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7.Июль 2023\"/>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8"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8" i="28"/>
  <c r="S48" i="28"/>
  <c r="O48" i="28"/>
  <c r="K48" i="28"/>
  <c r="G48" i="28"/>
  <c r="C48" i="28"/>
  <c r="V48" i="28"/>
  <c r="R48" i="28"/>
  <c r="N48" i="28"/>
  <c r="J48" i="28"/>
  <c r="F48" i="28"/>
  <c r="B48" i="28"/>
  <c r="Y48" i="28"/>
  <c r="Q48" i="28"/>
  <c r="I48" i="28"/>
  <c r="X48" i="28"/>
  <c r="P48" i="28"/>
  <c r="H48" i="28"/>
  <c r="U48" i="28"/>
  <c r="E48" i="28"/>
  <c r="M48" i="28"/>
  <c r="L48" i="28"/>
  <c r="T48" i="28"/>
  <c r="D48"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84" i="28"/>
  <c r="A49" i="28"/>
  <c r="A14" i="28"/>
  <c r="A48" i="19"/>
  <c r="T159" i="25"/>
  <c r="R159" i="25"/>
  <c r="P159" i="25"/>
  <c r="N159" i="25"/>
  <c r="A1" i="21"/>
  <c r="A48"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8" i="25"/>
  <c r="R48" i="25"/>
  <c r="N48" i="25"/>
  <c r="J48" i="25"/>
  <c r="F48" i="25"/>
  <c r="B48" i="25"/>
  <c r="Y48" i="25"/>
  <c r="U48" i="25"/>
  <c r="Q48" i="25"/>
  <c r="M48" i="25"/>
  <c r="I48" i="25"/>
  <c r="E48" i="25"/>
  <c r="X48" i="25"/>
  <c r="P48" i="25"/>
  <c r="H48" i="25"/>
  <c r="W48" i="25"/>
  <c r="O48" i="25"/>
  <c r="G48" i="25"/>
  <c r="T48" i="25"/>
  <c r="D48" i="25"/>
  <c r="S48" i="25"/>
  <c r="C48" i="25"/>
  <c r="L48" i="25"/>
  <c r="K48" i="25"/>
  <c r="W49" i="28"/>
  <c r="S49" i="28"/>
  <c r="O49" i="28"/>
  <c r="K49" i="28"/>
  <c r="G49" i="28"/>
  <c r="C49" i="28"/>
  <c r="V49" i="28"/>
  <c r="R49" i="28"/>
  <c r="N49" i="28"/>
  <c r="J49" i="28"/>
  <c r="F49" i="28"/>
  <c r="B49" i="28"/>
  <c r="Y49" i="28"/>
  <c r="Q49" i="28"/>
  <c r="I49" i="28"/>
  <c r="X49" i="28"/>
  <c r="P49" i="28"/>
  <c r="H49" i="28"/>
  <c r="M49" i="28"/>
  <c r="U49" i="28"/>
  <c r="T49" i="28"/>
  <c r="L49" i="28"/>
  <c r="E49" i="28"/>
  <c r="D49" i="28"/>
  <c r="W84" i="28"/>
  <c r="S84" i="28"/>
  <c r="O84" i="28"/>
  <c r="K84" i="28"/>
  <c r="G84" i="28"/>
  <c r="C84" i="28"/>
  <c r="V84" i="28"/>
  <c r="R84" i="28"/>
  <c r="N84" i="28"/>
  <c r="J84" i="28"/>
  <c r="F84" i="28"/>
  <c r="B84" i="28"/>
  <c r="Y84" i="28"/>
  <c r="Q84" i="28"/>
  <c r="I84" i="28"/>
  <c r="X84" i="28"/>
  <c r="P84" i="28"/>
  <c r="H84" i="28"/>
  <c r="M84" i="28"/>
  <c r="E84" i="28"/>
  <c r="D84" i="28"/>
  <c r="L84" i="28"/>
  <c r="U84" i="28"/>
  <c r="T84" i="28"/>
  <c r="X48" i="19"/>
  <c r="T48" i="19"/>
  <c r="P48" i="19"/>
  <c r="L48" i="19"/>
  <c r="H48" i="19"/>
  <c r="D48" i="19"/>
  <c r="V48" i="19"/>
  <c r="R48" i="19"/>
  <c r="N48" i="19"/>
  <c r="J48" i="19"/>
  <c r="F48" i="19"/>
  <c r="B48" i="19"/>
  <c r="Y48" i="19"/>
  <c r="Q48" i="19"/>
  <c r="I48" i="19"/>
  <c r="W48" i="19"/>
  <c r="U48" i="19"/>
  <c r="M48" i="19"/>
  <c r="E48" i="19"/>
  <c r="S48" i="19"/>
  <c r="K48" i="19"/>
  <c r="C48" i="19"/>
  <c r="O48" i="19"/>
  <c r="G48" i="19"/>
  <c r="E7" i="1"/>
  <c r="D7" i="1"/>
  <c r="F7" i="1"/>
  <c r="C7" i="1"/>
  <c r="A14" i="21"/>
  <c r="A15" i="21" s="1"/>
  <c r="A84" i="25"/>
  <c r="A84" i="19"/>
  <c r="A49" i="19"/>
  <c r="A120" i="28"/>
  <c r="A85" i="28"/>
  <c r="A15" i="28"/>
  <c r="A50" i="28"/>
  <c r="A48" i="21"/>
  <c r="A14" i="19"/>
  <c r="A49"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9" i="25"/>
  <c r="R49" i="25"/>
  <c r="N49" i="25"/>
  <c r="J49" i="25"/>
  <c r="F49" i="25"/>
  <c r="B49" i="25"/>
  <c r="Y49" i="25"/>
  <c r="U49" i="25"/>
  <c r="Q49" i="25"/>
  <c r="M49" i="25"/>
  <c r="I49" i="25"/>
  <c r="E49" i="25"/>
  <c r="X49" i="25"/>
  <c r="P49" i="25"/>
  <c r="H49" i="25"/>
  <c r="W49" i="25"/>
  <c r="O49" i="25"/>
  <c r="G49" i="25"/>
  <c r="L49" i="25"/>
  <c r="K49" i="25"/>
  <c r="T49" i="25"/>
  <c r="S49" i="25"/>
  <c r="D49" i="25"/>
  <c r="C49" i="25"/>
  <c r="W50" i="28"/>
  <c r="S50" i="28"/>
  <c r="O50" i="28"/>
  <c r="K50" i="28"/>
  <c r="G50" i="28"/>
  <c r="C50" i="28"/>
  <c r="V50" i="28"/>
  <c r="R50" i="28"/>
  <c r="N50" i="28"/>
  <c r="J50" i="28"/>
  <c r="F50" i="28"/>
  <c r="B50" i="28"/>
  <c r="Y50" i="28"/>
  <c r="Q50" i="28"/>
  <c r="I50" i="28"/>
  <c r="X50" i="28"/>
  <c r="P50" i="28"/>
  <c r="H50" i="28"/>
  <c r="U50" i="28"/>
  <c r="E50" i="28"/>
  <c r="T50" i="28"/>
  <c r="D50" i="28"/>
  <c r="M50" i="28"/>
  <c r="L50" i="28"/>
  <c r="A50" i="19"/>
  <c r="X49" i="19"/>
  <c r="T49" i="19"/>
  <c r="P49" i="19"/>
  <c r="L49" i="19"/>
  <c r="H49" i="19"/>
  <c r="D49" i="19"/>
  <c r="V49" i="19"/>
  <c r="R49" i="19"/>
  <c r="N49" i="19"/>
  <c r="J49" i="19"/>
  <c r="F49" i="19"/>
  <c r="B49" i="19"/>
  <c r="Y49" i="19"/>
  <c r="Q49" i="19"/>
  <c r="I49" i="19"/>
  <c r="O49" i="19"/>
  <c r="U49" i="19"/>
  <c r="M49" i="19"/>
  <c r="E49" i="19"/>
  <c r="S49" i="19"/>
  <c r="K49" i="19"/>
  <c r="C49" i="19"/>
  <c r="W49" i="19"/>
  <c r="G49" i="19"/>
  <c r="W15" i="28"/>
  <c r="S15" i="28"/>
  <c r="O15" i="28"/>
  <c r="K15" i="28"/>
  <c r="G15" i="28"/>
  <c r="C15" i="28"/>
  <c r="V15" i="28"/>
  <c r="R15" i="28"/>
  <c r="N15" i="28"/>
  <c r="J15" i="28"/>
  <c r="F15" i="28"/>
  <c r="B15" i="28"/>
  <c r="Y15" i="28"/>
  <c r="Q15" i="28"/>
  <c r="I15" i="28"/>
  <c r="X15" i="28"/>
  <c r="P15" i="28"/>
  <c r="H15" i="28"/>
  <c r="U15" i="28"/>
  <c r="E15" i="28"/>
  <c r="T15" i="28"/>
  <c r="D15" i="28"/>
  <c r="M15" i="28"/>
  <c r="L15" i="28"/>
  <c r="A85" i="19"/>
  <c r="A86" i="19" s="1"/>
  <c r="X84" i="19"/>
  <c r="T84" i="19"/>
  <c r="P84" i="19"/>
  <c r="L84" i="19"/>
  <c r="H84" i="19"/>
  <c r="D84" i="19"/>
  <c r="V84" i="19"/>
  <c r="R84" i="19"/>
  <c r="N84" i="19"/>
  <c r="J84" i="19"/>
  <c r="F84" i="19"/>
  <c r="B84" i="19"/>
  <c r="Y84" i="19"/>
  <c r="Q84" i="19"/>
  <c r="I84" i="19"/>
  <c r="W84" i="19"/>
  <c r="O84" i="19"/>
  <c r="G84" i="19"/>
  <c r="U84" i="19"/>
  <c r="M84" i="19"/>
  <c r="E84" i="19"/>
  <c r="S84" i="19"/>
  <c r="K84" i="19"/>
  <c r="C84" i="19"/>
  <c r="X14" i="19"/>
  <c r="T14" i="19"/>
  <c r="P14" i="19"/>
  <c r="L14" i="19"/>
  <c r="H14" i="19"/>
  <c r="D14" i="19"/>
  <c r="V14" i="19"/>
  <c r="R14" i="19"/>
  <c r="N14" i="19"/>
  <c r="J14" i="19"/>
  <c r="F14" i="19"/>
  <c r="B14" i="19"/>
  <c r="Y14" i="19"/>
  <c r="Q14" i="19"/>
  <c r="I14" i="19"/>
  <c r="U14" i="19"/>
  <c r="M14" i="19"/>
  <c r="E14" i="19"/>
  <c r="S14" i="19"/>
  <c r="K14" i="19"/>
  <c r="C14" i="19"/>
  <c r="W14" i="19"/>
  <c r="O14" i="19"/>
  <c r="G14" i="19"/>
  <c r="W85" i="28"/>
  <c r="S85" i="28"/>
  <c r="O85" i="28"/>
  <c r="K85" i="28"/>
  <c r="G85" i="28"/>
  <c r="C85" i="28"/>
  <c r="V85" i="28"/>
  <c r="R85" i="28"/>
  <c r="N85" i="28"/>
  <c r="J85" i="28"/>
  <c r="F85" i="28"/>
  <c r="B85" i="28"/>
  <c r="Y85" i="28"/>
  <c r="Q85" i="28"/>
  <c r="I85" i="28"/>
  <c r="X85" i="28"/>
  <c r="P85" i="28"/>
  <c r="H85" i="28"/>
  <c r="U85" i="28"/>
  <c r="E85" i="28"/>
  <c r="M85" i="28"/>
  <c r="L85" i="28"/>
  <c r="T85" i="28"/>
  <c r="D85" i="28"/>
  <c r="A85" i="25"/>
  <c r="A86" i="25" s="1"/>
  <c r="V84" i="25"/>
  <c r="R84" i="25"/>
  <c r="N84" i="25"/>
  <c r="J84" i="25"/>
  <c r="F84" i="25"/>
  <c r="B84" i="25"/>
  <c r="Y84" i="25"/>
  <c r="U84" i="25"/>
  <c r="Q84" i="25"/>
  <c r="M84" i="25"/>
  <c r="I84" i="25"/>
  <c r="E84" i="25"/>
  <c r="X84" i="25"/>
  <c r="P84" i="25"/>
  <c r="H84" i="25"/>
  <c r="W84" i="25"/>
  <c r="O84" i="25"/>
  <c r="G84" i="25"/>
  <c r="L84" i="25"/>
  <c r="K84" i="25"/>
  <c r="D84" i="25"/>
  <c r="C84" i="25"/>
  <c r="T84" i="25"/>
  <c r="S84" i="25"/>
  <c r="Y13" i="25"/>
  <c r="U13" i="25"/>
  <c r="Q13" i="25"/>
  <c r="M13" i="25"/>
  <c r="I13" i="25"/>
  <c r="E13" i="25"/>
  <c r="X13" i="25"/>
  <c r="T13" i="25"/>
  <c r="P13" i="25"/>
  <c r="L13" i="25"/>
  <c r="H13" i="25"/>
  <c r="D13" i="25"/>
  <c r="S13" i="25"/>
  <c r="K13" i="25"/>
  <c r="C13" i="25"/>
  <c r="R13" i="25"/>
  <c r="J13" i="25"/>
  <c r="B13" i="25"/>
  <c r="O13" i="25"/>
  <c r="N13" i="25"/>
  <c r="G13" i="25"/>
  <c r="W13" i="25"/>
  <c r="F13" i="25"/>
  <c r="V13" i="25"/>
  <c r="Y48" i="21"/>
  <c r="U48" i="21"/>
  <c r="Q48" i="21"/>
  <c r="M48" i="21"/>
  <c r="I48" i="21"/>
  <c r="E48" i="21"/>
  <c r="X48" i="21"/>
  <c r="T48" i="21"/>
  <c r="P48" i="21"/>
  <c r="L48" i="21"/>
  <c r="H48" i="21"/>
  <c r="D48" i="21"/>
  <c r="S48" i="21"/>
  <c r="K48" i="21"/>
  <c r="C48" i="21"/>
  <c r="R48" i="21"/>
  <c r="J48" i="21"/>
  <c r="B48" i="21"/>
  <c r="O48" i="21"/>
  <c r="N48" i="21"/>
  <c r="W48" i="21"/>
  <c r="V48" i="21"/>
  <c r="G48" i="21"/>
  <c r="F48" i="21"/>
  <c r="Y120" i="28"/>
  <c r="U120" i="28"/>
  <c r="Q120" i="28"/>
  <c r="M120" i="28"/>
  <c r="I120" i="28"/>
  <c r="E120" i="28"/>
  <c r="X120" i="28"/>
  <c r="T120" i="28"/>
  <c r="P120" i="28"/>
  <c r="L120" i="28"/>
  <c r="H120" i="28"/>
  <c r="D120" i="28"/>
  <c r="S120" i="28"/>
  <c r="K120" i="28"/>
  <c r="C120" i="28"/>
  <c r="R120" i="28"/>
  <c r="J120" i="28"/>
  <c r="B120" i="28"/>
  <c r="O120" i="28"/>
  <c r="N120" i="28"/>
  <c r="G120" i="28"/>
  <c r="F120" i="28"/>
  <c r="W120" i="28"/>
  <c r="V120" i="28"/>
  <c r="Y14" i="21"/>
  <c r="U14" i="21"/>
  <c r="Q14" i="21"/>
  <c r="M14" i="21"/>
  <c r="I14" i="21"/>
  <c r="E14" i="21"/>
  <c r="X14" i="21"/>
  <c r="T14" i="21"/>
  <c r="P14" i="21"/>
  <c r="L14" i="21"/>
  <c r="H14" i="21"/>
  <c r="D14" i="21"/>
  <c r="S14" i="21"/>
  <c r="K14" i="21"/>
  <c r="C14" i="21"/>
  <c r="R14" i="21"/>
  <c r="J14" i="21"/>
  <c r="B14" i="21"/>
  <c r="W14" i="21"/>
  <c r="G14" i="21"/>
  <c r="V14" i="21"/>
  <c r="F14" i="21"/>
  <c r="O14" i="21"/>
  <c r="N14" i="21"/>
  <c r="A120" i="25"/>
  <c r="A121" i="25" s="1"/>
  <c r="A120" i="19"/>
  <c r="A86" i="28"/>
  <c r="A51" i="28"/>
  <c r="A16" i="28"/>
  <c r="A156" i="28"/>
  <c r="A121" i="28"/>
  <c r="A51" i="19"/>
  <c r="A15" i="19"/>
  <c r="A84" i="21"/>
  <c r="A49" i="21"/>
  <c r="A14" i="25"/>
  <c r="A50" i="25"/>
  <c r="A16" i="21"/>
  <c r="Y16" i="21" l="1"/>
  <c r="U16" i="21"/>
  <c r="Q16" i="21"/>
  <c r="M16" i="21"/>
  <c r="I16" i="21"/>
  <c r="E16" i="21"/>
  <c r="X16" i="21"/>
  <c r="T16" i="21"/>
  <c r="P16" i="21"/>
  <c r="L16" i="21"/>
  <c r="H16" i="21"/>
  <c r="D16" i="21"/>
  <c r="S16" i="21"/>
  <c r="K16" i="21"/>
  <c r="C16" i="21"/>
  <c r="R16" i="21"/>
  <c r="J16" i="21"/>
  <c r="B16" i="21"/>
  <c r="W16" i="21"/>
  <c r="G16" i="21"/>
  <c r="V16" i="21"/>
  <c r="F16" i="21"/>
  <c r="O16" i="21"/>
  <c r="N16" i="21"/>
  <c r="Y84" i="21"/>
  <c r="U84" i="21"/>
  <c r="Q84" i="21"/>
  <c r="M84" i="21"/>
  <c r="I84" i="21"/>
  <c r="E84" i="21"/>
  <c r="X84" i="21"/>
  <c r="T84" i="21"/>
  <c r="P84" i="21"/>
  <c r="L84" i="21"/>
  <c r="H84" i="21"/>
  <c r="D84" i="21"/>
  <c r="S84" i="21"/>
  <c r="K84" i="21"/>
  <c r="C84" i="21"/>
  <c r="R84" i="21"/>
  <c r="J84" i="21"/>
  <c r="B84" i="21"/>
  <c r="W84" i="21"/>
  <c r="G84" i="21"/>
  <c r="V84" i="21"/>
  <c r="F84" i="21"/>
  <c r="O84" i="21"/>
  <c r="N84" i="21"/>
  <c r="Y121" i="28"/>
  <c r="U121" i="28"/>
  <c r="Q121" i="28"/>
  <c r="M121" i="28"/>
  <c r="I121" i="28"/>
  <c r="E121" i="28"/>
  <c r="X121" i="28"/>
  <c r="T121" i="28"/>
  <c r="P121" i="28"/>
  <c r="L121" i="28"/>
  <c r="H121" i="28"/>
  <c r="D121" i="28"/>
  <c r="S121" i="28"/>
  <c r="K121" i="28"/>
  <c r="C121" i="28"/>
  <c r="R121" i="28"/>
  <c r="J121" i="28"/>
  <c r="B121" i="28"/>
  <c r="W121" i="28"/>
  <c r="G121" i="28"/>
  <c r="V121" i="28"/>
  <c r="F121" i="28"/>
  <c r="O121" i="28"/>
  <c r="N121" i="28"/>
  <c r="W86" i="28"/>
  <c r="S86" i="28"/>
  <c r="O86" i="28"/>
  <c r="K86" i="28"/>
  <c r="G86" i="28"/>
  <c r="C86" i="28"/>
  <c r="V86" i="28"/>
  <c r="R86" i="28"/>
  <c r="N86" i="28"/>
  <c r="J86" i="28"/>
  <c r="F86" i="28"/>
  <c r="B86" i="28"/>
  <c r="Y86" i="28"/>
  <c r="Q86" i="28"/>
  <c r="I86" i="28"/>
  <c r="X86" i="28"/>
  <c r="P86" i="28"/>
  <c r="H86" i="28"/>
  <c r="M86" i="28"/>
  <c r="U86" i="28"/>
  <c r="T86" i="28"/>
  <c r="L86" i="28"/>
  <c r="E86" i="28"/>
  <c r="D86" i="28"/>
  <c r="V50" i="25"/>
  <c r="R50" i="25"/>
  <c r="N50" i="25"/>
  <c r="J50" i="25"/>
  <c r="F50" i="25"/>
  <c r="B50" i="25"/>
  <c r="Y50" i="25"/>
  <c r="U50" i="25"/>
  <c r="Q50" i="25"/>
  <c r="M50" i="25"/>
  <c r="I50" i="25"/>
  <c r="E50" i="25"/>
  <c r="X50" i="25"/>
  <c r="P50" i="25"/>
  <c r="H50" i="25"/>
  <c r="W50" i="25"/>
  <c r="O50" i="25"/>
  <c r="G50" i="25"/>
  <c r="T50" i="25"/>
  <c r="D50" i="25"/>
  <c r="S50" i="25"/>
  <c r="C50" i="25"/>
  <c r="K50" i="25"/>
  <c r="L50" i="25"/>
  <c r="X15" i="19"/>
  <c r="T15" i="19"/>
  <c r="P15" i="19"/>
  <c r="L15" i="19"/>
  <c r="H15" i="19"/>
  <c r="D15" i="19"/>
  <c r="V15" i="19"/>
  <c r="R15" i="19"/>
  <c r="N15" i="19"/>
  <c r="J15" i="19"/>
  <c r="F15" i="19"/>
  <c r="B15" i="19"/>
  <c r="Y15" i="19"/>
  <c r="Q15" i="19"/>
  <c r="I15" i="19"/>
  <c r="U15" i="19"/>
  <c r="M15" i="19"/>
  <c r="E15" i="19"/>
  <c r="S15" i="19"/>
  <c r="K15" i="19"/>
  <c r="C15" i="19"/>
  <c r="W15" i="19"/>
  <c r="O15" i="19"/>
  <c r="G15" i="19"/>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V121" i="25"/>
  <c r="R121" i="25"/>
  <c r="N121" i="25"/>
  <c r="J121" i="25"/>
  <c r="F121" i="25"/>
  <c r="B121" i="25"/>
  <c r="Y121" i="25"/>
  <c r="U121" i="25"/>
  <c r="Q121" i="25"/>
  <c r="M121" i="25"/>
  <c r="I121" i="25"/>
  <c r="E121" i="25"/>
  <c r="X121" i="25"/>
  <c r="P121" i="25"/>
  <c r="H121" i="25"/>
  <c r="W121" i="25"/>
  <c r="O121" i="25"/>
  <c r="G121" i="25"/>
  <c r="L121" i="25"/>
  <c r="K121" i="25"/>
  <c r="D121" i="25"/>
  <c r="C121" i="25"/>
  <c r="T121" i="25"/>
  <c r="S121" i="25"/>
  <c r="Y14" i="25"/>
  <c r="U14" i="25"/>
  <c r="Q14" i="25"/>
  <c r="M14" i="25"/>
  <c r="I14" i="25"/>
  <c r="E14" i="25"/>
  <c r="X14" i="25"/>
  <c r="T14" i="25"/>
  <c r="P14" i="25"/>
  <c r="L14" i="25"/>
  <c r="H14" i="25"/>
  <c r="D14" i="25"/>
  <c r="S14" i="25"/>
  <c r="K14" i="25"/>
  <c r="C14" i="25"/>
  <c r="R14" i="25"/>
  <c r="J14" i="25"/>
  <c r="B14" i="25"/>
  <c r="W14" i="25"/>
  <c r="G14" i="25"/>
  <c r="V14" i="25"/>
  <c r="F14" i="25"/>
  <c r="O14" i="25"/>
  <c r="N14" i="25"/>
  <c r="X51" i="19"/>
  <c r="T51" i="19"/>
  <c r="P51" i="19"/>
  <c r="L51" i="19"/>
  <c r="H51" i="19"/>
  <c r="D51" i="19"/>
  <c r="V51" i="19"/>
  <c r="R51" i="19"/>
  <c r="N51" i="19"/>
  <c r="J51" i="19"/>
  <c r="F51" i="19"/>
  <c r="B51" i="19"/>
  <c r="Y51" i="19"/>
  <c r="Q51" i="19"/>
  <c r="I51" i="19"/>
  <c r="O51" i="19"/>
  <c r="U51" i="19"/>
  <c r="M51" i="19"/>
  <c r="E51" i="19"/>
  <c r="S51" i="19"/>
  <c r="K51" i="19"/>
  <c r="C51" i="19"/>
  <c r="W51" i="19"/>
  <c r="G51" i="19"/>
  <c r="W16" i="28"/>
  <c r="S16" i="28"/>
  <c r="O16" i="28"/>
  <c r="K16" i="28"/>
  <c r="G16" i="28"/>
  <c r="C16" i="28"/>
  <c r="V16" i="28"/>
  <c r="R16" i="28"/>
  <c r="N16" i="28"/>
  <c r="J16" i="28"/>
  <c r="F16" i="28"/>
  <c r="B16" i="28"/>
  <c r="Y16" i="28"/>
  <c r="Q16" i="28"/>
  <c r="I16" i="28"/>
  <c r="X16" i="28"/>
  <c r="P16" i="28"/>
  <c r="H16" i="28"/>
  <c r="M16" i="28"/>
  <c r="E16" i="28"/>
  <c r="D16" i="28"/>
  <c r="L16" i="28"/>
  <c r="U16" i="28"/>
  <c r="T16" i="28"/>
  <c r="V120" i="19"/>
  <c r="R120" i="19"/>
  <c r="N120" i="19"/>
  <c r="J120" i="19"/>
  <c r="F120" i="19"/>
  <c r="B120" i="19"/>
  <c r="X120" i="19"/>
  <c r="T120" i="19"/>
  <c r="P120" i="19"/>
  <c r="L120" i="19"/>
  <c r="H120" i="19"/>
  <c r="D120" i="19"/>
  <c r="Y120" i="19"/>
  <c r="Q120" i="19"/>
  <c r="I120" i="19"/>
  <c r="U120" i="19"/>
  <c r="M120" i="19"/>
  <c r="E120" i="19"/>
  <c r="K120" i="19"/>
  <c r="W120" i="19"/>
  <c r="G120" i="19"/>
  <c r="S120" i="19"/>
  <c r="C120" i="19"/>
  <c r="O120" i="19"/>
  <c r="V86" i="25"/>
  <c r="R86" i="25"/>
  <c r="N86" i="25"/>
  <c r="J86" i="25"/>
  <c r="F86" i="25"/>
  <c r="B86" i="25"/>
  <c r="Y86" i="25"/>
  <c r="U86" i="25"/>
  <c r="Q86" i="25"/>
  <c r="M86" i="25"/>
  <c r="I86" i="25"/>
  <c r="E86" i="25"/>
  <c r="X86" i="25"/>
  <c r="P86" i="25"/>
  <c r="H86" i="25"/>
  <c r="W86" i="25"/>
  <c r="O86" i="25"/>
  <c r="G86" i="25"/>
  <c r="L86" i="25"/>
  <c r="K86" i="25"/>
  <c r="T86" i="25"/>
  <c r="S86" i="25"/>
  <c r="D86" i="25"/>
  <c r="C86" i="25"/>
  <c r="Y49" i="21"/>
  <c r="U49" i="21"/>
  <c r="Q49" i="21"/>
  <c r="M49" i="21"/>
  <c r="I49" i="21"/>
  <c r="E49" i="21"/>
  <c r="X49" i="21"/>
  <c r="T49" i="21"/>
  <c r="P49" i="21"/>
  <c r="L49" i="21"/>
  <c r="H49" i="21"/>
  <c r="D49" i="21"/>
  <c r="S49" i="21"/>
  <c r="K49" i="21"/>
  <c r="C49" i="21"/>
  <c r="R49" i="21"/>
  <c r="J49" i="21"/>
  <c r="B49" i="21"/>
  <c r="W49" i="21"/>
  <c r="G49" i="21"/>
  <c r="V49" i="21"/>
  <c r="F49" i="21"/>
  <c r="O49" i="21"/>
  <c r="N49" i="21"/>
  <c r="X86" i="19"/>
  <c r="T86" i="19"/>
  <c r="P86" i="19"/>
  <c r="L86" i="19"/>
  <c r="H86" i="19"/>
  <c r="D86" i="19"/>
  <c r="V86" i="19"/>
  <c r="R86" i="19"/>
  <c r="N86" i="19"/>
  <c r="J86" i="19"/>
  <c r="F86" i="19"/>
  <c r="B86" i="19"/>
  <c r="Y86" i="19"/>
  <c r="Q86" i="19"/>
  <c r="I86" i="19"/>
  <c r="W86" i="19"/>
  <c r="O86" i="19"/>
  <c r="G86" i="19"/>
  <c r="U86" i="19"/>
  <c r="M86" i="19"/>
  <c r="E86" i="19"/>
  <c r="S86" i="19"/>
  <c r="K86" i="19"/>
  <c r="C86" i="19"/>
  <c r="W51" i="28"/>
  <c r="S51" i="28"/>
  <c r="O51" i="28"/>
  <c r="K51" i="28"/>
  <c r="G51" i="28"/>
  <c r="C51" i="28"/>
  <c r="V51" i="28"/>
  <c r="R51" i="28"/>
  <c r="N51" i="28"/>
  <c r="J51" i="28"/>
  <c r="F51" i="28"/>
  <c r="B51" i="28"/>
  <c r="Y51" i="28"/>
  <c r="Q51" i="28"/>
  <c r="I51" i="28"/>
  <c r="X51" i="28"/>
  <c r="P51" i="28"/>
  <c r="H51" i="28"/>
  <c r="M51" i="28"/>
  <c r="U51" i="28"/>
  <c r="E51" i="28"/>
  <c r="D51" i="28"/>
  <c r="L51" i="28"/>
  <c r="T51" i="28"/>
  <c r="V120" i="25"/>
  <c r="R120" i="25"/>
  <c r="N120" i="25"/>
  <c r="J120" i="25"/>
  <c r="F120" i="25"/>
  <c r="B120" i="25"/>
  <c r="Y120" i="25"/>
  <c r="U120" i="25"/>
  <c r="Q120" i="25"/>
  <c r="M120" i="25"/>
  <c r="I120" i="25"/>
  <c r="E120" i="25"/>
  <c r="X120" i="25"/>
  <c r="P120" i="25"/>
  <c r="H120" i="25"/>
  <c r="W120" i="25"/>
  <c r="O120" i="25"/>
  <c r="G120" i="25"/>
  <c r="T120" i="25"/>
  <c r="D120" i="25"/>
  <c r="S120" i="25"/>
  <c r="C120" i="25"/>
  <c r="L120" i="25"/>
  <c r="K120" i="25"/>
  <c r="V85" i="25"/>
  <c r="R85" i="25"/>
  <c r="N85" i="25"/>
  <c r="J85" i="25"/>
  <c r="F85" i="25"/>
  <c r="B85" i="25"/>
  <c r="Y85" i="25"/>
  <c r="U85" i="25"/>
  <c r="Q85" i="25"/>
  <c r="M85" i="25"/>
  <c r="I85" i="25"/>
  <c r="E85" i="25"/>
  <c r="X85" i="25"/>
  <c r="P85" i="25"/>
  <c r="H85" i="25"/>
  <c r="W85" i="25"/>
  <c r="O85" i="25"/>
  <c r="G85" i="25"/>
  <c r="T85" i="25"/>
  <c r="D85" i="25"/>
  <c r="S85" i="25"/>
  <c r="C85" i="25"/>
  <c r="L85" i="25"/>
  <c r="K85" i="25"/>
  <c r="X85" i="19"/>
  <c r="T85" i="19"/>
  <c r="P85" i="19"/>
  <c r="L85" i="19"/>
  <c r="H85" i="19"/>
  <c r="D85" i="19"/>
  <c r="V85" i="19"/>
  <c r="R85" i="19"/>
  <c r="N85" i="19"/>
  <c r="J85" i="19"/>
  <c r="F85" i="19"/>
  <c r="B85" i="19"/>
  <c r="Y85" i="19"/>
  <c r="Q85" i="19"/>
  <c r="I85" i="19"/>
  <c r="W85" i="19"/>
  <c r="O85" i="19"/>
  <c r="G85" i="19"/>
  <c r="U85" i="19"/>
  <c r="M85" i="19"/>
  <c r="E85" i="19"/>
  <c r="S85" i="19"/>
  <c r="K85" i="19"/>
  <c r="C85" i="19"/>
  <c r="X50" i="19"/>
  <c r="T50" i="19"/>
  <c r="P50" i="19"/>
  <c r="L50" i="19"/>
  <c r="H50" i="19"/>
  <c r="D50" i="19"/>
  <c r="V50" i="19"/>
  <c r="R50" i="19"/>
  <c r="N50" i="19"/>
  <c r="J50" i="19"/>
  <c r="F50" i="19"/>
  <c r="B50" i="19"/>
  <c r="Y50" i="19"/>
  <c r="Q50" i="19"/>
  <c r="I50" i="19"/>
  <c r="W50" i="19"/>
  <c r="G50" i="19"/>
  <c r="U50" i="19"/>
  <c r="M50" i="19"/>
  <c r="E50" i="19"/>
  <c r="S50" i="19"/>
  <c r="K50" i="19"/>
  <c r="C50" i="19"/>
  <c r="O50" i="19"/>
  <c r="A121" i="19"/>
  <c r="A122" i="25"/>
  <c r="A191" i="28"/>
  <c r="A157" i="28"/>
  <c r="A52" i="28"/>
  <c r="A87" i="28"/>
  <c r="A122" i="28"/>
  <c r="A17" i="28"/>
  <c r="A87" i="19"/>
  <c r="A52" i="19"/>
  <c r="A51" i="25"/>
  <c r="A50" i="21"/>
  <c r="A17" i="21"/>
  <c r="A15" i="25"/>
  <c r="A120" i="21"/>
  <c r="A85" i="21"/>
  <c r="A87"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52" i="19"/>
  <c r="T52" i="19"/>
  <c r="P52" i="19"/>
  <c r="L52" i="19"/>
  <c r="H52" i="19"/>
  <c r="D52" i="19"/>
  <c r="V52" i="19"/>
  <c r="R52" i="19"/>
  <c r="N52" i="19"/>
  <c r="J52" i="19"/>
  <c r="F52" i="19"/>
  <c r="B52" i="19"/>
  <c r="Y52" i="19"/>
  <c r="Q52" i="19"/>
  <c r="I52" i="19"/>
  <c r="W52" i="19"/>
  <c r="G52" i="19"/>
  <c r="U52" i="19"/>
  <c r="M52" i="19"/>
  <c r="E52" i="19"/>
  <c r="S52" i="19"/>
  <c r="K52" i="19"/>
  <c r="C52" i="19"/>
  <c r="O52" i="19"/>
  <c r="W87" i="28"/>
  <c r="S87" i="28"/>
  <c r="O87" i="28"/>
  <c r="K87" i="28"/>
  <c r="G87" i="28"/>
  <c r="C87" i="28"/>
  <c r="V87" i="28"/>
  <c r="R87" i="28"/>
  <c r="N87" i="28"/>
  <c r="J87" i="28"/>
  <c r="F87" i="28"/>
  <c r="B87" i="28"/>
  <c r="Y87" i="28"/>
  <c r="Q87" i="28"/>
  <c r="I87" i="28"/>
  <c r="X87" i="28"/>
  <c r="P87" i="28"/>
  <c r="H87" i="28"/>
  <c r="U87" i="28"/>
  <c r="E87" i="28"/>
  <c r="T87" i="28"/>
  <c r="D87" i="28"/>
  <c r="M87" i="28"/>
  <c r="L87" i="28"/>
  <c r="V122" i="25"/>
  <c r="R122" i="25"/>
  <c r="N122" i="25"/>
  <c r="J122" i="25"/>
  <c r="F122" i="25"/>
  <c r="B122" i="25"/>
  <c r="Y122" i="25"/>
  <c r="U122" i="25"/>
  <c r="Q122" i="25"/>
  <c r="M122" i="25"/>
  <c r="I122" i="25"/>
  <c r="E122" i="25"/>
  <c r="X122" i="25"/>
  <c r="P122" i="25"/>
  <c r="H122" i="25"/>
  <c r="W122" i="25"/>
  <c r="O122" i="25"/>
  <c r="G122" i="25"/>
  <c r="T122" i="25"/>
  <c r="D122" i="25"/>
  <c r="S122" i="25"/>
  <c r="C122" i="25"/>
  <c r="L122" i="25"/>
  <c r="K122" i="25"/>
  <c r="Y85" i="21"/>
  <c r="U85" i="21"/>
  <c r="Q85" i="21"/>
  <c r="M85" i="21"/>
  <c r="I85" i="21"/>
  <c r="E85" i="21"/>
  <c r="X85" i="21"/>
  <c r="T85" i="21"/>
  <c r="P85" i="21"/>
  <c r="L85" i="21"/>
  <c r="H85" i="21"/>
  <c r="D85" i="21"/>
  <c r="S85" i="21"/>
  <c r="K85" i="21"/>
  <c r="C85" i="21"/>
  <c r="R85" i="21"/>
  <c r="J85" i="21"/>
  <c r="B85" i="21"/>
  <c r="O85" i="21"/>
  <c r="N85" i="21"/>
  <c r="W85" i="21"/>
  <c r="V85" i="21"/>
  <c r="G85" i="21"/>
  <c r="F85" i="21"/>
  <c r="Y50" i="21"/>
  <c r="U50" i="21"/>
  <c r="Q50" i="21"/>
  <c r="M50" i="21"/>
  <c r="I50" i="21"/>
  <c r="E50" i="21"/>
  <c r="X50" i="21"/>
  <c r="T50" i="21"/>
  <c r="P50" i="21"/>
  <c r="L50" i="21"/>
  <c r="H50" i="21"/>
  <c r="D50" i="21"/>
  <c r="S50" i="21"/>
  <c r="K50" i="21"/>
  <c r="C50" i="21"/>
  <c r="R50" i="21"/>
  <c r="J50" i="21"/>
  <c r="B50" i="21"/>
  <c r="O50" i="21"/>
  <c r="N50" i="21"/>
  <c r="G50" i="21"/>
  <c r="F50" i="21"/>
  <c r="W50" i="21"/>
  <c r="V50" i="21"/>
  <c r="W17" i="28"/>
  <c r="S17" i="28"/>
  <c r="O17" i="28"/>
  <c r="K17" i="28"/>
  <c r="G17" i="28"/>
  <c r="C17" i="28"/>
  <c r="V17" i="28"/>
  <c r="R17" i="28"/>
  <c r="N17" i="28"/>
  <c r="J17" i="28"/>
  <c r="F17" i="28"/>
  <c r="B17" i="28"/>
  <c r="Y17" i="28"/>
  <c r="Q17" i="28"/>
  <c r="I17" i="28"/>
  <c r="X17" i="28"/>
  <c r="P17" i="28"/>
  <c r="H17" i="28"/>
  <c r="U17" i="28"/>
  <c r="E17" i="28"/>
  <c r="M17" i="28"/>
  <c r="L17" i="28"/>
  <c r="T17" i="28"/>
  <c r="D17" i="28"/>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Y120" i="21"/>
  <c r="U120" i="21"/>
  <c r="Q120" i="21"/>
  <c r="M120" i="21"/>
  <c r="I120" i="21"/>
  <c r="E120" i="21"/>
  <c r="X120" i="21"/>
  <c r="T120" i="21"/>
  <c r="P120" i="21"/>
  <c r="L120" i="21"/>
  <c r="H120" i="21"/>
  <c r="D120" i="21"/>
  <c r="S120" i="21"/>
  <c r="K120" i="21"/>
  <c r="C120" i="21"/>
  <c r="R120" i="21"/>
  <c r="J120" i="21"/>
  <c r="B120" i="21"/>
  <c r="O120" i="21"/>
  <c r="N120" i="21"/>
  <c r="G120" i="21"/>
  <c r="V120" i="21"/>
  <c r="F120" i="21"/>
  <c r="W120" i="21"/>
  <c r="V51" i="25"/>
  <c r="R51" i="25"/>
  <c r="N51" i="25"/>
  <c r="J51" i="25"/>
  <c r="F51" i="25"/>
  <c r="B51" i="25"/>
  <c r="Y51" i="25"/>
  <c r="U51" i="25"/>
  <c r="Q51" i="25"/>
  <c r="M51" i="25"/>
  <c r="I51" i="25"/>
  <c r="E51" i="25"/>
  <c r="X51" i="25"/>
  <c r="P51" i="25"/>
  <c r="H51" i="25"/>
  <c r="W51" i="25"/>
  <c r="O51" i="25"/>
  <c r="G51" i="25"/>
  <c r="L51" i="25"/>
  <c r="K51" i="25"/>
  <c r="D51" i="25"/>
  <c r="C51" i="25"/>
  <c r="T51" i="25"/>
  <c r="S51" i="25"/>
  <c r="Y122" i="28"/>
  <c r="U122" i="28"/>
  <c r="Q122" i="28"/>
  <c r="M122" i="28"/>
  <c r="I122" i="28"/>
  <c r="E122" i="28"/>
  <c r="X122" i="28"/>
  <c r="T122" i="28"/>
  <c r="P122" i="28"/>
  <c r="L122" i="28"/>
  <c r="H122" i="28"/>
  <c r="D122" i="28"/>
  <c r="S122" i="28"/>
  <c r="K122" i="28"/>
  <c r="C122" i="28"/>
  <c r="R122" i="28"/>
  <c r="J122" i="28"/>
  <c r="B122" i="28"/>
  <c r="O122" i="28"/>
  <c r="N122" i="28"/>
  <c r="W122" i="28"/>
  <c r="G122" i="28"/>
  <c r="F122" i="28"/>
  <c r="V122" i="28"/>
  <c r="V191" i="28"/>
  <c r="R191" i="28"/>
  <c r="N191" i="28"/>
  <c r="J191" i="28"/>
  <c r="F191" i="28"/>
  <c r="X191" i="28"/>
  <c r="W191" i="28"/>
  <c r="Q191" i="28"/>
  <c r="L191" i="28"/>
  <c r="G191" i="28"/>
  <c r="U191" i="28"/>
  <c r="O191" i="28"/>
  <c r="H191" i="28"/>
  <c r="T191" i="28"/>
  <c r="M191" i="28"/>
  <c r="E191" i="28"/>
  <c r="S191" i="28"/>
  <c r="D191" i="28"/>
  <c r="K191" i="28"/>
  <c r="C191" i="28"/>
  <c r="P191" i="28"/>
  <c r="Y191" i="28"/>
  <c r="I191" i="28"/>
  <c r="B191" i="28"/>
  <c r="V87" i="25"/>
  <c r="R87" i="25"/>
  <c r="N87" i="25"/>
  <c r="J87" i="25"/>
  <c r="F87" i="25"/>
  <c r="B87" i="25"/>
  <c r="Y87" i="25"/>
  <c r="U87" i="25"/>
  <c r="Q87" i="25"/>
  <c r="M87" i="25"/>
  <c r="I87" i="25"/>
  <c r="E87" i="25"/>
  <c r="X87" i="25"/>
  <c r="P87" i="25"/>
  <c r="H87" i="25"/>
  <c r="W87" i="25"/>
  <c r="O87" i="25"/>
  <c r="G87" i="25"/>
  <c r="T87" i="25"/>
  <c r="D87" i="25"/>
  <c r="S87" i="25"/>
  <c r="C87" i="25"/>
  <c r="K87" i="25"/>
  <c r="L87" i="25"/>
  <c r="Y17" i="21"/>
  <c r="U17" i="21"/>
  <c r="Q17" i="21"/>
  <c r="M17" i="21"/>
  <c r="I17" i="21"/>
  <c r="E17" i="21"/>
  <c r="X17" i="21"/>
  <c r="T17" i="21"/>
  <c r="P17" i="21"/>
  <c r="L17" i="21"/>
  <c r="H17" i="21"/>
  <c r="D17" i="21"/>
  <c r="S17" i="21"/>
  <c r="K17" i="21"/>
  <c r="C17" i="21"/>
  <c r="R17" i="21"/>
  <c r="J17" i="21"/>
  <c r="B17" i="21"/>
  <c r="O17" i="21"/>
  <c r="N17" i="21"/>
  <c r="G17" i="21"/>
  <c r="V17" i="21"/>
  <c r="F17" i="21"/>
  <c r="W17" i="21"/>
  <c r="X87" i="19"/>
  <c r="T87" i="19"/>
  <c r="P87" i="19"/>
  <c r="L87" i="19"/>
  <c r="H87" i="19"/>
  <c r="D87" i="19"/>
  <c r="V87" i="19"/>
  <c r="R87" i="19"/>
  <c r="N87" i="19"/>
  <c r="J87" i="19"/>
  <c r="F87" i="19"/>
  <c r="B87" i="19"/>
  <c r="Y87" i="19"/>
  <c r="Q87" i="19"/>
  <c r="I87" i="19"/>
  <c r="W87" i="19"/>
  <c r="O87" i="19"/>
  <c r="G87" i="19"/>
  <c r="U87" i="19"/>
  <c r="M87" i="19"/>
  <c r="E87" i="19"/>
  <c r="S87" i="19"/>
  <c r="K87" i="19"/>
  <c r="C87" i="19"/>
  <c r="W52" i="28"/>
  <c r="S52" i="28"/>
  <c r="O52" i="28"/>
  <c r="K52" i="28"/>
  <c r="G52" i="28"/>
  <c r="C52" i="28"/>
  <c r="V52" i="28"/>
  <c r="R52" i="28"/>
  <c r="N52" i="28"/>
  <c r="J52" i="28"/>
  <c r="F52" i="28"/>
  <c r="B52" i="28"/>
  <c r="Y52" i="28"/>
  <c r="Q52" i="28"/>
  <c r="I52" i="28"/>
  <c r="X52" i="28"/>
  <c r="P52" i="28"/>
  <c r="H52" i="28"/>
  <c r="U52" i="28"/>
  <c r="E52" i="28"/>
  <c r="L52" i="28"/>
  <c r="T52" i="28"/>
  <c r="D52" i="28"/>
  <c r="M52" i="28"/>
  <c r="V121" i="19"/>
  <c r="R121" i="19"/>
  <c r="N121" i="19"/>
  <c r="J121" i="19"/>
  <c r="F121" i="19"/>
  <c r="B121" i="19"/>
  <c r="X121" i="19"/>
  <c r="T121" i="19"/>
  <c r="P121" i="19"/>
  <c r="L121" i="19"/>
  <c r="H121" i="19"/>
  <c r="D121" i="19"/>
  <c r="Y121" i="19"/>
  <c r="Q121" i="19"/>
  <c r="I121" i="19"/>
  <c r="U121" i="19"/>
  <c r="M121" i="19"/>
  <c r="E121" i="19"/>
  <c r="S121" i="19"/>
  <c r="C121" i="19"/>
  <c r="O121" i="19"/>
  <c r="K121" i="19"/>
  <c r="W121" i="19"/>
  <c r="G121" i="19"/>
  <c r="A122" i="19"/>
  <c r="A123" i="19" s="1"/>
  <c r="A123" i="25"/>
  <c r="A88" i="28"/>
  <c r="A158" i="28"/>
  <c r="A123" i="28"/>
  <c r="A226" i="28"/>
  <c r="A192" i="28"/>
  <c r="A18" i="28"/>
  <c r="A53" i="28"/>
  <c r="A88" i="19"/>
  <c r="A53" i="19"/>
  <c r="A88" i="25"/>
  <c r="A18" i="21"/>
  <c r="A51" i="21"/>
  <c r="A86" i="21"/>
  <c r="A16" i="25"/>
  <c r="A52" i="25"/>
  <c r="A121" i="21"/>
  <c r="A156" i="21"/>
  <c r="A17" i="19"/>
  <c r="V123" i="19" l="1"/>
  <c r="R123" i="19"/>
  <c r="N123" i="19"/>
  <c r="J123" i="19"/>
  <c r="F123" i="19"/>
  <c r="B123" i="19"/>
  <c r="X123" i="19"/>
  <c r="T123" i="19"/>
  <c r="P123" i="19"/>
  <c r="L123" i="19"/>
  <c r="H123" i="19"/>
  <c r="D123" i="19"/>
  <c r="Y123" i="19"/>
  <c r="Q123" i="19"/>
  <c r="I123" i="19"/>
  <c r="U123" i="19"/>
  <c r="M123" i="19"/>
  <c r="E123" i="19"/>
  <c r="S123" i="19"/>
  <c r="C123" i="19"/>
  <c r="O123" i="19"/>
  <c r="K123" i="19"/>
  <c r="W123" i="19"/>
  <c r="G123" i="19"/>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16" i="25"/>
  <c r="U16" i="25"/>
  <c r="Q16" i="25"/>
  <c r="M16" i="25"/>
  <c r="I16" i="25"/>
  <c r="E16" i="25"/>
  <c r="X16" i="25"/>
  <c r="T16" i="25"/>
  <c r="P16" i="25"/>
  <c r="L16" i="25"/>
  <c r="H16" i="25"/>
  <c r="D16" i="25"/>
  <c r="S16" i="25"/>
  <c r="K16" i="25"/>
  <c r="C16" i="25"/>
  <c r="R16" i="25"/>
  <c r="J16" i="25"/>
  <c r="B16" i="25"/>
  <c r="W16" i="25"/>
  <c r="G16" i="25"/>
  <c r="V16" i="25"/>
  <c r="F16" i="25"/>
  <c r="O16" i="25"/>
  <c r="N16" i="25"/>
  <c r="V88" i="25"/>
  <c r="R88" i="25"/>
  <c r="N88" i="25"/>
  <c r="J88" i="25"/>
  <c r="F88" i="25"/>
  <c r="B88" i="25"/>
  <c r="Y88" i="25"/>
  <c r="U88" i="25"/>
  <c r="Q88" i="25"/>
  <c r="M88" i="25"/>
  <c r="I88" i="25"/>
  <c r="E88" i="25"/>
  <c r="X88" i="25"/>
  <c r="P88" i="25"/>
  <c r="H88" i="25"/>
  <c r="W88" i="25"/>
  <c r="O88" i="25"/>
  <c r="G88" i="25"/>
  <c r="L88" i="25"/>
  <c r="K88" i="25"/>
  <c r="D88" i="25"/>
  <c r="C88" i="25"/>
  <c r="T88" i="25"/>
  <c r="S88" i="25"/>
  <c r="W18" i="28"/>
  <c r="S18" i="28"/>
  <c r="O18" i="28"/>
  <c r="K18" i="28"/>
  <c r="G18" i="28"/>
  <c r="C18" i="28"/>
  <c r="V18" i="28"/>
  <c r="R18" i="28"/>
  <c r="N18" i="28"/>
  <c r="J18" i="28"/>
  <c r="F18" i="28"/>
  <c r="B18" i="28"/>
  <c r="Y18" i="28"/>
  <c r="Q18" i="28"/>
  <c r="I18" i="28"/>
  <c r="X18" i="28"/>
  <c r="P18" i="28"/>
  <c r="H18" i="28"/>
  <c r="M18" i="28"/>
  <c r="U18" i="28"/>
  <c r="T18" i="28"/>
  <c r="L18" i="28"/>
  <c r="E18" i="28"/>
  <c r="D18" i="28"/>
  <c r="Y158" i="28"/>
  <c r="U158" i="28"/>
  <c r="Q158" i="28"/>
  <c r="M158" i="28"/>
  <c r="I158" i="28"/>
  <c r="E158" i="28"/>
  <c r="W158" i="28"/>
  <c r="S158" i="28"/>
  <c r="O158" i="28"/>
  <c r="K158" i="28"/>
  <c r="G158" i="28"/>
  <c r="C158" i="28"/>
  <c r="T158" i="28"/>
  <c r="L158" i="28"/>
  <c r="D158" i="28"/>
  <c r="R158" i="28"/>
  <c r="J158" i="28"/>
  <c r="B158" i="28"/>
  <c r="P158" i="28"/>
  <c r="X158" i="28"/>
  <c r="H158" i="28"/>
  <c r="N158" i="28"/>
  <c r="V158" i="28"/>
  <c r="F158" i="28"/>
  <c r="Y51" i="21"/>
  <c r="U51" i="21"/>
  <c r="Q51" i="21"/>
  <c r="M51" i="21"/>
  <c r="I51" i="21"/>
  <c r="E51" i="21"/>
  <c r="X51" i="21"/>
  <c r="T51" i="21"/>
  <c r="P51" i="21"/>
  <c r="L51" i="21"/>
  <c r="H51" i="21"/>
  <c r="D51" i="21"/>
  <c r="S51" i="21"/>
  <c r="K51" i="21"/>
  <c r="C51" i="21"/>
  <c r="R51" i="21"/>
  <c r="J51" i="21"/>
  <c r="B51" i="21"/>
  <c r="W51" i="21"/>
  <c r="G51" i="21"/>
  <c r="V51" i="21"/>
  <c r="F51" i="21"/>
  <c r="O51" i="21"/>
  <c r="N51" i="21"/>
  <c r="X88" i="19"/>
  <c r="T88" i="19"/>
  <c r="P88" i="19"/>
  <c r="L88" i="19"/>
  <c r="H88" i="19"/>
  <c r="D88" i="19"/>
  <c r="V88" i="19"/>
  <c r="R88" i="19"/>
  <c r="N88" i="19"/>
  <c r="J88" i="19"/>
  <c r="F88" i="19"/>
  <c r="B88" i="19"/>
  <c r="Y88" i="19"/>
  <c r="Q88" i="19"/>
  <c r="I88" i="19"/>
  <c r="W88" i="19"/>
  <c r="O88" i="19"/>
  <c r="G88" i="19"/>
  <c r="U88" i="19"/>
  <c r="M88" i="19"/>
  <c r="E88" i="19"/>
  <c r="S88" i="19"/>
  <c r="K88" i="19"/>
  <c r="C88" i="19"/>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V123" i="25"/>
  <c r="R123" i="25"/>
  <c r="N123" i="25"/>
  <c r="J123" i="25"/>
  <c r="F123" i="25"/>
  <c r="B123" i="25"/>
  <c r="Y123" i="25"/>
  <c r="U123" i="25"/>
  <c r="Q123" i="25"/>
  <c r="M123" i="25"/>
  <c r="I123" i="25"/>
  <c r="E123" i="25"/>
  <c r="X123" i="25"/>
  <c r="P123" i="25"/>
  <c r="H123" i="25"/>
  <c r="W123" i="25"/>
  <c r="O123" i="25"/>
  <c r="G123" i="25"/>
  <c r="L123" i="25"/>
  <c r="K123" i="25"/>
  <c r="T123" i="25"/>
  <c r="S123" i="25"/>
  <c r="D123" i="25"/>
  <c r="C123" i="25"/>
  <c r="Y121" i="21"/>
  <c r="U121" i="21"/>
  <c r="Q121" i="21"/>
  <c r="M121" i="21"/>
  <c r="I121" i="21"/>
  <c r="E121" i="21"/>
  <c r="X121" i="21"/>
  <c r="T121" i="21"/>
  <c r="P121" i="21"/>
  <c r="L121" i="21"/>
  <c r="H121" i="21"/>
  <c r="D121" i="21"/>
  <c r="S121" i="21"/>
  <c r="K121" i="21"/>
  <c r="C121" i="21"/>
  <c r="R121" i="21"/>
  <c r="J121" i="21"/>
  <c r="B121" i="21"/>
  <c r="W121" i="21"/>
  <c r="G121" i="21"/>
  <c r="V121" i="21"/>
  <c r="F121" i="21"/>
  <c r="O121" i="21"/>
  <c r="N121" i="21"/>
  <c r="Y86" i="21"/>
  <c r="U86" i="21"/>
  <c r="Q86" i="21"/>
  <c r="M86" i="21"/>
  <c r="I86" i="21"/>
  <c r="E86" i="21"/>
  <c r="X86" i="21"/>
  <c r="T86" i="21"/>
  <c r="P86" i="21"/>
  <c r="L86" i="21"/>
  <c r="H86" i="21"/>
  <c r="D86" i="21"/>
  <c r="S86" i="21"/>
  <c r="K86" i="21"/>
  <c r="C86" i="21"/>
  <c r="R86" i="21"/>
  <c r="J86" i="21"/>
  <c r="B86" i="21"/>
  <c r="W86" i="21"/>
  <c r="G86" i="21"/>
  <c r="V86" i="21"/>
  <c r="F86" i="21"/>
  <c r="N86" i="21"/>
  <c r="O86" i="21"/>
  <c r="X53" i="19"/>
  <c r="T53" i="19"/>
  <c r="P53" i="19"/>
  <c r="L53" i="19"/>
  <c r="H53" i="19"/>
  <c r="D53" i="19"/>
  <c r="V53" i="19"/>
  <c r="R53" i="19"/>
  <c r="N53" i="19"/>
  <c r="J53" i="19"/>
  <c r="F53" i="19"/>
  <c r="B53" i="19"/>
  <c r="Y53" i="19"/>
  <c r="Q53" i="19"/>
  <c r="I53" i="19"/>
  <c r="O53" i="19"/>
  <c r="U53" i="19"/>
  <c r="M53" i="19"/>
  <c r="E53" i="19"/>
  <c r="S53" i="19"/>
  <c r="K53" i="19"/>
  <c r="C53" i="19"/>
  <c r="W53" i="19"/>
  <c r="G53" i="19"/>
  <c r="V192" i="28"/>
  <c r="R192" i="28"/>
  <c r="N192" i="28"/>
  <c r="J192" i="28"/>
  <c r="F192" i="28"/>
  <c r="B192" i="28"/>
  <c r="U192" i="28"/>
  <c r="P192" i="28"/>
  <c r="K192" i="28"/>
  <c r="E192" i="28"/>
  <c r="Y192" i="28"/>
  <c r="T192" i="28"/>
  <c r="O192" i="28"/>
  <c r="I192" i="28"/>
  <c r="D192" i="28"/>
  <c r="S192" i="28"/>
  <c r="H192" i="28"/>
  <c r="Q192" i="28"/>
  <c r="G192" i="28"/>
  <c r="M192" i="28"/>
  <c r="X192" i="28"/>
  <c r="C192" i="28"/>
  <c r="L192" i="28"/>
  <c r="W192" i="28"/>
  <c r="W88" i="28"/>
  <c r="S88" i="28"/>
  <c r="O88" i="28"/>
  <c r="K88" i="28"/>
  <c r="G88" i="28"/>
  <c r="C88" i="28"/>
  <c r="V88" i="28"/>
  <c r="R88" i="28"/>
  <c r="N88" i="28"/>
  <c r="J88" i="28"/>
  <c r="F88" i="28"/>
  <c r="B88" i="28"/>
  <c r="Y88" i="28"/>
  <c r="Q88" i="28"/>
  <c r="I88" i="28"/>
  <c r="X88" i="28"/>
  <c r="P88" i="28"/>
  <c r="H88" i="28"/>
  <c r="M88" i="28"/>
  <c r="E88" i="28"/>
  <c r="D88" i="28"/>
  <c r="L88" i="28"/>
  <c r="U88" i="28"/>
  <c r="T88" i="28"/>
  <c r="X17" i="19"/>
  <c r="T17" i="19"/>
  <c r="P17" i="19"/>
  <c r="L17" i="19"/>
  <c r="H17" i="19"/>
  <c r="D17" i="19"/>
  <c r="V17" i="19"/>
  <c r="R17" i="19"/>
  <c r="N17" i="19"/>
  <c r="J17" i="19"/>
  <c r="F17" i="19"/>
  <c r="B17" i="19"/>
  <c r="Y17" i="19"/>
  <c r="Q17" i="19"/>
  <c r="I17" i="19"/>
  <c r="U17" i="19"/>
  <c r="M17" i="19"/>
  <c r="E17" i="19"/>
  <c r="S17" i="19"/>
  <c r="K17" i="19"/>
  <c r="C17" i="19"/>
  <c r="G17" i="19"/>
  <c r="W17" i="19"/>
  <c r="O17" i="19"/>
  <c r="V52" i="25"/>
  <c r="R52" i="25"/>
  <c r="N52" i="25"/>
  <c r="J52" i="25"/>
  <c r="F52" i="25"/>
  <c r="B52" i="25"/>
  <c r="Y52" i="25"/>
  <c r="U52" i="25"/>
  <c r="Q52" i="25"/>
  <c r="M52" i="25"/>
  <c r="I52" i="25"/>
  <c r="E52" i="25"/>
  <c r="X52" i="25"/>
  <c r="P52" i="25"/>
  <c r="H52" i="25"/>
  <c r="W52" i="25"/>
  <c r="O52" i="25"/>
  <c r="G52" i="25"/>
  <c r="T52" i="25"/>
  <c r="D52" i="25"/>
  <c r="S52" i="25"/>
  <c r="C52" i="25"/>
  <c r="L52" i="25"/>
  <c r="K52" i="25"/>
  <c r="Y18" i="21"/>
  <c r="U18" i="21"/>
  <c r="Q18" i="21"/>
  <c r="M18" i="21"/>
  <c r="I18" i="21"/>
  <c r="E18" i="21"/>
  <c r="X18" i="21"/>
  <c r="T18" i="21"/>
  <c r="P18" i="21"/>
  <c r="L18" i="21"/>
  <c r="H18" i="21"/>
  <c r="D18" i="21"/>
  <c r="S18" i="21"/>
  <c r="K18" i="21"/>
  <c r="C18" i="21"/>
  <c r="R18" i="21"/>
  <c r="J18" i="21"/>
  <c r="B18" i="21"/>
  <c r="W18" i="21"/>
  <c r="G18" i="21"/>
  <c r="V18" i="21"/>
  <c r="F18" i="21"/>
  <c r="O18" i="21"/>
  <c r="N18" i="21"/>
  <c r="W53" i="28"/>
  <c r="S53" i="28"/>
  <c r="O53" i="28"/>
  <c r="K53" i="28"/>
  <c r="G53" i="28"/>
  <c r="C53" i="28"/>
  <c r="V53" i="28"/>
  <c r="R53" i="28"/>
  <c r="N53" i="28"/>
  <c r="J53" i="28"/>
  <c r="F53" i="28"/>
  <c r="B53" i="28"/>
  <c r="Y53" i="28"/>
  <c r="Q53" i="28"/>
  <c r="I53" i="28"/>
  <c r="X53" i="28"/>
  <c r="P53" i="28"/>
  <c r="H53" i="28"/>
  <c r="M53" i="28"/>
  <c r="E53" i="28"/>
  <c r="T53" i="28"/>
  <c r="L53" i="28"/>
  <c r="U53" i="28"/>
  <c r="D53" i="28"/>
  <c r="Y123" i="28"/>
  <c r="U123" i="28"/>
  <c r="Q123" i="28"/>
  <c r="M123" i="28"/>
  <c r="I123" i="28"/>
  <c r="E123" i="28"/>
  <c r="X123" i="28"/>
  <c r="T123" i="28"/>
  <c r="P123" i="28"/>
  <c r="L123" i="28"/>
  <c r="H123" i="28"/>
  <c r="D123" i="28"/>
  <c r="S123" i="28"/>
  <c r="K123" i="28"/>
  <c r="C123" i="28"/>
  <c r="R123" i="28"/>
  <c r="J123" i="28"/>
  <c r="B123" i="28"/>
  <c r="W123" i="28"/>
  <c r="G123" i="28"/>
  <c r="V123" i="28"/>
  <c r="F123" i="28"/>
  <c r="O123" i="28"/>
  <c r="N123" i="28"/>
  <c r="V122" i="19"/>
  <c r="R122" i="19"/>
  <c r="N122" i="19"/>
  <c r="J122" i="19"/>
  <c r="F122" i="19"/>
  <c r="B122" i="19"/>
  <c r="X122" i="19"/>
  <c r="T122" i="19"/>
  <c r="P122" i="19"/>
  <c r="L122" i="19"/>
  <c r="H122" i="19"/>
  <c r="D122" i="19"/>
  <c r="Y122" i="19"/>
  <c r="Q122" i="19"/>
  <c r="I122" i="19"/>
  <c r="U122" i="19"/>
  <c r="M122" i="19"/>
  <c r="E122" i="19"/>
  <c r="K122" i="19"/>
  <c r="W122" i="19"/>
  <c r="G122" i="19"/>
  <c r="S122" i="19"/>
  <c r="C122" i="19"/>
  <c r="O122" i="19"/>
  <c r="A191" i="21"/>
  <c r="A226" i="21" s="1"/>
  <c r="A124" i="25"/>
  <c r="A261" i="28"/>
  <c r="A227" i="28"/>
  <c r="A124" i="28"/>
  <c r="A54" i="28"/>
  <c r="A19" i="28"/>
  <c r="A193" i="28"/>
  <c r="A89" i="28"/>
  <c r="A159" i="28"/>
  <c r="A89" i="19"/>
  <c r="A54" i="19"/>
  <c r="A52" i="21"/>
  <c r="A124" i="19"/>
  <c r="A17" i="25"/>
  <c r="A87" i="21"/>
  <c r="A19" i="21"/>
  <c r="A157" i="21"/>
  <c r="A18" i="19"/>
  <c r="A122" i="21"/>
  <c r="A53" i="25"/>
  <c r="A89" i="25"/>
  <c r="V53" i="25" l="1"/>
  <c r="R53" i="25"/>
  <c r="N53" i="25"/>
  <c r="J53" i="25"/>
  <c r="F53" i="25"/>
  <c r="B53" i="25"/>
  <c r="Y53" i="25"/>
  <c r="U53" i="25"/>
  <c r="Q53" i="25"/>
  <c r="M53" i="25"/>
  <c r="I53" i="25"/>
  <c r="E53" i="25"/>
  <c r="X53" i="25"/>
  <c r="P53" i="25"/>
  <c r="H53" i="25"/>
  <c r="W53" i="25"/>
  <c r="O53" i="25"/>
  <c r="G53" i="25"/>
  <c r="L53" i="25"/>
  <c r="K53" i="25"/>
  <c r="T53" i="25"/>
  <c r="S53" i="25"/>
  <c r="D53" i="25"/>
  <c r="C53" i="25"/>
  <c r="Y19" i="21"/>
  <c r="U19" i="21"/>
  <c r="Q19" i="21"/>
  <c r="M19" i="21"/>
  <c r="I19" i="21"/>
  <c r="E19" i="21"/>
  <c r="X19" i="21"/>
  <c r="T19" i="21"/>
  <c r="P19" i="21"/>
  <c r="L19" i="21"/>
  <c r="H19" i="21"/>
  <c r="D19" i="21"/>
  <c r="S19" i="21"/>
  <c r="K19" i="21"/>
  <c r="C19" i="21"/>
  <c r="R19" i="21"/>
  <c r="J19" i="21"/>
  <c r="B19" i="21"/>
  <c r="O19" i="21"/>
  <c r="N19" i="21"/>
  <c r="W19" i="21"/>
  <c r="G19" i="21"/>
  <c r="V19" i="21"/>
  <c r="F19" i="21"/>
  <c r="Y52" i="21"/>
  <c r="U52" i="21"/>
  <c r="Q52" i="21"/>
  <c r="M52" i="21"/>
  <c r="I52" i="21"/>
  <c r="E52" i="21"/>
  <c r="X52" i="21"/>
  <c r="T52" i="21"/>
  <c r="P52" i="21"/>
  <c r="L52" i="21"/>
  <c r="H52" i="21"/>
  <c r="D52" i="21"/>
  <c r="S52" i="21"/>
  <c r="K52" i="21"/>
  <c r="C52" i="21"/>
  <c r="R52" i="21"/>
  <c r="J52" i="21"/>
  <c r="B52" i="21"/>
  <c r="O52" i="21"/>
  <c r="N52" i="21"/>
  <c r="W52" i="21"/>
  <c r="G52" i="21"/>
  <c r="F52" i="21"/>
  <c r="V52" i="21"/>
  <c r="W89" i="28"/>
  <c r="S89" i="28"/>
  <c r="O89" i="28"/>
  <c r="K89" i="28"/>
  <c r="G89" i="28"/>
  <c r="C89" i="28"/>
  <c r="V89" i="28"/>
  <c r="R89" i="28"/>
  <c r="N89" i="28"/>
  <c r="J89" i="28"/>
  <c r="F89" i="28"/>
  <c r="B89" i="28"/>
  <c r="Y89" i="28"/>
  <c r="Q89" i="28"/>
  <c r="I89" i="28"/>
  <c r="X89" i="28"/>
  <c r="P89" i="28"/>
  <c r="H89" i="28"/>
  <c r="U89" i="28"/>
  <c r="E89" i="28"/>
  <c r="M89" i="28"/>
  <c r="L89" i="28"/>
  <c r="T89" i="28"/>
  <c r="D89" i="28"/>
  <c r="Y124" i="28"/>
  <c r="U124" i="28"/>
  <c r="Q124" i="28"/>
  <c r="M124" i="28"/>
  <c r="I124" i="28"/>
  <c r="E124" i="28"/>
  <c r="X124" i="28"/>
  <c r="T124" i="28"/>
  <c r="P124" i="28"/>
  <c r="L124" i="28"/>
  <c r="H124" i="28"/>
  <c r="D124" i="28"/>
  <c r="S124" i="28"/>
  <c r="K124" i="28"/>
  <c r="C124" i="28"/>
  <c r="R124" i="28"/>
  <c r="J124" i="28"/>
  <c r="B124" i="28"/>
  <c r="O124" i="28"/>
  <c r="N124" i="28"/>
  <c r="G124" i="28"/>
  <c r="W124" i="28"/>
  <c r="V124" i="28"/>
  <c r="F124" i="28"/>
  <c r="W226" i="21"/>
  <c r="S226" i="21"/>
  <c r="O226" i="21"/>
  <c r="K226" i="21"/>
  <c r="G226" i="21"/>
  <c r="C226" i="21"/>
  <c r="U226" i="21"/>
  <c r="M226" i="21"/>
  <c r="E226" i="21"/>
  <c r="V226" i="21"/>
  <c r="R226" i="21"/>
  <c r="N226" i="21"/>
  <c r="J226" i="21"/>
  <c r="F226" i="21"/>
  <c r="B226" i="21"/>
  <c r="Y226" i="21"/>
  <c r="Q226" i="21"/>
  <c r="I226" i="21"/>
  <c r="L226" i="21"/>
  <c r="D226" i="21"/>
  <c r="P226" i="21"/>
  <c r="X226" i="21"/>
  <c r="H226" i="21"/>
  <c r="T226"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9" i="19"/>
  <c r="T89" i="19"/>
  <c r="P89" i="19"/>
  <c r="L89" i="19"/>
  <c r="H89" i="19"/>
  <c r="D89" i="19"/>
  <c r="V89" i="19"/>
  <c r="R89" i="19"/>
  <c r="N89" i="19"/>
  <c r="J89" i="19"/>
  <c r="F89" i="19"/>
  <c r="B89" i="19"/>
  <c r="Y89" i="19"/>
  <c r="Q89" i="19"/>
  <c r="I89" i="19"/>
  <c r="W89" i="19"/>
  <c r="O89" i="19"/>
  <c r="G89" i="19"/>
  <c r="U89" i="19"/>
  <c r="M89" i="19"/>
  <c r="E89" i="19"/>
  <c r="S89" i="19"/>
  <c r="K89" i="19"/>
  <c r="C89" i="19"/>
  <c r="W19" i="28"/>
  <c r="S19" i="28"/>
  <c r="O19" i="28"/>
  <c r="K19" i="28"/>
  <c r="G19" i="28"/>
  <c r="C19" i="28"/>
  <c r="V19" i="28"/>
  <c r="R19" i="28"/>
  <c r="N19" i="28"/>
  <c r="J19" i="28"/>
  <c r="F19" i="28"/>
  <c r="B19" i="28"/>
  <c r="Y19" i="28"/>
  <c r="Q19" i="28"/>
  <c r="I19" i="28"/>
  <c r="X19" i="28"/>
  <c r="P19" i="28"/>
  <c r="H19" i="28"/>
  <c r="U19" i="28"/>
  <c r="E19" i="28"/>
  <c r="T19" i="28"/>
  <c r="D19" i="28"/>
  <c r="M19" i="28"/>
  <c r="L19" i="28"/>
  <c r="W261" i="28"/>
  <c r="S261" i="28"/>
  <c r="O261" i="28"/>
  <c r="K261" i="28"/>
  <c r="G261" i="28"/>
  <c r="C261" i="28"/>
  <c r="V261" i="28"/>
  <c r="R261" i="28"/>
  <c r="N261" i="28"/>
  <c r="J261" i="28"/>
  <c r="F261" i="28"/>
  <c r="B261" i="28"/>
  <c r="U261" i="28"/>
  <c r="M261" i="28"/>
  <c r="E261" i="28"/>
  <c r="Y261" i="28"/>
  <c r="I261" i="28"/>
  <c r="X261" i="28"/>
  <c r="H261" i="28"/>
  <c r="T261" i="28"/>
  <c r="L261" i="28"/>
  <c r="D261" i="28"/>
  <c r="Q261" i="28"/>
  <c r="P261" i="28"/>
  <c r="Y122" i="21"/>
  <c r="U122" i="21"/>
  <c r="Q122" i="21"/>
  <c r="M122" i="21"/>
  <c r="I122" i="21"/>
  <c r="E122" i="21"/>
  <c r="X122" i="21"/>
  <c r="T122" i="21"/>
  <c r="P122" i="21"/>
  <c r="L122" i="21"/>
  <c r="H122" i="21"/>
  <c r="D122" i="21"/>
  <c r="S122" i="21"/>
  <c r="K122" i="21"/>
  <c r="C122" i="21"/>
  <c r="R122" i="21"/>
  <c r="J122" i="21"/>
  <c r="B122" i="21"/>
  <c r="O122" i="21"/>
  <c r="N122" i="21"/>
  <c r="W122" i="21"/>
  <c r="G122" i="21"/>
  <c r="V122" i="21"/>
  <c r="F122" i="21"/>
  <c r="Y87" i="21"/>
  <c r="U87" i="21"/>
  <c r="Q87" i="21"/>
  <c r="M87" i="21"/>
  <c r="I87" i="21"/>
  <c r="E87" i="21"/>
  <c r="X87" i="21"/>
  <c r="T87" i="21"/>
  <c r="P87" i="21"/>
  <c r="L87" i="21"/>
  <c r="H87" i="21"/>
  <c r="D87" i="21"/>
  <c r="S87" i="21"/>
  <c r="K87" i="21"/>
  <c r="C87" i="21"/>
  <c r="R87" i="21"/>
  <c r="J87" i="21"/>
  <c r="B87" i="21"/>
  <c r="O87" i="21"/>
  <c r="N87" i="21"/>
  <c r="G87" i="21"/>
  <c r="W87" i="21"/>
  <c r="F87" i="21"/>
  <c r="V87" i="21"/>
  <c r="X54" i="19"/>
  <c r="T54" i="19"/>
  <c r="P54" i="19"/>
  <c r="L54" i="19"/>
  <c r="H54" i="19"/>
  <c r="D54" i="19"/>
  <c r="V54" i="19"/>
  <c r="R54" i="19"/>
  <c r="N54" i="19"/>
  <c r="J54" i="19"/>
  <c r="F54" i="19"/>
  <c r="B54" i="19"/>
  <c r="Y54" i="19"/>
  <c r="Q54" i="19"/>
  <c r="I54" i="19"/>
  <c r="G54" i="19"/>
  <c r="U54" i="19"/>
  <c r="M54" i="19"/>
  <c r="E54" i="19"/>
  <c r="S54" i="19"/>
  <c r="K54" i="19"/>
  <c r="C54" i="19"/>
  <c r="W54" i="19"/>
  <c r="O54" i="19"/>
  <c r="V193" i="28"/>
  <c r="R193" i="28"/>
  <c r="N193" i="28"/>
  <c r="J193" i="28"/>
  <c r="F193" i="28"/>
  <c r="B193" i="28"/>
  <c r="X193" i="28"/>
  <c r="S193" i="28"/>
  <c r="M193" i="28"/>
  <c r="H193" i="28"/>
  <c r="C193" i="28"/>
  <c r="W193" i="28"/>
  <c r="Q193" i="28"/>
  <c r="L193" i="28"/>
  <c r="G193" i="28"/>
  <c r="P193" i="28"/>
  <c r="E193" i="28"/>
  <c r="Y193" i="28"/>
  <c r="O193" i="28"/>
  <c r="D193" i="28"/>
  <c r="K193" i="28"/>
  <c r="U193" i="28"/>
  <c r="I193" i="28"/>
  <c r="T193" i="28"/>
  <c r="W227" i="28"/>
  <c r="S227" i="28"/>
  <c r="O227" i="28"/>
  <c r="K227" i="28"/>
  <c r="G227" i="28"/>
  <c r="C227" i="28"/>
  <c r="V227" i="28"/>
  <c r="R227" i="28"/>
  <c r="N227" i="28"/>
  <c r="J227" i="28"/>
  <c r="F227" i="28"/>
  <c r="B227" i="28"/>
  <c r="U227" i="28"/>
  <c r="M227" i="28"/>
  <c r="E227" i="28"/>
  <c r="Y227" i="28"/>
  <c r="I227" i="28"/>
  <c r="X227" i="28"/>
  <c r="H227" i="28"/>
  <c r="T227" i="28"/>
  <c r="L227" i="28"/>
  <c r="D227" i="28"/>
  <c r="Q227" i="28"/>
  <c r="P227" i="28"/>
  <c r="V191" i="21"/>
  <c r="R191" i="21"/>
  <c r="N191" i="21"/>
  <c r="J191" i="21"/>
  <c r="F191" i="21"/>
  <c r="B191" i="21"/>
  <c r="X191" i="21"/>
  <c r="T191" i="21"/>
  <c r="P191" i="21"/>
  <c r="L191" i="21"/>
  <c r="H191" i="21"/>
  <c r="D191" i="21"/>
  <c r="U191" i="21"/>
  <c r="M191" i="21"/>
  <c r="E191" i="21"/>
  <c r="Y191" i="21"/>
  <c r="Q191" i="21"/>
  <c r="I191" i="21"/>
  <c r="S191" i="21"/>
  <c r="C191" i="21"/>
  <c r="O191" i="21"/>
  <c r="K191" i="21"/>
  <c r="W191" i="21"/>
  <c r="G191" i="21"/>
  <c r="V89" i="25"/>
  <c r="R89" i="25"/>
  <c r="N89" i="25"/>
  <c r="J89" i="25"/>
  <c r="F89" i="25"/>
  <c r="B89" i="25"/>
  <c r="Y89" i="25"/>
  <c r="U89" i="25"/>
  <c r="Q89" i="25"/>
  <c r="M89" i="25"/>
  <c r="I89" i="25"/>
  <c r="E89" i="25"/>
  <c r="X89" i="25"/>
  <c r="P89" i="25"/>
  <c r="H89" i="25"/>
  <c r="W89" i="25"/>
  <c r="O89" i="25"/>
  <c r="G89" i="25"/>
  <c r="T89" i="25"/>
  <c r="D89" i="25"/>
  <c r="S89" i="25"/>
  <c r="C89" i="25"/>
  <c r="L89" i="25"/>
  <c r="K89" i="25"/>
  <c r="W157" i="21"/>
  <c r="S157" i="21"/>
  <c r="O157" i="21"/>
  <c r="K157" i="21"/>
  <c r="G157" i="21"/>
  <c r="C157" i="21"/>
  <c r="V157" i="21"/>
  <c r="R157" i="21"/>
  <c r="N157" i="21"/>
  <c r="J157" i="21"/>
  <c r="F157" i="21"/>
  <c r="B157" i="21"/>
  <c r="Y157" i="21"/>
  <c r="Q157" i="21"/>
  <c r="I157" i="21"/>
  <c r="U157" i="21"/>
  <c r="M157" i="21"/>
  <c r="E157" i="21"/>
  <c r="X157" i="21"/>
  <c r="H157" i="21"/>
  <c r="P157" i="21"/>
  <c r="L157" i="21"/>
  <c r="D157" i="21"/>
  <c r="T157" i="21"/>
  <c r="V124" i="19"/>
  <c r="R124" i="19"/>
  <c r="N124" i="19"/>
  <c r="J124" i="19"/>
  <c r="F124" i="19"/>
  <c r="B124" i="19"/>
  <c r="X124" i="19"/>
  <c r="T124" i="19"/>
  <c r="P124" i="19"/>
  <c r="L124" i="19"/>
  <c r="H124" i="19"/>
  <c r="D124" i="19"/>
  <c r="Y124" i="19"/>
  <c r="Q124" i="19"/>
  <c r="I124" i="19"/>
  <c r="U124" i="19"/>
  <c r="M124" i="19"/>
  <c r="E124" i="19"/>
  <c r="K124" i="19"/>
  <c r="W124" i="19"/>
  <c r="G124" i="19"/>
  <c r="S124" i="19"/>
  <c r="C124" i="19"/>
  <c r="O124" i="19"/>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54" i="28"/>
  <c r="S54" i="28"/>
  <c r="O54" i="28"/>
  <c r="K54" i="28"/>
  <c r="G54" i="28"/>
  <c r="C54" i="28"/>
  <c r="V54" i="28"/>
  <c r="R54" i="28"/>
  <c r="N54" i="28"/>
  <c r="J54" i="28"/>
  <c r="F54" i="28"/>
  <c r="B54" i="28"/>
  <c r="Y54" i="28"/>
  <c r="Q54" i="28"/>
  <c r="I54" i="28"/>
  <c r="X54" i="28"/>
  <c r="P54" i="28"/>
  <c r="H54" i="28"/>
  <c r="U54" i="28"/>
  <c r="E54" i="28"/>
  <c r="M54" i="28"/>
  <c r="T54" i="28"/>
  <c r="D54" i="28"/>
  <c r="L54" i="28"/>
  <c r="V124" i="25"/>
  <c r="R124" i="25"/>
  <c r="N124" i="25"/>
  <c r="J124" i="25"/>
  <c r="F124" i="25"/>
  <c r="B124" i="25"/>
  <c r="Y124" i="25"/>
  <c r="U124" i="25"/>
  <c r="Q124" i="25"/>
  <c r="M124" i="25"/>
  <c r="I124" i="25"/>
  <c r="E124" i="25"/>
  <c r="X124" i="25"/>
  <c r="P124" i="25"/>
  <c r="H124" i="25"/>
  <c r="W124" i="25"/>
  <c r="O124" i="25"/>
  <c r="G124" i="25"/>
  <c r="T124" i="25"/>
  <c r="D124" i="25"/>
  <c r="S124" i="25"/>
  <c r="C124" i="25"/>
  <c r="L124" i="25"/>
  <c r="K124" i="25"/>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Y20" i="21" l="1"/>
  <c r="U20" i="21"/>
  <c r="Q20" i="21"/>
  <c r="M20" i="21"/>
  <c r="I20" i="21"/>
  <c r="E20" i="21"/>
  <c r="X20" i="21"/>
  <c r="T20" i="21"/>
  <c r="P20" i="21"/>
  <c r="L20" i="21"/>
  <c r="H20" i="21"/>
  <c r="D20" i="21"/>
  <c r="S20" i="21"/>
  <c r="K20" i="21"/>
  <c r="C20" i="21"/>
  <c r="R20" i="21"/>
  <c r="J20" i="21"/>
  <c r="B20" i="21"/>
  <c r="W20" i="21"/>
  <c r="G20" i="21"/>
  <c r="V20" i="21"/>
  <c r="F20" i="21"/>
  <c r="O20" i="21"/>
  <c r="N20" i="21"/>
  <c r="Y123" i="21"/>
  <c r="U123" i="21"/>
  <c r="Q123" i="21"/>
  <c r="M123" i="21"/>
  <c r="I123" i="21"/>
  <c r="E123" i="21"/>
  <c r="X123" i="21"/>
  <c r="T123" i="21"/>
  <c r="P123" i="21"/>
  <c r="L123" i="21"/>
  <c r="H123" i="21"/>
  <c r="D123" i="21"/>
  <c r="S123" i="21"/>
  <c r="K123" i="21"/>
  <c r="C123" i="21"/>
  <c r="R123" i="21"/>
  <c r="J123" i="21"/>
  <c r="B123" i="21"/>
  <c r="W123" i="21"/>
  <c r="G123" i="21"/>
  <c r="V123" i="21"/>
  <c r="F123" i="21"/>
  <c r="N123" i="21"/>
  <c r="O123" i="21"/>
  <c r="Y88" i="21"/>
  <c r="U88" i="21"/>
  <c r="Q88" i="21"/>
  <c r="M88" i="21"/>
  <c r="I88" i="21"/>
  <c r="E88" i="21"/>
  <c r="X88" i="21"/>
  <c r="T88" i="21"/>
  <c r="P88" i="21"/>
  <c r="L88" i="21"/>
  <c r="H88" i="21"/>
  <c r="D88" i="21"/>
  <c r="S88" i="21"/>
  <c r="K88" i="21"/>
  <c r="C88" i="21"/>
  <c r="R88" i="21"/>
  <c r="J88" i="21"/>
  <c r="B88" i="21"/>
  <c r="W88" i="21"/>
  <c r="G88" i="21"/>
  <c r="V88" i="21"/>
  <c r="F88" i="21"/>
  <c r="O88" i="21"/>
  <c r="N88" i="21"/>
  <c r="W227" i="21"/>
  <c r="S227" i="21"/>
  <c r="O227" i="21"/>
  <c r="K227" i="21"/>
  <c r="G227" i="21"/>
  <c r="C227" i="21"/>
  <c r="U227" i="21"/>
  <c r="M227" i="21"/>
  <c r="E227" i="21"/>
  <c r="V227" i="21"/>
  <c r="R227" i="21"/>
  <c r="N227" i="21"/>
  <c r="J227" i="21"/>
  <c r="F227" i="21"/>
  <c r="B227" i="21"/>
  <c r="Y227" i="21"/>
  <c r="Q227" i="21"/>
  <c r="I227" i="21"/>
  <c r="T227" i="21"/>
  <c r="D227" i="21"/>
  <c r="X227" i="21"/>
  <c r="P227" i="21"/>
  <c r="L227" i="21"/>
  <c r="H227" i="21"/>
  <c r="Y160" i="28"/>
  <c r="U160" i="28"/>
  <c r="Q160" i="28"/>
  <c r="M160" i="28"/>
  <c r="I160" i="28"/>
  <c r="E160" i="28"/>
  <c r="W160" i="28"/>
  <c r="S160" i="28"/>
  <c r="O160" i="28"/>
  <c r="K160" i="28"/>
  <c r="G160" i="28"/>
  <c r="C160" i="28"/>
  <c r="T160" i="28"/>
  <c r="L160" i="28"/>
  <c r="D160" i="28"/>
  <c r="R160" i="28"/>
  <c r="J160" i="28"/>
  <c r="B160" i="28"/>
  <c r="P160" i="28"/>
  <c r="X160" i="28"/>
  <c r="H160" i="28"/>
  <c r="N160" i="28"/>
  <c r="V160" i="28"/>
  <c r="F160" i="28"/>
  <c r="W55" i="28"/>
  <c r="S55" i="28"/>
  <c r="O55" i="28"/>
  <c r="K55" i="28"/>
  <c r="G55" i="28"/>
  <c r="C55" i="28"/>
  <c r="V55" i="28"/>
  <c r="R55" i="28"/>
  <c r="N55" i="28"/>
  <c r="J55" i="28"/>
  <c r="F55" i="28"/>
  <c r="B55" i="28"/>
  <c r="Y55" i="28"/>
  <c r="Q55" i="28"/>
  <c r="I55" i="28"/>
  <c r="X55" i="28"/>
  <c r="P55" i="28"/>
  <c r="H55" i="28"/>
  <c r="M55" i="28"/>
  <c r="U55" i="28"/>
  <c r="T55" i="28"/>
  <c r="D55" i="28"/>
  <c r="L55" i="28"/>
  <c r="E55" i="28"/>
  <c r="X19" i="19"/>
  <c r="T19" i="19"/>
  <c r="P19" i="19"/>
  <c r="L19" i="19"/>
  <c r="H19" i="19"/>
  <c r="D19" i="19"/>
  <c r="V19" i="19"/>
  <c r="R19" i="19"/>
  <c r="N19" i="19"/>
  <c r="J19" i="19"/>
  <c r="F19" i="19"/>
  <c r="B19" i="19"/>
  <c r="Y19" i="19"/>
  <c r="Q19" i="19"/>
  <c r="I19" i="19"/>
  <c r="U19" i="19"/>
  <c r="M19" i="19"/>
  <c r="E19" i="19"/>
  <c r="S19" i="19"/>
  <c r="K19" i="19"/>
  <c r="C19" i="19"/>
  <c r="W19" i="19"/>
  <c r="O19" i="19"/>
  <c r="G19" i="19"/>
  <c r="V125" i="19"/>
  <c r="R125" i="19"/>
  <c r="N125" i="19"/>
  <c r="J125" i="19"/>
  <c r="F125" i="19"/>
  <c r="B125" i="19"/>
  <c r="X125" i="19"/>
  <c r="T125" i="19"/>
  <c r="P125" i="19"/>
  <c r="L125" i="19"/>
  <c r="H125" i="19"/>
  <c r="D125" i="19"/>
  <c r="Y125" i="19"/>
  <c r="Q125" i="19"/>
  <c r="I125" i="19"/>
  <c r="U125" i="19"/>
  <c r="M125" i="19"/>
  <c r="E125" i="19"/>
  <c r="S125" i="19"/>
  <c r="C125" i="19"/>
  <c r="O125" i="19"/>
  <c r="K125" i="19"/>
  <c r="W125" i="19"/>
  <c r="G125" i="19"/>
  <c r="X55" i="19"/>
  <c r="T55" i="19"/>
  <c r="P55" i="19"/>
  <c r="L55" i="19"/>
  <c r="H55" i="19"/>
  <c r="D55" i="19"/>
  <c r="V55" i="19"/>
  <c r="R55" i="19"/>
  <c r="N55" i="19"/>
  <c r="J55" i="19"/>
  <c r="F55" i="19"/>
  <c r="B55" i="19"/>
  <c r="Y55" i="19"/>
  <c r="Q55" i="19"/>
  <c r="I55" i="19"/>
  <c r="W55" i="19"/>
  <c r="G55" i="19"/>
  <c r="U55" i="19"/>
  <c r="M55" i="19"/>
  <c r="E55" i="19"/>
  <c r="S55" i="19"/>
  <c r="K55" i="19"/>
  <c r="C55" i="19"/>
  <c r="O55" i="19"/>
  <c r="W261" i="21"/>
  <c r="S261" i="21"/>
  <c r="O261" i="21"/>
  <c r="K261" i="21"/>
  <c r="G261" i="21"/>
  <c r="C261" i="21"/>
  <c r="V261" i="21"/>
  <c r="R261" i="21"/>
  <c r="N261" i="21"/>
  <c r="J261" i="21"/>
  <c r="F261" i="21"/>
  <c r="B261" i="21"/>
  <c r="U261" i="21"/>
  <c r="M261" i="21"/>
  <c r="E261" i="21"/>
  <c r="Q261" i="21"/>
  <c r="T261" i="21"/>
  <c r="L261" i="21"/>
  <c r="D261" i="21"/>
  <c r="Y261" i="21"/>
  <c r="I261" i="21"/>
  <c r="X261" i="21"/>
  <c r="P261" i="21"/>
  <c r="H261" i="21"/>
  <c r="W262" i="28"/>
  <c r="S262" i="28"/>
  <c r="O262" i="28"/>
  <c r="K262" i="28"/>
  <c r="G262" i="28"/>
  <c r="C262" i="28"/>
  <c r="V262" i="28"/>
  <c r="R262" i="28"/>
  <c r="N262" i="28"/>
  <c r="J262" i="28"/>
  <c r="F262" i="28"/>
  <c r="B262" i="28"/>
  <c r="U262" i="28"/>
  <c r="M262" i="28"/>
  <c r="E262" i="28"/>
  <c r="Q262" i="28"/>
  <c r="P262" i="28"/>
  <c r="T262" i="28"/>
  <c r="L262" i="28"/>
  <c r="D262" i="28"/>
  <c r="Y262" i="28"/>
  <c r="I262" i="28"/>
  <c r="X262" i="28"/>
  <c r="H262" i="28"/>
  <c r="W20" i="28"/>
  <c r="S20" i="28"/>
  <c r="O20" i="28"/>
  <c r="K20" i="28"/>
  <c r="G20" i="28"/>
  <c r="C20" i="28"/>
  <c r="V20" i="28"/>
  <c r="R20" i="28"/>
  <c r="N20" i="28"/>
  <c r="J20" i="28"/>
  <c r="F20" i="28"/>
  <c r="B20" i="28"/>
  <c r="Y20" i="28"/>
  <c r="Q20" i="28"/>
  <c r="I20" i="28"/>
  <c r="X20" i="28"/>
  <c r="P20" i="28"/>
  <c r="H20" i="28"/>
  <c r="M20" i="28"/>
  <c r="E20" i="28"/>
  <c r="D20" i="28"/>
  <c r="L20" i="28"/>
  <c r="U20" i="28"/>
  <c r="T20" i="28"/>
  <c r="W158" i="21"/>
  <c r="S158" i="21"/>
  <c r="O158" i="21"/>
  <c r="K158" i="21"/>
  <c r="G158" i="21"/>
  <c r="C158" i="21"/>
  <c r="V158" i="21"/>
  <c r="R158" i="21"/>
  <c r="N158" i="21"/>
  <c r="J158" i="21"/>
  <c r="F158" i="21"/>
  <c r="B158" i="21"/>
  <c r="Y158" i="21"/>
  <c r="Q158" i="21"/>
  <c r="I158" i="21"/>
  <c r="U158" i="21"/>
  <c r="M158" i="21"/>
  <c r="E158" i="21"/>
  <c r="P158" i="21"/>
  <c r="X158" i="21"/>
  <c r="H158" i="21"/>
  <c r="T158" i="21"/>
  <c r="L158" i="21"/>
  <c r="D158" i="21"/>
  <c r="Y53" i="21"/>
  <c r="U53" i="21"/>
  <c r="Q53" i="21"/>
  <c r="M53" i="21"/>
  <c r="I53" i="21"/>
  <c r="E53" i="21"/>
  <c r="X53" i="21"/>
  <c r="T53" i="21"/>
  <c r="P53" i="21"/>
  <c r="L53" i="21"/>
  <c r="H53" i="21"/>
  <c r="D53" i="21"/>
  <c r="S53" i="21"/>
  <c r="K53" i="21"/>
  <c r="C53" i="21"/>
  <c r="R53" i="21"/>
  <c r="J53" i="21"/>
  <c r="B53" i="21"/>
  <c r="W53" i="21"/>
  <c r="G53" i="21"/>
  <c r="V53" i="21"/>
  <c r="F53" i="21"/>
  <c r="O53" i="21"/>
  <c r="N53" i="21"/>
  <c r="V54" i="25"/>
  <c r="R54" i="25"/>
  <c r="N54" i="25"/>
  <c r="J54" i="25"/>
  <c r="F54" i="25"/>
  <c r="B54" i="25"/>
  <c r="Y54" i="25"/>
  <c r="U54" i="25"/>
  <c r="Q54" i="25"/>
  <c r="M54" i="25"/>
  <c r="I54" i="25"/>
  <c r="E54" i="25"/>
  <c r="X54" i="25"/>
  <c r="P54" i="25"/>
  <c r="H54" i="25"/>
  <c r="W54" i="25"/>
  <c r="O54" i="25"/>
  <c r="G54" i="25"/>
  <c r="T54" i="25"/>
  <c r="D54" i="25"/>
  <c r="S54" i="25"/>
  <c r="C54" i="25"/>
  <c r="L54" i="25"/>
  <c r="K54" i="25"/>
  <c r="V192" i="21"/>
  <c r="R192" i="21"/>
  <c r="N192" i="21"/>
  <c r="J192" i="21"/>
  <c r="F192" i="21"/>
  <c r="B192" i="21"/>
  <c r="X192" i="21"/>
  <c r="T192" i="21"/>
  <c r="P192" i="21"/>
  <c r="L192" i="21"/>
  <c r="H192" i="21"/>
  <c r="D192" i="21"/>
  <c r="U192" i="21"/>
  <c r="M192" i="21"/>
  <c r="E192" i="21"/>
  <c r="Y192" i="21"/>
  <c r="Q192" i="21"/>
  <c r="I192" i="21"/>
  <c r="K192" i="21"/>
  <c r="W192" i="21"/>
  <c r="G192" i="21"/>
  <c r="C192" i="21"/>
  <c r="S192" i="21"/>
  <c r="O192" i="21"/>
  <c r="W90" i="28"/>
  <c r="S90" i="28"/>
  <c r="O90" i="28"/>
  <c r="K90" i="28"/>
  <c r="G90" i="28"/>
  <c r="C90" i="28"/>
  <c r="V90" i="28"/>
  <c r="R90" i="28"/>
  <c r="N90" i="28"/>
  <c r="J90" i="28"/>
  <c r="F90" i="28"/>
  <c r="B90" i="28"/>
  <c r="Y90" i="28"/>
  <c r="Q90" i="28"/>
  <c r="I90" i="28"/>
  <c r="X90" i="28"/>
  <c r="P90" i="28"/>
  <c r="H90" i="28"/>
  <c r="M90" i="28"/>
  <c r="U90" i="28"/>
  <c r="T90" i="28"/>
  <c r="L90" i="28"/>
  <c r="E90" i="28"/>
  <c r="D90" i="28"/>
  <c r="Y125" i="28"/>
  <c r="U125" i="28"/>
  <c r="Q125" i="28"/>
  <c r="M125" i="28"/>
  <c r="I125" i="28"/>
  <c r="E125" i="28"/>
  <c r="X125" i="28"/>
  <c r="T125" i="28"/>
  <c r="P125" i="28"/>
  <c r="L125" i="28"/>
  <c r="H125" i="28"/>
  <c r="D125" i="28"/>
  <c r="S125" i="28"/>
  <c r="K125" i="28"/>
  <c r="C125" i="28"/>
  <c r="R125" i="28"/>
  <c r="J125" i="28"/>
  <c r="B125" i="28"/>
  <c r="W125" i="28"/>
  <c r="G125" i="28"/>
  <c r="V125" i="28"/>
  <c r="F125" i="28"/>
  <c r="O125" i="28"/>
  <c r="N125" i="28"/>
  <c r="V125" i="25"/>
  <c r="R125" i="25"/>
  <c r="N125" i="25"/>
  <c r="J125" i="25"/>
  <c r="F125" i="25"/>
  <c r="B125" i="25"/>
  <c r="Y125" i="25"/>
  <c r="U125" i="25"/>
  <c r="Q125" i="25"/>
  <c r="M125" i="25"/>
  <c r="I125" i="25"/>
  <c r="E125" i="25"/>
  <c r="X125" i="25"/>
  <c r="P125" i="25"/>
  <c r="H125" i="25"/>
  <c r="W125" i="25"/>
  <c r="O125" i="25"/>
  <c r="G125" i="25"/>
  <c r="L125" i="25"/>
  <c r="K125" i="25"/>
  <c r="D125" i="25"/>
  <c r="C125" i="25"/>
  <c r="T125" i="25"/>
  <c r="S125" i="25"/>
  <c r="V90" i="25"/>
  <c r="R90" i="25"/>
  <c r="N90" i="25"/>
  <c r="J90" i="25"/>
  <c r="F90" i="25"/>
  <c r="B90" i="25"/>
  <c r="Y90" i="25"/>
  <c r="U90" i="25"/>
  <c r="Q90" i="25"/>
  <c r="M90" i="25"/>
  <c r="I90" i="25"/>
  <c r="E90" i="25"/>
  <c r="X90" i="25"/>
  <c r="P90" i="25"/>
  <c r="H90" i="25"/>
  <c r="W90" i="25"/>
  <c r="O90" i="25"/>
  <c r="G90" i="25"/>
  <c r="L90" i="25"/>
  <c r="K90" i="25"/>
  <c r="T90" i="25"/>
  <c r="S90" i="25"/>
  <c r="D90" i="25"/>
  <c r="C90" i="25"/>
  <c r="Y18" i="25"/>
  <c r="U18" i="25"/>
  <c r="Q18" i="25"/>
  <c r="M18" i="25"/>
  <c r="I18" i="25"/>
  <c r="E18" i="25"/>
  <c r="X18" i="25"/>
  <c r="T18" i="25"/>
  <c r="P18" i="25"/>
  <c r="L18" i="25"/>
  <c r="H18" i="25"/>
  <c r="D18" i="25"/>
  <c r="S18" i="25"/>
  <c r="K18" i="25"/>
  <c r="C18" i="25"/>
  <c r="R18" i="25"/>
  <c r="J18" i="25"/>
  <c r="B18" i="25"/>
  <c r="W18" i="25"/>
  <c r="G18" i="25"/>
  <c r="V18" i="25"/>
  <c r="F18" i="25"/>
  <c r="O18" i="25"/>
  <c r="N18" i="25"/>
  <c r="X90" i="19"/>
  <c r="T90" i="19"/>
  <c r="P90" i="19"/>
  <c r="L90" i="19"/>
  <c r="H90" i="19"/>
  <c r="D90" i="19"/>
  <c r="V90" i="19"/>
  <c r="R90" i="19"/>
  <c r="N90" i="19"/>
  <c r="J90" i="19"/>
  <c r="F90" i="19"/>
  <c r="B90" i="19"/>
  <c r="Y90" i="19"/>
  <c r="Q90" i="19"/>
  <c r="I90" i="19"/>
  <c r="W90" i="19"/>
  <c r="O90" i="19"/>
  <c r="G90" i="19"/>
  <c r="U90" i="19"/>
  <c r="M90" i="19"/>
  <c r="E90" i="19"/>
  <c r="S90" i="19"/>
  <c r="K90" i="19"/>
  <c r="C90" i="19"/>
  <c r="W228" i="28"/>
  <c r="S228" i="28"/>
  <c r="O228" i="28"/>
  <c r="K228" i="28"/>
  <c r="G228" i="28"/>
  <c r="C228" i="28"/>
  <c r="V228" i="28"/>
  <c r="R228" i="28"/>
  <c r="N228" i="28"/>
  <c r="J228" i="28"/>
  <c r="F228" i="28"/>
  <c r="B228" i="28"/>
  <c r="U228" i="28"/>
  <c r="M228" i="28"/>
  <c r="E228" i="28"/>
  <c r="Q228" i="28"/>
  <c r="X228" i="28"/>
  <c r="T228" i="28"/>
  <c r="L228" i="28"/>
  <c r="D228" i="28"/>
  <c r="Y228" i="28"/>
  <c r="I228" i="28"/>
  <c r="P228" i="28"/>
  <c r="H228" i="28"/>
  <c r="W297" i="28"/>
  <c r="S297" i="28"/>
  <c r="O297" i="28"/>
  <c r="K297" i="28"/>
  <c r="G297" i="28"/>
  <c r="C297" i="28"/>
  <c r="V297" i="28"/>
  <c r="R297" i="28"/>
  <c r="N297" i="28"/>
  <c r="J297" i="28"/>
  <c r="F297" i="28"/>
  <c r="B297" i="28"/>
  <c r="U297" i="28"/>
  <c r="M297" i="28"/>
  <c r="E297" i="28"/>
  <c r="Q297" i="28"/>
  <c r="P297" i="28"/>
  <c r="T297" i="28"/>
  <c r="L297" i="28"/>
  <c r="D297" i="28"/>
  <c r="Y297" i="28"/>
  <c r="I297" i="28"/>
  <c r="X297" i="28"/>
  <c r="H297" i="28"/>
  <c r="V194" i="28"/>
  <c r="R194" i="28"/>
  <c r="N194" i="28"/>
  <c r="J194" i="28"/>
  <c r="F194" i="28"/>
  <c r="B194" i="28"/>
  <c r="U194" i="28"/>
  <c r="P194" i="28"/>
  <c r="K194" i="28"/>
  <c r="E194" i="28"/>
  <c r="Y194" i="28"/>
  <c r="T194" i="28"/>
  <c r="O194" i="28"/>
  <c r="I194" i="28"/>
  <c r="D194" i="28"/>
  <c r="X194" i="28"/>
  <c r="M194" i="28"/>
  <c r="C194" i="28"/>
  <c r="W194" i="28"/>
  <c r="L194" i="28"/>
  <c r="H194" i="28"/>
  <c r="S194" i="28"/>
  <c r="G194" i="28"/>
  <c r="Q194" i="28"/>
  <c r="A297" i="21"/>
  <c r="A126" i="25"/>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V55" i="25" l="1"/>
  <c r="R55" i="25"/>
  <c r="N55" i="25"/>
  <c r="J55" i="25"/>
  <c r="F55" i="25"/>
  <c r="B55" i="25"/>
  <c r="Y55" i="25"/>
  <c r="U55" i="25"/>
  <c r="Q55" i="25"/>
  <c r="M55" i="25"/>
  <c r="I55" i="25"/>
  <c r="E55" i="25"/>
  <c r="X55" i="25"/>
  <c r="P55" i="25"/>
  <c r="H55" i="25"/>
  <c r="W55" i="25"/>
  <c r="O55" i="25"/>
  <c r="G55" i="25"/>
  <c r="L55" i="25"/>
  <c r="K55" i="25"/>
  <c r="D55" i="25"/>
  <c r="C55" i="25"/>
  <c r="S55" i="25"/>
  <c r="T55" i="25"/>
  <c r="Y54" i="21"/>
  <c r="U54" i="21"/>
  <c r="Q54" i="21"/>
  <c r="M54" i="21"/>
  <c r="I54" i="21"/>
  <c r="E54" i="21"/>
  <c r="X54" i="21"/>
  <c r="T54" i="21"/>
  <c r="P54" i="21"/>
  <c r="L54" i="21"/>
  <c r="H54" i="21"/>
  <c r="D54" i="21"/>
  <c r="S54" i="21"/>
  <c r="K54" i="21"/>
  <c r="C54" i="21"/>
  <c r="R54" i="21"/>
  <c r="J54" i="21"/>
  <c r="B54" i="21"/>
  <c r="O54" i="21"/>
  <c r="N54" i="21"/>
  <c r="G54" i="21"/>
  <c r="W54" i="21"/>
  <c r="V54" i="21"/>
  <c r="F54" i="21"/>
  <c r="W159" i="21"/>
  <c r="S159" i="21"/>
  <c r="O159" i="21"/>
  <c r="K159" i="21"/>
  <c r="G159" i="21"/>
  <c r="C159" i="21"/>
  <c r="V159" i="21"/>
  <c r="R159" i="21"/>
  <c r="N159" i="21"/>
  <c r="J159" i="21"/>
  <c r="F159" i="21"/>
  <c r="B159" i="21"/>
  <c r="Y159" i="21"/>
  <c r="Q159" i="21"/>
  <c r="I159" i="21"/>
  <c r="U159" i="21"/>
  <c r="M159" i="21"/>
  <c r="E159" i="21"/>
  <c r="X159" i="21"/>
  <c r="H159" i="21"/>
  <c r="P159" i="21"/>
  <c r="T159" i="21"/>
  <c r="L159" i="21"/>
  <c r="D159" i="21"/>
  <c r="W262" i="21"/>
  <c r="S262" i="21"/>
  <c r="O262" i="21"/>
  <c r="K262" i="21"/>
  <c r="G262" i="21"/>
  <c r="C262" i="21"/>
  <c r="V262" i="21"/>
  <c r="R262" i="21"/>
  <c r="N262" i="21"/>
  <c r="J262" i="21"/>
  <c r="F262" i="21"/>
  <c r="B262" i="21"/>
  <c r="U262" i="21"/>
  <c r="M262" i="21"/>
  <c r="E262" i="21"/>
  <c r="Y262" i="21"/>
  <c r="I262" i="21"/>
  <c r="T262" i="21"/>
  <c r="L262" i="21"/>
  <c r="D262" i="21"/>
  <c r="Q262" i="21"/>
  <c r="H262" i="21"/>
  <c r="X262" i="21"/>
  <c r="P262" i="21"/>
  <c r="W332" i="28"/>
  <c r="S332" i="28"/>
  <c r="O332" i="28"/>
  <c r="K332" i="28"/>
  <c r="G332" i="28"/>
  <c r="C332" i="28"/>
  <c r="V332" i="28"/>
  <c r="R332" i="28"/>
  <c r="N332" i="28"/>
  <c r="J332" i="28"/>
  <c r="F332" i="28"/>
  <c r="B332" i="28"/>
  <c r="U332" i="28"/>
  <c r="M332" i="28"/>
  <c r="E332" i="28"/>
  <c r="Q332" i="28"/>
  <c r="P332" i="28"/>
  <c r="T332" i="28"/>
  <c r="L332" i="28"/>
  <c r="D332" i="28"/>
  <c r="Y332" i="28"/>
  <c r="I332" i="28"/>
  <c r="X332" i="28"/>
  <c r="H332" i="28"/>
  <c r="Y126" i="28"/>
  <c r="U126" i="28"/>
  <c r="Q126" i="28"/>
  <c r="M126" i="28"/>
  <c r="I126" i="28"/>
  <c r="E126" i="28"/>
  <c r="X126" i="28"/>
  <c r="T126" i="28"/>
  <c r="P126" i="28"/>
  <c r="L126" i="28"/>
  <c r="H126" i="28"/>
  <c r="D126" i="28"/>
  <c r="S126" i="28"/>
  <c r="K126" i="28"/>
  <c r="C126" i="28"/>
  <c r="R126" i="28"/>
  <c r="J126" i="28"/>
  <c r="B126" i="28"/>
  <c r="O126" i="28"/>
  <c r="N126" i="28"/>
  <c r="W126" i="28"/>
  <c r="V126" i="28"/>
  <c r="G126" i="28"/>
  <c r="F126" i="28"/>
  <c r="V126" i="25"/>
  <c r="R126" i="25"/>
  <c r="N126" i="25"/>
  <c r="J126" i="25"/>
  <c r="F126" i="25"/>
  <c r="B126" i="25"/>
  <c r="Y126" i="25"/>
  <c r="U126" i="25"/>
  <c r="Q126" i="25"/>
  <c r="M126" i="25"/>
  <c r="I126" i="25"/>
  <c r="E126" i="25"/>
  <c r="X126" i="25"/>
  <c r="P126" i="25"/>
  <c r="H126" i="25"/>
  <c r="W126" i="25"/>
  <c r="O126" i="25"/>
  <c r="G126" i="25"/>
  <c r="T126" i="25"/>
  <c r="D126" i="25"/>
  <c r="S126" i="25"/>
  <c r="C126" i="25"/>
  <c r="L126" i="25"/>
  <c r="K126" i="25"/>
  <c r="Y124" i="21"/>
  <c r="U124" i="21"/>
  <c r="Q124" i="21"/>
  <c r="M124" i="21"/>
  <c r="I124" i="21"/>
  <c r="E124" i="21"/>
  <c r="X124" i="21"/>
  <c r="T124" i="21"/>
  <c r="P124" i="21"/>
  <c r="L124" i="21"/>
  <c r="H124" i="21"/>
  <c r="D124" i="21"/>
  <c r="S124" i="21"/>
  <c r="K124" i="21"/>
  <c r="C124" i="21"/>
  <c r="R124" i="21"/>
  <c r="J124" i="21"/>
  <c r="B124" i="21"/>
  <c r="O124" i="21"/>
  <c r="N124" i="21"/>
  <c r="G124" i="21"/>
  <c r="W124" i="21"/>
  <c r="F124" i="21"/>
  <c r="V124" i="21"/>
  <c r="V126" i="19"/>
  <c r="R126" i="19"/>
  <c r="N126" i="19"/>
  <c r="J126" i="19"/>
  <c r="F126" i="19"/>
  <c r="B126" i="19"/>
  <c r="X126" i="19"/>
  <c r="T126" i="19"/>
  <c r="P126" i="19"/>
  <c r="L126" i="19"/>
  <c r="H126" i="19"/>
  <c r="D126" i="19"/>
  <c r="Y126" i="19"/>
  <c r="Q126" i="19"/>
  <c r="I126" i="19"/>
  <c r="U126" i="19"/>
  <c r="M126" i="19"/>
  <c r="E126" i="19"/>
  <c r="K126" i="19"/>
  <c r="W126" i="19"/>
  <c r="G126" i="19"/>
  <c r="S126" i="19"/>
  <c r="C126" i="19"/>
  <c r="O126" i="19"/>
  <c r="X56" i="19"/>
  <c r="T56" i="19"/>
  <c r="P56" i="19"/>
  <c r="L56" i="19"/>
  <c r="H56" i="19"/>
  <c r="D56" i="19"/>
  <c r="V56" i="19"/>
  <c r="R56" i="19"/>
  <c r="N56" i="19"/>
  <c r="J56" i="19"/>
  <c r="F56" i="19"/>
  <c r="B56" i="19"/>
  <c r="Y56" i="19"/>
  <c r="Q56" i="19"/>
  <c r="I56" i="19"/>
  <c r="O56" i="19"/>
  <c r="U56" i="19"/>
  <c r="M56" i="19"/>
  <c r="E56" i="19"/>
  <c r="S56" i="19"/>
  <c r="K56" i="19"/>
  <c r="C56" i="19"/>
  <c r="W56" i="19"/>
  <c r="G56" i="19"/>
  <c r="W228" i="21"/>
  <c r="S228" i="21"/>
  <c r="O228" i="21"/>
  <c r="K228" i="21"/>
  <c r="G228" i="21"/>
  <c r="C228" i="21"/>
  <c r="Y228" i="21"/>
  <c r="M228" i="21"/>
  <c r="E228" i="21"/>
  <c r="V228" i="21"/>
  <c r="R228" i="21"/>
  <c r="N228" i="21"/>
  <c r="J228" i="21"/>
  <c r="F228" i="21"/>
  <c r="B228" i="21"/>
  <c r="U228" i="21"/>
  <c r="Q228" i="21"/>
  <c r="I228" i="21"/>
  <c r="L228" i="21"/>
  <c r="D228" i="21"/>
  <c r="P228" i="21"/>
  <c r="X228" i="21"/>
  <c r="H228" i="21"/>
  <c r="T228" i="21"/>
  <c r="W298" i="28"/>
  <c r="S298" i="28"/>
  <c r="O298" i="28"/>
  <c r="K298" i="28"/>
  <c r="G298" i="28"/>
  <c r="C298" i="28"/>
  <c r="V298" i="28"/>
  <c r="R298" i="28"/>
  <c r="N298" i="28"/>
  <c r="J298" i="28"/>
  <c r="F298" i="28"/>
  <c r="B298" i="28"/>
  <c r="U298" i="28"/>
  <c r="M298" i="28"/>
  <c r="E298" i="28"/>
  <c r="Y298" i="28"/>
  <c r="I298" i="28"/>
  <c r="X298" i="28"/>
  <c r="H298" i="28"/>
  <c r="T298" i="28"/>
  <c r="L298" i="28"/>
  <c r="D298" i="28"/>
  <c r="Q298" i="28"/>
  <c r="P298" i="28"/>
  <c r="W263" i="28"/>
  <c r="S263" i="28"/>
  <c r="O263" i="28"/>
  <c r="K263" i="28"/>
  <c r="G263" i="28"/>
  <c r="C263" i="28"/>
  <c r="V263" i="28"/>
  <c r="R263" i="28"/>
  <c r="N263" i="28"/>
  <c r="J263" i="28"/>
  <c r="F263" i="28"/>
  <c r="B263" i="28"/>
  <c r="U263" i="28"/>
  <c r="M263" i="28"/>
  <c r="E263" i="28"/>
  <c r="Y263" i="28"/>
  <c r="I263" i="28"/>
  <c r="X263" i="28"/>
  <c r="H263" i="28"/>
  <c r="T263" i="28"/>
  <c r="L263" i="28"/>
  <c r="D263" i="28"/>
  <c r="Q263" i="28"/>
  <c r="P263" i="28"/>
  <c r="W297" i="21"/>
  <c r="S297" i="21"/>
  <c r="O297" i="21"/>
  <c r="K297" i="21"/>
  <c r="G297" i="21"/>
  <c r="C297" i="21"/>
  <c r="V297" i="21"/>
  <c r="R297" i="21"/>
  <c r="N297" i="21"/>
  <c r="J297" i="21"/>
  <c r="F297" i="21"/>
  <c r="B297" i="21"/>
  <c r="U297" i="21"/>
  <c r="M297" i="21"/>
  <c r="E297" i="21"/>
  <c r="Y297" i="21"/>
  <c r="I297" i="21"/>
  <c r="T297" i="21"/>
  <c r="L297" i="21"/>
  <c r="D297" i="21"/>
  <c r="Q297" i="21"/>
  <c r="X297" i="21"/>
  <c r="P297" i="21"/>
  <c r="H297" i="21"/>
  <c r="Y89" i="21"/>
  <c r="U89" i="21"/>
  <c r="Q89" i="21"/>
  <c r="M89" i="21"/>
  <c r="I89" i="21"/>
  <c r="E89" i="21"/>
  <c r="X89" i="21"/>
  <c r="T89" i="21"/>
  <c r="P89" i="21"/>
  <c r="L89" i="21"/>
  <c r="H89" i="21"/>
  <c r="D89" i="21"/>
  <c r="S89" i="21"/>
  <c r="K89" i="21"/>
  <c r="C89" i="21"/>
  <c r="R89" i="21"/>
  <c r="J89" i="21"/>
  <c r="B89" i="21"/>
  <c r="O89" i="21"/>
  <c r="N89" i="21"/>
  <c r="W89" i="21"/>
  <c r="F89" i="21"/>
  <c r="V89" i="21"/>
  <c r="G89" i="21"/>
  <c r="V91" i="25"/>
  <c r="R91" i="25"/>
  <c r="N91" i="25"/>
  <c r="J91" i="25"/>
  <c r="F91" i="25"/>
  <c r="B91" i="25"/>
  <c r="Y91" i="25"/>
  <c r="U91" i="25"/>
  <c r="Q91" i="25"/>
  <c r="M91" i="25"/>
  <c r="I91" i="25"/>
  <c r="E91" i="25"/>
  <c r="X91" i="25"/>
  <c r="P91" i="25"/>
  <c r="H91" i="25"/>
  <c r="W91" i="25"/>
  <c r="O91" i="25"/>
  <c r="G91" i="25"/>
  <c r="T91" i="25"/>
  <c r="D91" i="25"/>
  <c r="S91" i="25"/>
  <c r="C91" i="25"/>
  <c r="L91" i="25"/>
  <c r="K91" i="25"/>
  <c r="X91" i="19"/>
  <c r="T91" i="19"/>
  <c r="P91" i="19"/>
  <c r="L91" i="19"/>
  <c r="H91" i="19"/>
  <c r="D91" i="19"/>
  <c r="V91" i="19"/>
  <c r="R91" i="19"/>
  <c r="N91" i="19"/>
  <c r="J91" i="19"/>
  <c r="F91" i="19"/>
  <c r="B91" i="19"/>
  <c r="Y91" i="19"/>
  <c r="Q91" i="19"/>
  <c r="I91" i="19"/>
  <c r="W91" i="19"/>
  <c r="O91" i="19"/>
  <c r="G91" i="19"/>
  <c r="U91" i="19"/>
  <c r="M91" i="19"/>
  <c r="E91" i="19"/>
  <c r="S91" i="19"/>
  <c r="K91" i="19"/>
  <c r="C91" i="19"/>
  <c r="V195" i="28"/>
  <c r="R195" i="28"/>
  <c r="N195" i="28"/>
  <c r="J195" i="28"/>
  <c r="F195" i="28"/>
  <c r="B195" i="28"/>
  <c r="X195" i="28"/>
  <c r="S195" i="28"/>
  <c r="M195" i="28"/>
  <c r="H195" i="28"/>
  <c r="C195" i="28"/>
  <c r="W195" i="28"/>
  <c r="Q195" i="28"/>
  <c r="L195" i="28"/>
  <c r="G195" i="28"/>
  <c r="U195" i="28"/>
  <c r="K195" i="28"/>
  <c r="T195" i="28"/>
  <c r="I195" i="28"/>
  <c r="E195" i="28"/>
  <c r="P195" i="28"/>
  <c r="Y195" i="28"/>
  <c r="D195" i="28"/>
  <c r="O195" i="28"/>
  <c r="Y161" i="28"/>
  <c r="U161" i="28"/>
  <c r="Q161" i="28"/>
  <c r="M161" i="28"/>
  <c r="I161" i="28"/>
  <c r="E161" i="28"/>
  <c r="W161" i="28"/>
  <c r="S161" i="28"/>
  <c r="O161" i="28"/>
  <c r="K161" i="28"/>
  <c r="G161" i="28"/>
  <c r="C161" i="28"/>
  <c r="T161" i="28"/>
  <c r="L161" i="28"/>
  <c r="D161" i="28"/>
  <c r="R161" i="28"/>
  <c r="J161" i="28"/>
  <c r="B161" i="28"/>
  <c r="X161" i="28"/>
  <c r="H161" i="28"/>
  <c r="P161" i="28"/>
  <c r="V161" i="28"/>
  <c r="F161" i="28"/>
  <c r="N161" i="28"/>
  <c r="W91" i="28"/>
  <c r="S91" i="28"/>
  <c r="O91" i="28"/>
  <c r="K91" i="28"/>
  <c r="G91" i="28"/>
  <c r="C91" i="28"/>
  <c r="V91" i="28"/>
  <c r="R91" i="28"/>
  <c r="N91" i="28"/>
  <c r="J91" i="28"/>
  <c r="F91" i="28"/>
  <c r="B91" i="28"/>
  <c r="Y91" i="28"/>
  <c r="Q91" i="28"/>
  <c r="I91" i="28"/>
  <c r="X91" i="28"/>
  <c r="P91" i="28"/>
  <c r="H91" i="28"/>
  <c r="U91" i="28"/>
  <c r="E91" i="28"/>
  <c r="T91" i="28"/>
  <c r="D91" i="28"/>
  <c r="M91" i="28"/>
  <c r="L91"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93" i="21"/>
  <c r="R193" i="21"/>
  <c r="N193" i="21"/>
  <c r="J193" i="21"/>
  <c r="F193" i="21"/>
  <c r="B193" i="21"/>
  <c r="X193" i="21"/>
  <c r="T193" i="21"/>
  <c r="P193" i="21"/>
  <c r="L193" i="21"/>
  <c r="H193" i="21"/>
  <c r="D193" i="21"/>
  <c r="U193" i="21"/>
  <c r="M193" i="21"/>
  <c r="E193" i="21"/>
  <c r="Y193" i="21"/>
  <c r="Q193" i="21"/>
  <c r="I193" i="21"/>
  <c r="S193" i="21"/>
  <c r="C193" i="21"/>
  <c r="O193" i="21"/>
  <c r="K193" i="21"/>
  <c r="G193" i="21"/>
  <c r="W193" i="21"/>
  <c r="W21" i="28"/>
  <c r="S21" i="28"/>
  <c r="O21" i="28"/>
  <c r="K21" i="28"/>
  <c r="G21" i="28"/>
  <c r="C21" i="28"/>
  <c r="V21" i="28"/>
  <c r="R21" i="28"/>
  <c r="N21" i="28"/>
  <c r="J21" i="28"/>
  <c r="F21" i="28"/>
  <c r="B21" i="28"/>
  <c r="Y21" i="28"/>
  <c r="Q21" i="28"/>
  <c r="I21" i="28"/>
  <c r="X21" i="28"/>
  <c r="P21" i="28"/>
  <c r="H21" i="28"/>
  <c r="U21" i="28"/>
  <c r="E21" i="28"/>
  <c r="M21" i="28"/>
  <c r="L21" i="28"/>
  <c r="T21" i="28"/>
  <c r="D21" i="28"/>
  <c r="W56" i="28"/>
  <c r="S56" i="28"/>
  <c r="O56" i="28"/>
  <c r="K56" i="28"/>
  <c r="G56" i="28"/>
  <c r="C56" i="28"/>
  <c r="V56" i="28"/>
  <c r="R56" i="28"/>
  <c r="N56" i="28"/>
  <c r="J56" i="28"/>
  <c r="F56" i="28"/>
  <c r="B56" i="28"/>
  <c r="Y56" i="28"/>
  <c r="Q56" i="28"/>
  <c r="I56" i="28"/>
  <c r="X56" i="28"/>
  <c r="P56" i="28"/>
  <c r="H56" i="28"/>
  <c r="U56" i="28"/>
  <c r="E56" i="28"/>
  <c r="T56" i="28"/>
  <c r="D56" i="28"/>
  <c r="M56" i="28"/>
  <c r="L56" i="28"/>
  <c r="W229" i="28"/>
  <c r="S229" i="28"/>
  <c r="O229" i="28"/>
  <c r="K229" i="28"/>
  <c r="G229" i="28"/>
  <c r="C229" i="28"/>
  <c r="V229" i="28"/>
  <c r="R229" i="28"/>
  <c r="N229" i="28"/>
  <c r="J229" i="28"/>
  <c r="F229" i="28"/>
  <c r="B229" i="28"/>
  <c r="U229" i="28"/>
  <c r="M229" i="28"/>
  <c r="E229" i="28"/>
  <c r="Q229" i="28"/>
  <c r="P229" i="28"/>
  <c r="T229" i="28"/>
  <c r="L229" i="28"/>
  <c r="D229" i="28"/>
  <c r="Y229" i="28"/>
  <c r="I229" i="28"/>
  <c r="X229" i="28"/>
  <c r="H229" i="28"/>
  <c r="A332" i="21"/>
  <c r="A298" i="21"/>
  <c r="A127" i="25"/>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V127" i="19" l="1"/>
  <c r="R127" i="19"/>
  <c r="N127" i="19"/>
  <c r="J127" i="19"/>
  <c r="F127" i="19"/>
  <c r="B127" i="19"/>
  <c r="X127" i="19"/>
  <c r="T127" i="19"/>
  <c r="P127" i="19"/>
  <c r="L127" i="19"/>
  <c r="H127" i="19"/>
  <c r="D127" i="19"/>
  <c r="Y127" i="19"/>
  <c r="Q127" i="19"/>
  <c r="I127" i="19"/>
  <c r="U127" i="19"/>
  <c r="M127" i="19"/>
  <c r="E127" i="19"/>
  <c r="S127" i="19"/>
  <c r="C127" i="19"/>
  <c r="O127" i="19"/>
  <c r="K127" i="19"/>
  <c r="W127" i="19"/>
  <c r="G127" i="19"/>
  <c r="Y22" i="21"/>
  <c r="U22" i="21"/>
  <c r="Q22" i="21"/>
  <c r="M22" i="21"/>
  <c r="I22" i="21"/>
  <c r="E22" i="21"/>
  <c r="X22" i="21"/>
  <c r="T22" i="21"/>
  <c r="P22" i="21"/>
  <c r="L22" i="21"/>
  <c r="H22" i="21"/>
  <c r="D22" i="21"/>
  <c r="S22" i="21"/>
  <c r="K22" i="21"/>
  <c r="C22" i="21"/>
  <c r="R22" i="21"/>
  <c r="J22" i="21"/>
  <c r="B22" i="21"/>
  <c r="W22" i="21"/>
  <c r="G22" i="21"/>
  <c r="V22" i="21"/>
  <c r="F22" i="21"/>
  <c r="O22" i="21"/>
  <c r="N22" i="21"/>
  <c r="Y55" i="21"/>
  <c r="U55" i="21"/>
  <c r="Q55" i="21"/>
  <c r="M55" i="21"/>
  <c r="I55" i="21"/>
  <c r="E55" i="21"/>
  <c r="X55" i="21"/>
  <c r="T55" i="21"/>
  <c r="P55" i="21"/>
  <c r="L55" i="21"/>
  <c r="H55" i="21"/>
  <c r="D55" i="21"/>
  <c r="S55" i="21"/>
  <c r="K55" i="21"/>
  <c r="C55" i="21"/>
  <c r="R55" i="21"/>
  <c r="J55" i="21"/>
  <c r="B55" i="21"/>
  <c r="W55" i="21"/>
  <c r="G55" i="21"/>
  <c r="V55" i="21"/>
  <c r="F55" i="21"/>
  <c r="O55" i="21"/>
  <c r="N55" i="21"/>
  <c r="W229" i="21"/>
  <c r="S229" i="21"/>
  <c r="O229" i="21"/>
  <c r="K229" i="21"/>
  <c r="G229" i="21"/>
  <c r="C229" i="21"/>
  <c r="Y229" i="21"/>
  <c r="Q229" i="21"/>
  <c r="I229" i="21"/>
  <c r="V229" i="21"/>
  <c r="R229" i="21"/>
  <c r="N229" i="21"/>
  <c r="J229" i="21"/>
  <c r="F229" i="21"/>
  <c r="B229" i="21"/>
  <c r="U229" i="21"/>
  <c r="M229" i="21"/>
  <c r="E229" i="21"/>
  <c r="T229" i="21"/>
  <c r="D229" i="21"/>
  <c r="L229" i="21"/>
  <c r="X229" i="21"/>
  <c r="H229" i="21"/>
  <c r="P229" i="21"/>
  <c r="W299" i="28"/>
  <c r="S299" i="28"/>
  <c r="O299" i="28"/>
  <c r="K299" i="28"/>
  <c r="G299" i="28"/>
  <c r="C299" i="28"/>
  <c r="V299" i="28"/>
  <c r="R299" i="28"/>
  <c r="N299" i="28"/>
  <c r="J299" i="28"/>
  <c r="F299" i="28"/>
  <c r="B299" i="28"/>
  <c r="U299" i="28"/>
  <c r="M299" i="28"/>
  <c r="E299" i="28"/>
  <c r="Q299" i="28"/>
  <c r="P299" i="28"/>
  <c r="T299" i="28"/>
  <c r="L299" i="28"/>
  <c r="D299" i="28"/>
  <c r="Y299" i="28"/>
  <c r="I299" i="28"/>
  <c r="X299" i="28"/>
  <c r="H299" i="28"/>
  <c r="W333" i="28"/>
  <c r="S333" i="28"/>
  <c r="O333" i="28"/>
  <c r="K333" i="28"/>
  <c r="G333" i="28"/>
  <c r="C333" i="28"/>
  <c r="V333" i="28"/>
  <c r="R333" i="28"/>
  <c r="N333" i="28"/>
  <c r="J333" i="28"/>
  <c r="F333" i="28"/>
  <c r="B333" i="28"/>
  <c r="U333" i="28"/>
  <c r="M333" i="28"/>
  <c r="E333" i="28"/>
  <c r="Y333" i="28"/>
  <c r="I333" i="28"/>
  <c r="X333" i="28"/>
  <c r="H333" i="28"/>
  <c r="T333" i="28"/>
  <c r="L333" i="28"/>
  <c r="D333" i="28"/>
  <c r="Q333" i="28"/>
  <c r="P333" i="28"/>
  <c r="V196" i="28"/>
  <c r="R196" i="28"/>
  <c r="N196" i="28"/>
  <c r="J196" i="28"/>
  <c r="F196" i="28"/>
  <c r="B196" i="28"/>
  <c r="U196" i="28"/>
  <c r="P196" i="28"/>
  <c r="K196" i="28"/>
  <c r="E196" i="28"/>
  <c r="Y196" i="28"/>
  <c r="T196" i="28"/>
  <c r="O196" i="28"/>
  <c r="I196" i="28"/>
  <c r="D196" i="28"/>
  <c r="S196" i="28"/>
  <c r="H196" i="28"/>
  <c r="Q196" i="28"/>
  <c r="G196" i="28"/>
  <c r="X196" i="28"/>
  <c r="C196" i="28"/>
  <c r="M196" i="28"/>
  <c r="W196" i="28"/>
  <c r="L196"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7" i="19"/>
  <c r="T57" i="19"/>
  <c r="P57" i="19"/>
  <c r="L57" i="19"/>
  <c r="H57" i="19"/>
  <c r="D57" i="19"/>
  <c r="V57" i="19"/>
  <c r="R57" i="19"/>
  <c r="N57" i="19"/>
  <c r="J57" i="19"/>
  <c r="F57" i="19"/>
  <c r="B57" i="19"/>
  <c r="Y57" i="19"/>
  <c r="Q57" i="19"/>
  <c r="I57" i="19"/>
  <c r="W57" i="19"/>
  <c r="G57" i="19"/>
  <c r="U57" i="19"/>
  <c r="M57" i="19"/>
  <c r="E57" i="19"/>
  <c r="S57" i="19"/>
  <c r="K57" i="19"/>
  <c r="C57" i="19"/>
  <c r="O57" i="19"/>
  <c r="W263" i="21"/>
  <c r="S263" i="21"/>
  <c r="O263" i="21"/>
  <c r="K263" i="21"/>
  <c r="G263" i="21"/>
  <c r="C263" i="21"/>
  <c r="V263" i="21"/>
  <c r="R263" i="21"/>
  <c r="N263" i="21"/>
  <c r="J263" i="21"/>
  <c r="F263" i="21"/>
  <c r="B263" i="21"/>
  <c r="U263" i="21"/>
  <c r="M263" i="21"/>
  <c r="E263" i="21"/>
  <c r="Y263" i="21"/>
  <c r="I263" i="21"/>
  <c r="T263" i="21"/>
  <c r="L263" i="21"/>
  <c r="D263" i="21"/>
  <c r="Q263" i="21"/>
  <c r="P263" i="21"/>
  <c r="H263" i="21"/>
  <c r="X263" i="21"/>
  <c r="W22" i="28"/>
  <c r="S22" i="28"/>
  <c r="O22" i="28"/>
  <c r="K22" i="28"/>
  <c r="G22" i="28"/>
  <c r="C22" i="28"/>
  <c r="V22" i="28"/>
  <c r="R22" i="28"/>
  <c r="N22" i="28"/>
  <c r="J22" i="28"/>
  <c r="F22" i="28"/>
  <c r="B22" i="28"/>
  <c r="Y22" i="28"/>
  <c r="Q22" i="28"/>
  <c r="I22" i="28"/>
  <c r="X22" i="28"/>
  <c r="P22" i="28"/>
  <c r="H22" i="28"/>
  <c r="M22" i="28"/>
  <c r="U22" i="28"/>
  <c r="T22" i="28"/>
  <c r="L22" i="28"/>
  <c r="E22" i="28"/>
  <c r="D22" i="28"/>
  <c r="W367" i="28"/>
  <c r="S367" i="28"/>
  <c r="O367" i="28"/>
  <c r="K367" i="28"/>
  <c r="G367" i="28"/>
  <c r="C367" i="28"/>
  <c r="V367" i="28"/>
  <c r="R367" i="28"/>
  <c r="N367" i="28"/>
  <c r="J367" i="28"/>
  <c r="F367" i="28"/>
  <c r="B367" i="28"/>
  <c r="U367" i="28"/>
  <c r="M367" i="28"/>
  <c r="E367" i="28"/>
  <c r="Q367" i="28"/>
  <c r="P367" i="28"/>
  <c r="T367" i="28"/>
  <c r="L367" i="28"/>
  <c r="D367" i="28"/>
  <c r="Y367" i="28"/>
  <c r="I367" i="28"/>
  <c r="X367" i="28"/>
  <c r="H367" i="28"/>
  <c r="V127" i="25"/>
  <c r="R127" i="25"/>
  <c r="N127" i="25"/>
  <c r="J127" i="25"/>
  <c r="F127" i="25"/>
  <c r="B127" i="25"/>
  <c r="Y127" i="25"/>
  <c r="U127" i="25"/>
  <c r="Q127" i="25"/>
  <c r="M127" i="25"/>
  <c r="I127" i="25"/>
  <c r="E127" i="25"/>
  <c r="X127" i="25"/>
  <c r="P127" i="25"/>
  <c r="H127" i="25"/>
  <c r="W127" i="25"/>
  <c r="O127" i="25"/>
  <c r="G127" i="25"/>
  <c r="L127" i="25"/>
  <c r="K127" i="25"/>
  <c r="T127" i="25"/>
  <c r="S127" i="25"/>
  <c r="C127" i="25"/>
  <c r="D127" i="25"/>
  <c r="Y90" i="21"/>
  <c r="U90" i="21"/>
  <c r="Q90" i="21"/>
  <c r="M90" i="21"/>
  <c r="I90" i="21"/>
  <c r="E90" i="21"/>
  <c r="X90" i="21"/>
  <c r="T90" i="21"/>
  <c r="P90" i="21"/>
  <c r="L90" i="21"/>
  <c r="H90" i="21"/>
  <c r="D90" i="21"/>
  <c r="S90" i="21"/>
  <c r="K90" i="21"/>
  <c r="C90" i="21"/>
  <c r="R90" i="21"/>
  <c r="J90" i="21"/>
  <c r="B90" i="21"/>
  <c r="W90" i="21"/>
  <c r="G90" i="21"/>
  <c r="V90" i="21"/>
  <c r="F90" i="21"/>
  <c r="O90" i="21"/>
  <c r="N90" i="21"/>
  <c r="V56" i="25"/>
  <c r="R56" i="25"/>
  <c r="N56" i="25"/>
  <c r="J56" i="25"/>
  <c r="F56" i="25"/>
  <c r="B56" i="25"/>
  <c r="Y56" i="25"/>
  <c r="U56" i="25"/>
  <c r="Q56" i="25"/>
  <c r="M56" i="25"/>
  <c r="I56" i="25"/>
  <c r="E56" i="25"/>
  <c r="X56" i="25"/>
  <c r="P56" i="25"/>
  <c r="H56" i="25"/>
  <c r="W56" i="25"/>
  <c r="O56" i="25"/>
  <c r="G56" i="25"/>
  <c r="T56" i="25"/>
  <c r="D56" i="25"/>
  <c r="S56" i="25"/>
  <c r="C56" i="25"/>
  <c r="L56" i="25"/>
  <c r="K56" i="25"/>
  <c r="X92" i="19"/>
  <c r="T92" i="19"/>
  <c r="P92" i="19"/>
  <c r="L92" i="19"/>
  <c r="H92" i="19"/>
  <c r="D92" i="19"/>
  <c r="V92" i="19"/>
  <c r="R92" i="19"/>
  <c r="N92" i="19"/>
  <c r="J92" i="19"/>
  <c r="F92" i="19"/>
  <c r="B92" i="19"/>
  <c r="Y92" i="19"/>
  <c r="Q92" i="19"/>
  <c r="I92" i="19"/>
  <c r="W92" i="19"/>
  <c r="O92" i="19"/>
  <c r="G92" i="19"/>
  <c r="U92" i="19"/>
  <c r="M92" i="19"/>
  <c r="E92" i="19"/>
  <c r="S92" i="19"/>
  <c r="K92" i="19"/>
  <c r="C92" i="19"/>
  <c r="Y127" i="28"/>
  <c r="U127" i="28"/>
  <c r="Q127" i="28"/>
  <c r="M127" i="28"/>
  <c r="I127" i="28"/>
  <c r="E127" i="28"/>
  <c r="X127" i="28"/>
  <c r="T127" i="28"/>
  <c r="P127" i="28"/>
  <c r="L127" i="28"/>
  <c r="H127" i="28"/>
  <c r="D127" i="28"/>
  <c r="S127" i="28"/>
  <c r="K127" i="28"/>
  <c r="C127" i="28"/>
  <c r="R127" i="28"/>
  <c r="J127" i="28"/>
  <c r="B127" i="28"/>
  <c r="W127" i="28"/>
  <c r="G127" i="28"/>
  <c r="V127" i="28"/>
  <c r="F127" i="28"/>
  <c r="O127" i="28"/>
  <c r="N127" i="28"/>
  <c r="W92" i="28"/>
  <c r="S92" i="28"/>
  <c r="O92" i="28"/>
  <c r="K92" i="28"/>
  <c r="G92" i="28"/>
  <c r="C92" i="28"/>
  <c r="V92" i="28"/>
  <c r="R92" i="28"/>
  <c r="N92" i="28"/>
  <c r="J92" i="28"/>
  <c r="F92" i="28"/>
  <c r="B92" i="28"/>
  <c r="Y92" i="28"/>
  <c r="Q92" i="28"/>
  <c r="I92" i="28"/>
  <c r="X92" i="28"/>
  <c r="P92" i="28"/>
  <c r="H92" i="28"/>
  <c r="M92" i="28"/>
  <c r="E92" i="28"/>
  <c r="D92" i="28"/>
  <c r="L92" i="28"/>
  <c r="U92" i="28"/>
  <c r="T92" i="28"/>
  <c r="W57" i="28"/>
  <c r="S57" i="28"/>
  <c r="O57" i="28"/>
  <c r="K57" i="28"/>
  <c r="G57" i="28"/>
  <c r="C57" i="28"/>
  <c r="V57" i="28"/>
  <c r="R57" i="28"/>
  <c r="N57" i="28"/>
  <c r="J57" i="28"/>
  <c r="F57" i="28"/>
  <c r="B57" i="28"/>
  <c r="Y57" i="28"/>
  <c r="Q57" i="28"/>
  <c r="I57" i="28"/>
  <c r="X57" i="28"/>
  <c r="P57" i="28"/>
  <c r="H57" i="28"/>
  <c r="M57" i="28"/>
  <c r="U57" i="28"/>
  <c r="E57" i="28"/>
  <c r="T57" i="28"/>
  <c r="D57" i="28"/>
  <c r="L57" i="28"/>
  <c r="W298" i="21"/>
  <c r="S298" i="21"/>
  <c r="O298" i="21"/>
  <c r="K298" i="21"/>
  <c r="G298" i="21"/>
  <c r="C298" i="21"/>
  <c r="V298" i="21"/>
  <c r="R298" i="21"/>
  <c r="N298" i="21"/>
  <c r="J298" i="21"/>
  <c r="F298" i="21"/>
  <c r="B298" i="21"/>
  <c r="U298" i="21"/>
  <c r="M298" i="21"/>
  <c r="E298" i="21"/>
  <c r="Q298" i="21"/>
  <c r="T298" i="21"/>
  <c r="L298" i="21"/>
  <c r="D298" i="21"/>
  <c r="Y298" i="21"/>
  <c r="I298" i="21"/>
  <c r="X298" i="21"/>
  <c r="P298" i="21"/>
  <c r="H298" i="21"/>
  <c r="W160" i="21"/>
  <c r="S160" i="21"/>
  <c r="O160" i="21"/>
  <c r="K160" i="21"/>
  <c r="G160" i="21"/>
  <c r="C160" i="21"/>
  <c r="V160" i="21"/>
  <c r="R160" i="21"/>
  <c r="N160" i="21"/>
  <c r="J160" i="21"/>
  <c r="F160" i="21"/>
  <c r="B160" i="21"/>
  <c r="Y160" i="21"/>
  <c r="Q160" i="21"/>
  <c r="I160" i="21"/>
  <c r="U160" i="21"/>
  <c r="M160" i="21"/>
  <c r="E160" i="21"/>
  <c r="P160" i="21"/>
  <c r="X160" i="21"/>
  <c r="H160" i="21"/>
  <c r="D160" i="21"/>
  <c r="T160" i="21"/>
  <c r="L160" i="21"/>
  <c r="Y125" i="21"/>
  <c r="U125" i="21"/>
  <c r="Q125" i="21"/>
  <c r="M125" i="21"/>
  <c r="I125" i="21"/>
  <c r="E125" i="21"/>
  <c r="X125" i="21"/>
  <c r="T125" i="21"/>
  <c r="P125" i="21"/>
  <c r="L125" i="21"/>
  <c r="H125" i="21"/>
  <c r="D125" i="21"/>
  <c r="S125" i="21"/>
  <c r="K125" i="21"/>
  <c r="C125" i="21"/>
  <c r="R125" i="21"/>
  <c r="J125" i="21"/>
  <c r="B125" i="21"/>
  <c r="W125" i="21"/>
  <c r="G125" i="21"/>
  <c r="V125" i="21"/>
  <c r="F125" i="21"/>
  <c r="O125" i="21"/>
  <c r="N125" i="21"/>
  <c r="V92" i="25"/>
  <c r="R92" i="25"/>
  <c r="N92" i="25"/>
  <c r="J92" i="25"/>
  <c r="F92" i="25"/>
  <c r="B92" i="25"/>
  <c r="Y92" i="25"/>
  <c r="U92" i="25"/>
  <c r="Q92" i="25"/>
  <c r="M92" i="25"/>
  <c r="I92" i="25"/>
  <c r="E92" i="25"/>
  <c r="X92" i="25"/>
  <c r="P92" i="25"/>
  <c r="H92" i="25"/>
  <c r="W92" i="25"/>
  <c r="O92" i="25"/>
  <c r="G92" i="25"/>
  <c r="L92" i="25"/>
  <c r="K92" i="25"/>
  <c r="D92" i="25"/>
  <c r="C92" i="25"/>
  <c r="T92" i="25"/>
  <c r="S92" i="25"/>
  <c r="V194" i="21"/>
  <c r="R194" i="21"/>
  <c r="N194" i="21"/>
  <c r="J194" i="21"/>
  <c r="F194" i="21"/>
  <c r="B194" i="21"/>
  <c r="X194" i="21"/>
  <c r="T194" i="21"/>
  <c r="P194" i="21"/>
  <c r="L194" i="21"/>
  <c r="H194" i="21"/>
  <c r="D194" i="21"/>
  <c r="U194" i="21"/>
  <c r="M194" i="21"/>
  <c r="E194" i="21"/>
  <c r="Y194" i="21"/>
  <c r="Q194" i="21"/>
  <c r="I194" i="21"/>
  <c r="K194" i="21"/>
  <c r="W194" i="21"/>
  <c r="G194" i="21"/>
  <c r="S194" i="21"/>
  <c r="C194" i="21"/>
  <c r="O194" i="21"/>
  <c r="Y162" i="28"/>
  <c r="U162" i="28"/>
  <c r="Q162" i="28"/>
  <c r="M162" i="28"/>
  <c r="I162" i="28"/>
  <c r="E162" i="28"/>
  <c r="W162" i="28"/>
  <c r="S162" i="28"/>
  <c r="O162" i="28"/>
  <c r="K162" i="28"/>
  <c r="G162" i="28"/>
  <c r="C162" i="28"/>
  <c r="T162" i="28"/>
  <c r="L162" i="28"/>
  <c r="D162" i="28"/>
  <c r="R162" i="28"/>
  <c r="J162" i="28"/>
  <c r="B162" i="28"/>
  <c r="P162" i="28"/>
  <c r="X162" i="28"/>
  <c r="H162" i="28"/>
  <c r="N162" i="28"/>
  <c r="F162" i="28"/>
  <c r="V162" i="28"/>
  <c r="W264" i="28"/>
  <c r="S264" i="28"/>
  <c r="O264" i="28"/>
  <c r="K264" i="28"/>
  <c r="G264" i="28"/>
  <c r="C264" i="28"/>
  <c r="V264" i="28"/>
  <c r="R264" i="28"/>
  <c r="N264" i="28"/>
  <c r="J264" i="28"/>
  <c r="F264" i="28"/>
  <c r="B264" i="28"/>
  <c r="U264" i="28"/>
  <c r="M264" i="28"/>
  <c r="E264" i="28"/>
  <c r="Q264" i="28"/>
  <c r="P264" i="28"/>
  <c r="T264" i="28"/>
  <c r="L264" i="28"/>
  <c r="D264" i="28"/>
  <c r="Y264" i="28"/>
  <c r="I264" i="28"/>
  <c r="X264" i="28"/>
  <c r="H264" i="28"/>
  <c r="W230" i="28"/>
  <c r="S230" i="28"/>
  <c r="O230" i="28"/>
  <c r="K230" i="28"/>
  <c r="G230" i="28"/>
  <c r="C230" i="28"/>
  <c r="V230" i="28"/>
  <c r="R230" i="28"/>
  <c r="N230" i="28"/>
  <c r="J230" i="28"/>
  <c r="F230" i="28"/>
  <c r="B230" i="28"/>
  <c r="U230" i="28"/>
  <c r="M230" i="28"/>
  <c r="E230" i="28"/>
  <c r="Y230" i="28"/>
  <c r="I230" i="28"/>
  <c r="X230" i="28"/>
  <c r="H230" i="28"/>
  <c r="T230" i="28"/>
  <c r="L230" i="28"/>
  <c r="D230" i="28"/>
  <c r="Q230" i="28"/>
  <c r="P230" i="28"/>
  <c r="W332" i="21"/>
  <c r="S332" i="21"/>
  <c r="O332" i="21"/>
  <c r="K332" i="21"/>
  <c r="G332" i="21"/>
  <c r="C332" i="21"/>
  <c r="V332" i="21"/>
  <c r="R332" i="21"/>
  <c r="N332" i="21"/>
  <c r="J332" i="21"/>
  <c r="F332" i="21"/>
  <c r="B332" i="21"/>
  <c r="U332" i="21"/>
  <c r="M332" i="21"/>
  <c r="E332" i="21"/>
  <c r="Q332" i="21"/>
  <c r="X332" i="21"/>
  <c r="T332" i="21"/>
  <c r="L332" i="21"/>
  <c r="D332" i="21"/>
  <c r="Y332" i="21"/>
  <c r="I332" i="21"/>
  <c r="P332" i="21"/>
  <c r="H332" i="21"/>
  <c r="A299" i="21"/>
  <c r="A367" i="21"/>
  <c r="A333" i="21"/>
  <c r="A128" i="25"/>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V57" i="25" l="1"/>
  <c r="R57" i="25"/>
  <c r="N57" i="25"/>
  <c r="J57" i="25"/>
  <c r="F57" i="25"/>
  <c r="B57" i="25"/>
  <c r="Y57" i="25"/>
  <c r="U57" i="25"/>
  <c r="Q57" i="25"/>
  <c r="M57" i="25"/>
  <c r="I57" i="25"/>
  <c r="E57" i="25"/>
  <c r="X57" i="25"/>
  <c r="P57" i="25"/>
  <c r="H57" i="25"/>
  <c r="W57" i="25"/>
  <c r="O57" i="25"/>
  <c r="G57" i="25"/>
  <c r="L57" i="25"/>
  <c r="K57" i="25"/>
  <c r="T57" i="25"/>
  <c r="S57" i="25"/>
  <c r="D57" i="25"/>
  <c r="C57" i="25"/>
  <c r="W161" i="21"/>
  <c r="S161" i="21"/>
  <c r="O161" i="21"/>
  <c r="K161" i="21"/>
  <c r="G161" i="21"/>
  <c r="C161" i="21"/>
  <c r="V161" i="21"/>
  <c r="R161" i="21"/>
  <c r="N161" i="21"/>
  <c r="J161" i="21"/>
  <c r="F161" i="21"/>
  <c r="B161" i="21"/>
  <c r="Y161" i="21"/>
  <c r="Q161" i="21"/>
  <c r="I161" i="21"/>
  <c r="U161" i="21"/>
  <c r="M161" i="21"/>
  <c r="E161" i="21"/>
  <c r="X161" i="21"/>
  <c r="H161" i="21"/>
  <c r="P161" i="21"/>
  <c r="L161" i="21"/>
  <c r="D161" i="21"/>
  <c r="T161" i="21"/>
  <c r="X22" i="19"/>
  <c r="T22" i="19"/>
  <c r="P22" i="19"/>
  <c r="L22" i="19"/>
  <c r="H22" i="19"/>
  <c r="D22" i="19"/>
  <c r="V22" i="19"/>
  <c r="R22" i="19"/>
  <c r="N22" i="19"/>
  <c r="J22" i="19"/>
  <c r="F22" i="19"/>
  <c r="B22" i="19"/>
  <c r="Y22" i="19"/>
  <c r="Q22" i="19"/>
  <c r="I22" i="19"/>
  <c r="U22" i="19"/>
  <c r="M22" i="19"/>
  <c r="E22" i="19"/>
  <c r="S22" i="19"/>
  <c r="K22" i="19"/>
  <c r="C22" i="19"/>
  <c r="W22" i="19"/>
  <c r="O22" i="19"/>
  <c r="G22" i="19"/>
  <c r="W230" i="21"/>
  <c r="S230" i="21"/>
  <c r="O230" i="21"/>
  <c r="K230" i="21"/>
  <c r="G230" i="21"/>
  <c r="C230" i="21"/>
  <c r="Y230" i="21"/>
  <c r="Q230" i="21"/>
  <c r="I230" i="21"/>
  <c r="V230" i="21"/>
  <c r="R230" i="21"/>
  <c r="N230" i="21"/>
  <c r="J230" i="21"/>
  <c r="F230" i="21"/>
  <c r="B230" i="21"/>
  <c r="U230" i="21"/>
  <c r="M230" i="21"/>
  <c r="E230" i="21"/>
  <c r="L230" i="21"/>
  <c r="T230" i="21"/>
  <c r="P230" i="21"/>
  <c r="X230" i="21"/>
  <c r="H230" i="21"/>
  <c r="D230" i="21"/>
  <c r="W231" i="28"/>
  <c r="S231" i="28"/>
  <c r="O231" i="28"/>
  <c r="K231" i="28"/>
  <c r="G231" i="28"/>
  <c r="C231" i="28"/>
  <c r="V231" i="28"/>
  <c r="R231" i="28"/>
  <c r="N231" i="28"/>
  <c r="J231" i="28"/>
  <c r="F231" i="28"/>
  <c r="B231" i="28"/>
  <c r="U231" i="28"/>
  <c r="M231" i="28"/>
  <c r="E231" i="28"/>
  <c r="Q231" i="28"/>
  <c r="P231" i="28"/>
  <c r="T231" i="28"/>
  <c r="L231" i="28"/>
  <c r="D231" i="28"/>
  <c r="Y231" i="28"/>
  <c r="I231" i="28"/>
  <c r="X231" i="28"/>
  <c r="H231" i="28"/>
  <c r="W300" i="28"/>
  <c r="S300" i="28"/>
  <c r="O300" i="28"/>
  <c r="K300" i="28"/>
  <c r="G300" i="28"/>
  <c r="C300" i="28"/>
  <c r="V300" i="28"/>
  <c r="R300" i="28"/>
  <c r="N300" i="28"/>
  <c r="J300" i="28"/>
  <c r="F300" i="28"/>
  <c r="B300" i="28"/>
  <c r="U300" i="28"/>
  <c r="M300" i="28"/>
  <c r="E300" i="28"/>
  <c r="Q300" i="28"/>
  <c r="X300" i="28"/>
  <c r="H300" i="28"/>
  <c r="T300" i="28"/>
  <c r="L300" i="28"/>
  <c r="D300" i="28"/>
  <c r="Y300" i="28"/>
  <c r="I300" i="28"/>
  <c r="P300" i="28"/>
  <c r="W265" i="28"/>
  <c r="S265" i="28"/>
  <c r="O265" i="28"/>
  <c r="K265" i="28"/>
  <c r="G265" i="28"/>
  <c r="C265" i="28"/>
  <c r="V265" i="28"/>
  <c r="R265" i="28"/>
  <c r="N265" i="28"/>
  <c r="J265" i="28"/>
  <c r="F265" i="28"/>
  <c r="B265" i="28"/>
  <c r="U265" i="28"/>
  <c r="M265" i="28"/>
  <c r="E265" i="28"/>
  <c r="Y265" i="28"/>
  <c r="I265" i="28"/>
  <c r="X265" i="28"/>
  <c r="H265" i="28"/>
  <c r="T265" i="28"/>
  <c r="L265" i="28"/>
  <c r="D265" i="28"/>
  <c r="Q265" i="28"/>
  <c r="P265" i="28"/>
  <c r="W367" i="21"/>
  <c r="S367" i="21"/>
  <c r="O367" i="21"/>
  <c r="K367" i="21"/>
  <c r="G367" i="21"/>
  <c r="C367" i="21"/>
  <c r="V367" i="21"/>
  <c r="R367" i="21"/>
  <c r="N367" i="21"/>
  <c r="J367" i="21"/>
  <c r="F367" i="21"/>
  <c r="B367" i="21"/>
  <c r="U367" i="21"/>
  <c r="M367" i="21"/>
  <c r="E367" i="21"/>
  <c r="Y367" i="21"/>
  <c r="I367" i="21"/>
  <c r="P367" i="21"/>
  <c r="T367" i="21"/>
  <c r="L367" i="21"/>
  <c r="D367" i="21"/>
  <c r="Q367" i="21"/>
  <c r="X367" i="21"/>
  <c r="H367" i="21"/>
  <c r="Y21" i="25"/>
  <c r="U21" i="25"/>
  <c r="Q21" i="25"/>
  <c r="M21" i="25"/>
  <c r="I21" i="25"/>
  <c r="E21" i="25"/>
  <c r="X21" i="25"/>
  <c r="T21" i="25"/>
  <c r="P21" i="25"/>
  <c r="L21" i="25"/>
  <c r="H21" i="25"/>
  <c r="D21" i="25"/>
  <c r="S21" i="25"/>
  <c r="K21" i="25"/>
  <c r="C21" i="25"/>
  <c r="R21" i="25"/>
  <c r="J21" i="25"/>
  <c r="B21" i="25"/>
  <c r="O21" i="25"/>
  <c r="N21" i="25"/>
  <c r="G21" i="25"/>
  <c r="F21" i="25"/>
  <c r="W21" i="25"/>
  <c r="V21" i="25"/>
  <c r="Y56" i="21"/>
  <c r="U56" i="21"/>
  <c r="Q56" i="21"/>
  <c r="M56" i="21"/>
  <c r="I56" i="21"/>
  <c r="E56" i="21"/>
  <c r="X56" i="21"/>
  <c r="T56" i="21"/>
  <c r="P56" i="21"/>
  <c r="L56" i="21"/>
  <c r="H56" i="21"/>
  <c r="D56" i="21"/>
  <c r="S56" i="21"/>
  <c r="K56" i="21"/>
  <c r="C56" i="21"/>
  <c r="R56" i="21"/>
  <c r="J56" i="21"/>
  <c r="B56" i="21"/>
  <c r="O56" i="21"/>
  <c r="N56" i="21"/>
  <c r="W56" i="21"/>
  <c r="V56" i="21"/>
  <c r="G56" i="21"/>
  <c r="F56" i="21"/>
  <c r="X93" i="19"/>
  <c r="T93" i="19"/>
  <c r="P93" i="19"/>
  <c r="L93" i="19"/>
  <c r="H93" i="19"/>
  <c r="D93" i="19"/>
  <c r="V93" i="19"/>
  <c r="R93" i="19"/>
  <c r="N93" i="19"/>
  <c r="J93" i="19"/>
  <c r="F93" i="19"/>
  <c r="B93" i="19"/>
  <c r="Y93" i="19"/>
  <c r="Q93" i="19"/>
  <c r="I93" i="19"/>
  <c r="W93" i="19"/>
  <c r="O93" i="19"/>
  <c r="G93" i="19"/>
  <c r="U93" i="19"/>
  <c r="M93" i="19"/>
  <c r="E93" i="19"/>
  <c r="S93" i="19"/>
  <c r="K93" i="19"/>
  <c r="C93" i="19"/>
  <c r="W58" i="28"/>
  <c r="S58" i="28"/>
  <c r="O58" i="28"/>
  <c r="K58" i="28"/>
  <c r="G58" i="28"/>
  <c r="C58" i="28"/>
  <c r="V58" i="28"/>
  <c r="R58" i="28"/>
  <c r="N58" i="28"/>
  <c r="J58" i="28"/>
  <c r="F58" i="28"/>
  <c r="B58" i="28"/>
  <c r="Y58" i="28"/>
  <c r="Q58" i="28"/>
  <c r="I58" i="28"/>
  <c r="X58" i="28"/>
  <c r="P58" i="28"/>
  <c r="H58" i="28"/>
  <c r="U58" i="28"/>
  <c r="E58" i="28"/>
  <c r="T58" i="28"/>
  <c r="D58" i="28"/>
  <c r="M58" i="28"/>
  <c r="L58" i="28"/>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68" i="28"/>
  <c r="S368" i="28"/>
  <c r="O368" i="28"/>
  <c r="K368" i="28"/>
  <c r="G368" i="28"/>
  <c r="C368" i="28"/>
  <c r="V368" i="28"/>
  <c r="R368" i="28"/>
  <c r="N368" i="28"/>
  <c r="J368" i="28"/>
  <c r="F368" i="28"/>
  <c r="B368" i="28"/>
  <c r="U368" i="28"/>
  <c r="M368" i="28"/>
  <c r="E368" i="28"/>
  <c r="Y368" i="28"/>
  <c r="I368" i="28"/>
  <c r="X368" i="28"/>
  <c r="H368" i="28"/>
  <c r="T368" i="28"/>
  <c r="L368" i="28"/>
  <c r="D368" i="28"/>
  <c r="Q368" i="28"/>
  <c r="P368" i="28"/>
  <c r="V128" i="25"/>
  <c r="R128" i="25"/>
  <c r="N128" i="25"/>
  <c r="J128" i="25"/>
  <c r="F128" i="25"/>
  <c r="B128" i="25"/>
  <c r="Y128" i="25"/>
  <c r="U128" i="25"/>
  <c r="Q128" i="25"/>
  <c r="M128" i="25"/>
  <c r="I128" i="25"/>
  <c r="E128" i="25"/>
  <c r="X128" i="25"/>
  <c r="P128" i="25"/>
  <c r="H128" i="25"/>
  <c r="W128" i="25"/>
  <c r="O128" i="25"/>
  <c r="G128" i="25"/>
  <c r="T128" i="25"/>
  <c r="D128" i="25"/>
  <c r="S128" i="25"/>
  <c r="C128" i="25"/>
  <c r="L128" i="25"/>
  <c r="K128" i="25"/>
  <c r="V93" i="25"/>
  <c r="R93" i="25"/>
  <c r="N93" i="25"/>
  <c r="J93" i="25"/>
  <c r="F93" i="25"/>
  <c r="B93" i="25"/>
  <c r="Y93" i="25"/>
  <c r="U93" i="25"/>
  <c r="Q93" i="25"/>
  <c r="M93" i="25"/>
  <c r="I93" i="25"/>
  <c r="E93" i="25"/>
  <c r="X93" i="25"/>
  <c r="P93" i="25"/>
  <c r="H93" i="25"/>
  <c r="W93" i="25"/>
  <c r="O93" i="25"/>
  <c r="G93" i="25"/>
  <c r="T93" i="25"/>
  <c r="D93" i="25"/>
  <c r="S93" i="25"/>
  <c r="C93" i="25"/>
  <c r="L93" i="25"/>
  <c r="K93" i="25"/>
  <c r="V128" i="19"/>
  <c r="R128" i="19"/>
  <c r="N128" i="19"/>
  <c r="J128" i="19"/>
  <c r="F128" i="19"/>
  <c r="B128" i="19"/>
  <c r="X128" i="19"/>
  <c r="T128" i="19"/>
  <c r="P128" i="19"/>
  <c r="L128" i="19"/>
  <c r="H128" i="19"/>
  <c r="D128" i="19"/>
  <c r="Y128" i="19"/>
  <c r="Q128" i="19"/>
  <c r="I128" i="19"/>
  <c r="U128" i="19"/>
  <c r="M128" i="19"/>
  <c r="E128" i="19"/>
  <c r="K128" i="19"/>
  <c r="W128" i="19"/>
  <c r="G128" i="19"/>
  <c r="S128" i="19"/>
  <c r="C128" i="19"/>
  <c r="O128" i="19"/>
  <c r="Y91" i="21"/>
  <c r="U91" i="21"/>
  <c r="Q91" i="21"/>
  <c r="M91" i="21"/>
  <c r="I91" i="21"/>
  <c r="E91" i="21"/>
  <c r="X91" i="21"/>
  <c r="T91" i="21"/>
  <c r="P91" i="21"/>
  <c r="L91" i="21"/>
  <c r="H91" i="21"/>
  <c r="D91" i="21"/>
  <c r="S91" i="21"/>
  <c r="K91" i="21"/>
  <c r="C91" i="21"/>
  <c r="R91" i="21"/>
  <c r="J91" i="21"/>
  <c r="B91" i="21"/>
  <c r="O91" i="21"/>
  <c r="N91" i="21"/>
  <c r="G91" i="21"/>
  <c r="V91" i="21"/>
  <c r="F91" i="21"/>
  <c r="W91" i="21"/>
  <c r="V195" i="21"/>
  <c r="R195" i="21"/>
  <c r="N195" i="21"/>
  <c r="J195" i="21"/>
  <c r="F195" i="21"/>
  <c r="B195" i="21"/>
  <c r="X195" i="21"/>
  <c r="T195" i="21"/>
  <c r="P195" i="21"/>
  <c r="L195" i="21"/>
  <c r="H195" i="21"/>
  <c r="D195" i="21"/>
  <c r="U195" i="21"/>
  <c r="M195" i="21"/>
  <c r="E195" i="21"/>
  <c r="Y195" i="21"/>
  <c r="Q195" i="21"/>
  <c r="I195" i="21"/>
  <c r="S195" i="21"/>
  <c r="C195" i="21"/>
  <c r="O195" i="21"/>
  <c r="K195" i="21"/>
  <c r="W195" i="21"/>
  <c r="G195" i="21"/>
  <c r="W334" i="28"/>
  <c r="S334" i="28"/>
  <c r="O334" i="28"/>
  <c r="K334" i="28"/>
  <c r="G334" i="28"/>
  <c r="C334" i="28"/>
  <c r="V334" i="28"/>
  <c r="R334" i="28"/>
  <c r="N334" i="28"/>
  <c r="J334" i="28"/>
  <c r="F334" i="28"/>
  <c r="B334" i="28"/>
  <c r="U334" i="28"/>
  <c r="M334" i="28"/>
  <c r="E334" i="28"/>
  <c r="Q334" i="28"/>
  <c r="X334" i="28"/>
  <c r="T334" i="28"/>
  <c r="L334" i="28"/>
  <c r="D334" i="28"/>
  <c r="Y334" i="28"/>
  <c r="I334" i="28"/>
  <c r="P334" i="28"/>
  <c r="H334" i="28"/>
  <c r="V197" i="28"/>
  <c r="R197" i="28"/>
  <c r="N197" i="28"/>
  <c r="J197" i="28"/>
  <c r="F197" i="28"/>
  <c r="B197" i="28"/>
  <c r="X197" i="28"/>
  <c r="S197" i="28"/>
  <c r="M197" i="28"/>
  <c r="H197" i="28"/>
  <c r="C197" i="28"/>
  <c r="W197" i="28"/>
  <c r="Q197" i="28"/>
  <c r="L197" i="28"/>
  <c r="G197" i="28"/>
  <c r="P197" i="28"/>
  <c r="E197" i="28"/>
  <c r="Y197" i="28"/>
  <c r="O197" i="28"/>
  <c r="D197" i="28"/>
  <c r="U197" i="28"/>
  <c r="K197" i="28"/>
  <c r="T197" i="28"/>
  <c r="I197" i="28"/>
  <c r="W402" i="28"/>
  <c r="S402" i="28"/>
  <c r="O402" i="28"/>
  <c r="K402" i="28"/>
  <c r="G402" i="28"/>
  <c r="C402" i="28"/>
  <c r="V402" i="28"/>
  <c r="R402" i="28"/>
  <c r="N402" i="28"/>
  <c r="J402" i="28"/>
  <c r="F402" i="28"/>
  <c r="B402" i="28"/>
  <c r="U402" i="28"/>
  <c r="M402" i="28"/>
  <c r="E402" i="28"/>
  <c r="Q402" i="28"/>
  <c r="X402" i="28"/>
  <c r="H402" i="28"/>
  <c r="T402" i="28"/>
  <c r="L402" i="28"/>
  <c r="D402" i="28"/>
  <c r="Y402" i="28"/>
  <c r="I402" i="28"/>
  <c r="P402" i="28"/>
  <c r="W333" i="21"/>
  <c r="S333" i="21"/>
  <c r="O333" i="21"/>
  <c r="K333" i="21"/>
  <c r="G333" i="21"/>
  <c r="C333" i="21"/>
  <c r="V333" i="21"/>
  <c r="R333" i="21"/>
  <c r="N333" i="21"/>
  <c r="J333" i="21"/>
  <c r="F333" i="21"/>
  <c r="B333" i="21"/>
  <c r="U333" i="21"/>
  <c r="M333" i="21"/>
  <c r="E333" i="21"/>
  <c r="Y333" i="21"/>
  <c r="I333" i="21"/>
  <c r="P333" i="21"/>
  <c r="T333" i="21"/>
  <c r="L333" i="21"/>
  <c r="D333" i="21"/>
  <c r="Q333" i="21"/>
  <c r="X333" i="21"/>
  <c r="H333" i="21"/>
  <c r="Y23" i="21"/>
  <c r="U23" i="21"/>
  <c r="Q23" i="21"/>
  <c r="M23" i="21"/>
  <c r="I23" i="21"/>
  <c r="E23" i="21"/>
  <c r="X23" i="21"/>
  <c r="T23" i="21"/>
  <c r="P23" i="21"/>
  <c r="L23" i="21"/>
  <c r="H23" i="21"/>
  <c r="D23" i="21"/>
  <c r="S23" i="21"/>
  <c r="K23" i="21"/>
  <c r="C23" i="21"/>
  <c r="R23" i="21"/>
  <c r="J23" i="21"/>
  <c r="B23" i="21"/>
  <c r="O23" i="21"/>
  <c r="N23" i="21"/>
  <c r="W23" i="21"/>
  <c r="G23" i="21"/>
  <c r="V23" i="21"/>
  <c r="F23" i="21"/>
  <c r="Y126" i="21"/>
  <c r="U126" i="21"/>
  <c r="Q126" i="21"/>
  <c r="M126" i="21"/>
  <c r="I126" i="21"/>
  <c r="E126" i="21"/>
  <c r="X126" i="21"/>
  <c r="T126" i="21"/>
  <c r="P126" i="21"/>
  <c r="L126" i="21"/>
  <c r="H126" i="21"/>
  <c r="D126" i="21"/>
  <c r="S126" i="21"/>
  <c r="K126" i="21"/>
  <c r="C126" i="21"/>
  <c r="R126" i="21"/>
  <c r="J126" i="21"/>
  <c r="B126" i="21"/>
  <c r="O126" i="21"/>
  <c r="N126" i="21"/>
  <c r="W126" i="21"/>
  <c r="F126" i="21"/>
  <c r="V126" i="21"/>
  <c r="G126" i="21"/>
  <c r="X58" i="19"/>
  <c r="T58" i="19"/>
  <c r="P58" i="19"/>
  <c r="L58" i="19"/>
  <c r="H58" i="19"/>
  <c r="D58" i="19"/>
  <c r="V58" i="19"/>
  <c r="R58" i="19"/>
  <c r="N58" i="19"/>
  <c r="J58" i="19"/>
  <c r="F58" i="19"/>
  <c r="B58" i="19"/>
  <c r="Y58" i="19"/>
  <c r="Q58" i="19"/>
  <c r="I58" i="19"/>
  <c r="W58" i="19"/>
  <c r="G58" i="19"/>
  <c r="U58" i="19"/>
  <c r="M58" i="19"/>
  <c r="E58" i="19"/>
  <c r="S58" i="19"/>
  <c r="K58" i="19"/>
  <c r="C58" i="19"/>
  <c r="O58" i="19"/>
  <c r="W264" i="21"/>
  <c r="S264" i="21"/>
  <c r="O264" i="21"/>
  <c r="K264" i="21"/>
  <c r="G264" i="21"/>
  <c r="C264" i="21"/>
  <c r="V264" i="21"/>
  <c r="R264" i="21"/>
  <c r="N264" i="21"/>
  <c r="J264" i="21"/>
  <c r="F264" i="21"/>
  <c r="B264" i="21"/>
  <c r="U264" i="21"/>
  <c r="M264" i="21"/>
  <c r="E264" i="21"/>
  <c r="Q264" i="21"/>
  <c r="T264" i="21"/>
  <c r="L264" i="21"/>
  <c r="D264" i="21"/>
  <c r="Y264" i="21"/>
  <c r="I264" i="21"/>
  <c r="X264" i="21"/>
  <c r="P264" i="21"/>
  <c r="H264" i="21"/>
  <c r="W93" i="28"/>
  <c r="S93" i="28"/>
  <c r="O93" i="28"/>
  <c r="K93" i="28"/>
  <c r="G93" i="28"/>
  <c r="C93" i="28"/>
  <c r="V93" i="28"/>
  <c r="R93" i="28"/>
  <c r="N93" i="28"/>
  <c r="J93" i="28"/>
  <c r="F93" i="28"/>
  <c r="B93" i="28"/>
  <c r="Y93" i="28"/>
  <c r="Q93" i="28"/>
  <c r="I93" i="28"/>
  <c r="X93" i="28"/>
  <c r="P93" i="28"/>
  <c r="H93" i="28"/>
  <c r="U93" i="28"/>
  <c r="E93" i="28"/>
  <c r="M93" i="28"/>
  <c r="L93" i="28"/>
  <c r="T93" i="28"/>
  <c r="D93" i="28"/>
  <c r="Y128" i="28"/>
  <c r="U128" i="28"/>
  <c r="Q128" i="28"/>
  <c r="M128" i="28"/>
  <c r="I128" i="28"/>
  <c r="E128" i="28"/>
  <c r="X128" i="28"/>
  <c r="T128" i="28"/>
  <c r="P128" i="28"/>
  <c r="L128" i="28"/>
  <c r="H128" i="28"/>
  <c r="D128" i="28"/>
  <c r="S128" i="28"/>
  <c r="K128" i="28"/>
  <c r="C128" i="28"/>
  <c r="R128" i="28"/>
  <c r="J128" i="28"/>
  <c r="B128" i="28"/>
  <c r="O128" i="28"/>
  <c r="N128" i="28"/>
  <c r="G128" i="28"/>
  <c r="F128" i="28"/>
  <c r="W128" i="28"/>
  <c r="V128" i="28"/>
  <c r="W23" i="28"/>
  <c r="S23" i="28"/>
  <c r="O23" i="28"/>
  <c r="K23" i="28"/>
  <c r="G23" i="28"/>
  <c r="C23" i="28"/>
  <c r="V23" i="28"/>
  <c r="R23" i="28"/>
  <c r="N23" i="28"/>
  <c r="J23" i="28"/>
  <c r="F23" i="28"/>
  <c r="B23" i="28"/>
  <c r="Y23" i="28"/>
  <c r="Q23" i="28"/>
  <c r="I23" i="28"/>
  <c r="X23" i="28"/>
  <c r="P23" i="28"/>
  <c r="H23" i="28"/>
  <c r="U23" i="28"/>
  <c r="E23" i="28"/>
  <c r="T23" i="28"/>
  <c r="D23" i="28"/>
  <c r="M23" i="28"/>
  <c r="L23" i="28"/>
  <c r="W299" i="21"/>
  <c r="S299" i="21"/>
  <c r="O299" i="21"/>
  <c r="K299" i="21"/>
  <c r="G299" i="21"/>
  <c r="C299" i="21"/>
  <c r="V299" i="21"/>
  <c r="R299" i="21"/>
  <c r="N299" i="21"/>
  <c r="J299" i="21"/>
  <c r="F299" i="21"/>
  <c r="B299" i="21"/>
  <c r="U299" i="21"/>
  <c r="M299" i="21"/>
  <c r="E299" i="21"/>
  <c r="Y299" i="21"/>
  <c r="I299" i="21"/>
  <c r="T299" i="21"/>
  <c r="L299" i="21"/>
  <c r="D299" i="21"/>
  <c r="Q299" i="21"/>
  <c r="H299" i="21"/>
  <c r="X299" i="21"/>
  <c r="P299" i="21"/>
  <c r="A334" i="21"/>
  <c r="A300" i="21"/>
  <c r="A402" i="21"/>
  <c r="A368" i="21"/>
  <c r="A129" i="25"/>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Y127" i="21" l="1"/>
  <c r="U127" i="21"/>
  <c r="Q127" i="21"/>
  <c r="M127" i="21"/>
  <c r="I127" i="21"/>
  <c r="E127" i="21"/>
  <c r="X127" i="21"/>
  <c r="T127" i="21"/>
  <c r="P127" i="21"/>
  <c r="L127" i="21"/>
  <c r="H127" i="21"/>
  <c r="D127" i="21"/>
  <c r="S127" i="21"/>
  <c r="K127" i="21"/>
  <c r="C127" i="21"/>
  <c r="R127" i="21"/>
  <c r="J127" i="21"/>
  <c r="B127" i="21"/>
  <c r="W127" i="21"/>
  <c r="G127" i="21"/>
  <c r="V127" i="21"/>
  <c r="F127" i="21"/>
  <c r="O127" i="21"/>
  <c r="N127" i="21"/>
  <c r="W162" i="21"/>
  <c r="S162" i="21"/>
  <c r="O162" i="21"/>
  <c r="K162" i="21"/>
  <c r="G162" i="21"/>
  <c r="C162" i="21"/>
  <c r="V162" i="21"/>
  <c r="R162" i="21"/>
  <c r="N162" i="21"/>
  <c r="J162" i="21"/>
  <c r="F162" i="21"/>
  <c r="B162" i="21"/>
  <c r="Y162" i="21"/>
  <c r="Q162" i="21"/>
  <c r="I162" i="21"/>
  <c r="U162" i="21"/>
  <c r="M162" i="21"/>
  <c r="E162" i="21"/>
  <c r="P162" i="21"/>
  <c r="X162" i="21"/>
  <c r="H162" i="21"/>
  <c r="T162" i="21"/>
  <c r="L162" i="21"/>
  <c r="D162" i="21"/>
  <c r="V94" i="25"/>
  <c r="R94" i="25"/>
  <c r="N94" i="25"/>
  <c r="J94" i="25"/>
  <c r="F94" i="25"/>
  <c r="B94" i="25"/>
  <c r="Y94" i="25"/>
  <c r="U94" i="25"/>
  <c r="Q94" i="25"/>
  <c r="M94" i="25"/>
  <c r="I94" i="25"/>
  <c r="E94" i="25"/>
  <c r="X94" i="25"/>
  <c r="P94" i="25"/>
  <c r="H94" i="25"/>
  <c r="W94" i="25"/>
  <c r="O94" i="25"/>
  <c r="G94" i="25"/>
  <c r="L94" i="25"/>
  <c r="K94" i="25"/>
  <c r="T94" i="25"/>
  <c r="S94" i="25"/>
  <c r="D94" i="25"/>
  <c r="C94" i="25"/>
  <c r="V196" i="21"/>
  <c r="R196" i="21"/>
  <c r="N196" i="21"/>
  <c r="J196" i="21"/>
  <c r="F196" i="21"/>
  <c r="B196" i="21"/>
  <c r="X196" i="21"/>
  <c r="T196" i="21"/>
  <c r="P196" i="21"/>
  <c r="L196" i="21"/>
  <c r="H196" i="21"/>
  <c r="D196" i="21"/>
  <c r="U196" i="21"/>
  <c r="M196" i="21"/>
  <c r="E196" i="21"/>
  <c r="Y196" i="21"/>
  <c r="Q196" i="21"/>
  <c r="I196" i="21"/>
  <c r="K196" i="21"/>
  <c r="W196" i="21"/>
  <c r="G196" i="21"/>
  <c r="C196" i="21"/>
  <c r="S196" i="21"/>
  <c r="O196" i="21"/>
  <c r="W301" i="28"/>
  <c r="S301" i="28"/>
  <c r="O301" i="28"/>
  <c r="K301" i="28"/>
  <c r="G301" i="28"/>
  <c r="C301" i="28"/>
  <c r="V301" i="28"/>
  <c r="R301" i="28"/>
  <c r="N301" i="28"/>
  <c r="J301" i="28"/>
  <c r="F301" i="28"/>
  <c r="B301" i="28"/>
  <c r="U301" i="28"/>
  <c r="M301" i="28"/>
  <c r="E301" i="28"/>
  <c r="Y301" i="28"/>
  <c r="I301" i="28"/>
  <c r="P301" i="28"/>
  <c r="T301" i="28"/>
  <c r="L301" i="28"/>
  <c r="D301" i="28"/>
  <c r="Q301" i="28"/>
  <c r="X301" i="28"/>
  <c r="H301" i="28"/>
  <c r="W403" i="28"/>
  <c r="S403" i="28"/>
  <c r="O403" i="28"/>
  <c r="K403" i="28"/>
  <c r="G403" i="28"/>
  <c r="C403" i="28"/>
  <c r="V403" i="28"/>
  <c r="R403" i="28"/>
  <c r="N403" i="28"/>
  <c r="J403" i="28"/>
  <c r="F403" i="28"/>
  <c r="B403" i="28"/>
  <c r="U403" i="28"/>
  <c r="M403" i="28"/>
  <c r="E403" i="28"/>
  <c r="Y403" i="28"/>
  <c r="I403" i="28"/>
  <c r="P403" i="28"/>
  <c r="T403" i="28"/>
  <c r="L403" i="28"/>
  <c r="D403" i="28"/>
  <c r="Q403" i="28"/>
  <c r="X403" i="28"/>
  <c r="H403" i="28"/>
  <c r="Y164" i="28"/>
  <c r="U164" i="28"/>
  <c r="Q164" i="28"/>
  <c r="M164" i="28"/>
  <c r="I164" i="28"/>
  <c r="E164" i="28"/>
  <c r="W164" i="28"/>
  <c r="S164" i="28"/>
  <c r="O164" i="28"/>
  <c r="K164" i="28"/>
  <c r="G164" i="28"/>
  <c r="C164" i="28"/>
  <c r="T164" i="28"/>
  <c r="L164" i="28"/>
  <c r="D164" i="28"/>
  <c r="R164" i="28"/>
  <c r="J164" i="28"/>
  <c r="B164" i="28"/>
  <c r="P164" i="28"/>
  <c r="X164" i="28"/>
  <c r="H164" i="28"/>
  <c r="N164" i="28"/>
  <c r="V164" i="28"/>
  <c r="F164" i="28"/>
  <c r="W368" i="21"/>
  <c r="S368" i="21"/>
  <c r="O368" i="21"/>
  <c r="K368" i="21"/>
  <c r="G368" i="21"/>
  <c r="C368" i="21"/>
  <c r="V368" i="21"/>
  <c r="R368" i="21"/>
  <c r="N368" i="21"/>
  <c r="J368" i="21"/>
  <c r="F368" i="21"/>
  <c r="B368" i="21"/>
  <c r="U368" i="21"/>
  <c r="M368" i="21"/>
  <c r="E368" i="21"/>
  <c r="Y368" i="21"/>
  <c r="P368" i="21"/>
  <c r="T368" i="21"/>
  <c r="L368" i="21"/>
  <c r="D368" i="21"/>
  <c r="Q368" i="21"/>
  <c r="I368" i="21"/>
  <c r="X368" i="21"/>
  <c r="H368" i="21"/>
  <c r="V129" i="19"/>
  <c r="R129" i="19"/>
  <c r="N129" i="19"/>
  <c r="J129" i="19"/>
  <c r="F129" i="19"/>
  <c r="B129" i="19"/>
  <c r="X129" i="19"/>
  <c r="T129" i="19"/>
  <c r="P129" i="19"/>
  <c r="L129" i="19"/>
  <c r="H129" i="19"/>
  <c r="D129" i="19"/>
  <c r="Y129" i="19"/>
  <c r="Q129" i="19"/>
  <c r="I129" i="19"/>
  <c r="U129" i="19"/>
  <c r="M129" i="19"/>
  <c r="E129" i="19"/>
  <c r="S129" i="19"/>
  <c r="C129" i="19"/>
  <c r="O129" i="19"/>
  <c r="K129" i="19"/>
  <c r="W129" i="19"/>
  <c r="G129"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65" i="21"/>
  <c r="S265" i="21"/>
  <c r="O265" i="21"/>
  <c r="K265" i="21"/>
  <c r="G265" i="21"/>
  <c r="C265" i="21"/>
  <c r="V265" i="21"/>
  <c r="R265" i="21"/>
  <c r="N265" i="21"/>
  <c r="J265" i="21"/>
  <c r="F265" i="21"/>
  <c r="B265" i="21"/>
  <c r="U265" i="21"/>
  <c r="M265" i="21"/>
  <c r="E265" i="21"/>
  <c r="Y265" i="21"/>
  <c r="I265" i="21"/>
  <c r="T265" i="21"/>
  <c r="L265" i="21"/>
  <c r="D265" i="21"/>
  <c r="Q265" i="21"/>
  <c r="H265" i="21"/>
  <c r="X265" i="21"/>
  <c r="P265" i="21"/>
  <c r="V198" i="28"/>
  <c r="R198" i="28"/>
  <c r="N198" i="28"/>
  <c r="J198" i="28"/>
  <c r="F198" i="28"/>
  <c r="B198" i="28"/>
  <c r="U198" i="28"/>
  <c r="P198" i="28"/>
  <c r="K198" i="28"/>
  <c r="E198" i="28"/>
  <c r="Y198" i="28"/>
  <c r="T198" i="28"/>
  <c r="O198" i="28"/>
  <c r="I198" i="28"/>
  <c r="D198" i="28"/>
  <c r="X198" i="28"/>
  <c r="M198" i="28"/>
  <c r="C198" i="28"/>
  <c r="W198" i="28"/>
  <c r="L198" i="28"/>
  <c r="S198" i="28"/>
  <c r="H198" i="28"/>
  <c r="Q198" i="28"/>
  <c r="G198" i="28"/>
  <c r="W24" i="28"/>
  <c r="S24" i="28"/>
  <c r="O24" i="28"/>
  <c r="K24" i="28"/>
  <c r="G24" i="28"/>
  <c r="C24" i="28"/>
  <c r="V24" i="28"/>
  <c r="R24" i="28"/>
  <c r="N24" i="28"/>
  <c r="J24" i="28"/>
  <c r="F24" i="28"/>
  <c r="B24" i="28"/>
  <c r="Y24" i="28"/>
  <c r="Q24" i="28"/>
  <c r="I24" i="28"/>
  <c r="X24" i="28"/>
  <c r="P24" i="28"/>
  <c r="H24" i="28"/>
  <c r="M24" i="28"/>
  <c r="E24" i="28"/>
  <c r="T24" i="28"/>
  <c r="L24" i="28"/>
  <c r="U24" i="28"/>
  <c r="D24" i="28"/>
  <c r="W232" i="28"/>
  <c r="S232" i="28"/>
  <c r="O232" i="28"/>
  <c r="K232" i="28"/>
  <c r="G232" i="28"/>
  <c r="C232" i="28"/>
  <c r="V232" i="28"/>
  <c r="R232" i="28"/>
  <c r="N232" i="28"/>
  <c r="J232" i="28"/>
  <c r="F232" i="28"/>
  <c r="B232" i="28"/>
  <c r="U232" i="28"/>
  <c r="M232" i="28"/>
  <c r="E232" i="28"/>
  <c r="Y232" i="28"/>
  <c r="I232" i="28"/>
  <c r="X232" i="28"/>
  <c r="H232" i="28"/>
  <c r="T232" i="28"/>
  <c r="L232" i="28"/>
  <c r="D232" i="28"/>
  <c r="Q232" i="28"/>
  <c r="P232" i="28"/>
  <c r="W402" i="21"/>
  <c r="S402" i="21"/>
  <c r="O402" i="21"/>
  <c r="K402" i="21"/>
  <c r="G402" i="21"/>
  <c r="C402" i="21"/>
  <c r="V402" i="21"/>
  <c r="R402" i="21"/>
  <c r="N402" i="21"/>
  <c r="J402" i="21"/>
  <c r="F402" i="21"/>
  <c r="B402" i="21"/>
  <c r="U402" i="21"/>
  <c r="M402" i="21"/>
  <c r="E402" i="21"/>
  <c r="Q402" i="21"/>
  <c r="P402" i="21"/>
  <c r="T402" i="21"/>
  <c r="L402" i="21"/>
  <c r="D402" i="21"/>
  <c r="Y402" i="21"/>
  <c r="I402" i="21"/>
  <c r="X402" i="21"/>
  <c r="H402" i="21"/>
  <c r="V58" i="25"/>
  <c r="R58" i="25"/>
  <c r="N58" i="25"/>
  <c r="J58" i="25"/>
  <c r="F58" i="25"/>
  <c r="B58" i="25"/>
  <c r="Y58" i="25"/>
  <c r="U58" i="25"/>
  <c r="Q58" i="25"/>
  <c r="M58" i="25"/>
  <c r="I58" i="25"/>
  <c r="E58" i="25"/>
  <c r="X58" i="25"/>
  <c r="P58" i="25"/>
  <c r="H58" i="25"/>
  <c r="W58" i="25"/>
  <c r="O58" i="25"/>
  <c r="G58" i="25"/>
  <c r="T58" i="25"/>
  <c r="D58" i="25"/>
  <c r="S58" i="25"/>
  <c r="C58" i="25"/>
  <c r="L58" i="25"/>
  <c r="K58" i="25"/>
  <c r="Y92" i="21"/>
  <c r="U92" i="21"/>
  <c r="Q92" i="21"/>
  <c r="M92" i="21"/>
  <c r="I92" i="21"/>
  <c r="E92" i="21"/>
  <c r="X92" i="21"/>
  <c r="T92" i="21"/>
  <c r="P92" i="21"/>
  <c r="L92" i="21"/>
  <c r="H92" i="21"/>
  <c r="D92" i="21"/>
  <c r="S92" i="21"/>
  <c r="K92" i="21"/>
  <c r="C92" i="21"/>
  <c r="R92" i="21"/>
  <c r="J92" i="21"/>
  <c r="B92" i="21"/>
  <c r="W92" i="21"/>
  <c r="G92" i="21"/>
  <c r="V92" i="21"/>
  <c r="F92" i="21"/>
  <c r="O92" i="21"/>
  <c r="N92" i="21"/>
  <c r="X59" i="19"/>
  <c r="T59" i="19"/>
  <c r="P59" i="19"/>
  <c r="L59" i="19"/>
  <c r="H59" i="19"/>
  <c r="D59" i="19"/>
  <c r="V59" i="19"/>
  <c r="R59" i="19"/>
  <c r="N59" i="19"/>
  <c r="J59" i="19"/>
  <c r="F59" i="19"/>
  <c r="B59" i="19"/>
  <c r="Y59" i="19"/>
  <c r="Q59" i="19"/>
  <c r="I59" i="19"/>
  <c r="W59" i="19"/>
  <c r="O59" i="19"/>
  <c r="G59" i="19"/>
  <c r="U59" i="19"/>
  <c r="M59" i="19"/>
  <c r="E59" i="19"/>
  <c r="S59" i="19"/>
  <c r="K59" i="19"/>
  <c r="C59" i="19"/>
  <c r="W231" i="21"/>
  <c r="S231" i="21"/>
  <c r="O231" i="21"/>
  <c r="K231" i="21"/>
  <c r="G231" i="21"/>
  <c r="C231" i="21"/>
  <c r="Y231" i="21"/>
  <c r="Q231" i="21"/>
  <c r="I231" i="21"/>
  <c r="V231" i="21"/>
  <c r="R231" i="21"/>
  <c r="N231" i="21"/>
  <c r="J231" i="21"/>
  <c r="F231" i="21"/>
  <c r="B231" i="21"/>
  <c r="U231" i="21"/>
  <c r="M231" i="21"/>
  <c r="E231" i="21"/>
  <c r="T231" i="21"/>
  <c r="D231" i="21"/>
  <c r="P231" i="21"/>
  <c r="L231" i="21"/>
  <c r="X231" i="21"/>
  <c r="H231" i="21"/>
  <c r="W94" i="28"/>
  <c r="S94" i="28"/>
  <c r="O94" i="28"/>
  <c r="K94" i="28"/>
  <c r="G94" i="28"/>
  <c r="C94" i="28"/>
  <c r="V94" i="28"/>
  <c r="R94" i="28"/>
  <c r="N94" i="28"/>
  <c r="J94" i="28"/>
  <c r="F94" i="28"/>
  <c r="B94" i="28"/>
  <c r="Y94" i="28"/>
  <c r="Q94" i="28"/>
  <c r="I94" i="28"/>
  <c r="X94" i="28"/>
  <c r="P94" i="28"/>
  <c r="H94" i="28"/>
  <c r="M94" i="28"/>
  <c r="U94" i="28"/>
  <c r="D94" i="28"/>
  <c r="L94" i="28"/>
  <c r="E94" i="28"/>
  <c r="T94" i="28"/>
  <c r="W266" i="28"/>
  <c r="S266" i="28"/>
  <c r="O266" i="28"/>
  <c r="K266" i="28"/>
  <c r="G266" i="28"/>
  <c r="C266" i="28"/>
  <c r="V266" i="28"/>
  <c r="R266" i="28"/>
  <c r="N266" i="28"/>
  <c r="J266" i="28"/>
  <c r="F266" i="28"/>
  <c r="B266" i="28"/>
  <c r="U266" i="28"/>
  <c r="M266" i="28"/>
  <c r="E266" i="28"/>
  <c r="Q266" i="28"/>
  <c r="P266" i="28"/>
  <c r="T266" i="28"/>
  <c r="L266" i="28"/>
  <c r="D266" i="28"/>
  <c r="Y266" i="28"/>
  <c r="I266" i="28"/>
  <c r="X266" i="28"/>
  <c r="H266" i="28"/>
  <c r="W59" i="28"/>
  <c r="S59" i="28"/>
  <c r="O59" i="28"/>
  <c r="K59" i="28"/>
  <c r="G59" i="28"/>
  <c r="C59" i="28"/>
  <c r="V59" i="28"/>
  <c r="R59" i="28"/>
  <c r="N59" i="28"/>
  <c r="J59" i="28"/>
  <c r="F59" i="28"/>
  <c r="B59" i="28"/>
  <c r="Y59" i="28"/>
  <c r="Q59" i="28"/>
  <c r="I59" i="28"/>
  <c r="X59" i="28"/>
  <c r="P59" i="28"/>
  <c r="H59" i="28"/>
  <c r="M59" i="28"/>
  <c r="U59" i="28"/>
  <c r="E59" i="28"/>
  <c r="T59" i="28"/>
  <c r="D59" i="28"/>
  <c r="L59" i="28"/>
  <c r="W300" i="21"/>
  <c r="S300" i="21"/>
  <c r="O300" i="21"/>
  <c r="K300" i="21"/>
  <c r="G300" i="21"/>
  <c r="C300" i="21"/>
  <c r="V300" i="21"/>
  <c r="R300" i="21"/>
  <c r="N300" i="21"/>
  <c r="J300" i="21"/>
  <c r="F300" i="21"/>
  <c r="B300" i="21"/>
  <c r="U300" i="21"/>
  <c r="M300" i="21"/>
  <c r="E300" i="21"/>
  <c r="Q300" i="21"/>
  <c r="T300" i="21"/>
  <c r="L300" i="21"/>
  <c r="D300" i="21"/>
  <c r="Y300" i="21"/>
  <c r="I300" i="21"/>
  <c r="P300" i="21"/>
  <c r="H300" i="21"/>
  <c r="X300" i="21"/>
  <c r="Y57" i="21"/>
  <c r="U57" i="21"/>
  <c r="Q57" i="21"/>
  <c r="M57" i="21"/>
  <c r="I57" i="21"/>
  <c r="E57" i="21"/>
  <c r="X57" i="21"/>
  <c r="T57" i="21"/>
  <c r="P57" i="21"/>
  <c r="L57" i="21"/>
  <c r="H57" i="21"/>
  <c r="D57" i="21"/>
  <c r="S57" i="21"/>
  <c r="K57" i="21"/>
  <c r="C57" i="21"/>
  <c r="R57" i="21"/>
  <c r="J57" i="21"/>
  <c r="B57" i="21"/>
  <c r="W57" i="21"/>
  <c r="G57" i="21"/>
  <c r="V57" i="21"/>
  <c r="F57" i="21"/>
  <c r="O57" i="21"/>
  <c r="N57" i="21"/>
  <c r="Y24" i="21"/>
  <c r="U24" i="21"/>
  <c r="Q24" i="21"/>
  <c r="M24" i="21"/>
  <c r="I24" i="21"/>
  <c r="E24" i="21"/>
  <c r="X24" i="21"/>
  <c r="T24" i="21"/>
  <c r="P24" i="21"/>
  <c r="L24" i="21"/>
  <c r="H24" i="21"/>
  <c r="D24" i="21"/>
  <c r="S24" i="21"/>
  <c r="K24" i="21"/>
  <c r="C24" i="21"/>
  <c r="R24" i="21"/>
  <c r="J24" i="21"/>
  <c r="B24" i="21"/>
  <c r="W24" i="21"/>
  <c r="G24" i="21"/>
  <c r="V24" i="21"/>
  <c r="F24" i="21"/>
  <c r="N24" i="21"/>
  <c r="O24" i="21"/>
  <c r="X94" i="19"/>
  <c r="T94" i="19"/>
  <c r="P94" i="19"/>
  <c r="L94" i="19"/>
  <c r="H94" i="19"/>
  <c r="D94" i="19"/>
  <c r="V94" i="19"/>
  <c r="R94" i="19"/>
  <c r="N94" i="19"/>
  <c r="J94" i="19"/>
  <c r="F94" i="19"/>
  <c r="B94" i="19"/>
  <c r="Y94" i="19"/>
  <c r="Q94" i="19"/>
  <c r="I94" i="19"/>
  <c r="W94" i="19"/>
  <c r="O94" i="19"/>
  <c r="G94" i="19"/>
  <c r="U94" i="19"/>
  <c r="M94" i="19"/>
  <c r="E94" i="19"/>
  <c r="S94" i="19"/>
  <c r="K94" i="19"/>
  <c r="C94" i="19"/>
  <c r="Y129" i="28"/>
  <c r="U129" i="28"/>
  <c r="Q129" i="28"/>
  <c r="M129" i="28"/>
  <c r="I129" i="28"/>
  <c r="E129" i="28"/>
  <c r="X129" i="28"/>
  <c r="T129" i="28"/>
  <c r="P129" i="28"/>
  <c r="L129" i="28"/>
  <c r="H129" i="28"/>
  <c r="D129" i="28"/>
  <c r="S129" i="28"/>
  <c r="K129" i="28"/>
  <c r="C129" i="28"/>
  <c r="R129" i="28"/>
  <c r="J129" i="28"/>
  <c r="B129" i="28"/>
  <c r="W129" i="28"/>
  <c r="G129" i="28"/>
  <c r="V129" i="28"/>
  <c r="F129" i="28"/>
  <c r="O129" i="28"/>
  <c r="N129" i="28"/>
  <c r="W335" i="28"/>
  <c r="S335" i="28"/>
  <c r="O335" i="28"/>
  <c r="K335" i="28"/>
  <c r="G335" i="28"/>
  <c r="C335" i="28"/>
  <c r="V335" i="28"/>
  <c r="R335" i="28"/>
  <c r="N335" i="28"/>
  <c r="J335" i="28"/>
  <c r="F335" i="28"/>
  <c r="B335" i="28"/>
  <c r="U335" i="28"/>
  <c r="M335" i="28"/>
  <c r="E335" i="28"/>
  <c r="Y335" i="28"/>
  <c r="I335" i="28"/>
  <c r="P335" i="28"/>
  <c r="T335" i="28"/>
  <c r="L335" i="28"/>
  <c r="D335" i="28"/>
  <c r="Q335" i="28"/>
  <c r="X335" i="28"/>
  <c r="H335" i="28"/>
  <c r="W369" i="28"/>
  <c r="S369" i="28"/>
  <c r="O369" i="28"/>
  <c r="K369" i="28"/>
  <c r="G369" i="28"/>
  <c r="C369" i="28"/>
  <c r="V369" i="28"/>
  <c r="R369" i="28"/>
  <c r="N369" i="28"/>
  <c r="J369" i="28"/>
  <c r="F369" i="28"/>
  <c r="B369" i="28"/>
  <c r="U369" i="28"/>
  <c r="M369" i="28"/>
  <c r="E369" i="28"/>
  <c r="Q369" i="28"/>
  <c r="X369" i="28"/>
  <c r="H369" i="28"/>
  <c r="T369" i="28"/>
  <c r="L369" i="28"/>
  <c r="D369" i="28"/>
  <c r="Y369" i="28"/>
  <c r="I369" i="28"/>
  <c r="P369" i="28"/>
  <c r="A130" i="25"/>
  <c r="A131" i="25" s="1"/>
  <c r="V129" i="25"/>
  <c r="R129" i="25"/>
  <c r="N129" i="25"/>
  <c r="J129" i="25"/>
  <c r="F129" i="25"/>
  <c r="B129" i="25"/>
  <c r="Y129" i="25"/>
  <c r="U129" i="25"/>
  <c r="Q129" i="25"/>
  <c r="M129" i="25"/>
  <c r="I129" i="25"/>
  <c r="E129" i="25"/>
  <c r="X129" i="25"/>
  <c r="P129" i="25"/>
  <c r="H129" i="25"/>
  <c r="W129" i="25"/>
  <c r="O129" i="25"/>
  <c r="G129" i="25"/>
  <c r="L129" i="25"/>
  <c r="K129" i="25"/>
  <c r="D129" i="25"/>
  <c r="C129" i="25"/>
  <c r="T129" i="25"/>
  <c r="S129" i="25"/>
  <c r="W334" i="21"/>
  <c r="S334" i="21"/>
  <c r="O334" i="21"/>
  <c r="K334" i="21"/>
  <c r="G334" i="21"/>
  <c r="C334" i="21"/>
  <c r="V334" i="21"/>
  <c r="R334" i="21"/>
  <c r="N334" i="21"/>
  <c r="J334" i="21"/>
  <c r="F334" i="21"/>
  <c r="B334" i="21"/>
  <c r="U334" i="21"/>
  <c r="M334" i="21"/>
  <c r="E334" i="21"/>
  <c r="Q334" i="21"/>
  <c r="X334" i="21"/>
  <c r="H334" i="21"/>
  <c r="T334" i="21"/>
  <c r="L334" i="21"/>
  <c r="D334" i="21"/>
  <c r="Y334" i="21"/>
  <c r="I334" i="21"/>
  <c r="P334" i="21"/>
  <c r="A369" i="21"/>
  <c r="A403" i="21"/>
  <c r="A301" i="21"/>
  <c r="A335" i="21"/>
  <c r="A25" i="28"/>
  <c r="A302" i="28"/>
  <c r="A95" i="28"/>
  <c r="A233" i="28"/>
  <c r="A199" i="28"/>
  <c r="A336" i="28"/>
  <c r="A165" i="28"/>
  <c r="A130" i="28"/>
  <c r="A404" i="28"/>
  <c r="A267" i="28"/>
  <c r="A370" i="28"/>
  <c r="A60" i="28"/>
  <c r="A266" i="21"/>
  <c r="A232" i="21"/>
  <c r="A197" i="21"/>
  <c r="A95" i="19"/>
  <c r="A60" i="19"/>
  <c r="A128" i="21"/>
  <c r="A59" i="25"/>
  <c r="A58" i="21"/>
  <c r="A95" i="25"/>
  <c r="A130" i="19"/>
  <c r="A93" i="21"/>
  <c r="A25" i="21"/>
  <c r="A23" i="25"/>
  <c r="A163"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95" i="25"/>
  <c r="R95" i="25"/>
  <c r="N95" i="25"/>
  <c r="J95" i="25"/>
  <c r="F95" i="25"/>
  <c r="B95" i="25"/>
  <c r="Y95" i="25"/>
  <c r="U95" i="25"/>
  <c r="Q95" i="25"/>
  <c r="M95" i="25"/>
  <c r="I95" i="25"/>
  <c r="E95" i="25"/>
  <c r="X95" i="25"/>
  <c r="P95" i="25"/>
  <c r="H95" i="25"/>
  <c r="W95" i="25"/>
  <c r="O95" i="25"/>
  <c r="G95" i="25"/>
  <c r="T95" i="25"/>
  <c r="D95" i="25"/>
  <c r="S95" i="25"/>
  <c r="C95" i="25"/>
  <c r="K95" i="25"/>
  <c r="L95" i="25"/>
  <c r="X60" i="19"/>
  <c r="T60" i="19"/>
  <c r="P60" i="19"/>
  <c r="L60" i="19"/>
  <c r="H60" i="19"/>
  <c r="D60" i="19"/>
  <c r="V60" i="19"/>
  <c r="R60" i="19"/>
  <c r="N60" i="19"/>
  <c r="J60" i="19"/>
  <c r="F60" i="19"/>
  <c r="B60" i="19"/>
  <c r="Y60" i="19"/>
  <c r="Q60" i="19"/>
  <c r="I60" i="19"/>
  <c r="W60" i="19"/>
  <c r="O60" i="19"/>
  <c r="G60" i="19"/>
  <c r="U60" i="19"/>
  <c r="M60" i="19"/>
  <c r="E60" i="19"/>
  <c r="S60" i="19"/>
  <c r="K60" i="19"/>
  <c r="C60" i="19"/>
  <c r="W266" i="21"/>
  <c r="S266" i="21"/>
  <c r="O266" i="21"/>
  <c r="K266" i="21"/>
  <c r="G266" i="21"/>
  <c r="C266" i="21"/>
  <c r="V266" i="21"/>
  <c r="R266" i="21"/>
  <c r="N266" i="21"/>
  <c r="J266" i="21"/>
  <c r="F266" i="21"/>
  <c r="B266" i="21"/>
  <c r="U266" i="21"/>
  <c r="M266" i="21"/>
  <c r="E266" i="21"/>
  <c r="Q266" i="21"/>
  <c r="T266" i="21"/>
  <c r="L266" i="21"/>
  <c r="D266" i="21"/>
  <c r="Y266" i="21"/>
  <c r="I266" i="21"/>
  <c r="H266" i="21"/>
  <c r="X266" i="21"/>
  <c r="P266" i="21"/>
  <c r="W404" i="28"/>
  <c r="S404" i="28"/>
  <c r="O404" i="28"/>
  <c r="K404" i="28"/>
  <c r="G404" i="28"/>
  <c r="C404" i="28"/>
  <c r="V404" i="28"/>
  <c r="R404" i="28"/>
  <c r="N404" i="28"/>
  <c r="J404" i="28"/>
  <c r="F404" i="28"/>
  <c r="B404" i="28"/>
  <c r="U404" i="28"/>
  <c r="M404" i="28"/>
  <c r="E404" i="28"/>
  <c r="Q404" i="28"/>
  <c r="X404" i="28"/>
  <c r="H404" i="28"/>
  <c r="T404" i="28"/>
  <c r="L404" i="28"/>
  <c r="D404" i="28"/>
  <c r="Y404" i="28"/>
  <c r="I404" i="28"/>
  <c r="P404" i="28"/>
  <c r="V199" i="28"/>
  <c r="R199" i="28"/>
  <c r="N199" i="28"/>
  <c r="J199" i="28"/>
  <c r="F199" i="28"/>
  <c r="B199" i="28"/>
  <c r="Y199" i="28"/>
  <c r="T199" i="28"/>
  <c r="O199" i="28"/>
  <c r="U199" i="28"/>
  <c r="M199" i="28"/>
  <c r="H199" i="28"/>
  <c r="C199" i="28"/>
  <c r="S199" i="28"/>
  <c r="L199" i="28"/>
  <c r="G199" i="28"/>
  <c r="X199" i="28"/>
  <c r="K199" i="28"/>
  <c r="W199" i="28"/>
  <c r="I199" i="28"/>
  <c r="Q199" i="28"/>
  <c r="E199" i="28"/>
  <c r="P199" i="28"/>
  <c r="D199" i="28"/>
  <c r="W25" i="28"/>
  <c r="S25" i="28"/>
  <c r="O25" i="28"/>
  <c r="K25" i="28"/>
  <c r="G25" i="28"/>
  <c r="C25" i="28"/>
  <c r="V25" i="28"/>
  <c r="R25" i="28"/>
  <c r="N25" i="28"/>
  <c r="J25" i="28"/>
  <c r="F25" i="28"/>
  <c r="B25" i="28"/>
  <c r="Y25" i="28"/>
  <c r="Q25" i="28"/>
  <c r="I25" i="28"/>
  <c r="X25" i="28"/>
  <c r="P25" i="28"/>
  <c r="H25" i="28"/>
  <c r="U25" i="28"/>
  <c r="E25" i="28"/>
  <c r="M25" i="28"/>
  <c r="T25" i="28"/>
  <c r="D25" i="28"/>
  <c r="L25" i="28"/>
  <c r="W403" i="21"/>
  <c r="S403" i="21"/>
  <c r="O403" i="21"/>
  <c r="K403" i="21"/>
  <c r="G403" i="21"/>
  <c r="C403" i="21"/>
  <c r="V403" i="21"/>
  <c r="R403" i="21"/>
  <c r="N403" i="21"/>
  <c r="J403" i="21"/>
  <c r="F403" i="21"/>
  <c r="B403" i="21"/>
  <c r="U403" i="21"/>
  <c r="M403" i="21"/>
  <c r="E403" i="21"/>
  <c r="Y403" i="21"/>
  <c r="I403" i="21"/>
  <c r="X403" i="21"/>
  <c r="H403" i="21"/>
  <c r="T403" i="21"/>
  <c r="L403" i="21"/>
  <c r="D403" i="21"/>
  <c r="Q403" i="21"/>
  <c r="P403" i="21"/>
  <c r="X24" i="19"/>
  <c r="T24" i="19"/>
  <c r="P24" i="19"/>
  <c r="L24" i="19"/>
  <c r="H24" i="19"/>
  <c r="D24" i="19"/>
  <c r="V24" i="19"/>
  <c r="R24" i="19"/>
  <c r="N24" i="19"/>
  <c r="J24" i="19"/>
  <c r="F24" i="19"/>
  <c r="B24" i="19"/>
  <c r="Y24" i="19"/>
  <c r="Q24" i="19"/>
  <c r="I24" i="19"/>
  <c r="U24" i="19"/>
  <c r="M24" i="19"/>
  <c r="E24" i="19"/>
  <c r="S24" i="19"/>
  <c r="K24" i="19"/>
  <c r="C24" i="19"/>
  <c r="G24" i="19"/>
  <c r="W24" i="19"/>
  <c r="O24" i="19"/>
  <c r="Y93" i="21"/>
  <c r="U93" i="21"/>
  <c r="Q93" i="21"/>
  <c r="M93" i="21"/>
  <c r="I93" i="21"/>
  <c r="E93" i="21"/>
  <c r="X93" i="21"/>
  <c r="T93" i="21"/>
  <c r="P93" i="21"/>
  <c r="L93" i="21"/>
  <c r="H93" i="21"/>
  <c r="D93" i="21"/>
  <c r="S93" i="21"/>
  <c r="K93" i="21"/>
  <c r="C93" i="21"/>
  <c r="R93" i="21"/>
  <c r="J93" i="21"/>
  <c r="B93" i="21"/>
  <c r="O93" i="21"/>
  <c r="N93" i="21"/>
  <c r="W93" i="21"/>
  <c r="G93" i="21"/>
  <c r="V93" i="21"/>
  <c r="F93" i="21"/>
  <c r="V59" i="25"/>
  <c r="R59" i="25"/>
  <c r="N59" i="25"/>
  <c r="J59" i="25"/>
  <c r="F59" i="25"/>
  <c r="B59" i="25"/>
  <c r="Y59" i="25"/>
  <c r="U59" i="25"/>
  <c r="Q59" i="25"/>
  <c r="M59" i="25"/>
  <c r="I59" i="25"/>
  <c r="E59" i="25"/>
  <c r="X59" i="25"/>
  <c r="P59" i="25"/>
  <c r="H59" i="25"/>
  <c r="W59" i="25"/>
  <c r="O59" i="25"/>
  <c r="G59" i="25"/>
  <c r="L59" i="25"/>
  <c r="K59" i="25"/>
  <c r="D59" i="25"/>
  <c r="C59" i="25"/>
  <c r="T59" i="25"/>
  <c r="S59" i="25"/>
  <c r="V197" i="21"/>
  <c r="R197" i="21"/>
  <c r="N197" i="21"/>
  <c r="J197" i="21"/>
  <c r="F197" i="21"/>
  <c r="B197" i="21"/>
  <c r="X197" i="21"/>
  <c r="T197" i="21"/>
  <c r="P197" i="21"/>
  <c r="L197" i="21"/>
  <c r="H197" i="21"/>
  <c r="D197" i="21"/>
  <c r="U197" i="21"/>
  <c r="M197" i="21"/>
  <c r="E197" i="21"/>
  <c r="Y197" i="21"/>
  <c r="Q197" i="21"/>
  <c r="I197" i="21"/>
  <c r="S197" i="21"/>
  <c r="C197" i="21"/>
  <c r="O197" i="21"/>
  <c r="K197" i="21"/>
  <c r="W197" i="21"/>
  <c r="G197" i="21"/>
  <c r="W370" i="28"/>
  <c r="S370" i="28"/>
  <c r="O370" i="28"/>
  <c r="K370" i="28"/>
  <c r="G370" i="28"/>
  <c r="C370" i="28"/>
  <c r="V370" i="28"/>
  <c r="R370" i="28"/>
  <c r="N370" i="28"/>
  <c r="J370" i="28"/>
  <c r="F370" i="28"/>
  <c r="B370" i="28"/>
  <c r="U370" i="28"/>
  <c r="M370" i="28"/>
  <c r="E370" i="28"/>
  <c r="Y370" i="28"/>
  <c r="I370" i="28"/>
  <c r="P370" i="28"/>
  <c r="T370" i="28"/>
  <c r="L370" i="28"/>
  <c r="D370" i="28"/>
  <c r="Q370" i="28"/>
  <c r="X370" i="28"/>
  <c r="H370" i="28"/>
  <c r="Y165" i="28"/>
  <c r="U165" i="28"/>
  <c r="Q165" i="28"/>
  <c r="M165" i="28"/>
  <c r="I165" i="28"/>
  <c r="E165" i="28"/>
  <c r="W165" i="28"/>
  <c r="S165" i="28"/>
  <c r="O165" i="28"/>
  <c r="K165" i="28"/>
  <c r="G165" i="28"/>
  <c r="C165" i="28"/>
  <c r="T165" i="28"/>
  <c r="L165" i="28"/>
  <c r="D165" i="28"/>
  <c r="R165" i="28"/>
  <c r="J165" i="28"/>
  <c r="B165" i="28"/>
  <c r="X165" i="28"/>
  <c r="H165" i="28"/>
  <c r="P165" i="28"/>
  <c r="V165" i="28"/>
  <c r="F165" i="28"/>
  <c r="N165" i="28"/>
  <c r="W95" i="28"/>
  <c r="S95" i="28"/>
  <c r="O95" i="28"/>
  <c r="K95" i="28"/>
  <c r="G95" i="28"/>
  <c r="C95" i="28"/>
  <c r="V95" i="28"/>
  <c r="R95" i="28"/>
  <c r="N95" i="28"/>
  <c r="J95" i="28"/>
  <c r="F95" i="28"/>
  <c r="B95" i="28"/>
  <c r="Y95" i="28"/>
  <c r="Q95" i="28"/>
  <c r="I95" i="28"/>
  <c r="X95" i="28"/>
  <c r="P95" i="28"/>
  <c r="H95" i="28"/>
  <c r="U95" i="28"/>
  <c r="E95" i="28"/>
  <c r="L95" i="28"/>
  <c r="T95" i="28"/>
  <c r="D95" i="28"/>
  <c r="M95"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W163" i="21"/>
  <c r="S163" i="21"/>
  <c r="O163" i="21"/>
  <c r="K163" i="21"/>
  <c r="G163" i="21"/>
  <c r="C163" i="21"/>
  <c r="V163" i="21"/>
  <c r="R163" i="21"/>
  <c r="N163" i="21"/>
  <c r="J163" i="21"/>
  <c r="F163" i="21"/>
  <c r="B163" i="21"/>
  <c r="Y163" i="21"/>
  <c r="Q163" i="21"/>
  <c r="I163" i="21"/>
  <c r="U163" i="21"/>
  <c r="M163" i="21"/>
  <c r="E163" i="21"/>
  <c r="X163" i="21"/>
  <c r="H163" i="21"/>
  <c r="P163" i="21"/>
  <c r="T163" i="21"/>
  <c r="L163" i="21"/>
  <c r="D163" i="21"/>
  <c r="V130" i="19"/>
  <c r="R130" i="19"/>
  <c r="N130" i="19"/>
  <c r="J130" i="19"/>
  <c r="F130" i="19"/>
  <c r="B130" i="19"/>
  <c r="X130" i="19"/>
  <c r="T130" i="19"/>
  <c r="P130" i="19"/>
  <c r="L130" i="19"/>
  <c r="H130" i="19"/>
  <c r="D130" i="19"/>
  <c r="Y130" i="19"/>
  <c r="Q130" i="19"/>
  <c r="I130" i="19"/>
  <c r="U130" i="19"/>
  <c r="M130" i="19"/>
  <c r="E130" i="19"/>
  <c r="K130" i="19"/>
  <c r="W130" i="19"/>
  <c r="G130" i="19"/>
  <c r="S130" i="19"/>
  <c r="C130" i="19"/>
  <c r="O130" i="19"/>
  <c r="Y128" i="21"/>
  <c r="U128" i="21"/>
  <c r="Q128" i="21"/>
  <c r="M128" i="21"/>
  <c r="I128" i="21"/>
  <c r="E128" i="21"/>
  <c r="X128" i="21"/>
  <c r="T128" i="21"/>
  <c r="P128" i="21"/>
  <c r="L128" i="21"/>
  <c r="H128" i="21"/>
  <c r="D128" i="21"/>
  <c r="S128" i="21"/>
  <c r="K128" i="21"/>
  <c r="C128" i="21"/>
  <c r="R128" i="21"/>
  <c r="J128" i="21"/>
  <c r="B128" i="21"/>
  <c r="O128" i="21"/>
  <c r="N128" i="21"/>
  <c r="G128" i="21"/>
  <c r="V128" i="21"/>
  <c r="F128" i="21"/>
  <c r="W128" i="21"/>
  <c r="W232" i="21"/>
  <c r="S232" i="21"/>
  <c r="O232" i="21"/>
  <c r="K232" i="21"/>
  <c r="G232" i="21"/>
  <c r="C232" i="21"/>
  <c r="Y232" i="21"/>
  <c r="Q232" i="21"/>
  <c r="I232" i="21"/>
  <c r="V232" i="21"/>
  <c r="R232" i="21"/>
  <c r="N232" i="21"/>
  <c r="J232" i="21"/>
  <c r="F232" i="21"/>
  <c r="B232" i="21"/>
  <c r="U232" i="21"/>
  <c r="M232" i="21"/>
  <c r="E232" i="21"/>
  <c r="L232" i="21"/>
  <c r="T232" i="21"/>
  <c r="D232" i="21"/>
  <c r="P232" i="21"/>
  <c r="X232" i="21"/>
  <c r="H232" i="21"/>
  <c r="W267" i="28"/>
  <c r="S267" i="28"/>
  <c r="O267" i="28"/>
  <c r="K267" i="28"/>
  <c r="G267" i="28"/>
  <c r="C267" i="28"/>
  <c r="V267" i="28"/>
  <c r="R267" i="28"/>
  <c r="N267" i="28"/>
  <c r="J267" i="28"/>
  <c r="F267" i="28"/>
  <c r="B267" i="28"/>
  <c r="U267" i="28"/>
  <c r="M267" i="28"/>
  <c r="E267" i="28"/>
  <c r="Y267" i="28"/>
  <c r="I267" i="28"/>
  <c r="X267" i="28"/>
  <c r="H267" i="28"/>
  <c r="T267" i="28"/>
  <c r="L267" i="28"/>
  <c r="D267" i="28"/>
  <c r="Q267" i="28"/>
  <c r="P267" i="28"/>
  <c r="W336" i="28"/>
  <c r="S336" i="28"/>
  <c r="O336" i="28"/>
  <c r="K336" i="28"/>
  <c r="G336" i="28"/>
  <c r="C336" i="28"/>
  <c r="V336" i="28"/>
  <c r="R336" i="28"/>
  <c r="N336" i="28"/>
  <c r="J336" i="28"/>
  <c r="F336" i="28"/>
  <c r="B336" i="28"/>
  <c r="U336" i="28"/>
  <c r="M336" i="28"/>
  <c r="E336" i="28"/>
  <c r="Q336" i="28"/>
  <c r="X336" i="28"/>
  <c r="H336" i="28"/>
  <c r="T336" i="28"/>
  <c r="L336" i="28"/>
  <c r="D336" i="28"/>
  <c r="Y336" i="28"/>
  <c r="I336" i="28"/>
  <c r="P336" i="28"/>
  <c r="W302" i="28"/>
  <c r="S302" i="28"/>
  <c r="O302" i="28"/>
  <c r="K302" i="28"/>
  <c r="G302" i="28"/>
  <c r="C302" i="28"/>
  <c r="V302" i="28"/>
  <c r="R302" i="28"/>
  <c r="N302" i="28"/>
  <c r="J302" i="28"/>
  <c r="F302" i="28"/>
  <c r="B302" i="28"/>
  <c r="U302" i="28"/>
  <c r="M302" i="28"/>
  <c r="E302" i="28"/>
  <c r="Q302" i="28"/>
  <c r="X302" i="28"/>
  <c r="H302" i="28"/>
  <c r="T302" i="28"/>
  <c r="L302" i="28"/>
  <c r="D302" i="28"/>
  <c r="Y302" i="28"/>
  <c r="I302" i="28"/>
  <c r="P302" i="28"/>
  <c r="W301" i="21"/>
  <c r="S301" i="21"/>
  <c r="O301" i="21"/>
  <c r="K301" i="21"/>
  <c r="G301" i="21"/>
  <c r="C301" i="21"/>
  <c r="V301" i="21"/>
  <c r="R301" i="21"/>
  <c r="N301" i="21"/>
  <c r="J301" i="21"/>
  <c r="F301" i="21"/>
  <c r="B301" i="21"/>
  <c r="U301" i="21"/>
  <c r="M301" i="21"/>
  <c r="E301" i="21"/>
  <c r="Y301" i="21"/>
  <c r="I301" i="21"/>
  <c r="T301" i="21"/>
  <c r="L301" i="21"/>
  <c r="D301" i="21"/>
  <c r="Q301" i="21"/>
  <c r="X301" i="21"/>
  <c r="P301" i="21"/>
  <c r="H301" i="21"/>
  <c r="Y25" i="21"/>
  <c r="U25" i="21"/>
  <c r="Q25" i="21"/>
  <c r="M25" i="21"/>
  <c r="I25" i="21"/>
  <c r="E25" i="21"/>
  <c r="X25" i="21"/>
  <c r="T25" i="21"/>
  <c r="P25" i="21"/>
  <c r="L25" i="21"/>
  <c r="H25" i="21"/>
  <c r="D25" i="21"/>
  <c r="S25" i="21"/>
  <c r="K25" i="21"/>
  <c r="C25" i="21"/>
  <c r="R25" i="21"/>
  <c r="J25" i="21"/>
  <c r="B25" i="21"/>
  <c r="O25" i="21"/>
  <c r="N25" i="21"/>
  <c r="G25" i="21"/>
  <c r="W25" i="21"/>
  <c r="F25" i="21"/>
  <c r="V25" i="21"/>
  <c r="Y58" i="21"/>
  <c r="U58" i="21"/>
  <c r="Q58" i="21"/>
  <c r="M58" i="21"/>
  <c r="I58" i="21"/>
  <c r="E58" i="21"/>
  <c r="X58" i="21"/>
  <c r="T58" i="21"/>
  <c r="P58" i="21"/>
  <c r="L58" i="21"/>
  <c r="H58" i="21"/>
  <c r="D58" i="21"/>
  <c r="S58" i="21"/>
  <c r="K58" i="21"/>
  <c r="C58" i="21"/>
  <c r="R58" i="21"/>
  <c r="J58" i="21"/>
  <c r="B58" i="21"/>
  <c r="O58" i="21"/>
  <c r="N58" i="21"/>
  <c r="G58" i="21"/>
  <c r="F58" i="21"/>
  <c r="W58" i="21"/>
  <c r="V58" i="21"/>
  <c r="X95" i="19"/>
  <c r="T95" i="19"/>
  <c r="P95" i="19"/>
  <c r="L95" i="19"/>
  <c r="H95" i="19"/>
  <c r="D95" i="19"/>
  <c r="V95" i="19"/>
  <c r="R95" i="19"/>
  <c r="N95" i="19"/>
  <c r="J95" i="19"/>
  <c r="F95" i="19"/>
  <c r="B95" i="19"/>
  <c r="Y95" i="19"/>
  <c r="Q95" i="19"/>
  <c r="I95" i="19"/>
  <c r="W95" i="19"/>
  <c r="O95" i="19"/>
  <c r="G95" i="19"/>
  <c r="U95" i="19"/>
  <c r="M95" i="19"/>
  <c r="E95" i="19"/>
  <c r="S95" i="19"/>
  <c r="K95" i="19"/>
  <c r="C95" i="19"/>
  <c r="W60" i="28"/>
  <c r="S60" i="28"/>
  <c r="O60" i="28"/>
  <c r="K60" i="28"/>
  <c r="G60" i="28"/>
  <c r="C60" i="28"/>
  <c r="V60" i="28"/>
  <c r="R60" i="28"/>
  <c r="N60" i="28"/>
  <c r="J60" i="28"/>
  <c r="F60" i="28"/>
  <c r="B60" i="28"/>
  <c r="Y60" i="28"/>
  <c r="Q60" i="28"/>
  <c r="I60" i="28"/>
  <c r="X60" i="28"/>
  <c r="P60" i="28"/>
  <c r="H60" i="28"/>
  <c r="U60" i="28"/>
  <c r="E60" i="28"/>
  <c r="T60" i="28"/>
  <c r="D60" i="28"/>
  <c r="M60" i="28"/>
  <c r="L60" i="28"/>
  <c r="Y130" i="28"/>
  <c r="U130" i="28"/>
  <c r="Q130" i="28"/>
  <c r="M130" i="28"/>
  <c r="I130" i="28"/>
  <c r="E130" i="28"/>
  <c r="X130" i="28"/>
  <c r="T130" i="28"/>
  <c r="P130" i="28"/>
  <c r="L130" i="28"/>
  <c r="H130" i="28"/>
  <c r="D130" i="28"/>
  <c r="S130" i="28"/>
  <c r="K130" i="28"/>
  <c r="C130" i="28"/>
  <c r="R130" i="28"/>
  <c r="J130" i="28"/>
  <c r="B130" i="28"/>
  <c r="O130" i="28"/>
  <c r="N130" i="28"/>
  <c r="W130" i="28"/>
  <c r="G130" i="28"/>
  <c r="F130" i="28"/>
  <c r="V130" i="28"/>
  <c r="W233" i="28"/>
  <c r="S233" i="28"/>
  <c r="O233" i="28"/>
  <c r="K233" i="28"/>
  <c r="G233" i="28"/>
  <c r="C233" i="28"/>
  <c r="V233" i="28"/>
  <c r="R233" i="28"/>
  <c r="N233" i="28"/>
  <c r="J233" i="28"/>
  <c r="F233" i="28"/>
  <c r="B233" i="28"/>
  <c r="U233" i="28"/>
  <c r="M233" i="28"/>
  <c r="E233" i="28"/>
  <c r="Q233" i="28"/>
  <c r="P233" i="28"/>
  <c r="T233" i="28"/>
  <c r="L233" i="28"/>
  <c r="D233" i="28"/>
  <c r="Y233" i="28"/>
  <c r="I233" i="28"/>
  <c r="X233" i="28"/>
  <c r="H233" i="28"/>
  <c r="V131" i="25"/>
  <c r="R131" i="25"/>
  <c r="N131" i="25"/>
  <c r="J131" i="25"/>
  <c r="F131" i="25"/>
  <c r="B131" i="25"/>
  <c r="Y131" i="25"/>
  <c r="U131" i="25"/>
  <c r="Q131" i="25"/>
  <c r="M131" i="25"/>
  <c r="I131" i="25"/>
  <c r="E131" i="25"/>
  <c r="X131" i="25"/>
  <c r="P131" i="25"/>
  <c r="H131" i="25"/>
  <c r="W131" i="25"/>
  <c r="O131" i="25"/>
  <c r="G131" i="25"/>
  <c r="L131" i="25"/>
  <c r="K131" i="25"/>
  <c r="T131" i="25"/>
  <c r="S131" i="25"/>
  <c r="D131" i="25"/>
  <c r="C131" i="25"/>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V130" i="25"/>
  <c r="R130" i="25"/>
  <c r="N130" i="25"/>
  <c r="J130" i="25"/>
  <c r="F130" i="25"/>
  <c r="B130" i="25"/>
  <c r="Y130" i="25"/>
  <c r="U130" i="25"/>
  <c r="Q130" i="25"/>
  <c r="M130" i="25"/>
  <c r="I130" i="25"/>
  <c r="E130" i="25"/>
  <c r="X130" i="25"/>
  <c r="P130" i="25"/>
  <c r="H130" i="25"/>
  <c r="W130" i="25"/>
  <c r="O130" i="25"/>
  <c r="G130" i="25"/>
  <c r="T130" i="25"/>
  <c r="D130" i="25"/>
  <c r="S130" i="25"/>
  <c r="C130" i="25"/>
  <c r="L130" i="25"/>
  <c r="K130" i="25"/>
  <c r="A132" i="25"/>
  <c r="A336" i="21"/>
  <c r="A302" i="21"/>
  <c r="A404" i="21"/>
  <c r="A370" i="21"/>
  <c r="A268" i="28"/>
  <c r="A371" i="28"/>
  <c r="A131" i="28"/>
  <c r="A234" i="28"/>
  <c r="A96" i="28"/>
  <c r="A303" i="28"/>
  <c r="A61" i="28"/>
  <c r="A337" i="28"/>
  <c r="A200" i="28"/>
  <c r="A405" i="28"/>
  <c r="A166" i="28"/>
  <c r="A26" i="28"/>
  <c r="A233" i="21"/>
  <c r="A267" i="21"/>
  <c r="A198" i="21"/>
  <c r="A96" i="19"/>
  <c r="A61" i="19"/>
  <c r="A59" i="21"/>
  <c r="A129" i="21"/>
  <c r="A25" i="19"/>
  <c r="A26" i="21"/>
  <c r="A131" i="19"/>
  <c r="A60" i="25"/>
  <c r="A24" i="25"/>
  <c r="A164" i="21"/>
  <c r="A94" i="21"/>
  <c r="A96" i="25"/>
  <c r="V96" i="25" l="1"/>
  <c r="R96" i="25"/>
  <c r="N96" i="25"/>
  <c r="J96" i="25"/>
  <c r="F96" i="25"/>
  <c r="B96" i="25"/>
  <c r="Y96" i="25"/>
  <c r="U96" i="25"/>
  <c r="Q96" i="25"/>
  <c r="M96" i="25"/>
  <c r="I96" i="25"/>
  <c r="E96" i="25"/>
  <c r="X96" i="25"/>
  <c r="P96" i="25"/>
  <c r="H96" i="25"/>
  <c r="W96" i="25"/>
  <c r="O96" i="25"/>
  <c r="G96" i="25"/>
  <c r="L96" i="25"/>
  <c r="K96" i="25"/>
  <c r="D96" i="25"/>
  <c r="C96" i="25"/>
  <c r="T96" i="25"/>
  <c r="S96" i="25"/>
  <c r="V60" i="25"/>
  <c r="R60" i="25"/>
  <c r="N60" i="25"/>
  <c r="J60" i="25"/>
  <c r="F60" i="25"/>
  <c r="B60" i="25"/>
  <c r="Y60" i="25"/>
  <c r="U60" i="25"/>
  <c r="Q60" i="25"/>
  <c r="M60" i="25"/>
  <c r="I60" i="25"/>
  <c r="E60" i="25"/>
  <c r="X60" i="25"/>
  <c r="P60" i="25"/>
  <c r="H60" i="25"/>
  <c r="W60" i="25"/>
  <c r="O60" i="25"/>
  <c r="G60" i="25"/>
  <c r="T60" i="25"/>
  <c r="D60" i="25"/>
  <c r="S60" i="25"/>
  <c r="C60" i="25"/>
  <c r="L60" i="25"/>
  <c r="K60" i="25"/>
  <c r="Y129" i="21"/>
  <c r="U129" i="21"/>
  <c r="Q129" i="21"/>
  <c r="M129" i="21"/>
  <c r="I129" i="21"/>
  <c r="E129" i="21"/>
  <c r="X129" i="21"/>
  <c r="T129" i="21"/>
  <c r="P129" i="21"/>
  <c r="L129" i="21"/>
  <c r="H129" i="21"/>
  <c r="D129" i="21"/>
  <c r="S129" i="21"/>
  <c r="K129" i="21"/>
  <c r="C129" i="21"/>
  <c r="R129" i="21"/>
  <c r="J129" i="21"/>
  <c r="B129" i="21"/>
  <c r="W129" i="21"/>
  <c r="G129" i="21"/>
  <c r="V129" i="21"/>
  <c r="F129" i="21"/>
  <c r="O129" i="21"/>
  <c r="N129" i="21"/>
  <c r="V198" i="21"/>
  <c r="R198" i="21"/>
  <c r="N198" i="21"/>
  <c r="J198" i="21"/>
  <c r="F198" i="21"/>
  <c r="B198" i="21"/>
  <c r="X198" i="21"/>
  <c r="T198" i="21"/>
  <c r="P198" i="21"/>
  <c r="L198" i="21"/>
  <c r="H198" i="21"/>
  <c r="D198" i="21"/>
  <c r="U198" i="21"/>
  <c r="M198" i="21"/>
  <c r="E198" i="21"/>
  <c r="Y198" i="21"/>
  <c r="Q198" i="21"/>
  <c r="I198" i="21"/>
  <c r="K198" i="21"/>
  <c r="W198" i="21"/>
  <c r="G198" i="21"/>
  <c r="S198" i="21"/>
  <c r="C198" i="21"/>
  <c r="O198" i="21"/>
  <c r="Y166" i="28"/>
  <c r="U166" i="28"/>
  <c r="Q166" i="28"/>
  <c r="M166" i="28"/>
  <c r="I166" i="28"/>
  <c r="E166" i="28"/>
  <c r="W166" i="28"/>
  <c r="S166" i="28"/>
  <c r="O166" i="28"/>
  <c r="K166" i="28"/>
  <c r="G166" i="28"/>
  <c r="C166" i="28"/>
  <c r="T166" i="28"/>
  <c r="L166" i="28"/>
  <c r="D166" i="28"/>
  <c r="R166" i="28"/>
  <c r="J166" i="28"/>
  <c r="B166" i="28"/>
  <c r="P166" i="28"/>
  <c r="X166" i="28"/>
  <c r="H166" i="28"/>
  <c r="N166" i="28"/>
  <c r="V166" i="28"/>
  <c r="F166" i="28"/>
  <c r="W61" i="28"/>
  <c r="S61" i="28"/>
  <c r="O61" i="28"/>
  <c r="K61" i="28"/>
  <c r="G61" i="28"/>
  <c r="C61" i="28"/>
  <c r="V61" i="28"/>
  <c r="R61" i="28"/>
  <c r="N61" i="28"/>
  <c r="J61" i="28"/>
  <c r="F61" i="28"/>
  <c r="B61" i="28"/>
  <c r="Y61" i="28"/>
  <c r="Q61" i="28"/>
  <c r="I61" i="28"/>
  <c r="X61" i="28"/>
  <c r="P61" i="28"/>
  <c r="H61" i="28"/>
  <c r="M61" i="28"/>
  <c r="E61" i="28"/>
  <c r="D61" i="28"/>
  <c r="L61" i="28"/>
  <c r="U61" i="28"/>
  <c r="T61" i="28"/>
  <c r="Y131" i="28"/>
  <c r="U131" i="28"/>
  <c r="Q131" i="28"/>
  <c r="M131" i="28"/>
  <c r="I131" i="28"/>
  <c r="E131" i="28"/>
  <c r="X131" i="28"/>
  <c r="T131" i="28"/>
  <c r="P131" i="28"/>
  <c r="L131" i="28"/>
  <c r="H131" i="28"/>
  <c r="D131" i="28"/>
  <c r="S131" i="28"/>
  <c r="K131" i="28"/>
  <c r="C131" i="28"/>
  <c r="R131" i="28"/>
  <c r="J131" i="28"/>
  <c r="B131" i="28"/>
  <c r="W131" i="28"/>
  <c r="G131" i="28"/>
  <c r="V131" i="28"/>
  <c r="F131" i="28"/>
  <c r="O131" i="28"/>
  <c r="N131" i="28"/>
  <c r="W404" i="21"/>
  <c r="S404" i="21"/>
  <c r="O404" i="21"/>
  <c r="K404" i="21"/>
  <c r="G404" i="21"/>
  <c r="C404" i="21"/>
  <c r="V404" i="21"/>
  <c r="R404" i="21"/>
  <c r="N404" i="21"/>
  <c r="J404" i="21"/>
  <c r="F404" i="21"/>
  <c r="B404" i="21"/>
  <c r="U404" i="21"/>
  <c r="M404" i="21"/>
  <c r="E404" i="21"/>
  <c r="Q404" i="21"/>
  <c r="X404" i="21"/>
  <c r="T404" i="21"/>
  <c r="L404" i="21"/>
  <c r="D404" i="21"/>
  <c r="Y404" i="21"/>
  <c r="I404" i="21"/>
  <c r="P404" i="21"/>
  <c r="H404" i="21"/>
  <c r="Y94" i="21"/>
  <c r="U94" i="21"/>
  <c r="Q94" i="21"/>
  <c r="M94" i="21"/>
  <c r="I94" i="21"/>
  <c r="E94" i="21"/>
  <c r="X94" i="21"/>
  <c r="T94" i="21"/>
  <c r="P94" i="21"/>
  <c r="L94" i="21"/>
  <c r="H94" i="21"/>
  <c r="D94" i="21"/>
  <c r="S94" i="21"/>
  <c r="K94" i="21"/>
  <c r="C94" i="21"/>
  <c r="R94" i="21"/>
  <c r="J94" i="21"/>
  <c r="B94" i="21"/>
  <c r="W94" i="21"/>
  <c r="G94" i="21"/>
  <c r="V94" i="21"/>
  <c r="F94" i="21"/>
  <c r="N94" i="21"/>
  <c r="O94" i="21"/>
  <c r="V131" i="19"/>
  <c r="R131" i="19"/>
  <c r="N131" i="19"/>
  <c r="J131" i="19"/>
  <c r="F131" i="19"/>
  <c r="B131" i="19"/>
  <c r="X131" i="19"/>
  <c r="T131" i="19"/>
  <c r="P131" i="19"/>
  <c r="L131" i="19"/>
  <c r="H131" i="19"/>
  <c r="D131" i="19"/>
  <c r="Y131" i="19"/>
  <c r="Q131" i="19"/>
  <c r="I131" i="19"/>
  <c r="U131" i="19"/>
  <c r="M131" i="19"/>
  <c r="E131" i="19"/>
  <c r="S131" i="19"/>
  <c r="C131" i="19"/>
  <c r="O131" i="19"/>
  <c r="K131" i="19"/>
  <c r="W131" i="19"/>
  <c r="G131" i="19"/>
  <c r="Y59" i="21"/>
  <c r="U59" i="21"/>
  <c r="Q59" i="21"/>
  <c r="M59" i="21"/>
  <c r="I59" i="21"/>
  <c r="E59" i="21"/>
  <c r="X59" i="21"/>
  <c r="T59" i="21"/>
  <c r="P59" i="21"/>
  <c r="L59" i="21"/>
  <c r="H59" i="21"/>
  <c r="D59" i="21"/>
  <c r="S59" i="21"/>
  <c r="K59" i="21"/>
  <c r="C59" i="21"/>
  <c r="R59" i="21"/>
  <c r="J59" i="21"/>
  <c r="B59" i="21"/>
  <c r="W59" i="21"/>
  <c r="G59" i="21"/>
  <c r="V59" i="21"/>
  <c r="F59" i="21"/>
  <c r="O59" i="21"/>
  <c r="N59" i="21"/>
  <c r="W267" i="21"/>
  <c r="S267" i="21"/>
  <c r="O267" i="21"/>
  <c r="K267" i="21"/>
  <c r="G267" i="21"/>
  <c r="C267" i="21"/>
  <c r="V267" i="21"/>
  <c r="R267" i="21"/>
  <c r="N267" i="21"/>
  <c r="J267" i="21"/>
  <c r="F267" i="21"/>
  <c r="B267" i="21"/>
  <c r="U267" i="21"/>
  <c r="M267" i="21"/>
  <c r="E267" i="21"/>
  <c r="Y267" i="21"/>
  <c r="I267" i="21"/>
  <c r="T267" i="21"/>
  <c r="L267" i="21"/>
  <c r="D267" i="21"/>
  <c r="Q267" i="21"/>
  <c r="P267" i="21"/>
  <c r="X267" i="21"/>
  <c r="H267" i="21"/>
  <c r="W405" i="28"/>
  <c r="S405" i="28"/>
  <c r="O405" i="28"/>
  <c r="K405" i="28"/>
  <c r="G405" i="28"/>
  <c r="C405" i="28"/>
  <c r="V405" i="28"/>
  <c r="R405" i="28"/>
  <c r="N405" i="28"/>
  <c r="J405" i="28"/>
  <c r="F405" i="28"/>
  <c r="B405" i="28"/>
  <c r="U405" i="28"/>
  <c r="M405" i="28"/>
  <c r="E405" i="28"/>
  <c r="Q405" i="28"/>
  <c r="I405" i="28"/>
  <c r="P405" i="28"/>
  <c r="T405" i="28"/>
  <c r="L405" i="28"/>
  <c r="D405" i="28"/>
  <c r="Y405" i="28"/>
  <c r="X405" i="28"/>
  <c r="H405" i="28"/>
  <c r="W303" i="28"/>
  <c r="S303" i="28"/>
  <c r="O303" i="28"/>
  <c r="K303" i="28"/>
  <c r="G303" i="28"/>
  <c r="C303" i="28"/>
  <c r="V303" i="28"/>
  <c r="R303" i="28"/>
  <c r="N303" i="28"/>
  <c r="J303" i="28"/>
  <c r="F303" i="28"/>
  <c r="B303" i="28"/>
  <c r="U303" i="28"/>
  <c r="M303" i="28"/>
  <c r="E303" i="28"/>
  <c r="Y303" i="28"/>
  <c r="I303" i="28"/>
  <c r="X303" i="28"/>
  <c r="T303" i="28"/>
  <c r="L303" i="28"/>
  <c r="D303" i="28"/>
  <c r="Q303" i="28"/>
  <c r="P303" i="28"/>
  <c r="H303" i="28"/>
  <c r="W371" i="28"/>
  <c r="S371" i="28"/>
  <c r="O371" i="28"/>
  <c r="K371" i="28"/>
  <c r="G371" i="28"/>
  <c r="C371" i="28"/>
  <c r="V371" i="28"/>
  <c r="R371" i="28"/>
  <c r="N371" i="28"/>
  <c r="J371" i="28"/>
  <c r="F371" i="28"/>
  <c r="B371" i="28"/>
  <c r="U371" i="28"/>
  <c r="M371" i="28"/>
  <c r="E371" i="28"/>
  <c r="Q371" i="28"/>
  <c r="X371" i="28"/>
  <c r="H371" i="28"/>
  <c r="T371" i="28"/>
  <c r="L371" i="28"/>
  <c r="D371" i="28"/>
  <c r="Y371" i="28"/>
  <c r="I371" i="28"/>
  <c r="P371" i="28"/>
  <c r="W302" i="21"/>
  <c r="S302" i="21"/>
  <c r="O302" i="21"/>
  <c r="K302" i="21"/>
  <c r="G302" i="21"/>
  <c r="C302" i="21"/>
  <c r="V302" i="21"/>
  <c r="R302" i="21"/>
  <c r="N302" i="21"/>
  <c r="J302" i="21"/>
  <c r="F302" i="21"/>
  <c r="B302" i="21"/>
  <c r="U302" i="21"/>
  <c r="M302" i="21"/>
  <c r="E302" i="21"/>
  <c r="Q302" i="21"/>
  <c r="T302" i="21"/>
  <c r="L302" i="21"/>
  <c r="D302" i="21"/>
  <c r="Y302" i="21"/>
  <c r="I302" i="21"/>
  <c r="H302" i="21"/>
  <c r="X302" i="21"/>
  <c r="P302" i="21"/>
  <c r="W164" i="21"/>
  <c r="S164" i="21"/>
  <c r="O164" i="21"/>
  <c r="K164" i="21"/>
  <c r="G164" i="21"/>
  <c r="C164" i="21"/>
  <c r="V164" i="21"/>
  <c r="R164" i="21"/>
  <c r="N164" i="21"/>
  <c r="J164" i="21"/>
  <c r="F164" i="21"/>
  <c r="B164" i="21"/>
  <c r="Y164" i="21"/>
  <c r="Q164" i="21"/>
  <c r="I164" i="21"/>
  <c r="U164" i="21"/>
  <c r="M164" i="21"/>
  <c r="E164" i="21"/>
  <c r="P164" i="21"/>
  <c r="X164" i="21"/>
  <c r="H164" i="21"/>
  <c r="D164" i="21"/>
  <c r="T164" i="21"/>
  <c r="L164" i="21"/>
  <c r="Y26" i="21"/>
  <c r="U26" i="21"/>
  <c r="Q26" i="21"/>
  <c r="M26" i="21"/>
  <c r="I26" i="21"/>
  <c r="E26" i="21"/>
  <c r="X26" i="21"/>
  <c r="T26" i="21"/>
  <c r="P26" i="21"/>
  <c r="L26" i="21"/>
  <c r="H26" i="21"/>
  <c r="D26" i="21"/>
  <c r="S26" i="21"/>
  <c r="K26" i="21"/>
  <c r="C26" i="21"/>
  <c r="R26" i="21"/>
  <c r="J26" i="21"/>
  <c r="B26" i="21"/>
  <c r="W26" i="21"/>
  <c r="G26" i="21"/>
  <c r="V26" i="21"/>
  <c r="F26" i="21"/>
  <c r="O26" i="21"/>
  <c r="N26" i="21"/>
  <c r="X61" i="19"/>
  <c r="T61" i="19"/>
  <c r="P61" i="19"/>
  <c r="L61" i="19"/>
  <c r="H61" i="19"/>
  <c r="D61" i="19"/>
  <c r="V61" i="19"/>
  <c r="R61" i="19"/>
  <c r="N61" i="19"/>
  <c r="J61" i="19"/>
  <c r="F61" i="19"/>
  <c r="B61" i="19"/>
  <c r="Y61" i="19"/>
  <c r="Q61" i="19"/>
  <c r="I61" i="19"/>
  <c r="W61" i="19"/>
  <c r="O61" i="19"/>
  <c r="G61" i="19"/>
  <c r="U61" i="19"/>
  <c r="M61" i="19"/>
  <c r="E61" i="19"/>
  <c r="S61" i="19"/>
  <c r="K61" i="19"/>
  <c r="C61" i="19"/>
  <c r="W233" i="21"/>
  <c r="S233" i="21"/>
  <c r="O233" i="21"/>
  <c r="K233" i="21"/>
  <c r="G233" i="21"/>
  <c r="C233" i="21"/>
  <c r="Y233" i="21"/>
  <c r="Q233" i="21"/>
  <c r="I233" i="21"/>
  <c r="V233" i="21"/>
  <c r="R233" i="21"/>
  <c r="N233" i="21"/>
  <c r="J233" i="21"/>
  <c r="F233" i="21"/>
  <c r="B233" i="21"/>
  <c r="U233" i="21"/>
  <c r="M233" i="21"/>
  <c r="E233" i="21"/>
  <c r="T233" i="21"/>
  <c r="D233" i="21"/>
  <c r="X233" i="21"/>
  <c r="P233" i="21"/>
  <c r="L233" i="21"/>
  <c r="H233" i="21"/>
  <c r="V200" i="28"/>
  <c r="R200" i="28"/>
  <c r="N200" i="28"/>
  <c r="J200" i="28"/>
  <c r="F200" i="28"/>
  <c r="B200" i="28"/>
  <c r="W200" i="28"/>
  <c r="Q200" i="28"/>
  <c r="L200" i="28"/>
  <c r="G200" i="28"/>
  <c r="Y200" i="28"/>
  <c r="S200" i="28"/>
  <c r="K200" i="28"/>
  <c r="D200" i="28"/>
  <c r="X200" i="28"/>
  <c r="P200" i="28"/>
  <c r="I200" i="28"/>
  <c r="C200" i="28"/>
  <c r="O200" i="28"/>
  <c r="M200" i="28"/>
  <c r="U200" i="28"/>
  <c r="H200" i="28"/>
  <c r="T200" i="28"/>
  <c r="E200" i="28"/>
  <c r="W96" i="28"/>
  <c r="S96" i="28"/>
  <c r="O96" i="28"/>
  <c r="K96" i="28"/>
  <c r="G96" i="28"/>
  <c r="C96" i="28"/>
  <c r="V96" i="28"/>
  <c r="R96" i="28"/>
  <c r="N96" i="28"/>
  <c r="J96" i="28"/>
  <c r="F96" i="28"/>
  <c r="B96" i="28"/>
  <c r="Y96" i="28"/>
  <c r="Q96" i="28"/>
  <c r="I96" i="28"/>
  <c r="X96" i="28"/>
  <c r="P96" i="28"/>
  <c r="H96" i="28"/>
  <c r="M96" i="28"/>
  <c r="E96" i="28"/>
  <c r="T96" i="28"/>
  <c r="L96" i="28"/>
  <c r="U96" i="28"/>
  <c r="D96" i="28"/>
  <c r="W268" i="28"/>
  <c r="S268" i="28"/>
  <c r="O268" i="28"/>
  <c r="K268" i="28"/>
  <c r="G268" i="28"/>
  <c r="C268" i="28"/>
  <c r="V268" i="28"/>
  <c r="R268" i="28"/>
  <c r="N268" i="28"/>
  <c r="J268" i="28"/>
  <c r="F268" i="28"/>
  <c r="B268" i="28"/>
  <c r="U268" i="28"/>
  <c r="M268" i="28"/>
  <c r="E268" i="28"/>
  <c r="Q268" i="28"/>
  <c r="P268" i="28"/>
  <c r="T268" i="28"/>
  <c r="L268" i="28"/>
  <c r="D268" i="28"/>
  <c r="Y268" i="28"/>
  <c r="I268" i="28"/>
  <c r="X268" i="28"/>
  <c r="H268" i="28"/>
  <c r="W336" i="21"/>
  <c r="S336" i="21"/>
  <c r="O336" i="21"/>
  <c r="K336" i="21"/>
  <c r="G336" i="21"/>
  <c r="C336" i="21"/>
  <c r="V336" i="21"/>
  <c r="R336" i="21"/>
  <c r="N336" i="21"/>
  <c r="J336" i="21"/>
  <c r="F336" i="21"/>
  <c r="B336" i="21"/>
  <c r="U336" i="21"/>
  <c r="M336" i="21"/>
  <c r="E336" i="21"/>
  <c r="Q336" i="21"/>
  <c r="X336" i="21"/>
  <c r="H336" i="21"/>
  <c r="T336" i="21"/>
  <c r="L336" i="21"/>
  <c r="D336" i="21"/>
  <c r="Y336" i="21"/>
  <c r="I336" i="21"/>
  <c r="P336"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6" i="19"/>
  <c r="T96" i="19"/>
  <c r="P96" i="19"/>
  <c r="L96" i="19"/>
  <c r="H96" i="19"/>
  <c r="D96" i="19"/>
  <c r="V96" i="19"/>
  <c r="R96" i="19"/>
  <c r="N96" i="19"/>
  <c r="J96" i="19"/>
  <c r="F96" i="19"/>
  <c r="B96" i="19"/>
  <c r="Y96" i="19"/>
  <c r="Q96" i="19"/>
  <c r="I96" i="19"/>
  <c r="W96" i="19"/>
  <c r="O96" i="19"/>
  <c r="G96" i="19"/>
  <c r="U96" i="19"/>
  <c r="M96" i="19"/>
  <c r="E96" i="19"/>
  <c r="S96" i="19"/>
  <c r="K96" i="19"/>
  <c r="C96" i="19"/>
  <c r="W26" i="28"/>
  <c r="S26" i="28"/>
  <c r="O26" i="28"/>
  <c r="K26" i="28"/>
  <c r="G26" i="28"/>
  <c r="C26" i="28"/>
  <c r="V26" i="28"/>
  <c r="R26" i="28"/>
  <c r="N26" i="28"/>
  <c r="J26" i="28"/>
  <c r="F26" i="28"/>
  <c r="B26" i="28"/>
  <c r="Y26" i="28"/>
  <c r="Q26" i="28"/>
  <c r="I26" i="28"/>
  <c r="X26" i="28"/>
  <c r="P26" i="28"/>
  <c r="H26" i="28"/>
  <c r="M26" i="28"/>
  <c r="U26" i="28"/>
  <c r="D26" i="28"/>
  <c r="L26" i="28"/>
  <c r="E26" i="28"/>
  <c r="T26" i="28"/>
  <c r="W337" i="28"/>
  <c r="S337" i="28"/>
  <c r="O337" i="28"/>
  <c r="K337" i="28"/>
  <c r="G337" i="28"/>
  <c r="C337" i="28"/>
  <c r="V337" i="28"/>
  <c r="R337" i="28"/>
  <c r="N337" i="28"/>
  <c r="J337" i="28"/>
  <c r="F337" i="28"/>
  <c r="B337" i="28"/>
  <c r="U337" i="28"/>
  <c r="M337" i="28"/>
  <c r="E337" i="28"/>
  <c r="Y337" i="28"/>
  <c r="I337" i="28"/>
  <c r="P337" i="28"/>
  <c r="T337" i="28"/>
  <c r="L337" i="28"/>
  <c r="D337" i="28"/>
  <c r="Q337" i="28"/>
  <c r="X337" i="28"/>
  <c r="H337" i="28"/>
  <c r="W234" i="28"/>
  <c r="S234" i="28"/>
  <c r="O234" i="28"/>
  <c r="K234" i="28"/>
  <c r="G234" i="28"/>
  <c r="C234" i="28"/>
  <c r="V234" i="28"/>
  <c r="R234" i="28"/>
  <c r="N234" i="28"/>
  <c r="J234" i="28"/>
  <c r="F234" i="28"/>
  <c r="B234" i="28"/>
  <c r="U234" i="28"/>
  <c r="M234" i="28"/>
  <c r="E234" i="28"/>
  <c r="Y234" i="28"/>
  <c r="I234" i="28"/>
  <c r="X234" i="28"/>
  <c r="H234" i="28"/>
  <c r="T234" i="28"/>
  <c r="L234" i="28"/>
  <c r="D234" i="28"/>
  <c r="Q234" i="28"/>
  <c r="P234" i="28"/>
  <c r="W370" i="21"/>
  <c r="S370" i="21"/>
  <c r="O370" i="21"/>
  <c r="K370" i="21"/>
  <c r="G370" i="21"/>
  <c r="C370" i="21"/>
  <c r="V370" i="21"/>
  <c r="R370" i="21"/>
  <c r="N370" i="21"/>
  <c r="J370" i="21"/>
  <c r="F370" i="21"/>
  <c r="B370" i="21"/>
  <c r="U370" i="21"/>
  <c r="M370" i="21"/>
  <c r="E370" i="21"/>
  <c r="Y370" i="21"/>
  <c r="I370" i="21"/>
  <c r="P370" i="21"/>
  <c r="T370" i="21"/>
  <c r="L370" i="21"/>
  <c r="D370" i="21"/>
  <c r="Q370" i="21"/>
  <c r="X370" i="21"/>
  <c r="H370" i="21"/>
  <c r="V132" i="25"/>
  <c r="R132" i="25"/>
  <c r="N132" i="25"/>
  <c r="J132" i="25"/>
  <c r="F132" i="25"/>
  <c r="B132" i="25"/>
  <c r="Y132" i="25"/>
  <c r="U132" i="25"/>
  <c r="Q132" i="25"/>
  <c r="M132" i="25"/>
  <c r="I132" i="25"/>
  <c r="E132" i="25"/>
  <c r="X132" i="25"/>
  <c r="P132" i="25"/>
  <c r="H132" i="25"/>
  <c r="W132" i="25"/>
  <c r="O132" i="25"/>
  <c r="G132" i="25"/>
  <c r="T132" i="25"/>
  <c r="D132" i="25"/>
  <c r="S132" i="25"/>
  <c r="C132" i="25"/>
  <c r="K132" i="25"/>
  <c r="L132" i="25"/>
  <c r="A133" i="25"/>
  <c r="A371" i="21"/>
  <c r="A405" i="21"/>
  <c r="A303" i="21"/>
  <c r="A337" i="21"/>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7" i="25"/>
  <c r="R97" i="25"/>
  <c r="N97" i="25"/>
  <c r="J97" i="25"/>
  <c r="F97" i="25"/>
  <c r="B97" i="25"/>
  <c r="Y97" i="25"/>
  <c r="U97" i="25"/>
  <c r="Q97" i="25"/>
  <c r="M97" i="25"/>
  <c r="I97" i="25"/>
  <c r="E97" i="25"/>
  <c r="X97" i="25"/>
  <c r="P97" i="25"/>
  <c r="H97" i="25"/>
  <c r="W97" i="25"/>
  <c r="O97" i="25"/>
  <c r="G97" i="25"/>
  <c r="T97" i="25"/>
  <c r="D97" i="25"/>
  <c r="S97" i="25"/>
  <c r="C97" i="25"/>
  <c r="L97" i="25"/>
  <c r="K97" i="25"/>
  <c r="V61" i="25"/>
  <c r="R61" i="25"/>
  <c r="N61" i="25"/>
  <c r="J61" i="25"/>
  <c r="F61" i="25"/>
  <c r="B61" i="25"/>
  <c r="Y61" i="25"/>
  <c r="U61" i="25"/>
  <c r="Q61" i="25"/>
  <c r="M61" i="25"/>
  <c r="I61" i="25"/>
  <c r="E61" i="25"/>
  <c r="X61" i="25"/>
  <c r="P61" i="25"/>
  <c r="H61" i="25"/>
  <c r="W61" i="25"/>
  <c r="O61" i="25"/>
  <c r="G61" i="25"/>
  <c r="L61" i="25"/>
  <c r="K61" i="25"/>
  <c r="T61" i="25"/>
  <c r="S61" i="25"/>
  <c r="D61" i="25"/>
  <c r="C61" i="25"/>
  <c r="Y199" i="21"/>
  <c r="U199" i="21"/>
  <c r="Q199" i="21"/>
  <c r="M199" i="21"/>
  <c r="I199" i="21"/>
  <c r="E199" i="21"/>
  <c r="W199" i="21"/>
  <c r="R199" i="21"/>
  <c r="L199" i="21"/>
  <c r="G199" i="21"/>
  <c r="B199" i="21"/>
  <c r="T199" i="21"/>
  <c r="O199" i="21"/>
  <c r="J199" i="21"/>
  <c r="D199" i="21"/>
  <c r="P199" i="21"/>
  <c r="F199" i="21"/>
  <c r="V199" i="21"/>
  <c r="K199" i="21"/>
  <c r="X199" i="21"/>
  <c r="C199" i="21"/>
  <c r="S199" i="21"/>
  <c r="N199" i="21"/>
  <c r="H199" i="21"/>
  <c r="W304" i="28"/>
  <c r="S304" i="28"/>
  <c r="O304" i="28"/>
  <c r="K304" i="28"/>
  <c r="G304" i="28"/>
  <c r="C304" i="28"/>
  <c r="V304" i="28"/>
  <c r="R304" i="28"/>
  <c r="N304" i="28"/>
  <c r="J304" i="28"/>
  <c r="F304" i="28"/>
  <c r="B304" i="28"/>
  <c r="U304" i="28"/>
  <c r="M304" i="28"/>
  <c r="E304" i="28"/>
  <c r="Q304" i="28"/>
  <c r="P304" i="28"/>
  <c r="T304" i="28"/>
  <c r="L304" i="28"/>
  <c r="D304" i="28"/>
  <c r="Y304" i="28"/>
  <c r="I304" i="28"/>
  <c r="X304" i="28"/>
  <c r="H304" i="28"/>
  <c r="Y132" i="28"/>
  <c r="U132" i="28"/>
  <c r="Q132" i="28"/>
  <c r="M132" i="28"/>
  <c r="I132" i="28"/>
  <c r="E132" i="28"/>
  <c r="X132" i="28"/>
  <c r="T132" i="28"/>
  <c r="P132" i="28"/>
  <c r="L132" i="28"/>
  <c r="H132" i="28"/>
  <c r="D132" i="28"/>
  <c r="S132" i="28"/>
  <c r="K132" i="28"/>
  <c r="C132" i="28"/>
  <c r="R132" i="28"/>
  <c r="J132" i="28"/>
  <c r="B132" i="28"/>
  <c r="O132" i="28"/>
  <c r="N132" i="28"/>
  <c r="G132" i="28"/>
  <c r="V132" i="28"/>
  <c r="F132" i="28"/>
  <c r="W132" i="28"/>
  <c r="W235" i="28"/>
  <c r="S235" i="28"/>
  <c r="O235" i="28"/>
  <c r="K235" i="28"/>
  <c r="G235" i="28"/>
  <c r="C235" i="28"/>
  <c r="V235" i="28"/>
  <c r="R235" i="28"/>
  <c r="N235" i="28"/>
  <c r="J235" i="28"/>
  <c r="F235" i="28"/>
  <c r="B235" i="28"/>
  <c r="U235" i="28"/>
  <c r="M235" i="28"/>
  <c r="E235" i="28"/>
  <c r="Q235" i="28"/>
  <c r="X235" i="28"/>
  <c r="H235" i="28"/>
  <c r="T235" i="28"/>
  <c r="L235" i="28"/>
  <c r="D235" i="28"/>
  <c r="Y235" i="28"/>
  <c r="I235" i="28"/>
  <c r="P235" i="28"/>
  <c r="W303" i="21"/>
  <c r="S303" i="21"/>
  <c r="O303" i="21"/>
  <c r="K303" i="21"/>
  <c r="G303" i="21"/>
  <c r="C303" i="21"/>
  <c r="V303" i="21"/>
  <c r="R303" i="21"/>
  <c r="N303" i="21"/>
  <c r="J303" i="21"/>
  <c r="F303" i="21"/>
  <c r="B303" i="21"/>
  <c r="U303" i="21"/>
  <c r="M303" i="21"/>
  <c r="E303" i="21"/>
  <c r="Y303" i="21"/>
  <c r="I303" i="21"/>
  <c r="T303" i="21"/>
  <c r="L303" i="21"/>
  <c r="D303" i="21"/>
  <c r="Q303" i="21"/>
  <c r="H303" i="21"/>
  <c r="X303" i="21"/>
  <c r="P303" i="21"/>
  <c r="W165" i="21"/>
  <c r="S165" i="21"/>
  <c r="O165" i="21"/>
  <c r="K165" i="21"/>
  <c r="G165" i="21"/>
  <c r="C165" i="21"/>
  <c r="V165" i="21"/>
  <c r="R165" i="21"/>
  <c r="N165" i="21"/>
  <c r="J165" i="21"/>
  <c r="F165" i="21"/>
  <c r="B165" i="21"/>
  <c r="Y165" i="21"/>
  <c r="Q165" i="21"/>
  <c r="I165" i="21"/>
  <c r="U165" i="21"/>
  <c r="M165" i="21"/>
  <c r="E165" i="21"/>
  <c r="X165" i="21"/>
  <c r="H165" i="21"/>
  <c r="P165" i="21"/>
  <c r="L165" i="21"/>
  <c r="D165" i="21"/>
  <c r="T165" i="21"/>
  <c r="Y130" i="21"/>
  <c r="U130" i="21"/>
  <c r="Q130" i="21"/>
  <c r="M130" i="21"/>
  <c r="I130" i="21"/>
  <c r="E130" i="21"/>
  <c r="X130" i="21"/>
  <c r="T130" i="21"/>
  <c r="P130" i="21"/>
  <c r="L130" i="21"/>
  <c r="H130" i="21"/>
  <c r="D130" i="21"/>
  <c r="S130" i="21"/>
  <c r="K130" i="21"/>
  <c r="C130" i="21"/>
  <c r="R130" i="21"/>
  <c r="J130" i="21"/>
  <c r="B130" i="21"/>
  <c r="O130" i="21"/>
  <c r="N130" i="21"/>
  <c r="W130" i="21"/>
  <c r="G130" i="21"/>
  <c r="V130" i="21"/>
  <c r="F130" i="21"/>
  <c r="X62" i="19"/>
  <c r="T62" i="19"/>
  <c r="P62" i="19"/>
  <c r="L62" i="19"/>
  <c r="H62" i="19"/>
  <c r="D62" i="19"/>
  <c r="V62" i="19"/>
  <c r="R62" i="19"/>
  <c r="N62" i="19"/>
  <c r="J62" i="19"/>
  <c r="F62" i="19"/>
  <c r="B62" i="19"/>
  <c r="Y62" i="19"/>
  <c r="Q62" i="19"/>
  <c r="I62" i="19"/>
  <c r="W62" i="19"/>
  <c r="O62" i="19"/>
  <c r="G62" i="19"/>
  <c r="U62" i="19"/>
  <c r="M62" i="19"/>
  <c r="E62" i="19"/>
  <c r="S62" i="19"/>
  <c r="K62" i="19"/>
  <c r="C62" i="19"/>
  <c r="W268" i="21"/>
  <c r="S268" i="21"/>
  <c r="O268" i="21"/>
  <c r="K268" i="21"/>
  <c r="G268" i="21"/>
  <c r="C268" i="21"/>
  <c r="V268" i="21"/>
  <c r="R268" i="21"/>
  <c r="N268" i="21"/>
  <c r="J268" i="21"/>
  <c r="F268" i="21"/>
  <c r="B268" i="21"/>
  <c r="U268" i="21"/>
  <c r="M268" i="21"/>
  <c r="E268" i="21"/>
  <c r="Q268" i="21"/>
  <c r="T268" i="21"/>
  <c r="L268" i="21"/>
  <c r="D268" i="21"/>
  <c r="Y268" i="21"/>
  <c r="I268" i="21"/>
  <c r="X268" i="21"/>
  <c r="P268" i="21"/>
  <c r="H268" i="21"/>
  <c r="W406" i="28"/>
  <c r="S406" i="28"/>
  <c r="O406" i="28"/>
  <c r="K406" i="28"/>
  <c r="G406" i="28"/>
  <c r="C406" i="28"/>
  <c r="V406" i="28"/>
  <c r="R406" i="28"/>
  <c r="N406" i="28"/>
  <c r="J406" i="28"/>
  <c r="F406" i="28"/>
  <c r="B406" i="28"/>
  <c r="U406" i="28"/>
  <c r="M406" i="28"/>
  <c r="E406" i="28"/>
  <c r="Y406" i="28"/>
  <c r="I406" i="28"/>
  <c r="X406" i="28"/>
  <c r="H406" i="28"/>
  <c r="T406" i="28"/>
  <c r="L406" i="28"/>
  <c r="D406" i="28"/>
  <c r="Q406" i="28"/>
  <c r="P406" i="28"/>
  <c r="W27" i="28"/>
  <c r="S27" i="28"/>
  <c r="O27" i="28"/>
  <c r="K27" i="28"/>
  <c r="G27" i="28"/>
  <c r="C27" i="28"/>
  <c r="V27" i="28"/>
  <c r="R27" i="28"/>
  <c r="N27" i="28"/>
  <c r="J27" i="28"/>
  <c r="F27" i="28"/>
  <c r="B27" i="28"/>
  <c r="Y27" i="28"/>
  <c r="Q27" i="28"/>
  <c r="I27" i="28"/>
  <c r="X27" i="28"/>
  <c r="P27" i="28"/>
  <c r="H27" i="28"/>
  <c r="U27" i="28"/>
  <c r="E27" i="28"/>
  <c r="L27" i="28"/>
  <c r="T27" i="28"/>
  <c r="D27" i="28"/>
  <c r="M27" i="28"/>
  <c r="V201" i="28"/>
  <c r="R201" i="28"/>
  <c r="N201" i="28"/>
  <c r="J201" i="28"/>
  <c r="F201" i="28"/>
  <c r="B201" i="28"/>
  <c r="Y201" i="28"/>
  <c r="T201" i="28"/>
  <c r="O201" i="28"/>
  <c r="I201" i="28"/>
  <c r="D201" i="28"/>
  <c r="W201" i="28"/>
  <c r="P201" i="28"/>
  <c r="H201" i="28"/>
  <c r="U201" i="28"/>
  <c r="M201" i="28"/>
  <c r="G201" i="28"/>
  <c r="S201" i="28"/>
  <c r="E201" i="28"/>
  <c r="Q201" i="28"/>
  <c r="C201" i="28"/>
  <c r="L201" i="28"/>
  <c r="X201" i="28"/>
  <c r="K201" i="28"/>
  <c r="W371" i="21"/>
  <c r="S371" i="21"/>
  <c r="O371" i="21"/>
  <c r="K371" i="21"/>
  <c r="G371" i="21"/>
  <c r="C371" i="21"/>
  <c r="V371" i="21"/>
  <c r="R371" i="21"/>
  <c r="N371" i="21"/>
  <c r="J371" i="21"/>
  <c r="F371" i="21"/>
  <c r="B371" i="21"/>
  <c r="U371" i="21"/>
  <c r="M371" i="21"/>
  <c r="E371" i="21"/>
  <c r="Y371" i="21"/>
  <c r="P371" i="21"/>
  <c r="T371" i="21"/>
  <c r="L371" i="21"/>
  <c r="D371" i="21"/>
  <c r="Q371" i="21"/>
  <c r="I371" i="21"/>
  <c r="X371" i="21"/>
  <c r="H371" i="21"/>
  <c r="Y27" i="21"/>
  <c r="U27" i="21"/>
  <c r="Q27" i="21"/>
  <c r="M27" i="21"/>
  <c r="I27" i="21"/>
  <c r="E27" i="21"/>
  <c r="X27" i="21"/>
  <c r="T27" i="21"/>
  <c r="P27" i="21"/>
  <c r="L27" i="21"/>
  <c r="H27" i="21"/>
  <c r="D27" i="21"/>
  <c r="S27" i="21"/>
  <c r="K27" i="21"/>
  <c r="C27" i="21"/>
  <c r="R27" i="21"/>
  <c r="J27" i="21"/>
  <c r="B27" i="21"/>
  <c r="O27" i="21"/>
  <c r="N27" i="21"/>
  <c r="W27" i="21"/>
  <c r="F27" i="21"/>
  <c r="V27" i="21"/>
  <c r="G27" i="21"/>
  <c r="Y60" i="21"/>
  <c r="U60" i="21"/>
  <c r="Q60" i="21"/>
  <c r="M60" i="21"/>
  <c r="I60" i="21"/>
  <c r="E60" i="21"/>
  <c r="X60" i="21"/>
  <c r="T60" i="21"/>
  <c r="P60" i="21"/>
  <c r="L60" i="21"/>
  <c r="H60" i="21"/>
  <c r="D60" i="21"/>
  <c r="S60" i="21"/>
  <c r="K60" i="21"/>
  <c r="C60" i="21"/>
  <c r="R60" i="21"/>
  <c r="J60" i="21"/>
  <c r="B60" i="21"/>
  <c r="O60" i="21"/>
  <c r="N60" i="21"/>
  <c r="W60" i="21"/>
  <c r="G60" i="21"/>
  <c r="F60" i="21"/>
  <c r="V60" i="21"/>
  <c r="V25" i="25"/>
  <c r="R25" i="25"/>
  <c r="N25" i="25"/>
  <c r="J25" i="25"/>
  <c r="F25" i="25"/>
  <c r="B25" i="25"/>
  <c r="Y25" i="25"/>
  <c r="U25" i="25"/>
  <c r="Q25" i="25"/>
  <c r="M25" i="25"/>
  <c r="I25" i="25"/>
  <c r="E25" i="25"/>
  <c r="X25" i="25"/>
  <c r="P25" i="25"/>
  <c r="H25" i="25"/>
  <c r="W25" i="25"/>
  <c r="O25" i="25"/>
  <c r="G25" i="25"/>
  <c r="T25" i="25"/>
  <c r="D25" i="25"/>
  <c r="S25" i="25"/>
  <c r="C25" i="25"/>
  <c r="L25" i="25"/>
  <c r="K25" i="25"/>
  <c r="W234" i="21"/>
  <c r="S234" i="21"/>
  <c r="V234" i="21"/>
  <c r="R234" i="21"/>
  <c r="U234" i="21"/>
  <c r="O234" i="21"/>
  <c r="K234" i="21"/>
  <c r="G234" i="21"/>
  <c r="C234" i="21"/>
  <c r="Q234" i="21"/>
  <c r="I234" i="21"/>
  <c r="T234" i="21"/>
  <c r="N234" i="21"/>
  <c r="J234" i="21"/>
  <c r="F234" i="21"/>
  <c r="B234" i="21"/>
  <c r="Y234" i="21"/>
  <c r="M234" i="21"/>
  <c r="E234" i="21"/>
  <c r="L234" i="21"/>
  <c r="D234" i="21"/>
  <c r="H234" i="21"/>
  <c r="X234" i="21"/>
  <c r="P234" i="21"/>
  <c r="W62" i="28"/>
  <c r="S62" i="28"/>
  <c r="O62" i="28"/>
  <c r="K62" i="28"/>
  <c r="G62" i="28"/>
  <c r="C62" i="28"/>
  <c r="V62" i="28"/>
  <c r="R62" i="28"/>
  <c r="N62" i="28"/>
  <c r="J62" i="28"/>
  <c r="F62" i="28"/>
  <c r="B62" i="28"/>
  <c r="Y62" i="28"/>
  <c r="Q62" i="28"/>
  <c r="I62" i="28"/>
  <c r="X62" i="28"/>
  <c r="P62" i="28"/>
  <c r="H62" i="28"/>
  <c r="U62" i="28"/>
  <c r="E62" i="28"/>
  <c r="M62" i="28"/>
  <c r="L62" i="28"/>
  <c r="T62" i="28"/>
  <c r="D62" i="28"/>
  <c r="W97" i="28"/>
  <c r="S97" i="28"/>
  <c r="O97" i="28"/>
  <c r="K97" i="28"/>
  <c r="G97" i="28"/>
  <c r="C97" i="28"/>
  <c r="V97" i="28"/>
  <c r="R97" i="28"/>
  <c r="N97" i="28"/>
  <c r="J97" i="28"/>
  <c r="F97" i="28"/>
  <c r="B97" i="28"/>
  <c r="Y97" i="28"/>
  <c r="Q97" i="28"/>
  <c r="I97" i="28"/>
  <c r="X97" i="28"/>
  <c r="P97" i="28"/>
  <c r="H97" i="28"/>
  <c r="U97" i="28"/>
  <c r="E97" i="28"/>
  <c r="M97" i="28"/>
  <c r="T97" i="28"/>
  <c r="D97" i="28"/>
  <c r="L97" i="28"/>
  <c r="W338" i="28"/>
  <c r="S338" i="28"/>
  <c r="O338" i="28"/>
  <c r="K338" i="28"/>
  <c r="G338" i="28"/>
  <c r="C338" i="28"/>
  <c r="V338" i="28"/>
  <c r="R338" i="28"/>
  <c r="N338" i="28"/>
  <c r="J338" i="28"/>
  <c r="F338" i="28"/>
  <c r="B338" i="28"/>
  <c r="U338" i="28"/>
  <c r="M338" i="28"/>
  <c r="E338" i="28"/>
  <c r="Q338" i="28"/>
  <c r="X338" i="28"/>
  <c r="H338" i="28"/>
  <c r="T338" i="28"/>
  <c r="L338" i="28"/>
  <c r="D338" i="28"/>
  <c r="Y338" i="28"/>
  <c r="I338" i="28"/>
  <c r="P338" i="28"/>
  <c r="W405" i="21"/>
  <c r="S405" i="21"/>
  <c r="O405" i="21"/>
  <c r="K405" i="21"/>
  <c r="G405" i="21"/>
  <c r="C405" i="21"/>
  <c r="V405" i="21"/>
  <c r="R405" i="21"/>
  <c r="N405" i="21"/>
  <c r="J405" i="21"/>
  <c r="F405" i="21"/>
  <c r="B405" i="21"/>
  <c r="U405" i="21"/>
  <c r="M405" i="21"/>
  <c r="E405" i="21"/>
  <c r="Y405" i="21"/>
  <c r="I405" i="21"/>
  <c r="P405" i="21"/>
  <c r="T405" i="21"/>
  <c r="L405" i="21"/>
  <c r="D405" i="21"/>
  <c r="Q405" i="21"/>
  <c r="X405" i="21"/>
  <c r="H405" i="21"/>
  <c r="Y95" i="21"/>
  <c r="U95" i="21"/>
  <c r="Q95" i="21"/>
  <c r="M95" i="21"/>
  <c r="I95" i="21"/>
  <c r="E95" i="21"/>
  <c r="X95" i="21"/>
  <c r="T95" i="21"/>
  <c r="P95" i="21"/>
  <c r="L95" i="21"/>
  <c r="H95" i="21"/>
  <c r="D95" i="21"/>
  <c r="S95" i="21"/>
  <c r="K95" i="21"/>
  <c r="C95" i="21"/>
  <c r="R95" i="21"/>
  <c r="J95" i="21"/>
  <c r="B95" i="21"/>
  <c r="O95" i="21"/>
  <c r="N95" i="21"/>
  <c r="G95" i="21"/>
  <c r="W95" i="21"/>
  <c r="F95" i="21"/>
  <c r="V95" i="21"/>
  <c r="V132" i="19"/>
  <c r="R132" i="19"/>
  <c r="N132" i="19"/>
  <c r="J132" i="19"/>
  <c r="F132" i="19"/>
  <c r="B132" i="19"/>
  <c r="X132" i="19"/>
  <c r="T132" i="19"/>
  <c r="P132" i="19"/>
  <c r="L132" i="19"/>
  <c r="H132" i="19"/>
  <c r="D132" i="19"/>
  <c r="Y132" i="19"/>
  <c r="Q132" i="19"/>
  <c r="I132" i="19"/>
  <c r="U132" i="19"/>
  <c r="M132" i="19"/>
  <c r="E132" i="19"/>
  <c r="K132" i="19"/>
  <c r="W132" i="19"/>
  <c r="G132" i="19"/>
  <c r="S132" i="19"/>
  <c r="C132" i="19"/>
  <c r="O132" i="19"/>
  <c r="X97" i="19"/>
  <c r="T97" i="19"/>
  <c r="P97" i="19"/>
  <c r="L97" i="19"/>
  <c r="H97" i="19"/>
  <c r="D97" i="19"/>
  <c r="V97" i="19"/>
  <c r="R97" i="19"/>
  <c r="N97" i="19"/>
  <c r="J97" i="19"/>
  <c r="F97" i="19"/>
  <c r="B97" i="19"/>
  <c r="Y97" i="19"/>
  <c r="Q97" i="19"/>
  <c r="I97" i="19"/>
  <c r="W97" i="19"/>
  <c r="O97" i="19"/>
  <c r="G97" i="19"/>
  <c r="U97" i="19"/>
  <c r="M97" i="19"/>
  <c r="E97" i="19"/>
  <c r="S97" i="19"/>
  <c r="K97" i="19"/>
  <c r="C97" i="19"/>
  <c r="W269" i="28"/>
  <c r="S269" i="28"/>
  <c r="O269" i="28"/>
  <c r="K269" i="28"/>
  <c r="G269" i="28"/>
  <c r="C269" i="28"/>
  <c r="V269" i="28"/>
  <c r="R269" i="28"/>
  <c r="N269" i="28"/>
  <c r="J269" i="28"/>
  <c r="F269" i="28"/>
  <c r="B269" i="28"/>
  <c r="U269" i="28"/>
  <c r="M269" i="28"/>
  <c r="E269" i="28"/>
  <c r="Y269" i="28"/>
  <c r="I269" i="28"/>
  <c r="X269" i="28"/>
  <c r="H269" i="28"/>
  <c r="T269" i="28"/>
  <c r="L269" i="28"/>
  <c r="D269" i="28"/>
  <c r="Q269" i="28"/>
  <c r="P269" i="28"/>
  <c r="W372" i="28"/>
  <c r="S372" i="28"/>
  <c r="O372" i="28"/>
  <c r="K372" i="28"/>
  <c r="G372" i="28"/>
  <c r="C372" i="28"/>
  <c r="V372" i="28"/>
  <c r="R372" i="28"/>
  <c r="N372" i="28"/>
  <c r="J372" i="28"/>
  <c r="F372" i="28"/>
  <c r="B372" i="28"/>
  <c r="U372" i="28"/>
  <c r="M372" i="28"/>
  <c r="E372" i="28"/>
  <c r="Y372" i="28"/>
  <c r="I372" i="28"/>
  <c r="X372" i="28"/>
  <c r="H372" i="28"/>
  <c r="T372" i="28"/>
  <c r="L372" i="28"/>
  <c r="D372" i="28"/>
  <c r="Q372" i="28"/>
  <c r="P372" i="28"/>
  <c r="Y167" i="28"/>
  <c r="U167" i="28"/>
  <c r="Q167" i="28"/>
  <c r="M167" i="28"/>
  <c r="I167" i="28"/>
  <c r="E167" i="28"/>
  <c r="W167" i="28"/>
  <c r="S167" i="28"/>
  <c r="O167" i="28"/>
  <c r="K167" i="28"/>
  <c r="G167" i="28"/>
  <c r="C167" i="28"/>
  <c r="T167" i="28"/>
  <c r="L167" i="28"/>
  <c r="D167" i="28"/>
  <c r="R167" i="28"/>
  <c r="J167" i="28"/>
  <c r="B167" i="28"/>
  <c r="X167" i="28"/>
  <c r="H167" i="28"/>
  <c r="P167" i="28"/>
  <c r="F167" i="28"/>
  <c r="V167" i="28"/>
  <c r="N167" i="28"/>
  <c r="W337" i="21"/>
  <c r="S337" i="21"/>
  <c r="O337" i="21"/>
  <c r="K337" i="21"/>
  <c r="G337" i="21"/>
  <c r="C337" i="21"/>
  <c r="V337" i="21"/>
  <c r="R337" i="21"/>
  <c r="N337" i="21"/>
  <c r="J337" i="21"/>
  <c r="F337" i="21"/>
  <c r="B337" i="21"/>
  <c r="U337" i="21"/>
  <c r="M337" i="21"/>
  <c r="E337" i="21"/>
  <c r="Y337" i="21"/>
  <c r="I337" i="21"/>
  <c r="P337" i="21"/>
  <c r="T337" i="21"/>
  <c r="L337" i="21"/>
  <c r="D337" i="21"/>
  <c r="Q337" i="21"/>
  <c r="X337" i="21"/>
  <c r="H337" i="21"/>
  <c r="V133" i="25"/>
  <c r="R133" i="25"/>
  <c r="N133" i="25"/>
  <c r="J133" i="25"/>
  <c r="F133" i="25"/>
  <c r="B133" i="25"/>
  <c r="Y133" i="25"/>
  <c r="U133" i="25"/>
  <c r="Q133" i="25"/>
  <c r="M133" i="25"/>
  <c r="I133" i="25"/>
  <c r="E133" i="25"/>
  <c r="X133" i="25"/>
  <c r="P133" i="25"/>
  <c r="H133" i="25"/>
  <c r="W133" i="25"/>
  <c r="O133" i="25"/>
  <c r="G133" i="25"/>
  <c r="L133" i="25"/>
  <c r="K133" i="25"/>
  <c r="D133" i="25"/>
  <c r="C133" i="25"/>
  <c r="T133" i="25"/>
  <c r="S133" i="25"/>
  <c r="A134" i="25"/>
  <c r="A135" i="25" s="1"/>
  <c r="A338" i="21"/>
  <c r="A406" i="21"/>
  <c r="A304" i="21"/>
  <c r="A372" i="21"/>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61"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33" i="19"/>
  <c r="R133" i="19"/>
  <c r="N133" i="19"/>
  <c r="J133" i="19"/>
  <c r="F133" i="19"/>
  <c r="B133" i="19"/>
  <c r="X133" i="19"/>
  <c r="T133" i="19"/>
  <c r="P133" i="19"/>
  <c r="L133" i="19"/>
  <c r="H133" i="19"/>
  <c r="D133" i="19"/>
  <c r="Y133" i="19"/>
  <c r="Q133" i="19"/>
  <c r="I133" i="19"/>
  <c r="U133" i="19"/>
  <c r="M133" i="19"/>
  <c r="E133" i="19"/>
  <c r="S133" i="19"/>
  <c r="C133" i="19"/>
  <c r="O133" i="19"/>
  <c r="K133" i="19"/>
  <c r="W133" i="19"/>
  <c r="G133" i="19"/>
  <c r="V62" i="25"/>
  <c r="R62" i="25"/>
  <c r="N62" i="25"/>
  <c r="J62" i="25"/>
  <c r="F62" i="25"/>
  <c r="B62" i="25"/>
  <c r="Y62" i="25"/>
  <c r="U62" i="25"/>
  <c r="Q62" i="25"/>
  <c r="M62" i="25"/>
  <c r="I62" i="25"/>
  <c r="E62" i="25"/>
  <c r="X62" i="25"/>
  <c r="P62" i="25"/>
  <c r="H62" i="25"/>
  <c r="W62" i="25"/>
  <c r="O62" i="25"/>
  <c r="G62" i="25"/>
  <c r="T62" i="25"/>
  <c r="D62" i="25"/>
  <c r="S62" i="25"/>
  <c r="C62" i="25"/>
  <c r="L62" i="25"/>
  <c r="K62" i="25"/>
  <c r="X98" i="19"/>
  <c r="T98" i="19"/>
  <c r="P98" i="19"/>
  <c r="L98" i="19"/>
  <c r="H98" i="19"/>
  <c r="D98" i="19"/>
  <c r="V98" i="19"/>
  <c r="R98" i="19"/>
  <c r="N98" i="19"/>
  <c r="J98" i="19"/>
  <c r="F98" i="19"/>
  <c r="B98" i="19"/>
  <c r="Y98" i="19"/>
  <c r="Q98" i="19"/>
  <c r="I98" i="19"/>
  <c r="W98" i="19"/>
  <c r="O98" i="19"/>
  <c r="G98" i="19"/>
  <c r="U98" i="19"/>
  <c r="M98" i="19"/>
  <c r="E98" i="19"/>
  <c r="S98" i="19"/>
  <c r="K98" i="19"/>
  <c r="C98" i="19"/>
  <c r="Y133" i="28"/>
  <c r="U133" i="28"/>
  <c r="Q133" i="28"/>
  <c r="M133" i="28"/>
  <c r="I133" i="28"/>
  <c r="E133" i="28"/>
  <c r="X133" i="28"/>
  <c r="T133" i="28"/>
  <c r="P133" i="28"/>
  <c r="L133" i="28"/>
  <c r="H133" i="28"/>
  <c r="D133" i="28"/>
  <c r="S133" i="28"/>
  <c r="K133" i="28"/>
  <c r="C133" i="28"/>
  <c r="R133" i="28"/>
  <c r="J133" i="28"/>
  <c r="B133" i="28"/>
  <c r="W133" i="28"/>
  <c r="G133" i="28"/>
  <c r="V133" i="28"/>
  <c r="F133" i="28"/>
  <c r="O133" i="28"/>
  <c r="N133" i="28"/>
  <c r="V202" i="28"/>
  <c r="R202" i="28"/>
  <c r="N202" i="28"/>
  <c r="J202" i="28"/>
  <c r="F202" i="28"/>
  <c r="B202" i="28"/>
  <c r="W202" i="28"/>
  <c r="Q202" i="28"/>
  <c r="L202" i="28"/>
  <c r="G202" i="28"/>
  <c r="T202" i="28"/>
  <c r="M202" i="28"/>
  <c r="E202" i="28"/>
  <c r="Y202" i="28"/>
  <c r="S202" i="28"/>
  <c r="K202" i="28"/>
  <c r="D202" i="28"/>
  <c r="X202" i="28"/>
  <c r="I202" i="28"/>
  <c r="U202" i="28"/>
  <c r="H202" i="28"/>
  <c r="C202" i="28"/>
  <c r="P202" i="28"/>
  <c r="O202" i="28"/>
  <c r="W373" i="28"/>
  <c r="S373" i="28"/>
  <c r="O373" i="28"/>
  <c r="K373" i="28"/>
  <c r="G373" i="28"/>
  <c r="C373" i="28"/>
  <c r="V373" i="28"/>
  <c r="R373" i="28"/>
  <c r="N373" i="28"/>
  <c r="J373" i="28"/>
  <c r="F373" i="28"/>
  <c r="B373" i="28"/>
  <c r="U373" i="28"/>
  <c r="M373" i="28"/>
  <c r="E373" i="28"/>
  <c r="Q373" i="28"/>
  <c r="P373" i="28"/>
  <c r="T373" i="28"/>
  <c r="L373" i="28"/>
  <c r="D373" i="28"/>
  <c r="Y373" i="28"/>
  <c r="I373" i="28"/>
  <c r="X373" i="28"/>
  <c r="H373" i="28"/>
  <c r="W372" i="21"/>
  <c r="S372" i="21"/>
  <c r="O372" i="21"/>
  <c r="K372" i="21"/>
  <c r="G372" i="21"/>
  <c r="C372" i="21"/>
  <c r="V372" i="21"/>
  <c r="R372" i="21"/>
  <c r="N372" i="21"/>
  <c r="J372" i="21"/>
  <c r="F372" i="21"/>
  <c r="B372" i="21"/>
  <c r="U372" i="21"/>
  <c r="M372" i="21"/>
  <c r="E372" i="21"/>
  <c r="Q372" i="21"/>
  <c r="X372" i="21"/>
  <c r="H372" i="21"/>
  <c r="T372" i="21"/>
  <c r="L372" i="21"/>
  <c r="D372" i="21"/>
  <c r="Y372" i="21"/>
  <c r="I372" i="21"/>
  <c r="P372" i="21"/>
  <c r="V134" i="25"/>
  <c r="R134" i="25"/>
  <c r="N134" i="25"/>
  <c r="J134" i="25"/>
  <c r="F134" i="25"/>
  <c r="B134" i="25"/>
  <c r="Y134" i="25"/>
  <c r="U134" i="25"/>
  <c r="Q134" i="25"/>
  <c r="M134" i="25"/>
  <c r="I134" i="25"/>
  <c r="E134" i="25"/>
  <c r="X134" i="25"/>
  <c r="P134" i="25"/>
  <c r="H134" i="25"/>
  <c r="W134" i="25"/>
  <c r="O134" i="25"/>
  <c r="G134" i="25"/>
  <c r="T134" i="25"/>
  <c r="D134" i="25"/>
  <c r="S134" i="25"/>
  <c r="C134" i="25"/>
  <c r="L134" i="25"/>
  <c r="K134" i="25"/>
  <c r="Y61" i="21"/>
  <c r="U61" i="21"/>
  <c r="Q61" i="21"/>
  <c r="M61" i="21"/>
  <c r="I61" i="21"/>
  <c r="E61" i="21"/>
  <c r="X61" i="21"/>
  <c r="T61" i="21"/>
  <c r="P61" i="21"/>
  <c r="L61" i="21"/>
  <c r="H61" i="21"/>
  <c r="D61" i="21"/>
  <c r="S61" i="21"/>
  <c r="K61" i="21"/>
  <c r="C61" i="21"/>
  <c r="R61" i="21"/>
  <c r="J61" i="21"/>
  <c r="B61" i="21"/>
  <c r="W61" i="21"/>
  <c r="G61" i="21"/>
  <c r="V61" i="21"/>
  <c r="F61" i="21"/>
  <c r="O61" i="21"/>
  <c r="N61" i="21"/>
  <c r="Y131" i="21"/>
  <c r="U131" i="21"/>
  <c r="Q131" i="21"/>
  <c r="M131" i="21"/>
  <c r="I131" i="21"/>
  <c r="E131" i="21"/>
  <c r="X131" i="21"/>
  <c r="T131" i="21"/>
  <c r="P131" i="21"/>
  <c r="L131" i="21"/>
  <c r="H131" i="21"/>
  <c r="D131" i="21"/>
  <c r="S131" i="21"/>
  <c r="K131" i="21"/>
  <c r="C131" i="21"/>
  <c r="R131" i="21"/>
  <c r="J131" i="21"/>
  <c r="B131" i="21"/>
  <c r="W131" i="21"/>
  <c r="G131" i="21"/>
  <c r="V131" i="21"/>
  <c r="F131" i="21"/>
  <c r="N131" i="21"/>
  <c r="O131" i="21"/>
  <c r="V98" i="25"/>
  <c r="R98" i="25"/>
  <c r="N98" i="25"/>
  <c r="J98" i="25"/>
  <c r="F98" i="25"/>
  <c r="B98" i="25"/>
  <c r="Y98" i="25"/>
  <c r="U98" i="25"/>
  <c r="Q98" i="25"/>
  <c r="M98" i="25"/>
  <c r="I98" i="25"/>
  <c r="E98" i="25"/>
  <c r="X98" i="25"/>
  <c r="P98" i="25"/>
  <c r="H98" i="25"/>
  <c r="W98" i="25"/>
  <c r="O98" i="25"/>
  <c r="G98" i="25"/>
  <c r="L98" i="25"/>
  <c r="K98" i="25"/>
  <c r="T98" i="25"/>
  <c r="S98" i="25"/>
  <c r="D98" i="25"/>
  <c r="C98" i="25"/>
  <c r="Y200" i="21"/>
  <c r="U200" i="21"/>
  <c r="Q200" i="21"/>
  <c r="M200" i="21"/>
  <c r="I200" i="21"/>
  <c r="E200" i="21"/>
  <c r="T200" i="21"/>
  <c r="O200" i="21"/>
  <c r="J200" i="21"/>
  <c r="D200" i="21"/>
  <c r="W200" i="21"/>
  <c r="R200" i="21"/>
  <c r="L200" i="21"/>
  <c r="G200" i="21"/>
  <c r="B200" i="21"/>
  <c r="X200" i="21"/>
  <c r="N200" i="21"/>
  <c r="C200" i="21"/>
  <c r="S200" i="21"/>
  <c r="H200" i="21"/>
  <c r="V200" i="21"/>
  <c r="P200" i="21"/>
  <c r="K200" i="21"/>
  <c r="F200" i="21"/>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39" i="28"/>
  <c r="S339" i="28"/>
  <c r="O339" i="28"/>
  <c r="K339" i="28"/>
  <c r="G339" i="28"/>
  <c r="C339" i="28"/>
  <c r="V339" i="28"/>
  <c r="R339" i="28"/>
  <c r="N339" i="28"/>
  <c r="J339" i="28"/>
  <c r="F339" i="28"/>
  <c r="B339" i="28"/>
  <c r="U339" i="28"/>
  <c r="M339" i="28"/>
  <c r="E339" i="28"/>
  <c r="Q339" i="28"/>
  <c r="I339" i="28"/>
  <c r="P339" i="28"/>
  <c r="T339" i="28"/>
  <c r="L339" i="28"/>
  <c r="D339" i="28"/>
  <c r="Y339" i="28"/>
  <c r="X339" i="28"/>
  <c r="H339" i="28"/>
  <c r="W98" i="28"/>
  <c r="S98" i="28"/>
  <c r="O98" i="28"/>
  <c r="K98" i="28"/>
  <c r="G98" i="28"/>
  <c r="C98" i="28"/>
  <c r="V98" i="28"/>
  <c r="R98" i="28"/>
  <c r="N98" i="28"/>
  <c r="J98" i="28"/>
  <c r="F98" i="28"/>
  <c r="B98" i="28"/>
  <c r="Y98" i="28"/>
  <c r="Q98" i="28"/>
  <c r="I98" i="28"/>
  <c r="X98" i="28"/>
  <c r="P98" i="28"/>
  <c r="H98" i="28"/>
  <c r="M98" i="28"/>
  <c r="U98" i="28"/>
  <c r="D98" i="28"/>
  <c r="L98" i="28"/>
  <c r="E98" i="28"/>
  <c r="T98" i="28"/>
  <c r="W304" i="21"/>
  <c r="S304" i="21"/>
  <c r="O304" i="21"/>
  <c r="K304" i="21"/>
  <c r="G304" i="21"/>
  <c r="C304" i="21"/>
  <c r="V304" i="21"/>
  <c r="R304" i="21"/>
  <c r="N304" i="21"/>
  <c r="J304" i="21"/>
  <c r="F304" i="21"/>
  <c r="B304" i="21"/>
  <c r="U304" i="21"/>
  <c r="M304" i="21"/>
  <c r="E304" i="21"/>
  <c r="Q304" i="21"/>
  <c r="T304" i="21"/>
  <c r="L304" i="21"/>
  <c r="D304" i="21"/>
  <c r="Y304" i="21"/>
  <c r="I304" i="21"/>
  <c r="P304" i="21"/>
  <c r="X304" i="21"/>
  <c r="H304" i="21"/>
  <c r="V135" i="25"/>
  <c r="R135" i="25"/>
  <c r="N135" i="25"/>
  <c r="J135" i="25"/>
  <c r="F135" i="25"/>
  <c r="B135" i="25"/>
  <c r="Y135" i="25"/>
  <c r="U135" i="25"/>
  <c r="Q135" i="25"/>
  <c r="M135" i="25"/>
  <c r="I135" i="25"/>
  <c r="E135" i="25"/>
  <c r="X135" i="25"/>
  <c r="P135" i="25"/>
  <c r="H135" i="25"/>
  <c r="W135" i="25"/>
  <c r="O135" i="25"/>
  <c r="G135" i="25"/>
  <c r="L135" i="25"/>
  <c r="K135" i="25"/>
  <c r="T135" i="25"/>
  <c r="S135" i="25"/>
  <c r="D135" i="25"/>
  <c r="C135" i="25"/>
  <c r="Y96" i="21"/>
  <c r="U96" i="21"/>
  <c r="Q96" i="21"/>
  <c r="M96" i="21"/>
  <c r="I96" i="21"/>
  <c r="E96" i="21"/>
  <c r="X96" i="21"/>
  <c r="T96" i="21"/>
  <c r="P96" i="21"/>
  <c r="L96" i="21"/>
  <c r="H96" i="21"/>
  <c r="D96" i="21"/>
  <c r="S96" i="21"/>
  <c r="K96" i="21"/>
  <c r="C96" i="21"/>
  <c r="R96" i="21"/>
  <c r="J96" i="21"/>
  <c r="B96" i="21"/>
  <c r="W96" i="21"/>
  <c r="G96" i="21"/>
  <c r="V96" i="21"/>
  <c r="F96" i="21"/>
  <c r="O96" i="21"/>
  <c r="N96" i="21"/>
  <c r="Y28" i="21"/>
  <c r="U28" i="21"/>
  <c r="Q28" i="21"/>
  <c r="M28" i="21"/>
  <c r="I28" i="21"/>
  <c r="E28" i="21"/>
  <c r="X28" i="21"/>
  <c r="T28" i="21"/>
  <c r="P28" i="21"/>
  <c r="L28" i="21"/>
  <c r="H28" i="21"/>
  <c r="D28" i="21"/>
  <c r="S28" i="21"/>
  <c r="K28" i="21"/>
  <c r="C28" i="21"/>
  <c r="R28" i="21"/>
  <c r="J28" i="21"/>
  <c r="B28" i="21"/>
  <c r="W28" i="21"/>
  <c r="G28" i="21"/>
  <c r="V28" i="21"/>
  <c r="F28" i="21"/>
  <c r="O28" i="21"/>
  <c r="N28" i="21"/>
  <c r="W269" i="21"/>
  <c r="S269" i="21"/>
  <c r="O269" i="21"/>
  <c r="K269" i="21"/>
  <c r="G269" i="21"/>
  <c r="C269" i="21"/>
  <c r="V269" i="21"/>
  <c r="R269" i="21"/>
  <c r="N269" i="21"/>
  <c r="J269" i="21"/>
  <c r="F269" i="21"/>
  <c r="B269" i="21"/>
  <c r="U269" i="21"/>
  <c r="M269" i="21"/>
  <c r="E269" i="21"/>
  <c r="Q269" i="21"/>
  <c r="I269" i="21"/>
  <c r="T269" i="21"/>
  <c r="L269" i="21"/>
  <c r="D269" i="21"/>
  <c r="Y269" i="21"/>
  <c r="P269" i="21"/>
  <c r="X269" i="21"/>
  <c r="H269" i="21"/>
  <c r="W63" i="28"/>
  <c r="S63" i="28"/>
  <c r="O63" i="28"/>
  <c r="K63" i="28"/>
  <c r="G63" i="28"/>
  <c r="C63" i="28"/>
  <c r="V63" i="28"/>
  <c r="R63" i="28"/>
  <c r="N63" i="28"/>
  <c r="J63" i="28"/>
  <c r="F63" i="28"/>
  <c r="B63" i="28"/>
  <c r="Y63" i="28"/>
  <c r="Q63" i="28"/>
  <c r="I63" i="28"/>
  <c r="X63" i="28"/>
  <c r="P63" i="28"/>
  <c r="H63" i="28"/>
  <c r="M63" i="28"/>
  <c r="U63" i="28"/>
  <c r="T63" i="28"/>
  <c r="L63" i="28"/>
  <c r="E63" i="28"/>
  <c r="D63" i="28"/>
  <c r="Y168" i="28"/>
  <c r="U168" i="28"/>
  <c r="Q168" i="28"/>
  <c r="M168" i="28"/>
  <c r="I168" i="28"/>
  <c r="E168" i="28"/>
  <c r="W168" i="28"/>
  <c r="S168" i="28"/>
  <c r="O168" i="28"/>
  <c r="K168" i="28"/>
  <c r="G168" i="28"/>
  <c r="C168" i="28"/>
  <c r="T168" i="28"/>
  <c r="L168" i="28"/>
  <c r="D168" i="28"/>
  <c r="R168" i="28"/>
  <c r="J168" i="28"/>
  <c r="B168" i="28"/>
  <c r="P168" i="28"/>
  <c r="X168" i="28"/>
  <c r="H168" i="28"/>
  <c r="N168" i="28"/>
  <c r="V168" i="28"/>
  <c r="F168" i="28"/>
  <c r="V407" i="28"/>
  <c r="R407" i="28"/>
  <c r="N407" i="28"/>
  <c r="J407" i="28"/>
  <c r="F407" i="28"/>
  <c r="B407" i="28"/>
  <c r="Y407" i="28"/>
  <c r="T407" i="28"/>
  <c r="O407" i="28"/>
  <c r="I407" i="28"/>
  <c r="D407" i="28"/>
  <c r="X407" i="28"/>
  <c r="S407" i="28"/>
  <c r="M407" i="28"/>
  <c r="H407" i="28"/>
  <c r="C407" i="28"/>
  <c r="Q407" i="28"/>
  <c r="G407" i="28"/>
  <c r="W407" i="28"/>
  <c r="U407" i="28"/>
  <c r="P407" i="28"/>
  <c r="E407" i="28"/>
  <c r="L407" i="28"/>
  <c r="K407" i="28"/>
  <c r="W406" i="21"/>
  <c r="S406" i="21"/>
  <c r="O406" i="21"/>
  <c r="K406" i="21"/>
  <c r="G406" i="21"/>
  <c r="C406" i="21"/>
  <c r="V406" i="21"/>
  <c r="R406" i="21"/>
  <c r="N406" i="21"/>
  <c r="J406" i="21"/>
  <c r="F406" i="21"/>
  <c r="B406" i="21"/>
  <c r="U406" i="21"/>
  <c r="M406" i="21"/>
  <c r="E406" i="21"/>
  <c r="Q406" i="21"/>
  <c r="X406" i="21"/>
  <c r="H406" i="21"/>
  <c r="T406" i="21"/>
  <c r="L406" i="21"/>
  <c r="D406" i="21"/>
  <c r="Y406" i="21"/>
  <c r="I406" i="21"/>
  <c r="P406" i="21"/>
  <c r="X27" i="19"/>
  <c r="T27" i="19"/>
  <c r="P27" i="19"/>
  <c r="L27" i="19"/>
  <c r="H27" i="19"/>
  <c r="D27" i="19"/>
  <c r="V27" i="19"/>
  <c r="R27" i="19"/>
  <c r="N27" i="19"/>
  <c r="J27" i="19"/>
  <c r="F27" i="19"/>
  <c r="B27" i="19"/>
  <c r="Y27" i="19"/>
  <c r="Q27" i="19"/>
  <c r="I27" i="19"/>
  <c r="U27" i="19"/>
  <c r="M27" i="19"/>
  <c r="E27" i="19"/>
  <c r="S27" i="19"/>
  <c r="K27" i="19"/>
  <c r="C27" i="19"/>
  <c r="W27" i="19"/>
  <c r="O27" i="19"/>
  <c r="G27" i="19"/>
  <c r="W166" i="21"/>
  <c r="S166" i="21"/>
  <c r="O166" i="21"/>
  <c r="K166" i="21"/>
  <c r="G166" i="21"/>
  <c r="C166" i="21"/>
  <c r="V166" i="21"/>
  <c r="R166" i="21"/>
  <c r="N166" i="21"/>
  <c r="J166" i="21"/>
  <c r="F166" i="21"/>
  <c r="B166" i="21"/>
  <c r="Y166" i="21"/>
  <c r="Q166" i="21"/>
  <c r="I166" i="21"/>
  <c r="U166" i="21"/>
  <c r="M166" i="21"/>
  <c r="E166" i="21"/>
  <c r="P166" i="21"/>
  <c r="X166" i="21"/>
  <c r="H166" i="21"/>
  <c r="T166" i="21"/>
  <c r="L166" i="21"/>
  <c r="D166" i="21"/>
  <c r="X63" i="19"/>
  <c r="T63" i="19"/>
  <c r="P63" i="19"/>
  <c r="L63" i="19"/>
  <c r="H63" i="19"/>
  <c r="D63" i="19"/>
  <c r="V63" i="19"/>
  <c r="R63" i="19"/>
  <c r="N63" i="19"/>
  <c r="J63" i="19"/>
  <c r="F63" i="19"/>
  <c r="B63" i="19"/>
  <c r="Y63" i="19"/>
  <c r="Q63" i="19"/>
  <c r="I63" i="19"/>
  <c r="W63" i="19"/>
  <c r="O63" i="19"/>
  <c r="U63" i="19"/>
  <c r="M63" i="19"/>
  <c r="E63" i="19"/>
  <c r="S63" i="19"/>
  <c r="K63" i="19"/>
  <c r="C63" i="19"/>
  <c r="G63" i="19"/>
  <c r="W235" i="21"/>
  <c r="S235" i="21"/>
  <c r="O235" i="21"/>
  <c r="K235" i="21"/>
  <c r="G235" i="21"/>
  <c r="C235" i="21"/>
  <c r="V235" i="21"/>
  <c r="R235" i="21"/>
  <c r="N235" i="21"/>
  <c r="J235" i="21"/>
  <c r="F235" i="21"/>
  <c r="B235" i="21"/>
  <c r="U235" i="21"/>
  <c r="M235" i="21"/>
  <c r="E235" i="21"/>
  <c r="Y235" i="21"/>
  <c r="I235" i="21"/>
  <c r="T235" i="21"/>
  <c r="L235" i="21"/>
  <c r="D235" i="21"/>
  <c r="Q235" i="21"/>
  <c r="P235" i="21"/>
  <c r="X235" i="21"/>
  <c r="H235" i="21"/>
  <c r="W270" i="28"/>
  <c r="S270" i="28"/>
  <c r="O270" i="28"/>
  <c r="K270" i="28"/>
  <c r="G270" i="28"/>
  <c r="C270" i="28"/>
  <c r="V270" i="28"/>
  <c r="R270" i="28"/>
  <c r="N270" i="28"/>
  <c r="J270" i="28"/>
  <c r="F270" i="28"/>
  <c r="B270" i="28"/>
  <c r="U270" i="28"/>
  <c r="M270" i="28"/>
  <c r="E270" i="28"/>
  <c r="Q270" i="28"/>
  <c r="P270" i="28"/>
  <c r="T270" i="28"/>
  <c r="L270" i="28"/>
  <c r="D270" i="28"/>
  <c r="Y270" i="28"/>
  <c r="I270" i="28"/>
  <c r="X270" i="28"/>
  <c r="H270" i="28"/>
  <c r="W28" i="28"/>
  <c r="S28" i="28"/>
  <c r="O28" i="28"/>
  <c r="K28" i="28"/>
  <c r="G28" i="28"/>
  <c r="C28" i="28"/>
  <c r="V28" i="28"/>
  <c r="R28" i="28"/>
  <c r="N28" i="28"/>
  <c r="J28" i="28"/>
  <c r="F28" i="28"/>
  <c r="B28" i="28"/>
  <c r="Y28" i="28"/>
  <c r="Q28" i="28"/>
  <c r="I28" i="28"/>
  <c r="X28" i="28"/>
  <c r="P28" i="28"/>
  <c r="H28" i="28"/>
  <c r="M28" i="28"/>
  <c r="E28" i="28"/>
  <c r="T28" i="28"/>
  <c r="L28" i="28"/>
  <c r="U28" i="28"/>
  <c r="D28" i="28"/>
  <c r="W305" i="28"/>
  <c r="S305" i="28"/>
  <c r="O305" i="28"/>
  <c r="K305" i="28"/>
  <c r="G305" i="28"/>
  <c r="C305" i="28"/>
  <c r="V305" i="28"/>
  <c r="R305" i="28"/>
  <c r="N305" i="28"/>
  <c r="J305" i="28"/>
  <c r="F305" i="28"/>
  <c r="B305" i="28"/>
  <c r="U305" i="28"/>
  <c r="M305" i="28"/>
  <c r="E305" i="28"/>
  <c r="Q305" i="28"/>
  <c r="P305" i="28"/>
  <c r="T305" i="28"/>
  <c r="L305" i="28"/>
  <c r="D305" i="28"/>
  <c r="Y305" i="28"/>
  <c r="I305" i="28"/>
  <c r="X305" i="28"/>
  <c r="H305" i="28"/>
  <c r="W338" i="21"/>
  <c r="S338" i="21"/>
  <c r="O338" i="21"/>
  <c r="K338" i="21"/>
  <c r="G338" i="21"/>
  <c r="C338" i="21"/>
  <c r="V338" i="21"/>
  <c r="R338" i="21"/>
  <c r="N338" i="21"/>
  <c r="J338" i="21"/>
  <c r="F338" i="21"/>
  <c r="B338" i="21"/>
  <c r="U338" i="21"/>
  <c r="M338" i="21"/>
  <c r="E338" i="21"/>
  <c r="Q338" i="21"/>
  <c r="X338" i="21"/>
  <c r="H338" i="21"/>
  <c r="T338" i="21"/>
  <c r="L338" i="21"/>
  <c r="D338" i="21"/>
  <c r="Y338" i="21"/>
  <c r="I338" i="21"/>
  <c r="P338" i="21"/>
  <c r="A373" i="21"/>
  <c r="A305" i="21"/>
  <c r="A407" i="21"/>
  <c r="A339" i="21"/>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Y29" i="21" l="1"/>
  <c r="U29" i="21"/>
  <c r="Q29" i="21"/>
  <c r="M29" i="21"/>
  <c r="I29" i="21"/>
  <c r="E29" i="21"/>
  <c r="X29" i="21"/>
  <c r="T29" i="21"/>
  <c r="P29" i="21"/>
  <c r="L29" i="21"/>
  <c r="H29" i="21"/>
  <c r="D29" i="21"/>
  <c r="S29" i="21"/>
  <c r="K29" i="21"/>
  <c r="C29" i="21"/>
  <c r="R29" i="21"/>
  <c r="J29" i="21"/>
  <c r="B29" i="21"/>
  <c r="O29" i="21"/>
  <c r="N29" i="21"/>
  <c r="G29" i="21"/>
  <c r="V29" i="21"/>
  <c r="F29" i="21"/>
  <c r="W29" i="21"/>
  <c r="V136" i="25"/>
  <c r="R136" i="25"/>
  <c r="N136" i="25"/>
  <c r="J136" i="25"/>
  <c r="F136" i="25"/>
  <c r="B136" i="25"/>
  <c r="Y136" i="25"/>
  <c r="U136" i="25"/>
  <c r="Q136" i="25"/>
  <c r="M136" i="25"/>
  <c r="I136" i="25"/>
  <c r="E136" i="25"/>
  <c r="X136" i="25"/>
  <c r="P136" i="25"/>
  <c r="H136" i="25"/>
  <c r="W136" i="25"/>
  <c r="O136" i="25"/>
  <c r="G136" i="25"/>
  <c r="T136" i="25"/>
  <c r="D136" i="25"/>
  <c r="S136" i="25"/>
  <c r="C136" i="25"/>
  <c r="L136" i="25"/>
  <c r="K136" i="25"/>
  <c r="Y62" i="21"/>
  <c r="U62" i="21"/>
  <c r="Q62" i="21"/>
  <c r="M62" i="21"/>
  <c r="I62" i="21"/>
  <c r="E62" i="21"/>
  <c r="X62" i="21"/>
  <c r="T62" i="21"/>
  <c r="P62" i="21"/>
  <c r="L62" i="21"/>
  <c r="H62" i="21"/>
  <c r="D62" i="21"/>
  <c r="S62" i="21"/>
  <c r="K62" i="21"/>
  <c r="C62" i="21"/>
  <c r="R62" i="21"/>
  <c r="J62" i="21"/>
  <c r="B62" i="21"/>
  <c r="O62" i="21"/>
  <c r="N62" i="21"/>
  <c r="G62" i="21"/>
  <c r="W62" i="21"/>
  <c r="V62" i="21"/>
  <c r="F62" i="21"/>
  <c r="W236" i="21"/>
  <c r="S236" i="21"/>
  <c r="O236" i="21"/>
  <c r="K236" i="21"/>
  <c r="G236" i="21"/>
  <c r="C236" i="21"/>
  <c r="V236" i="21"/>
  <c r="R236" i="21"/>
  <c r="N236" i="21"/>
  <c r="J236" i="21"/>
  <c r="F236" i="21"/>
  <c r="B236" i="21"/>
  <c r="U236" i="21"/>
  <c r="M236" i="21"/>
  <c r="E236" i="21"/>
  <c r="Q236" i="21"/>
  <c r="T236" i="21"/>
  <c r="L236" i="21"/>
  <c r="D236" i="21"/>
  <c r="Y236" i="21"/>
  <c r="I236" i="21"/>
  <c r="X236" i="21"/>
  <c r="H236" i="21"/>
  <c r="P236" i="21"/>
  <c r="Y169" i="28"/>
  <c r="U169" i="28"/>
  <c r="Q169" i="28"/>
  <c r="M169" i="28"/>
  <c r="I169" i="28"/>
  <c r="E169" i="28"/>
  <c r="W169" i="28"/>
  <c r="S169" i="28"/>
  <c r="O169" i="28"/>
  <c r="K169" i="28"/>
  <c r="G169" i="28"/>
  <c r="C169" i="28"/>
  <c r="T169" i="28"/>
  <c r="L169" i="28"/>
  <c r="D169" i="28"/>
  <c r="R169" i="28"/>
  <c r="J169" i="28"/>
  <c r="B169" i="28"/>
  <c r="X169" i="28"/>
  <c r="H169" i="28"/>
  <c r="P169" i="28"/>
  <c r="V169" i="28"/>
  <c r="F169" i="28"/>
  <c r="N169" i="28"/>
  <c r="W29" i="28"/>
  <c r="S29" i="28"/>
  <c r="O29" i="28"/>
  <c r="K29" i="28"/>
  <c r="G29" i="28"/>
  <c r="C29" i="28"/>
  <c r="V29" i="28"/>
  <c r="R29" i="28"/>
  <c r="N29" i="28"/>
  <c r="J29" i="28"/>
  <c r="F29" i="28"/>
  <c r="B29" i="28"/>
  <c r="Y29" i="28"/>
  <c r="Q29" i="28"/>
  <c r="I29" i="28"/>
  <c r="X29" i="28"/>
  <c r="P29" i="28"/>
  <c r="H29" i="28"/>
  <c r="U29" i="28"/>
  <c r="E29" i="28"/>
  <c r="M29" i="28"/>
  <c r="T29" i="28"/>
  <c r="D29" i="28"/>
  <c r="L29" i="28"/>
  <c r="W64" i="28"/>
  <c r="S64" i="28"/>
  <c r="O64" i="28"/>
  <c r="K64" i="28"/>
  <c r="G64" i="28"/>
  <c r="C64" i="28"/>
  <c r="V64" i="28"/>
  <c r="R64" i="28"/>
  <c r="N64" i="28"/>
  <c r="J64" i="28"/>
  <c r="F64" i="28"/>
  <c r="B64" i="28"/>
  <c r="Y64" i="28"/>
  <c r="Q64" i="28"/>
  <c r="I64" i="28"/>
  <c r="X64" i="28"/>
  <c r="P64" i="28"/>
  <c r="H64" i="28"/>
  <c r="U64" i="28"/>
  <c r="E64" i="28"/>
  <c r="T64" i="28"/>
  <c r="D64" i="28"/>
  <c r="M64" i="28"/>
  <c r="L64" i="28"/>
  <c r="W305" i="21"/>
  <c r="S305" i="21"/>
  <c r="O305" i="21"/>
  <c r="K305" i="21"/>
  <c r="G305" i="21"/>
  <c r="C305" i="21"/>
  <c r="V305" i="21"/>
  <c r="R305" i="21"/>
  <c r="N305" i="21"/>
  <c r="J305" i="21"/>
  <c r="F305" i="21"/>
  <c r="B305" i="21"/>
  <c r="U305" i="21"/>
  <c r="M305" i="21"/>
  <c r="E305" i="21"/>
  <c r="Y305" i="21"/>
  <c r="I305" i="21"/>
  <c r="T305" i="21"/>
  <c r="L305" i="21"/>
  <c r="D305" i="21"/>
  <c r="Q305" i="21"/>
  <c r="X305" i="21"/>
  <c r="P305" i="21"/>
  <c r="H305" i="21"/>
  <c r="V134" i="19"/>
  <c r="R134" i="19"/>
  <c r="N134" i="19"/>
  <c r="J134" i="19"/>
  <c r="F134" i="19"/>
  <c r="B134" i="19"/>
  <c r="X134" i="19"/>
  <c r="T134" i="19"/>
  <c r="P134" i="19"/>
  <c r="L134" i="19"/>
  <c r="H134" i="19"/>
  <c r="D134" i="19"/>
  <c r="Y134" i="19"/>
  <c r="Q134" i="19"/>
  <c r="I134" i="19"/>
  <c r="U134" i="19"/>
  <c r="M134" i="19"/>
  <c r="E134" i="19"/>
  <c r="K134" i="19"/>
  <c r="W134" i="19"/>
  <c r="G134" i="19"/>
  <c r="S134" i="19"/>
  <c r="C134" i="19"/>
  <c r="O134" i="19"/>
  <c r="Y97" i="21"/>
  <c r="U97" i="21"/>
  <c r="Q97" i="21"/>
  <c r="M97" i="21"/>
  <c r="I97" i="21"/>
  <c r="E97" i="21"/>
  <c r="X97" i="21"/>
  <c r="T97" i="21"/>
  <c r="P97" i="21"/>
  <c r="L97" i="21"/>
  <c r="H97" i="21"/>
  <c r="D97" i="21"/>
  <c r="S97" i="21"/>
  <c r="K97" i="21"/>
  <c r="C97" i="21"/>
  <c r="R97" i="21"/>
  <c r="J97" i="21"/>
  <c r="B97" i="21"/>
  <c r="O97" i="21"/>
  <c r="N97" i="21"/>
  <c r="W97" i="21"/>
  <c r="F97" i="21"/>
  <c r="V97" i="21"/>
  <c r="G97" i="21"/>
  <c r="V63" i="25"/>
  <c r="R63" i="25"/>
  <c r="N63" i="25"/>
  <c r="J63" i="25"/>
  <c r="F63" i="25"/>
  <c r="B63" i="25"/>
  <c r="Y63" i="25"/>
  <c r="U63" i="25"/>
  <c r="Q63" i="25"/>
  <c r="M63" i="25"/>
  <c r="I63" i="25"/>
  <c r="E63" i="25"/>
  <c r="X63" i="25"/>
  <c r="P63" i="25"/>
  <c r="H63" i="25"/>
  <c r="W63" i="25"/>
  <c r="O63" i="25"/>
  <c r="G63" i="25"/>
  <c r="L63" i="25"/>
  <c r="K63" i="25"/>
  <c r="D63" i="25"/>
  <c r="C63" i="25"/>
  <c r="T63" i="25"/>
  <c r="S63" i="25"/>
  <c r="X99" i="19"/>
  <c r="T99" i="19"/>
  <c r="P99" i="19"/>
  <c r="V99" i="19"/>
  <c r="Q99" i="19"/>
  <c r="L99" i="19"/>
  <c r="H99" i="19"/>
  <c r="D99" i="19"/>
  <c r="Y99" i="19"/>
  <c r="S99" i="19"/>
  <c r="N99" i="19"/>
  <c r="J99" i="19"/>
  <c r="F99" i="19"/>
  <c r="B99" i="19"/>
  <c r="R99" i="19"/>
  <c r="I99" i="19"/>
  <c r="O99" i="19"/>
  <c r="G99" i="19"/>
  <c r="W99" i="19"/>
  <c r="M99" i="19"/>
  <c r="E99" i="19"/>
  <c r="U99" i="19"/>
  <c r="K99" i="19"/>
  <c r="C99" i="19"/>
  <c r="W306" i="28"/>
  <c r="S306" i="28"/>
  <c r="O306" i="28"/>
  <c r="K306" i="28"/>
  <c r="G306" i="28"/>
  <c r="C306" i="28"/>
  <c r="V306" i="28"/>
  <c r="R306" i="28"/>
  <c r="N306" i="28"/>
  <c r="J306" i="28"/>
  <c r="F306" i="28"/>
  <c r="B306" i="28"/>
  <c r="U306" i="28"/>
  <c r="M306" i="28"/>
  <c r="E306" i="28"/>
  <c r="I306" i="28"/>
  <c r="X306" i="28"/>
  <c r="H306" i="28"/>
  <c r="T306" i="28"/>
  <c r="L306" i="28"/>
  <c r="D306" i="28"/>
  <c r="Y306" i="28"/>
  <c r="Q306" i="28"/>
  <c r="P306" i="28"/>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V408" i="28"/>
  <c r="R408" i="28"/>
  <c r="N408" i="28"/>
  <c r="J408" i="28"/>
  <c r="F408" i="28"/>
  <c r="B408" i="28"/>
  <c r="W408" i="28"/>
  <c r="Q408" i="28"/>
  <c r="L408" i="28"/>
  <c r="G408" i="28"/>
  <c r="U408" i="28"/>
  <c r="P408" i="28"/>
  <c r="K408" i="28"/>
  <c r="E408" i="28"/>
  <c r="Y408" i="28"/>
  <c r="O408" i="28"/>
  <c r="D408" i="28"/>
  <c r="T408" i="28"/>
  <c r="S408" i="28"/>
  <c r="X408" i="28"/>
  <c r="M408" i="28"/>
  <c r="C408" i="28"/>
  <c r="I408" i="28"/>
  <c r="H408" i="28"/>
  <c r="W339" i="21"/>
  <c r="S339" i="21"/>
  <c r="O339" i="21"/>
  <c r="K339" i="21"/>
  <c r="G339" i="21"/>
  <c r="C339" i="21"/>
  <c r="V339" i="21"/>
  <c r="R339" i="21"/>
  <c r="N339" i="21"/>
  <c r="J339" i="21"/>
  <c r="F339" i="21"/>
  <c r="B339" i="21"/>
  <c r="U339" i="21"/>
  <c r="M339" i="21"/>
  <c r="E339" i="21"/>
  <c r="Y339" i="21"/>
  <c r="I339" i="21"/>
  <c r="P339" i="21"/>
  <c r="T339" i="21"/>
  <c r="L339" i="21"/>
  <c r="D339" i="21"/>
  <c r="Q339" i="21"/>
  <c r="X339" i="21"/>
  <c r="H339" i="21"/>
  <c r="X28" i="19"/>
  <c r="T28" i="19"/>
  <c r="P28" i="19"/>
  <c r="L28" i="19"/>
  <c r="H28" i="19"/>
  <c r="D28" i="19"/>
  <c r="V28" i="19"/>
  <c r="R28" i="19"/>
  <c r="N28" i="19"/>
  <c r="J28" i="19"/>
  <c r="F28" i="19"/>
  <c r="B28" i="19"/>
  <c r="Y28" i="19"/>
  <c r="Q28" i="19"/>
  <c r="I28" i="19"/>
  <c r="U28" i="19"/>
  <c r="M28" i="19"/>
  <c r="E28" i="19"/>
  <c r="S28" i="19"/>
  <c r="K28" i="19"/>
  <c r="C28" i="19"/>
  <c r="G28" i="19"/>
  <c r="W28" i="19"/>
  <c r="O28" i="19"/>
  <c r="Y132" i="21"/>
  <c r="U132" i="21"/>
  <c r="Q132" i="21"/>
  <c r="M132" i="21"/>
  <c r="I132" i="21"/>
  <c r="E132" i="21"/>
  <c r="X132" i="21"/>
  <c r="T132" i="21"/>
  <c r="P132" i="21"/>
  <c r="L132" i="21"/>
  <c r="H132" i="21"/>
  <c r="D132" i="21"/>
  <c r="S132" i="21"/>
  <c r="K132" i="21"/>
  <c r="C132" i="21"/>
  <c r="R132" i="21"/>
  <c r="J132" i="21"/>
  <c r="B132" i="21"/>
  <c r="O132" i="21"/>
  <c r="N132" i="21"/>
  <c r="G132" i="21"/>
  <c r="W132" i="21"/>
  <c r="F132" i="21"/>
  <c r="V132" i="21"/>
  <c r="W167" i="21"/>
  <c r="S167" i="21"/>
  <c r="O167" i="21"/>
  <c r="K167" i="21"/>
  <c r="G167" i="21"/>
  <c r="C167" i="21"/>
  <c r="V167" i="21"/>
  <c r="R167" i="21"/>
  <c r="N167" i="21"/>
  <c r="J167" i="21"/>
  <c r="F167" i="21"/>
  <c r="B167" i="21"/>
  <c r="Y167" i="21"/>
  <c r="Q167" i="21"/>
  <c r="I167" i="21"/>
  <c r="U167" i="21"/>
  <c r="M167" i="21"/>
  <c r="E167" i="21"/>
  <c r="X167" i="21"/>
  <c r="H167" i="21"/>
  <c r="P167" i="21"/>
  <c r="T167" i="21"/>
  <c r="L167" i="21"/>
  <c r="D167" i="21"/>
  <c r="Y201" i="21"/>
  <c r="U201" i="21"/>
  <c r="Q201" i="21"/>
  <c r="M201" i="21"/>
  <c r="I201" i="21"/>
  <c r="E201" i="21"/>
  <c r="W201" i="21"/>
  <c r="R201" i="21"/>
  <c r="L201" i="21"/>
  <c r="G201" i="21"/>
  <c r="B201" i="21"/>
  <c r="T201" i="21"/>
  <c r="O201" i="21"/>
  <c r="J201" i="21"/>
  <c r="D201" i="21"/>
  <c r="V201" i="21"/>
  <c r="K201" i="21"/>
  <c r="P201" i="21"/>
  <c r="F201" i="21"/>
  <c r="S201" i="21"/>
  <c r="N201" i="21"/>
  <c r="H201" i="21"/>
  <c r="X201" i="21"/>
  <c r="C201" i="21"/>
  <c r="W99" i="28"/>
  <c r="S99" i="28"/>
  <c r="O99" i="28"/>
  <c r="K99" i="28"/>
  <c r="G99" i="28"/>
  <c r="C99" i="28"/>
  <c r="V99" i="28"/>
  <c r="R99" i="28"/>
  <c r="N99" i="28"/>
  <c r="J99" i="28"/>
  <c r="F99" i="28"/>
  <c r="B99" i="28"/>
  <c r="Y99" i="28"/>
  <c r="Q99" i="28"/>
  <c r="I99" i="28"/>
  <c r="X99" i="28"/>
  <c r="P99" i="28"/>
  <c r="H99" i="28"/>
  <c r="U99" i="28"/>
  <c r="E99" i="28"/>
  <c r="L99" i="28"/>
  <c r="T99" i="28"/>
  <c r="D99" i="28"/>
  <c r="M99" i="28"/>
  <c r="W374" i="28"/>
  <c r="S374" i="28"/>
  <c r="O374" i="28"/>
  <c r="K374" i="28"/>
  <c r="G374" i="28"/>
  <c r="C374" i="28"/>
  <c r="V374" i="28"/>
  <c r="R374" i="28"/>
  <c r="N374" i="28"/>
  <c r="J374" i="28"/>
  <c r="F374" i="28"/>
  <c r="B374" i="28"/>
  <c r="U374" i="28"/>
  <c r="M374" i="28"/>
  <c r="E374" i="28"/>
  <c r="Y374" i="28"/>
  <c r="I374" i="28"/>
  <c r="X374" i="28"/>
  <c r="H374" i="28"/>
  <c r="T374" i="28"/>
  <c r="L374" i="28"/>
  <c r="D374" i="28"/>
  <c r="Q374" i="28"/>
  <c r="P374" i="28"/>
  <c r="V203" i="28"/>
  <c r="R203" i="28"/>
  <c r="N203" i="28"/>
  <c r="J203" i="28"/>
  <c r="F203" i="28"/>
  <c r="B203" i="28"/>
  <c r="Y203" i="28"/>
  <c r="T203" i="28"/>
  <c r="O203" i="28"/>
  <c r="I203" i="28"/>
  <c r="D203" i="28"/>
  <c r="X203" i="28"/>
  <c r="Q203" i="28"/>
  <c r="K203" i="28"/>
  <c r="C203" i="28"/>
  <c r="W203" i="28"/>
  <c r="P203" i="28"/>
  <c r="H203" i="28"/>
  <c r="M203" i="28"/>
  <c r="L203" i="28"/>
  <c r="G203" i="28"/>
  <c r="U203" i="28"/>
  <c r="E203" i="28"/>
  <c r="S203" i="28"/>
  <c r="W407" i="21"/>
  <c r="S407" i="21"/>
  <c r="O407" i="21"/>
  <c r="K407" i="21"/>
  <c r="G407" i="21"/>
  <c r="C407" i="21"/>
  <c r="V407" i="21"/>
  <c r="R407" i="21"/>
  <c r="N407" i="21"/>
  <c r="J407" i="21"/>
  <c r="F407" i="21"/>
  <c r="B407" i="21"/>
  <c r="U407" i="21"/>
  <c r="M407" i="21"/>
  <c r="E407" i="21"/>
  <c r="Y407" i="21"/>
  <c r="I407" i="21"/>
  <c r="P407" i="21"/>
  <c r="T407" i="21"/>
  <c r="L407" i="21"/>
  <c r="D407" i="21"/>
  <c r="Q407" i="21"/>
  <c r="X407" i="21"/>
  <c r="H407" i="21"/>
  <c r="V99" i="25"/>
  <c r="R99" i="25"/>
  <c r="N99" i="25"/>
  <c r="J99" i="25"/>
  <c r="F99" i="25"/>
  <c r="B99" i="25"/>
  <c r="Y99" i="25"/>
  <c r="U99" i="25"/>
  <c r="Q99" i="25"/>
  <c r="M99" i="25"/>
  <c r="I99" i="25"/>
  <c r="E99" i="25"/>
  <c r="X99" i="25"/>
  <c r="P99" i="25"/>
  <c r="H99" i="25"/>
  <c r="W99" i="25"/>
  <c r="O99" i="25"/>
  <c r="G99" i="25"/>
  <c r="T99" i="25"/>
  <c r="D99" i="25"/>
  <c r="S99" i="25"/>
  <c r="C99" i="25"/>
  <c r="L99" i="25"/>
  <c r="K99" i="25"/>
  <c r="V27" i="25"/>
  <c r="R27" i="25"/>
  <c r="N27" i="25"/>
  <c r="J27" i="25"/>
  <c r="F27" i="25"/>
  <c r="B27" i="25"/>
  <c r="Y27" i="25"/>
  <c r="U27" i="25"/>
  <c r="Q27" i="25"/>
  <c r="M27" i="25"/>
  <c r="I27" i="25"/>
  <c r="E27" i="25"/>
  <c r="X27" i="25"/>
  <c r="P27" i="25"/>
  <c r="H27" i="25"/>
  <c r="W27" i="25"/>
  <c r="O27" i="25"/>
  <c r="G27" i="25"/>
  <c r="T27" i="25"/>
  <c r="D27" i="25"/>
  <c r="S27" i="25"/>
  <c r="C27" i="25"/>
  <c r="L27" i="25"/>
  <c r="K27" i="25"/>
  <c r="X64" i="19"/>
  <c r="T64" i="19"/>
  <c r="P64" i="19"/>
  <c r="L64" i="19"/>
  <c r="H64" i="19"/>
  <c r="D64" i="19"/>
  <c r="V64" i="19"/>
  <c r="R64" i="19"/>
  <c r="N64" i="19"/>
  <c r="J64" i="19"/>
  <c r="F64" i="19"/>
  <c r="B64" i="19"/>
  <c r="Y64" i="19"/>
  <c r="Q64" i="19"/>
  <c r="I64" i="19"/>
  <c r="W64" i="19"/>
  <c r="O64" i="19"/>
  <c r="G64" i="19"/>
  <c r="U64" i="19"/>
  <c r="M64" i="19"/>
  <c r="E64" i="19"/>
  <c r="S64" i="19"/>
  <c r="K64" i="19"/>
  <c r="C64" i="19"/>
  <c r="W270" i="21"/>
  <c r="S270" i="21"/>
  <c r="O270" i="21"/>
  <c r="K270" i="21"/>
  <c r="G270" i="21"/>
  <c r="C270" i="21"/>
  <c r="V270" i="21"/>
  <c r="R270" i="21"/>
  <c r="N270" i="21"/>
  <c r="J270" i="21"/>
  <c r="F270" i="21"/>
  <c r="B270" i="21"/>
  <c r="U270" i="21"/>
  <c r="M270" i="21"/>
  <c r="E270" i="21"/>
  <c r="Y270" i="21"/>
  <c r="I270" i="21"/>
  <c r="T270" i="21"/>
  <c r="L270" i="21"/>
  <c r="D270" i="21"/>
  <c r="Q270" i="21"/>
  <c r="H270" i="21"/>
  <c r="X270" i="21"/>
  <c r="P270" i="21"/>
  <c r="W271" i="28"/>
  <c r="S271" i="28"/>
  <c r="O271" i="28"/>
  <c r="K271" i="28"/>
  <c r="G271" i="28"/>
  <c r="C271" i="28"/>
  <c r="V271" i="28"/>
  <c r="R271" i="28"/>
  <c r="N271" i="28"/>
  <c r="J271" i="28"/>
  <c r="F271" i="28"/>
  <c r="B271" i="28"/>
  <c r="U271" i="28"/>
  <c r="M271" i="28"/>
  <c r="E271" i="28"/>
  <c r="Q271" i="28"/>
  <c r="I271" i="28"/>
  <c r="X271" i="28"/>
  <c r="H271" i="28"/>
  <c r="T271" i="28"/>
  <c r="L271" i="28"/>
  <c r="D271" i="28"/>
  <c r="Y271" i="28"/>
  <c r="P271" i="28"/>
  <c r="W340" i="28"/>
  <c r="S340" i="28"/>
  <c r="O340" i="28"/>
  <c r="K340" i="28"/>
  <c r="G340" i="28"/>
  <c r="C340" i="28"/>
  <c r="V340" i="28"/>
  <c r="R340" i="28"/>
  <c r="N340" i="28"/>
  <c r="J340" i="28"/>
  <c r="F340" i="28"/>
  <c r="B340" i="28"/>
  <c r="U340" i="28"/>
  <c r="M340" i="28"/>
  <c r="E340" i="28"/>
  <c r="Y340" i="28"/>
  <c r="I340" i="28"/>
  <c r="P340" i="28"/>
  <c r="T340" i="28"/>
  <c r="L340" i="28"/>
  <c r="D340" i="28"/>
  <c r="Q340" i="28"/>
  <c r="X340" i="28"/>
  <c r="H340" i="28"/>
  <c r="Y134" i="28"/>
  <c r="U134" i="28"/>
  <c r="Q134" i="28"/>
  <c r="M134" i="28"/>
  <c r="I134" i="28"/>
  <c r="E134" i="28"/>
  <c r="X134" i="28"/>
  <c r="T134" i="28"/>
  <c r="P134" i="28"/>
  <c r="L134" i="28"/>
  <c r="H134" i="28"/>
  <c r="D134" i="28"/>
  <c r="S134" i="28"/>
  <c r="K134" i="28"/>
  <c r="C134" i="28"/>
  <c r="R134" i="28"/>
  <c r="J134" i="28"/>
  <c r="B134" i="28"/>
  <c r="O134" i="28"/>
  <c r="N134" i="28"/>
  <c r="W134" i="28"/>
  <c r="G134" i="28"/>
  <c r="V134" i="28"/>
  <c r="F134" i="28"/>
  <c r="W373" i="21"/>
  <c r="S373" i="21"/>
  <c r="O373" i="21"/>
  <c r="K373" i="21"/>
  <c r="G373" i="21"/>
  <c r="C373" i="21"/>
  <c r="V373" i="21"/>
  <c r="R373" i="21"/>
  <c r="N373" i="21"/>
  <c r="J373" i="21"/>
  <c r="F373" i="21"/>
  <c r="B373" i="21"/>
  <c r="U373" i="21"/>
  <c r="M373" i="21"/>
  <c r="E373" i="21"/>
  <c r="Y373" i="21"/>
  <c r="I373" i="21"/>
  <c r="P373" i="21"/>
  <c r="T373" i="21"/>
  <c r="L373" i="21"/>
  <c r="D373" i="21"/>
  <c r="Q373" i="21"/>
  <c r="X373" i="21"/>
  <c r="H373" i="21"/>
  <c r="A340" i="21"/>
  <c r="A408" i="21"/>
  <c r="A306" i="21"/>
  <c r="A374" i="21"/>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Y63" i="21" l="1"/>
  <c r="U63" i="21"/>
  <c r="Q63" i="21"/>
  <c r="M63" i="21"/>
  <c r="I63" i="21"/>
  <c r="E63" i="21"/>
  <c r="X63" i="21"/>
  <c r="T63" i="21"/>
  <c r="P63" i="21"/>
  <c r="L63" i="21"/>
  <c r="H63" i="21"/>
  <c r="D63" i="21"/>
  <c r="S63" i="21"/>
  <c r="K63" i="21"/>
  <c r="C63" i="21"/>
  <c r="R63" i="21"/>
  <c r="J63" i="21"/>
  <c r="B63" i="21"/>
  <c r="W63" i="21"/>
  <c r="G63" i="21"/>
  <c r="V63" i="21"/>
  <c r="F63" i="21"/>
  <c r="O63" i="21"/>
  <c r="N63" i="21"/>
  <c r="V64" i="25"/>
  <c r="R64" i="25"/>
  <c r="N64" i="25"/>
  <c r="J64" i="25"/>
  <c r="F64" i="25"/>
  <c r="B64" i="25"/>
  <c r="Y64" i="25"/>
  <c r="U64" i="25"/>
  <c r="Q64" i="25"/>
  <c r="M64" i="25"/>
  <c r="I64" i="25"/>
  <c r="E64" i="25"/>
  <c r="X64" i="25"/>
  <c r="P64" i="25"/>
  <c r="H64" i="25"/>
  <c r="W64" i="25"/>
  <c r="O64" i="25"/>
  <c r="G64" i="25"/>
  <c r="T64" i="25"/>
  <c r="D64" i="25"/>
  <c r="S64" i="25"/>
  <c r="C64" i="25"/>
  <c r="L64" i="25"/>
  <c r="K64" i="25"/>
  <c r="V28" i="25"/>
  <c r="R28" i="25"/>
  <c r="N28" i="25"/>
  <c r="J28" i="25"/>
  <c r="F28" i="25"/>
  <c r="B28" i="25"/>
  <c r="Y28" i="25"/>
  <c r="U28" i="25"/>
  <c r="Q28" i="25"/>
  <c r="M28" i="25"/>
  <c r="I28" i="25"/>
  <c r="E28" i="25"/>
  <c r="X28" i="25"/>
  <c r="P28" i="25"/>
  <c r="H28" i="25"/>
  <c r="W28" i="25"/>
  <c r="O28" i="25"/>
  <c r="G28" i="25"/>
  <c r="L28" i="25"/>
  <c r="K28" i="25"/>
  <c r="T28" i="25"/>
  <c r="S28" i="25"/>
  <c r="D28" i="25"/>
  <c r="C28" i="25"/>
  <c r="X100" i="19"/>
  <c r="T100" i="19"/>
  <c r="P100" i="19"/>
  <c r="L100" i="19"/>
  <c r="H100" i="19"/>
  <c r="D100" i="19"/>
  <c r="Y100" i="19"/>
  <c r="S100" i="19"/>
  <c r="N100" i="19"/>
  <c r="I100" i="19"/>
  <c r="C100" i="19"/>
  <c r="V100" i="19"/>
  <c r="Q100" i="19"/>
  <c r="K100" i="19"/>
  <c r="F100" i="19"/>
  <c r="O100" i="19"/>
  <c r="E100" i="19"/>
  <c r="W100" i="19"/>
  <c r="M100" i="19"/>
  <c r="B100" i="19"/>
  <c r="U100" i="19"/>
  <c r="J100" i="19"/>
  <c r="R100" i="19"/>
  <c r="G100" i="19"/>
  <c r="V204" i="28"/>
  <c r="R204" i="28"/>
  <c r="N204" i="28"/>
  <c r="J204" i="28"/>
  <c r="F204" i="28"/>
  <c r="B204" i="28"/>
  <c r="W204" i="28"/>
  <c r="Q204" i="28"/>
  <c r="L204" i="28"/>
  <c r="G204" i="28"/>
  <c r="U204" i="28"/>
  <c r="O204" i="28"/>
  <c r="H204" i="28"/>
  <c r="T204" i="28"/>
  <c r="M204" i="28"/>
  <c r="E204" i="28"/>
  <c r="S204" i="28"/>
  <c r="D204" i="28"/>
  <c r="P204" i="28"/>
  <c r="C204" i="28"/>
  <c r="K204" i="28"/>
  <c r="Y204" i="28"/>
  <c r="I204" i="28"/>
  <c r="X204" i="28"/>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Y135" i="28"/>
  <c r="U135" i="28"/>
  <c r="Q135" i="28"/>
  <c r="M135" i="28"/>
  <c r="I135" i="28"/>
  <c r="E135" i="28"/>
  <c r="X135" i="28"/>
  <c r="T135" i="28"/>
  <c r="P135" i="28"/>
  <c r="L135" i="28"/>
  <c r="H135" i="28"/>
  <c r="D135" i="28"/>
  <c r="S135" i="28"/>
  <c r="K135" i="28"/>
  <c r="C135" i="28"/>
  <c r="R135" i="28"/>
  <c r="J135" i="28"/>
  <c r="B135" i="28"/>
  <c r="W135" i="28"/>
  <c r="G135" i="28"/>
  <c r="V135" i="28"/>
  <c r="F135" i="28"/>
  <c r="N135" i="28"/>
  <c r="O135" i="28"/>
  <c r="W374" i="21"/>
  <c r="S374" i="21"/>
  <c r="O374" i="21"/>
  <c r="K374" i="21"/>
  <c r="G374" i="21"/>
  <c r="C374" i="21"/>
  <c r="V374" i="21"/>
  <c r="R374" i="21"/>
  <c r="N374" i="21"/>
  <c r="J374" i="21"/>
  <c r="F374" i="21"/>
  <c r="B374" i="21"/>
  <c r="U374" i="21"/>
  <c r="M374" i="21"/>
  <c r="E374" i="21"/>
  <c r="Q374" i="21"/>
  <c r="X374" i="21"/>
  <c r="H374" i="21"/>
  <c r="T374" i="21"/>
  <c r="L374" i="21"/>
  <c r="D374" i="21"/>
  <c r="Y374" i="21"/>
  <c r="I374" i="21"/>
  <c r="P374" i="21"/>
  <c r="W168" i="21"/>
  <c r="S168" i="21"/>
  <c r="O168" i="21"/>
  <c r="K168" i="21"/>
  <c r="G168" i="21"/>
  <c r="C168" i="21"/>
  <c r="V168" i="21"/>
  <c r="R168" i="21"/>
  <c r="N168" i="21"/>
  <c r="J168" i="21"/>
  <c r="F168" i="21"/>
  <c r="B168" i="21"/>
  <c r="Y168" i="21"/>
  <c r="Q168" i="21"/>
  <c r="I168" i="21"/>
  <c r="U168" i="21"/>
  <c r="M168" i="21"/>
  <c r="E168" i="21"/>
  <c r="P168" i="21"/>
  <c r="X168" i="21"/>
  <c r="H168" i="21"/>
  <c r="D168" i="21"/>
  <c r="T168" i="21"/>
  <c r="L168" i="21"/>
  <c r="Y133" i="21"/>
  <c r="U133" i="21"/>
  <c r="Q133" i="21"/>
  <c r="M133" i="21"/>
  <c r="I133" i="21"/>
  <c r="E133" i="21"/>
  <c r="X133" i="21"/>
  <c r="T133" i="21"/>
  <c r="P133" i="21"/>
  <c r="L133" i="21"/>
  <c r="H133" i="21"/>
  <c r="D133" i="21"/>
  <c r="S133" i="21"/>
  <c r="K133" i="21"/>
  <c r="C133" i="21"/>
  <c r="R133" i="21"/>
  <c r="J133" i="21"/>
  <c r="B133" i="21"/>
  <c r="W133" i="21"/>
  <c r="G133" i="21"/>
  <c r="V133" i="21"/>
  <c r="F133" i="21"/>
  <c r="O133" i="21"/>
  <c r="N133" i="21"/>
  <c r="V137" i="25"/>
  <c r="R137" i="25"/>
  <c r="N137" i="25"/>
  <c r="J137" i="25"/>
  <c r="F137" i="25"/>
  <c r="B137" i="25"/>
  <c r="Y137" i="25"/>
  <c r="U137" i="25"/>
  <c r="Q137" i="25"/>
  <c r="M137" i="25"/>
  <c r="I137" i="25"/>
  <c r="E137" i="25"/>
  <c r="X137" i="25"/>
  <c r="P137" i="25"/>
  <c r="H137" i="25"/>
  <c r="W137" i="25"/>
  <c r="O137" i="25"/>
  <c r="G137" i="25"/>
  <c r="L137" i="25"/>
  <c r="K137" i="25"/>
  <c r="D137" i="25"/>
  <c r="C137" i="25"/>
  <c r="S137" i="25"/>
  <c r="T137" i="25"/>
  <c r="Y202" i="21"/>
  <c r="U202" i="21"/>
  <c r="Q202" i="21"/>
  <c r="M202" i="21"/>
  <c r="I202" i="21"/>
  <c r="E202" i="21"/>
  <c r="T202" i="21"/>
  <c r="O202" i="21"/>
  <c r="J202" i="21"/>
  <c r="D202" i="21"/>
  <c r="W202" i="21"/>
  <c r="R202" i="21"/>
  <c r="L202" i="21"/>
  <c r="G202" i="21"/>
  <c r="B202" i="21"/>
  <c r="S202" i="21"/>
  <c r="H202" i="21"/>
  <c r="X202" i="21"/>
  <c r="N202" i="21"/>
  <c r="C202" i="21"/>
  <c r="P202" i="21"/>
  <c r="K202" i="21"/>
  <c r="F202" i="21"/>
  <c r="V202" i="21"/>
  <c r="W341" i="28"/>
  <c r="S341" i="28"/>
  <c r="O341" i="28"/>
  <c r="K341" i="28"/>
  <c r="G341" i="28"/>
  <c r="C341" i="28"/>
  <c r="V341" i="28"/>
  <c r="R341" i="28"/>
  <c r="N341" i="28"/>
  <c r="J341" i="28"/>
  <c r="F341" i="28"/>
  <c r="B341" i="28"/>
  <c r="U341" i="28"/>
  <c r="M341" i="28"/>
  <c r="E341" i="28"/>
  <c r="Q341" i="28"/>
  <c r="X341" i="28"/>
  <c r="H341" i="28"/>
  <c r="T341" i="28"/>
  <c r="L341" i="28"/>
  <c r="D341" i="28"/>
  <c r="Y341" i="28"/>
  <c r="I341" i="28"/>
  <c r="P341" i="28"/>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W65" i="28"/>
  <c r="S65" i="28"/>
  <c r="O65" i="28"/>
  <c r="K65" i="28"/>
  <c r="G65" i="28"/>
  <c r="C65" i="28"/>
  <c r="V65" i="28"/>
  <c r="R65" i="28"/>
  <c r="N65" i="28"/>
  <c r="J65" i="28"/>
  <c r="F65" i="28"/>
  <c r="B65" i="28"/>
  <c r="Y65" i="28"/>
  <c r="Q65" i="28"/>
  <c r="I65" i="28"/>
  <c r="X65" i="28"/>
  <c r="P65" i="28"/>
  <c r="H65" i="28"/>
  <c r="M65" i="28"/>
  <c r="E65" i="28"/>
  <c r="D65" i="28"/>
  <c r="L65" i="28"/>
  <c r="U65" i="28"/>
  <c r="T65" i="28"/>
  <c r="W306" i="21"/>
  <c r="S306" i="21"/>
  <c r="O306" i="21"/>
  <c r="K306" i="21"/>
  <c r="G306" i="21"/>
  <c r="C306" i="21"/>
  <c r="V306" i="21"/>
  <c r="R306" i="21"/>
  <c r="N306" i="21"/>
  <c r="J306" i="21"/>
  <c r="F306" i="21"/>
  <c r="B306" i="21"/>
  <c r="U306" i="21"/>
  <c r="M306" i="21"/>
  <c r="E306" i="21"/>
  <c r="Y306" i="21"/>
  <c r="T306" i="21"/>
  <c r="L306" i="21"/>
  <c r="D306" i="21"/>
  <c r="Q306" i="21"/>
  <c r="I306" i="21"/>
  <c r="X306" i="21"/>
  <c r="P306" i="21"/>
  <c r="H306" i="21"/>
  <c r="V100" i="25"/>
  <c r="R100" i="25"/>
  <c r="N100" i="25"/>
  <c r="J100" i="25"/>
  <c r="F100" i="25"/>
  <c r="B100" i="25"/>
  <c r="Y100" i="25"/>
  <c r="U100" i="25"/>
  <c r="Q100" i="25"/>
  <c r="M100" i="25"/>
  <c r="I100" i="25"/>
  <c r="E100" i="25"/>
  <c r="X100" i="25"/>
  <c r="P100" i="25"/>
  <c r="H100" i="25"/>
  <c r="W100" i="25"/>
  <c r="O100" i="25"/>
  <c r="G100" i="25"/>
  <c r="L100" i="25"/>
  <c r="K100" i="25"/>
  <c r="D100" i="25"/>
  <c r="C100" i="25"/>
  <c r="S100" i="25"/>
  <c r="T100"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71" i="21"/>
  <c r="S271" i="21"/>
  <c r="O271" i="21"/>
  <c r="K271" i="21"/>
  <c r="G271" i="21"/>
  <c r="C271" i="21"/>
  <c r="V271" i="21"/>
  <c r="R271" i="21"/>
  <c r="N271" i="21"/>
  <c r="J271" i="21"/>
  <c r="F271" i="21"/>
  <c r="B271" i="21"/>
  <c r="U271" i="21"/>
  <c r="M271" i="21"/>
  <c r="E271" i="21"/>
  <c r="Q271" i="21"/>
  <c r="T271" i="21"/>
  <c r="L271" i="21"/>
  <c r="D271" i="21"/>
  <c r="Y271" i="21"/>
  <c r="I271" i="21"/>
  <c r="P271" i="21"/>
  <c r="X271" i="21"/>
  <c r="H271" i="21"/>
  <c r="W30" i="28"/>
  <c r="S30" i="28"/>
  <c r="O30" i="28"/>
  <c r="K30" i="28"/>
  <c r="G30" i="28"/>
  <c r="C30" i="28"/>
  <c r="V30" i="28"/>
  <c r="R30" i="28"/>
  <c r="N30" i="28"/>
  <c r="J30" i="28"/>
  <c r="F30" i="28"/>
  <c r="B30" i="28"/>
  <c r="Y30" i="28"/>
  <c r="Q30" i="28"/>
  <c r="I30" i="28"/>
  <c r="X30" i="28"/>
  <c r="P30" i="28"/>
  <c r="H30" i="28"/>
  <c r="M30" i="28"/>
  <c r="U30" i="28"/>
  <c r="D30" i="28"/>
  <c r="L30" i="28"/>
  <c r="E30" i="28"/>
  <c r="T30" i="28"/>
  <c r="W100" i="28"/>
  <c r="S100" i="28"/>
  <c r="O100" i="28"/>
  <c r="K100" i="28"/>
  <c r="G100" i="28"/>
  <c r="C100" i="28"/>
  <c r="V100" i="28"/>
  <c r="R100" i="28"/>
  <c r="N100" i="28"/>
  <c r="J100" i="28"/>
  <c r="F100" i="28"/>
  <c r="B100" i="28"/>
  <c r="Y100" i="28"/>
  <c r="Q100" i="28"/>
  <c r="I100" i="28"/>
  <c r="X100" i="28"/>
  <c r="P100" i="28"/>
  <c r="H100" i="28"/>
  <c r="M100" i="28"/>
  <c r="E100" i="28"/>
  <c r="T100" i="28"/>
  <c r="L100" i="28"/>
  <c r="U100" i="28"/>
  <c r="D100" i="28"/>
  <c r="V409" i="28"/>
  <c r="R409" i="28"/>
  <c r="N409" i="28"/>
  <c r="J409" i="28"/>
  <c r="F409" i="28"/>
  <c r="B409" i="28"/>
  <c r="Y409" i="28"/>
  <c r="T409" i="28"/>
  <c r="O409" i="28"/>
  <c r="I409" i="28"/>
  <c r="D409" i="28"/>
  <c r="X409" i="28"/>
  <c r="S409" i="28"/>
  <c r="M409" i="28"/>
  <c r="H409" i="28"/>
  <c r="C409" i="28"/>
  <c r="W409" i="28"/>
  <c r="L409" i="28"/>
  <c r="Q409" i="28"/>
  <c r="P409" i="28"/>
  <c r="U409" i="28"/>
  <c r="K409" i="28"/>
  <c r="G409" i="28"/>
  <c r="E409" i="28"/>
  <c r="W408" i="21"/>
  <c r="S408" i="21"/>
  <c r="O408" i="21"/>
  <c r="K408" i="21"/>
  <c r="G408" i="21"/>
  <c r="C408" i="21"/>
  <c r="V408" i="21"/>
  <c r="R408" i="21"/>
  <c r="N408" i="21"/>
  <c r="J408" i="21"/>
  <c r="F408" i="21"/>
  <c r="B408" i="21"/>
  <c r="U408" i="21"/>
  <c r="M408" i="21"/>
  <c r="E408" i="21"/>
  <c r="Q408" i="21"/>
  <c r="X408" i="21"/>
  <c r="H408" i="21"/>
  <c r="T408" i="21"/>
  <c r="L408" i="21"/>
  <c r="D408" i="21"/>
  <c r="Y408" i="21"/>
  <c r="I408" i="21"/>
  <c r="P408" i="21"/>
  <c r="V135" i="19"/>
  <c r="R135" i="19"/>
  <c r="N135" i="19"/>
  <c r="J135" i="19"/>
  <c r="F135" i="19"/>
  <c r="B135" i="19"/>
  <c r="X135" i="19"/>
  <c r="T135" i="19"/>
  <c r="P135" i="19"/>
  <c r="L135" i="19"/>
  <c r="H135" i="19"/>
  <c r="D135" i="19"/>
  <c r="Y135" i="19"/>
  <c r="Q135" i="19"/>
  <c r="I135" i="19"/>
  <c r="U135" i="19"/>
  <c r="M135" i="19"/>
  <c r="E135" i="19"/>
  <c r="S135" i="19"/>
  <c r="C135" i="19"/>
  <c r="O135" i="19"/>
  <c r="K135" i="19"/>
  <c r="W135" i="19"/>
  <c r="G135" i="19"/>
  <c r="Y98" i="21"/>
  <c r="U98" i="21"/>
  <c r="Q98" i="21"/>
  <c r="M98" i="21"/>
  <c r="I98" i="21"/>
  <c r="E98" i="21"/>
  <c r="X98" i="21"/>
  <c r="T98" i="21"/>
  <c r="P98" i="21"/>
  <c r="L98" i="21"/>
  <c r="H98" i="21"/>
  <c r="D98" i="21"/>
  <c r="S98" i="21"/>
  <c r="K98" i="21"/>
  <c r="C98" i="21"/>
  <c r="R98" i="21"/>
  <c r="J98" i="21"/>
  <c r="B98" i="21"/>
  <c r="W98" i="21"/>
  <c r="G98" i="21"/>
  <c r="V98" i="21"/>
  <c r="F98" i="21"/>
  <c r="O98" i="21"/>
  <c r="N98" i="21"/>
  <c r="X65" i="19"/>
  <c r="T65" i="19"/>
  <c r="P65" i="19"/>
  <c r="L65" i="19"/>
  <c r="H65" i="19"/>
  <c r="D65" i="19"/>
  <c r="V65" i="19"/>
  <c r="R65" i="19"/>
  <c r="N65" i="19"/>
  <c r="J65" i="19"/>
  <c r="F65" i="19"/>
  <c r="B65" i="19"/>
  <c r="Y65" i="19"/>
  <c r="Q65" i="19"/>
  <c r="I65" i="19"/>
  <c r="W65" i="19"/>
  <c r="O65" i="19"/>
  <c r="G65" i="19"/>
  <c r="U65" i="19"/>
  <c r="M65" i="19"/>
  <c r="E65" i="19"/>
  <c r="S65" i="19"/>
  <c r="K65" i="19"/>
  <c r="C65" i="19"/>
  <c r="W237" i="21"/>
  <c r="S237" i="21"/>
  <c r="O237" i="21"/>
  <c r="K237" i="21"/>
  <c r="G237" i="21"/>
  <c r="C237" i="21"/>
  <c r="V237" i="21"/>
  <c r="R237" i="21"/>
  <c r="N237" i="21"/>
  <c r="J237" i="21"/>
  <c r="F237" i="21"/>
  <c r="B237" i="21"/>
  <c r="U237" i="21"/>
  <c r="M237" i="21"/>
  <c r="E237" i="21"/>
  <c r="Y237" i="21"/>
  <c r="I237" i="21"/>
  <c r="T237" i="21"/>
  <c r="L237" i="21"/>
  <c r="D237" i="21"/>
  <c r="Q237" i="21"/>
  <c r="X237" i="21"/>
  <c r="P237" i="21"/>
  <c r="H237" i="21"/>
  <c r="W375" i="28"/>
  <c r="S375" i="28"/>
  <c r="O375" i="28"/>
  <c r="K375" i="28"/>
  <c r="G375" i="28"/>
  <c r="C375" i="28"/>
  <c r="V375" i="28"/>
  <c r="R375" i="28"/>
  <c r="N375" i="28"/>
  <c r="J375" i="28"/>
  <c r="F375" i="28"/>
  <c r="B375" i="28"/>
  <c r="U375" i="28"/>
  <c r="M375" i="28"/>
  <c r="E375" i="28"/>
  <c r="Y375" i="28"/>
  <c r="P375" i="28"/>
  <c r="T375" i="28"/>
  <c r="L375" i="28"/>
  <c r="D375" i="28"/>
  <c r="Q375" i="28"/>
  <c r="I375" i="28"/>
  <c r="X375" i="28"/>
  <c r="H375" i="28"/>
  <c r="W307" i="28"/>
  <c r="S307" i="28"/>
  <c r="O307" i="28"/>
  <c r="K307" i="28"/>
  <c r="G307" i="28"/>
  <c r="C307" i="28"/>
  <c r="V307" i="28"/>
  <c r="R307" i="28"/>
  <c r="N307" i="28"/>
  <c r="J307" i="28"/>
  <c r="F307" i="28"/>
  <c r="B307" i="28"/>
  <c r="U307" i="28"/>
  <c r="M307" i="28"/>
  <c r="E307" i="28"/>
  <c r="Q307" i="28"/>
  <c r="P307" i="28"/>
  <c r="T307" i="28"/>
  <c r="L307" i="28"/>
  <c r="D307" i="28"/>
  <c r="Y307" i="28"/>
  <c r="I307" i="28"/>
  <c r="X307" i="28"/>
  <c r="H307" i="28"/>
  <c r="Y170" i="28"/>
  <c r="U170" i="28"/>
  <c r="Q170" i="28"/>
  <c r="M170" i="28"/>
  <c r="I170" i="28"/>
  <c r="E170" i="28"/>
  <c r="W170" i="28"/>
  <c r="S170" i="28"/>
  <c r="O170" i="28"/>
  <c r="K170" i="28"/>
  <c r="G170" i="28"/>
  <c r="C170" i="28"/>
  <c r="T170" i="28"/>
  <c r="L170" i="28"/>
  <c r="D170" i="28"/>
  <c r="R170" i="28"/>
  <c r="J170" i="28"/>
  <c r="B170" i="28"/>
  <c r="P170" i="28"/>
  <c r="X170" i="28"/>
  <c r="H170" i="28"/>
  <c r="V170" i="28"/>
  <c r="N170" i="28"/>
  <c r="F170" i="28"/>
  <c r="W340" i="21"/>
  <c r="S340" i="21"/>
  <c r="O340" i="21"/>
  <c r="K340" i="21"/>
  <c r="G340" i="21"/>
  <c r="C340" i="21"/>
  <c r="V340" i="21"/>
  <c r="R340" i="21"/>
  <c r="N340" i="21"/>
  <c r="J340" i="21"/>
  <c r="F340" i="21"/>
  <c r="B340" i="21"/>
  <c r="U340" i="21"/>
  <c r="M340" i="21"/>
  <c r="E340" i="21"/>
  <c r="Q340" i="21"/>
  <c r="X340" i="21"/>
  <c r="H340" i="21"/>
  <c r="T340" i="21"/>
  <c r="L340" i="21"/>
  <c r="D340" i="21"/>
  <c r="Y340" i="21"/>
  <c r="I340" i="21"/>
  <c r="P340" i="21"/>
  <c r="A375" i="21"/>
  <c r="A409" i="21"/>
  <c r="A307" i="21"/>
  <c r="A341" i="21"/>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V138" i="25" l="1"/>
  <c r="R138" i="25"/>
  <c r="N138" i="25"/>
  <c r="J138" i="25"/>
  <c r="F138" i="25"/>
  <c r="B138" i="25"/>
  <c r="Y138" i="25"/>
  <c r="U138" i="25"/>
  <c r="Q138" i="25"/>
  <c r="M138" i="25"/>
  <c r="I138" i="25"/>
  <c r="E138" i="25"/>
  <c r="X138" i="25"/>
  <c r="P138" i="25"/>
  <c r="H138" i="25"/>
  <c r="W138" i="25"/>
  <c r="O138" i="25"/>
  <c r="G138" i="25"/>
  <c r="T138" i="25"/>
  <c r="D138" i="25"/>
  <c r="S138" i="25"/>
  <c r="C138" i="25"/>
  <c r="L138" i="25"/>
  <c r="K138" i="25"/>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V136" i="19"/>
  <c r="R136" i="19"/>
  <c r="N136" i="19"/>
  <c r="J136" i="19"/>
  <c r="F136" i="19"/>
  <c r="B136" i="19"/>
  <c r="X136" i="19"/>
  <c r="T136" i="19"/>
  <c r="P136" i="19"/>
  <c r="L136" i="19"/>
  <c r="H136" i="19"/>
  <c r="D136" i="19"/>
  <c r="Y136" i="19"/>
  <c r="Q136" i="19"/>
  <c r="I136" i="19"/>
  <c r="U136" i="19"/>
  <c r="M136" i="19"/>
  <c r="E136" i="19"/>
  <c r="K136" i="19"/>
  <c r="W136" i="19"/>
  <c r="G136" i="19"/>
  <c r="S136" i="19"/>
  <c r="C136" i="19"/>
  <c r="O136" i="19"/>
  <c r="X101" i="19"/>
  <c r="T101" i="19"/>
  <c r="P101" i="19"/>
  <c r="L101" i="19"/>
  <c r="H101" i="19"/>
  <c r="D101" i="19"/>
  <c r="V101" i="19"/>
  <c r="Q101" i="19"/>
  <c r="K101" i="19"/>
  <c r="F101" i="19"/>
  <c r="Y101" i="19"/>
  <c r="S101" i="19"/>
  <c r="N101" i="19"/>
  <c r="I101" i="19"/>
  <c r="C101" i="19"/>
  <c r="W101" i="19"/>
  <c r="M101" i="19"/>
  <c r="B101" i="19"/>
  <c r="U101" i="19"/>
  <c r="J101" i="19"/>
  <c r="R101" i="19"/>
  <c r="G101" i="19"/>
  <c r="O101" i="19"/>
  <c r="E101" i="19"/>
  <c r="Y171" i="28"/>
  <c r="U171" i="28"/>
  <c r="Q171" i="28"/>
  <c r="M171" i="28"/>
  <c r="I171" i="28"/>
  <c r="E171" i="28"/>
  <c r="W171" i="28"/>
  <c r="S171" i="28"/>
  <c r="O171" i="28"/>
  <c r="K171" i="28"/>
  <c r="G171" i="28"/>
  <c r="C171" i="28"/>
  <c r="T171" i="28"/>
  <c r="L171" i="28"/>
  <c r="D171" i="28"/>
  <c r="R171" i="28"/>
  <c r="J171" i="28"/>
  <c r="B171" i="28"/>
  <c r="X171" i="28"/>
  <c r="H171" i="28"/>
  <c r="P171" i="28"/>
  <c r="F171" i="28"/>
  <c r="V171" i="28"/>
  <c r="N171" i="28"/>
  <c r="W342" i="28"/>
  <c r="S342" i="28"/>
  <c r="O342" i="28"/>
  <c r="K342" i="28"/>
  <c r="G342" i="28"/>
  <c r="C342" i="28"/>
  <c r="V342" i="28"/>
  <c r="R342" i="28"/>
  <c r="N342" i="28"/>
  <c r="J342" i="28"/>
  <c r="F342" i="28"/>
  <c r="B342" i="28"/>
  <c r="U342" i="28"/>
  <c r="M342" i="28"/>
  <c r="E342" i="28"/>
  <c r="Y342" i="28"/>
  <c r="I342" i="28"/>
  <c r="P342" i="28"/>
  <c r="T342" i="28"/>
  <c r="L342" i="28"/>
  <c r="D342" i="28"/>
  <c r="Q342" i="28"/>
  <c r="X342" i="28"/>
  <c r="H342" i="28"/>
  <c r="W239" i="28"/>
  <c r="S239" i="28"/>
  <c r="O239" i="28"/>
  <c r="K239" i="28"/>
  <c r="G239" i="28"/>
  <c r="C239" i="28"/>
  <c r="V239" i="28"/>
  <c r="R239" i="28"/>
  <c r="N239" i="28"/>
  <c r="J239" i="28"/>
  <c r="F239" i="28"/>
  <c r="B239" i="28"/>
  <c r="U239" i="28"/>
  <c r="M239" i="28"/>
  <c r="E239" i="28"/>
  <c r="Q239" i="28"/>
  <c r="P239" i="28"/>
  <c r="H239" i="28"/>
  <c r="T239" i="28"/>
  <c r="L239" i="28"/>
  <c r="D239" i="28"/>
  <c r="Y239" i="28"/>
  <c r="I239" i="28"/>
  <c r="X239" i="28"/>
  <c r="W341" i="21"/>
  <c r="S341" i="21"/>
  <c r="O341" i="21"/>
  <c r="K341" i="21"/>
  <c r="G341" i="21"/>
  <c r="C341" i="21"/>
  <c r="V341" i="21"/>
  <c r="R341" i="21"/>
  <c r="N341" i="21"/>
  <c r="J341" i="21"/>
  <c r="F341" i="21"/>
  <c r="B341" i="21"/>
  <c r="U341" i="21"/>
  <c r="M341" i="21"/>
  <c r="E341" i="21"/>
  <c r="Y341" i="21"/>
  <c r="I341" i="21"/>
  <c r="P341" i="21"/>
  <c r="T341" i="21"/>
  <c r="L341" i="21"/>
  <c r="D341" i="21"/>
  <c r="Q341" i="21"/>
  <c r="X341" i="21"/>
  <c r="H341" i="21"/>
  <c r="V29" i="25"/>
  <c r="R29" i="25"/>
  <c r="N29" i="25"/>
  <c r="J29" i="25"/>
  <c r="F29" i="25"/>
  <c r="B29" i="25"/>
  <c r="Y29" i="25"/>
  <c r="U29" i="25"/>
  <c r="Q29" i="25"/>
  <c r="M29" i="25"/>
  <c r="I29" i="25"/>
  <c r="E29" i="25"/>
  <c r="X29" i="25"/>
  <c r="P29" i="25"/>
  <c r="H29" i="25"/>
  <c r="W29" i="25"/>
  <c r="O29" i="25"/>
  <c r="G29" i="25"/>
  <c r="T29" i="25"/>
  <c r="D29" i="25"/>
  <c r="S29" i="25"/>
  <c r="C29" i="25"/>
  <c r="L29" i="25"/>
  <c r="K29" i="25"/>
  <c r="Y99" i="21"/>
  <c r="U99" i="21"/>
  <c r="Q99" i="21"/>
  <c r="M99" i="21"/>
  <c r="I99" i="21"/>
  <c r="E99" i="21"/>
  <c r="X99" i="21"/>
  <c r="T99" i="21"/>
  <c r="P99" i="21"/>
  <c r="L99" i="21"/>
  <c r="H99" i="21"/>
  <c r="D99" i="21"/>
  <c r="S99" i="21"/>
  <c r="K99" i="21"/>
  <c r="C99" i="21"/>
  <c r="R99" i="21"/>
  <c r="J99" i="21"/>
  <c r="B99" i="21"/>
  <c r="O99" i="21"/>
  <c r="N99" i="21"/>
  <c r="G99" i="21"/>
  <c r="F99" i="21"/>
  <c r="W99" i="21"/>
  <c r="V99" i="21"/>
  <c r="W169" i="21"/>
  <c r="S169" i="21"/>
  <c r="Y169" i="21"/>
  <c r="T169" i="21"/>
  <c r="O169" i="21"/>
  <c r="K169" i="21"/>
  <c r="G169" i="21"/>
  <c r="C169" i="21"/>
  <c r="X169" i="21"/>
  <c r="R169" i="21"/>
  <c r="N169" i="21"/>
  <c r="J169" i="21"/>
  <c r="F169" i="21"/>
  <c r="B169" i="21"/>
  <c r="Q169" i="21"/>
  <c r="I169" i="21"/>
  <c r="V169" i="21"/>
  <c r="M169" i="21"/>
  <c r="E169" i="21"/>
  <c r="H169" i="21"/>
  <c r="P169" i="21"/>
  <c r="L169" i="21"/>
  <c r="D169" i="21"/>
  <c r="U169" i="21"/>
  <c r="Y203" i="21"/>
  <c r="U203" i="21"/>
  <c r="Q203" i="21"/>
  <c r="M203" i="21"/>
  <c r="I203" i="21"/>
  <c r="E203" i="21"/>
  <c r="W203" i="21"/>
  <c r="R203" i="21"/>
  <c r="L203" i="21"/>
  <c r="G203" i="21"/>
  <c r="B203" i="21"/>
  <c r="T203" i="21"/>
  <c r="O203" i="21"/>
  <c r="J203" i="21"/>
  <c r="D203" i="21"/>
  <c r="P203" i="21"/>
  <c r="F203" i="21"/>
  <c r="V203" i="21"/>
  <c r="K203" i="21"/>
  <c r="N203" i="21"/>
  <c r="H203" i="21"/>
  <c r="X203" i="21"/>
  <c r="C203" i="21"/>
  <c r="S203" i="21"/>
  <c r="V410" i="28"/>
  <c r="R410" i="28"/>
  <c r="N410" i="28"/>
  <c r="J410" i="28"/>
  <c r="F410" i="28"/>
  <c r="B410" i="28"/>
  <c r="W410" i="28"/>
  <c r="Q410" i="28"/>
  <c r="L410" i="28"/>
  <c r="G410" i="28"/>
  <c r="U410" i="28"/>
  <c r="P410" i="28"/>
  <c r="K410" i="28"/>
  <c r="E410" i="28"/>
  <c r="T410" i="28"/>
  <c r="I410" i="28"/>
  <c r="Y410" i="28"/>
  <c r="M410" i="28"/>
  <c r="S410" i="28"/>
  <c r="H410" i="28"/>
  <c r="O410" i="28"/>
  <c r="D410" i="28"/>
  <c r="X410" i="28"/>
  <c r="C410" i="28"/>
  <c r="W66" i="28"/>
  <c r="S66" i="28"/>
  <c r="O66" i="28"/>
  <c r="K66" i="28"/>
  <c r="G66" i="28"/>
  <c r="C66" i="28"/>
  <c r="V66" i="28"/>
  <c r="R66" i="28"/>
  <c r="N66" i="28"/>
  <c r="J66" i="28"/>
  <c r="F66" i="28"/>
  <c r="B66" i="28"/>
  <c r="Y66" i="28"/>
  <c r="Q66" i="28"/>
  <c r="I66" i="28"/>
  <c r="X66" i="28"/>
  <c r="P66" i="28"/>
  <c r="H66" i="28"/>
  <c r="U66" i="28"/>
  <c r="E66" i="28"/>
  <c r="M66" i="28"/>
  <c r="L66" i="28"/>
  <c r="T66" i="28"/>
  <c r="D66" i="28"/>
  <c r="W376" i="28"/>
  <c r="S376" i="28"/>
  <c r="O376" i="28"/>
  <c r="K376" i="28"/>
  <c r="G376" i="28"/>
  <c r="C376" i="28"/>
  <c r="V376" i="28"/>
  <c r="R376" i="28"/>
  <c r="N376" i="28"/>
  <c r="J376" i="28"/>
  <c r="F376" i="28"/>
  <c r="B376" i="28"/>
  <c r="U376" i="28"/>
  <c r="M376" i="28"/>
  <c r="E376" i="28"/>
  <c r="Q376" i="28"/>
  <c r="X376" i="28"/>
  <c r="H376" i="28"/>
  <c r="T376" i="28"/>
  <c r="L376" i="28"/>
  <c r="D376" i="28"/>
  <c r="Y376" i="28"/>
  <c r="I376" i="28"/>
  <c r="P376" i="28"/>
  <c r="W307" i="21"/>
  <c r="S307" i="21"/>
  <c r="O307" i="21"/>
  <c r="K307" i="21"/>
  <c r="G307" i="21"/>
  <c r="C307" i="21"/>
  <c r="V307" i="21"/>
  <c r="R307" i="21"/>
  <c r="N307" i="21"/>
  <c r="J307" i="21"/>
  <c r="F307" i="21"/>
  <c r="B307" i="21"/>
  <c r="U307" i="21"/>
  <c r="M307" i="21"/>
  <c r="E307" i="21"/>
  <c r="Q307" i="21"/>
  <c r="T307" i="21"/>
  <c r="L307" i="21"/>
  <c r="D307" i="21"/>
  <c r="Y307" i="21"/>
  <c r="I307" i="21"/>
  <c r="H307" i="21"/>
  <c r="P307" i="21"/>
  <c r="X307"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4" i="21"/>
  <c r="U64" i="21"/>
  <c r="Q64" i="21"/>
  <c r="M64" i="21"/>
  <c r="I64" i="21"/>
  <c r="E64" i="21"/>
  <c r="X64" i="21"/>
  <c r="T64" i="21"/>
  <c r="P64" i="21"/>
  <c r="L64" i="21"/>
  <c r="H64" i="21"/>
  <c r="D64" i="21"/>
  <c r="S64" i="21"/>
  <c r="K64" i="21"/>
  <c r="C64" i="21"/>
  <c r="R64" i="21"/>
  <c r="J64" i="21"/>
  <c r="B64" i="21"/>
  <c r="O64" i="21"/>
  <c r="N64" i="21"/>
  <c r="W64" i="21"/>
  <c r="V64" i="21"/>
  <c r="G64" i="21"/>
  <c r="F64" i="21"/>
  <c r="W238" i="21"/>
  <c r="S238" i="21"/>
  <c r="O238" i="21"/>
  <c r="K238" i="21"/>
  <c r="G238" i="21"/>
  <c r="C238" i="21"/>
  <c r="V238" i="21"/>
  <c r="R238" i="21"/>
  <c r="N238" i="21"/>
  <c r="J238" i="21"/>
  <c r="F238" i="21"/>
  <c r="B238" i="21"/>
  <c r="U238" i="21"/>
  <c r="M238" i="21"/>
  <c r="E238" i="21"/>
  <c r="Q238" i="21"/>
  <c r="T238" i="21"/>
  <c r="L238" i="21"/>
  <c r="D238" i="21"/>
  <c r="Y238" i="21"/>
  <c r="I238" i="21"/>
  <c r="H238" i="21"/>
  <c r="X238" i="21"/>
  <c r="P238" i="21"/>
  <c r="W308" i="28"/>
  <c r="S308" i="28"/>
  <c r="O308" i="28"/>
  <c r="K308" i="28"/>
  <c r="G308" i="28"/>
  <c r="C308" i="28"/>
  <c r="V308" i="28"/>
  <c r="R308" i="28"/>
  <c r="N308" i="28"/>
  <c r="J308" i="28"/>
  <c r="F308" i="28"/>
  <c r="B308" i="28"/>
  <c r="U308" i="28"/>
  <c r="M308" i="28"/>
  <c r="E308" i="28"/>
  <c r="X308" i="28"/>
  <c r="T308" i="28"/>
  <c r="L308" i="28"/>
  <c r="D308" i="28"/>
  <c r="Y308" i="28"/>
  <c r="Q308" i="28"/>
  <c r="I308" i="28"/>
  <c r="P308" i="28"/>
  <c r="H308" i="28"/>
  <c r="W101" i="28"/>
  <c r="S101" i="28"/>
  <c r="O101" i="28"/>
  <c r="K101" i="28"/>
  <c r="G101" i="28"/>
  <c r="C101" i="28"/>
  <c r="V101" i="28"/>
  <c r="R101" i="28"/>
  <c r="N101" i="28"/>
  <c r="J101" i="28"/>
  <c r="F101" i="28"/>
  <c r="B101" i="28"/>
  <c r="Y101" i="28"/>
  <c r="Q101" i="28"/>
  <c r="I101" i="28"/>
  <c r="X101" i="28"/>
  <c r="P101" i="28"/>
  <c r="H101" i="28"/>
  <c r="U101" i="28"/>
  <c r="E101" i="28"/>
  <c r="M101" i="28"/>
  <c r="T101" i="28"/>
  <c r="D101" i="28"/>
  <c r="L101" i="28"/>
  <c r="W31" i="28"/>
  <c r="S31" i="28"/>
  <c r="O31" i="28"/>
  <c r="K31" i="28"/>
  <c r="G31" i="28"/>
  <c r="C31" i="28"/>
  <c r="V31" i="28"/>
  <c r="R31" i="28"/>
  <c r="N31" i="28"/>
  <c r="J31" i="28"/>
  <c r="F31" i="28"/>
  <c r="B31" i="28"/>
  <c r="Y31" i="28"/>
  <c r="Q31" i="28"/>
  <c r="I31" i="28"/>
  <c r="X31" i="28"/>
  <c r="P31" i="28"/>
  <c r="H31" i="28"/>
  <c r="U31" i="28"/>
  <c r="E31" i="28"/>
  <c r="L31" i="28"/>
  <c r="T31" i="28"/>
  <c r="D31" i="28"/>
  <c r="M31" i="28"/>
  <c r="W409" i="21"/>
  <c r="S409" i="21"/>
  <c r="O409" i="21"/>
  <c r="K409" i="21"/>
  <c r="G409" i="21"/>
  <c r="C409" i="21"/>
  <c r="V409" i="21"/>
  <c r="R409" i="21"/>
  <c r="N409" i="21"/>
  <c r="J409" i="21"/>
  <c r="F409" i="21"/>
  <c r="B409" i="21"/>
  <c r="U409" i="21"/>
  <c r="M409" i="21"/>
  <c r="E409" i="21"/>
  <c r="Y409" i="21"/>
  <c r="I409" i="21"/>
  <c r="P409" i="21"/>
  <c r="T409" i="21"/>
  <c r="L409" i="21"/>
  <c r="D409" i="21"/>
  <c r="Q409" i="21"/>
  <c r="X409" i="21"/>
  <c r="H409" i="21"/>
  <c r="Y134" i="21"/>
  <c r="U134" i="21"/>
  <c r="Q134" i="21"/>
  <c r="M134" i="21"/>
  <c r="I134" i="21"/>
  <c r="E134" i="21"/>
  <c r="X134" i="21"/>
  <c r="T134" i="21"/>
  <c r="P134" i="21"/>
  <c r="L134" i="21"/>
  <c r="H134" i="21"/>
  <c r="D134" i="21"/>
  <c r="S134" i="21"/>
  <c r="K134" i="21"/>
  <c r="C134" i="21"/>
  <c r="R134" i="21"/>
  <c r="J134" i="21"/>
  <c r="B134" i="21"/>
  <c r="O134" i="21"/>
  <c r="N134" i="21"/>
  <c r="W134" i="21"/>
  <c r="F134" i="21"/>
  <c r="V134" i="21"/>
  <c r="G134" i="21"/>
  <c r="V65" i="25"/>
  <c r="R65" i="25"/>
  <c r="N65" i="25"/>
  <c r="J65" i="25"/>
  <c r="F65" i="25"/>
  <c r="B65" i="25"/>
  <c r="Y65" i="25"/>
  <c r="U65" i="25"/>
  <c r="Q65" i="25"/>
  <c r="M65" i="25"/>
  <c r="I65" i="25"/>
  <c r="E65" i="25"/>
  <c r="X65" i="25"/>
  <c r="P65" i="25"/>
  <c r="H65" i="25"/>
  <c r="W65" i="25"/>
  <c r="O65" i="25"/>
  <c r="G65" i="25"/>
  <c r="L65" i="25"/>
  <c r="K65" i="25"/>
  <c r="T65" i="25"/>
  <c r="S65" i="25"/>
  <c r="D65" i="25"/>
  <c r="C65" i="25"/>
  <c r="X66" i="19"/>
  <c r="T66" i="19"/>
  <c r="P66" i="19"/>
  <c r="L66" i="19"/>
  <c r="H66" i="19"/>
  <c r="D66" i="19"/>
  <c r="V66" i="19"/>
  <c r="R66" i="19"/>
  <c r="N66" i="19"/>
  <c r="J66" i="19"/>
  <c r="F66" i="19"/>
  <c r="B66" i="19"/>
  <c r="Y66" i="19"/>
  <c r="Q66" i="19"/>
  <c r="I66" i="19"/>
  <c r="W66" i="19"/>
  <c r="O66" i="19"/>
  <c r="G66" i="19"/>
  <c r="U66" i="19"/>
  <c r="M66" i="19"/>
  <c r="E66" i="19"/>
  <c r="S66" i="19"/>
  <c r="K66" i="19"/>
  <c r="C66" i="19"/>
  <c r="W272" i="21"/>
  <c r="S272" i="21"/>
  <c r="O272" i="21"/>
  <c r="K272" i="21"/>
  <c r="G272" i="21"/>
  <c r="C272" i="21"/>
  <c r="V272" i="21"/>
  <c r="R272" i="21"/>
  <c r="N272" i="21"/>
  <c r="J272" i="21"/>
  <c r="F272" i="21"/>
  <c r="B272" i="21"/>
  <c r="U272" i="21"/>
  <c r="M272" i="21"/>
  <c r="E272" i="21"/>
  <c r="Y272" i="21"/>
  <c r="I272" i="21"/>
  <c r="T272" i="21"/>
  <c r="L272" i="21"/>
  <c r="D272" i="21"/>
  <c r="Q272" i="21"/>
  <c r="X272" i="21"/>
  <c r="H272" i="21"/>
  <c r="P272" i="21"/>
  <c r="Y136" i="28"/>
  <c r="U136" i="28"/>
  <c r="Q136" i="28"/>
  <c r="M136" i="28"/>
  <c r="I136" i="28"/>
  <c r="E136" i="28"/>
  <c r="X136" i="28"/>
  <c r="T136" i="28"/>
  <c r="P136" i="28"/>
  <c r="L136" i="28"/>
  <c r="H136" i="28"/>
  <c r="D136" i="28"/>
  <c r="S136" i="28"/>
  <c r="K136" i="28"/>
  <c r="C136" i="28"/>
  <c r="R136" i="28"/>
  <c r="J136" i="28"/>
  <c r="B136" i="28"/>
  <c r="O136" i="28"/>
  <c r="N136" i="28"/>
  <c r="G136" i="28"/>
  <c r="F136" i="28"/>
  <c r="W136" i="28"/>
  <c r="V136" i="28"/>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V205" i="28"/>
  <c r="R205" i="28"/>
  <c r="N205" i="28"/>
  <c r="J205" i="28"/>
  <c r="F205" i="28"/>
  <c r="B205" i="28"/>
  <c r="Y205" i="28"/>
  <c r="T205" i="28"/>
  <c r="O205" i="28"/>
  <c r="I205" i="28"/>
  <c r="D205" i="28"/>
  <c r="S205" i="28"/>
  <c r="L205" i="28"/>
  <c r="E205" i="28"/>
  <c r="X205" i="28"/>
  <c r="Q205" i="28"/>
  <c r="K205" i="28"/>
  <c r="C205" i="28"/>
  <c r="W205" i="28"/>
  <c r="H205" i="28"/>
  <c r="U205" i="28"/>
  <c r="G205" i="28"/>
  <c r="P205" i="28"/>
  <c r="M205" i="28"/>
  <c r="W375" i="21"/>
  <c r="S375" i="21"/>
  <c r="O375" i="21"/>
  <c r="K375" i="21"/>
  <c r="G375" i="21"/>
  <c r="C375" i="21"/>
  <c r="V375" i="21"/>
  <c r="R375" i="21"/>
  <c r="N375" i="21"/>
  <c r="J375" i="21"/>
  <c r="F375" i="21"/>
  <c r="B375" i="21"/>
  <c r="U375" i="21"/>
  <c r="M375" i="21"/>
  <c r="E375" i="21"/>
  <c r="Y375" i="21"/>
  <c r="I375" i="21"/>
  <c r="P375" i="21"/>
  <c r="T375" i="21"/>
  <c r="L375" i="21"/>
  <c r="D375" i="21"/>
  <c r="Q375" i="21"/>
  <c r="X375" i="21"/>
  <c r="H375" i="21"/>
  <c r="A342" i="21"/>
  <c r="A308" i="21"/>
  <c r="A410" i="21"/>
  <c r="A376" i="21"/>
  <c r="A102"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X31" i="19" l="1"/>
  <c r="T31" i="19"/>
  <c r="P31" i="19"/>
  <c r="L31" i="19"/>
  <c r="H31" i="19"/>
  <c r="D31" i="19"/>
  <c r="V31" i="19"/>
  <c r="R31" i="19"/>
  <c r="N31" i="19"/>
  <c r="J31" i="19"/>
  <c r="F31" i="19"/>
  <c r="B31" i="19"/>
  <c r="Y31" i="19"/>
  <c r="Q31" i="19"/>
  <c r="I31" i="19"/>
  <c r="U31" i="19"/>
  <c r="M31" i="19"/>
  <c r="E31" i="19"/>
  <c r="S31" i="19"/>
  <c r="K31" i="19"/>
  <c r="C31" i="19"/>
  <c r="W31" i="19"/>
  <c r="O31" i="19"/>
  <c r="G31" i="19"/>
  <c r="V139" i="25"/>
  <c r="R139" i="25"/>
  <c r="N139" i="25"/>
  <c r="J139" i="25"/>
  <c r="F139" i="25"/>
  <c r="B139" i="25"/>
  <c r="Y139" i="25"/>
  <c r="U139" i="25"/>
  <c r="Q139" i="25"/>
  <c r="M139" i="25"/>
  <c r="I139" i="25"/>
  <c r="E139" i="25"/>
  <c r="X139" i="25"/>
  <c r="P139" i="25"/>
  <c r="H139" i="25"/>
  <c r="W139" i="25"/>
  <c r="O139" i="25"/>
  <c r="G139" i="25"/>
  <c r="L139" i="25"/>
  <c r="K139" i="25"/>
  <c r="T139" i="25"/>
  <c r="S139" i="25"/>
  <c r="D139" i="25"/>
  <c r="C139" i="25"/>
  <c r="Y100" i="2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Y204" i="21"/>
  <c r="U204" i="21"/>
  <c r="Q204" i="21"/>
  <c r="M204" i="21"/>
  <c r="I204" i="21"/>
  <c r="E204" i="21"/>
  <c r="T204" i="21"/>
  <c r="O204" i="21"/>
  <c r="J204" i="21"/>
  <c r="D204" i="21"/>
  <c r="W204" i="21"/>
  <c r="R204" i="21"/>
  <c r="L204" i="21"/>
  <c r="G204" i="21"/>
  <c r="B204" i="21"/>
  <c r="X204" i="21"/>
  <c r="N204" i="21"/>
  <c r="C204" i="21"/>
  <c r="S204" i="21"/>
  <c r="H204" i="21"/>
  <c r="K204" i="21"/>
  <c r="F204" i="21"/>
  <c r="V204" i="21"/>
  <c r="P204" i="21"/>
  <c r="W377" i="28"/>
  <c r="S377" i="28"/>
  <c r="O377" i="28"/>
  <c r="K377" i="28"/>
  <c r="G377" i="28"/>
  <c r="C377" i="28"/>
  <c r="V377" i="28"/>
  <c r="R377" i="28"/>
  <c r="N377" i="28"/>
  <c r="J377" i="28"/>
  <c r="F377" i="28"/>
  <c r="B377" i="28"/>
  <c r="U377" i="28"/>
  <c r="M377" i="28"/>
  <c r="E377" i="28"/>
  <c r="Y377" i="28"/>
  <c r="I377" i="28"/>
  <c r="X377" i="28"/>
  <c r="H377" i="28"/>
  <c r="T377" i="28"/>
  <c r="L377" i="28"/>
  <c r="D377" i="28"/>
  <c r="Q377" i="28"/>
  <c r="P377" i="28"/>
  <c r="W32" i="28"/>
  <c r="S32" i="28"/>
  <c r="O32" i="28"/>
  <c r="K32" i="28"/>
  <c r="G32" i="28"/>
  <c r="C32" i="28"/>
  <c r="V32" i="28"/>
  <c r="R32" i="28"/>
  <c r="N32" i="28"/>
  <c r="J32" i="28"/>
  <c r="F32" i="28"/>
  <c r="B32" i="28"/>
  <c r="Y32" i="28"/>
  <c r="Q32" i="28"/>
  <c r="I32" i="28"/>
  <c r="X32" i="28"/>
  <c r="P32" i="28"/>
  <c r="H32" i="28"/>
  <c r="M32" i="28"/>
  <c r="U32" i="28"/>
  <c r="T32" i="28"/>
  <c r="L32" i="28"/>
  <c r="E32" i="28"/>
  <c r="D32" i="28"/>
  <c r="W343" i="28"/>
  <c r="S343" i="28"/>
  <c r="O343" i="28"/>
  <c r="K343" i="28"/>
  <c r="G343" i="28"/>
  <c r="C343" i="28"/>
  <c r="V343" i="28"/>
  <c r="R343" i="28"/>
  <c r="N343" i="28"/>
  <c r="J343" i="28"/>
  <c r="F343" i="28"/>
  <c r="B343" i="28"/>
  <c r="U343" i="28"/>
  <c r="M343" i="28"/>
  <c r="E343" i="28"/>
  <c r="Q343" i="28"/>
  <c r="X343" i="28"/>
  <c r="H343" i="28"/>
  <c r="T343" i="28"/>
  <c r="L343" i="28"/>
  <c r="D343" i="28"/>
  <c r="Y343" i="28"/>
  <c r="I343" i="28"/>
  <c r="P343" i="28"/>
  <c r="W376" i="21"/>
  <c r="S376" i="21"/>
  <c r="O376" i="21"/>
  <c r="K376" i="21"/>
  <c r="G376" i="21"/>
  <c r="C376" i="21"/>
  <c r="V376" i="21"/>
  <c r="R376" i="21"/>
  <c r="N376" i="21"/>
  <c r="J376" i="21"/>
  <c r="F376" i="21"/>
  <c r="B376" i="21"/>
  <c r="U376" i="21"/>
  <c r="M376" i="21"/>
  <c r="E376" i="21"/>
  <c r="Q376" i="21"/>
  <c r="X376" i="21"/>
  <c r="H376" i="21"/>
  <c r="T376" i="21"/>
  <c r="L376" i="21"/>
  <c r="D376" i="21"/>
  <c r="Y376" i="21"/>
  <c r="I376" i="21"/>
  <c r="P376" i="21"/>
  <c r="V102" i="25"/>
  <c r="R102" i="25"/>
  <c r="N102" i="25"/>
  <c r="J102" i="25"/>
  <c r="F102" i="25"/>
  <c r="B102" i="25"/>
  <c r="Y102" i="25"/>
  <c r="U102" i="25"/>
  <c r="Q102" i="25"/>
  <c r="M102" i="25"/>
  <c r="I102" i="25"/>
  <c r="E102" i="25"/>
  <c r="X102" i="25"/>
  <c r="P102" i="25"/>
  <c r="H102" i="25"/>
  <c r="W102" i="25"/>
  <c r="O102" i="25"/>
  <c r="G102" i="25"/>
  <c r="L102" i="25"/>
  <c r="K102" i="25"/>
  <c r="T102" i="25"/>
  <c r="S102" i="25"/>
  <c r="D102" i="25"/>
  <c r="C102" i="25"/>
  <c r="Y65" i="21"/>
  <c r="U65" i="21"/>
  <c r="Q65" i="21"/>
  <c r="M65" i="21"/>
  <c r="I65" i="21"/>
  <c r="E65" i="21"/>
  <c r="X65" i="21"/>
  <c r="T65" i="21"/>
  <c r="P65" i="21"/>
  <c r="L65" i="21"/>
  <c r="H65" i="21"/>
  <c r="D65" i="21"/>
  <c r="S65" i="21"/>
  <c r="K65" i="21"/>
  <c r="C65" i="21"/>
  <c r="R65" i="21"/>
  <c r="J65" i="21"/>
  <c r="B65" i="21"/>
  <c r="W65" i="21"/>
  <c r="G65" i="21"/>
  <c r="V65" i="21"/>
  <c r="F65" i="21"/>
  <c r="O65" i="21"/>
  <c r="N65" i="21"/>
  <c r="Y32" i="21"/>
  <c r="U32" i="21"/>
  <c r="Q32" i="21"/>
  <c r="M32" i="21"/>
  <c r="I32" i="21"/>
  <c r="E32" i="21"/>
  <c r="X32" i="21"/>
  <c r="T32" i="21"/>
  <c r="P32" i="21"/>
  <c r="L32" i="21"/>
  <c r="H32" i="21"/>
  <c r="D32" i="21"/>
  <c r="S32" i="21"/>
  <c r="K32" i="21"/>
  <c r="C32" i="21"/>
  <c r="R32" i="21"/>
  <c r="J32" i="21"/>
  <c r="B32" i="21"/>
  <c r="W32" i="21"/>
  <c r="G32" i="21"/>
  <c r="V32" i="21"/>
  <c r="F32" i="21"/>
  <c r="N32" i="21"/>
  <c r="O32" i="21"/>
  <c r="W273" i="21"/>
  <c r="S273" i="21"/>
  <c r="O273" i="21"/>
  <c r="K273" i="21"/>
  <c r="G273" i="21"/>
  <c r="C273" i="21"/>
  <c r="V273" i="21"/>
  <c r="R273" i="21"/>
  <c r="N273" i="21"/>
  <c r="J273" i="21"/>
  <c r="F273" i="21"/>
  <c r="B273" i="21"/>
  <c r="U273" i="21"/>
  <c r="M273" i="21"/>
  <c r="E273" i="21"/>
  <c r="Q273" i="21"/>
  <c r="T273" i="21"/>
  <c r="L273" i="21"/>
  <c r="D273" i="21"/>
  <c r="Y273" i="21"/>
  <c r="I273" i="21"/>
  <c r="X273" i="21"/>
  <c r="P273" i="21"/>
  <c r="H273" i="21"/>
  <c r="Y137" i="28"/>
  <c r="U137" i="28"/>
  <c r="Q137" i="28"/>
  <c r="M137" i="28"/>
  <c r="I137" i="28"/>
  <c r="E137" i="28"/>
  <c r="X137" i="28"/>
  <c r="T137" i="28"/>
  <c r="P137" i="28"/>
  <c r="L137" i="28"/>
  <c r="H137" i="28"/>
  <c r="D137" i="28"/>
  <c r="S137" i="28"/>
  <c r="K137" i="28"/>
  <c r="C137" i="28"/>
  <c r="R137" i="28"/>
  <c r="J137" i="28"/>
  <c r="B137" i="28"/>
  <c r="W137" i="28"/>
  <c r="G137" i="28"/>
  <c r="V137" i="28"/>
  <c r="F137" i="28"/>
  <c r="O137" i="28"/>
  <c r="N137" i="28"/>
  <c r="W240" i="28"/>
  <c r="S240" i="28"/>
  <c r="O240" i="28"/>
  <c r="K240" i="28"/>
  <c r="G240" i="28"/>
  <c r="C240" i="28"/>
  <c r="V240" i="28"/>
  <c r="R240" i="28"/>
  <c r="N240" i="28"/>
  <c r="J240" i="28"/>
  <c r="F240" i="28"/>
  <c r="B240" i="28"/>
  <c r="U240" i="28"/>
  <c r="M240" i="28"/>
  <c r="E240" i="28"/>
  <c r="Y240" i="28"/>
  <c r="I240" i="28"/>
  <c r="X240" i="28"/>
  <c r="H240" i="28"/>
  <c r="T240" i="28"/>
  <c r="L240" i="28"/>
  <c r="D240" i="28"/>
  <c r="Q240" i="28"/>
  <c r="P240" i="28"/>
  <c r="W309" i="28"/>
  <c r="S309" i="28"/>
  <c r="O309" i="28"/>
  <c r="K309" i="28"/>
  <c r="G309" i="28"/>
  <c r="C309" i="28"/>
  <c r="V309" i="28"/>
  <c r="R309" i="28"/>
  <c r="N309" i="28"/>
  <c r="J309" i="28"/>
  <c r="F309" i="28"/>
  <c r="B309" i="28"/>
  <c r="U309" i="28"/>
  <c r="M309" i="28"/>
  <c r="E309" i="28"/>
  <c r="T309" i="28"/>
  <c r="L309" i="28"/>
  <c r="D309" i="28"/>
  <c r="Y309" i="28"/>
  <c r="Q309" i="28"/>
  <c r="I309" i="28"/>
  <c r="X309" i="28"/>
  <c r="P309" i="28"/>
  <c r="H309" i="28"/>
  <c r="W410" i="21"/>
  <c r="S410" i="21"/>
  <c r="O410" i="21"/>
  <c r="K410" i="21"/>
  <c r="G410" i="21"/>
  <c r="C410" i="21"/>
  <c r="V410" i="21"/>
  <c r="R410" i="21"/>
  <c r="N410" i="21"/>
  <c r="J410" i="21"/>
  <c r="F410" i="21"/>
  <c r="B410" i="21"/>
  <c r="U410" i="21"/>
  <c r="M410" i="21"/>
  <c r="E410" i="21"/>
  <c r="Q410" i="21"/>
  <c r="X410" i="21"/>
  <c r="H410" i="21"/>
  <c r="T410" i="21"/>
  <c r="L410" i="21"/>
  <c r="D410" i="21"/>
  <c r="Y410" i="21"/>
  <c r="I410" i="21"/>
  <c r="P410" i="21"/>
  <c r="Y135" i="21"/>
  <c r="U135" i="21"/>
  <c r="Q135" i="21"/>
  <c r="M135" i="21"/>
  <c r="I135" i="21"/>
  <c r="E135" i="21"/>
  <c r="X135" i="21"/>
  <c r="T135" i="21"/>
  <c r="P135" i="21"/>
  <c r="L135" i="21"/>
  <c r="H135" i="21"/>
  <c r="D135" i="21"/>
  <c r="S135" i="21"/>
  <c r="K135" i="21"/>
  <c r="C135" i="21"/>
  <c r="R135" i="21"/>
  <c r="J135" i="21"/>
  <c r="B135" i="21"/>
  <c r="W135" i="21"/>
  <c r="G135" i="21"/>
  <c r="V135" i="21"/>
  <c r="F135" i="21"/>
  <c r="O135" i="21"/>
  <c r="N135" i="21"/>
  <c r="W170" i="21"/>
  <c r="S170" i="21"/>
  <c r="O170" i="21"/>
  <c r="K170" i="21"/>
  <c r="G170" i="21"/>
  <c r="C170" i="21"/>
  <c r="V170" i="21"/>
  <c r="Q170" i="21"/>
  <c r="L170" i="21"/>
  <c r="F170" i="21"/>
  <c r="U170" i="21"/>
  <c r="P170" i="21"/>
  <c r="J170" i="21"/>
  <c r="E170" i="21"/>
  <c r="Y170" i="21"/>
  <c r="N170" i="21"/>
  <c r="D170" i="21"/>
  <c r="T170" i="21"/>
  <c r="I170" i="21"/>
  <c r="X170" i="21"/>
  <c r="B170" i="21"/>
  <c r="M170" i="21"/>
  <c r="R170" i="21"/>
  <c r="H170" i="21"/>
  <c r="X67" i="19"/>
  <c r="T67" i="19"/>
  <c r="P67" i="19"/>
  <c r="L67" i="19"/>
  <c r="H67" i="19"/>
  <c r="D67" i="19"/>
  <c r="V67" i="19"/>
  <c r="R67" i="19"/>
  <c r="N67" i="19"/>
  <c r="J67" i="19"/>
  <c r="F67" i="19"/>
  <c r="B67" i="19"/>
  <c r="Y67" i="19"/>
  <c r="Q67" i="19"/>
  <c r="I67" i="19"/>
  <c r="W67" i="19"/>
  <c r="O67" i="19"/>
  <c r="G67" i="19"/>
  <c r="U67" i="19"/>
  <c r="M67" i="19"/>
  <c r="E67" i="19"/>
  <c r="S67" i="19"/>
  <c r="K67" i="19"/>
  <c r="C67" i="19"/>
  <c r="W239" i="21"/>
  <c r="S239" i="21"/>
  <c r="O239" i="21"/>
  <c r="K239" i="21"/>
  <c r="G239" i="21"/>
  <c r="C239" i="21"/>
  <c r="V239" i="21"/>
  <c r="R239" i="21"/>
  <c r="N239" i="21"/>
  <c r="J239" i="21"/>
  <c r="F239" i="21"/>
  <c r="B239" i="21"/>
  <c r="U239" i="21"/>
  <c r="M239" i="21"/>
  <c r="E239" i="21"/>
  <c r="Y239" i="21"/>
  <c r="I239" i="21"/>
  <c r="T239" i="21"/>
  <c r="L239" i="21"/>
  <c r="D239" i="21"/>
  <c r="Q239" i="21"/>
  <c r="P239" i="21"/>
  <c r="H239" i="21"/>
  <c r="X239" i="21"/>
  <c r="V206" i="28"/>
  <c r="R206" i="28"/>
  <c r="N206" i="28"/>
  <c r="J206" i="28"/>
  <c r="F206" i="28"/>
  <c r="B206" i="28"/>
  <c r="X206" i="28"/>
  <c r="S206" i="28"/>
  <c r="W206" i="28"/>
  <c r="Q206" i="28"/>
  <c r="L206" i="28"/>
  <c r="G206" i="28"/>
  <c r="P206" i="28"/>
  <c r="I206" i="28"/>
  <c r="C206" i="28"/>
  <c r="Y206" i="28"/>
  <c r="O206" i="28"/>
  <c r="H206" i="28"/>
  <c r="M206" i="28"/>
  <c r="K206" i="28"/>
  <c r="U206" i="28"/>
  <c r="E206" i="28"/>
  <c r="T206" i="28"/>
  <c r="D206" i="28"/>
  <c r="W274" i="28"/>
  <c r="S274" i="28"/>
  <c r="O274" i="28"/>
  <c r="K274" i="28"/>
  <c r="G274" i="28"/>
  <c r="C274" i="28"/>
  <c r="V274" i="28"/>
  <c r="R274" i="28"/>
  <c r="N274" i="28"/>
  <c r="J274" i="28"/>
  <c r="F274" i="28"/>
  <c r="B274" i="28"/>
  <c r="U274" i="28"/>
  <c r="M274" i="28"/>
  <c r="E274" i="28"/>
  <c r="Q274" i="28"/>
  <c r="P274" i="28"/>
  <c r="T274" i="28"/>
  <c r="L274" i="28"/>
  <c r="D274" i="28"/>
  <c r="Y274" i="28"/>
  <c r="I274" i="28"/>
  <c r="X274" i="28"/>
  <c r="H274" i="28"/>
  <c r="Y172" i="28"/>
  <c r="U172" i="28"/>
  <c r="Q172" i="28"/>
  <c r="M172" i="28"/>
  <c r="I172" i="28"/>
  <c r="E172" i="28"/>
  <c r="W172" i="28"/>
  <c r="S172" i="28"/>
  <c r="O172" i="28"/>
  <c r="K172" i="28"/>
  <c r="G172" i="28"/>
  <c r="C172" i="28"/>
  <c r="T172" i="28"/>
  <c r="L172" i="28"/>
  <c r="D172" i="28"/>
  <c r="R172" i="28"/>
  <c r="J172" i="28"/>
  <c r="B172" i="28"/>
  <c r="P172" i="28"/>
  <c r="X172" i="28"/>
  <c r="H172" i="28"/>
  <c r="N172" i="28"/>
  <c r="F172" i="28"/>
  <c r="V172" i="28"/>
  <c r="W308" i="21"/>
  <c r="S308" i="21"/>
  <c r="O308" i="21"/>
  <c r="K308" i="21"/>
  <c r="G308" i="21"/>
  <c r="C308" i="21"/>
  <c r="V308" i="21"/>
  <c r="R308" i="21"/>
  <c r="N308" i="21"/>
  <c r="J308" i="21"/>
  <c r="F308" i="21"/>
  <c r="B308" i="21"/>
  <c r="U308" i="21"/>
  <c r="M308" i="21"/>
  <c r="E308" i="21"/>
  <c r="Y308" i="21"/>
  <c r="I308" i="21"/>
  <c r="T308" i="21"/>
  <c r="L308" i="21"/>
  <c r="D308" i="21"/>
  <c r="Q308" i="21"/>
  <c r="P308" i="21"/>
  <c r="H308" i="21"/>
  <c r="X308" i="21"/>
  <c r="V66" i="25"/>
  <c r="R66" i="25"/>
  <c r="N66" i="25"/>
  <c r="J66" i="25"/>
  <c r="F66" i="25"/>
  <c r="B66" i="25"/>
  <c r="Y66" i="25"/>
  <c r="U66" i="25"/>
  <c r="Q66" i="25"/>
  <c r="M66" i="25"/>
  <c r="I66" i="25"/>
  <c r="E66" i="25"/>
  <c r="X66" i="25"/>
  <c r="P66" i="25"/>
  <c r="H66" i="25"/>
  <c r="W66" i="25"/>
  <c r="O66" i="25"/>
  <c r="G66" i="25"/>
  <c r="T66" i="25"/>
  <c r="D66" i="25"/>
  <c r="S66" i="25"/>
  <c r="C66" i="25"/>
  <c r="K66" i="25"/>
  <c r="L66" i="25"/>
  <c r="V30" i="25"/>
  <c r="R30" i="25"/>
  <c r="N30" i="25"/>
  <c r="J30" i="25"/>
  <c r="F30" i="25"/>
  <c r="B30" i="25"/>
  <c r="Y30" i="25"/>
  <c r="U30" i="25"/>
  <c r="Q30" i="25"/>
  <c r="M30" i="25"/>
  <c r="I30" i="25"/>
  <c r="E30" i="25"/>
  <c r="X30" i="25"/>
  <c r="P30" i="25"/>
  <c r="H30" i="25"/>
  <c r="W30" i="25"/>
  <c r="O30" i="25"/>
  <c r="G30" i="25"/>
  <c r="L30" i="25"/>
  <c r="K30" i="25"/>
  <c r="D30" i="25"/>
  <c r="C30" i="25"/>
  <c r="T30" i="25"/>
  <c r="S30" i="25"/>
  <c r="V137" i="19"/>
  <c r="R137" i="19"/>
  <c r="X137" i="19"/>
  <c r="S137" i="19"/>
  <c r="N137" i="19"/>
  <c r="J137" i="19"/>
  <c r="F137" i="19"/>
  <c r="B137" i="19"/>
  <c r="U137" i="19"/>
  <c r="P137" i="19"/>
  <c r="L137" i="19"/>
  <c r="H137" i="19"/>
  <c r="D137" i="19"/>
  <c r="Q137" i="19"/>
  <c r="I137" i="19"/>
  <c r="W137" i="19"/>
  <c r="M137" i="19"/>
  <c r="E137" i="19"/>
  <c r="T137" i="19"/>
  <c r="C137" i="19"/>
  <c r="O137" i="19"/>
  <c r="K137" i="19"/>
  <c r="Y137" i="19"/>
  <c r="G137" i="19"/>
  <c r="X103" i="19"/>
  <c r="T103" i="19"/>
  <c r="P103" i="19"/>
  <c r="L103" i="19"/>
  <c r="H103" i="19"/>
  <c r="D103" i="19"/>
  <c r="V103" i="19"/>
  <c r="Q103" i="19"/>
  <c r="K103" i="19"/>
  <c r="F103" i="19"/>
  <c r="Y103" i="19"/>
  <c r="S103" i="19"/>
  <c r="N103" i="19"/>
  <c r="I103" i="19"/>
  <c r="C103" i="19"/>
  <c r="R103" i="19"/>
  <c r="G103" i="19"/>
  <c r="O103" i="19"/>
  <c r="E103" i="19"/>
  <c r="W103" i="19"/>
  <c r="M103" i="19"/>
  <c r="B103" i="19"/>
  <c r="U103" i="19"/>
  <c r="J103" i="19"/>
  <c r="V411" i="28"/>
  <c r="R411" i="28"/>
  <c r="N411" i="28"/>
  <c r="J411" i="28"/>
  <c r="F411" i="28"/>
  <c r="B411" i="28"/>
  <c r="Y411" i="28"/>
  <c r="T411" i="28"/>
  <c r="O411" i="28"/>
  <c r="I411" i="28"/>
  <c r="D411" i="28"/>
  <c r="X411" i="28"/>
  <c r="S411" i="28"/>
  <c r="M411" i="28"/>
  <c r="H411" i="28"/>
  <c r="C411" i="28"/>
  <c r="Q411" i="28"/>
  <c r="G411" i="28"/>
  <c r="W411" i="28"/>
  <c r="K411" i="28"/>
  <c r="P411" i="28"/>
  <c r="E411" i="28"/>
  <c r="L411" i="28"/>
  <c r="U411" i="28"/>
  <c r="W67" i="28"/>
  <c r="S67" i="28"/>
  <c r="O67" i="28"/>
  <c r="K67" i="28"/>
  <c r="G67" i="28"/>
  <c r="C67" i="28"/>
  <c r="V67" i="28"/>
  <c r="R67" i="28"/>
  <c r="N67" i="28"/>
  <c r="J67" i="28"/>
  <c r="F67" i="28"/>
  <c r="B67" i="28"/>
  <c r="Y67" i="28"/>
  <c r="Q67" i="28"/>
  <c r="I67" i="28"/>
  <c r="X67" i="28"/>
  <c r="P67" i="28"/>
  <c r="H67" i="28"/>
  <c r="M67" i="28"/>
  <c r="U67" i="28"/>
  <c r="T67" i="28"/>
  <c r="L67" i="28"/>
  <c r="E67" i="28"/>
  <c r="D67" i="28"/>
  <c r="W102" i="28"/>
  <c r="S102" i="28"/>
  <c r="O102" i="28"/>
  <c r="K102" i="28"/>
  <c r="G102" i="28"/>
  <c r="C102" i="28"/>
  <c r="V102" i="28"/>
  <c r="R102" i="28"/>
  <c r="N102" i="28"/>
  <c r="J102" i="28"/>
  <c r="F102" i="28"/>
  <c r="B102" i="28"/>
  <c r="Y102" i="28"/>
  <c r="Q102" i="28"/>
  <c r="I102" i="28"/>
  <c r="X102" i="28"/>
  <c r="P102" i="28"/>
  <c r="H102" i="28"/>
  <c r="M102" i="28"/>
  <c r="U102" i="28"/>
  <c r="D102" i="28"/>
  <c r="L102" i="28"/>
  <c r="E102" i="28"/>
  <c r="T102" i="28"/>
  <c r="X102" i="19"/>
  <c r="T102" i="19"/>
  <c r="P102" i="19"/>
  <c r="L102" i="19"/>
  <c r="H102" i="19"/>
  <c r="D102" i="19"/>
  <c r="Y102" i="19"/>
  <c r="S102" i="19"/>
  <c r="N102" i="19"/>
  <c r="I102" i="19"/>
  <c r="C102" i="19"/>
  <c r="V102" i="19"/>
  <c r="Q102" i="19"/>
  <c r="K102" i="19"/>
  <c r="F102" i="19"/>
  <c r="U102" i="19"/>
  <c r="J102" i="19"/>
  <c r="R102" i="19"/>
  <c r="G102" i="19"/>
  <c r="O102" i="19"/>
  <c r="E102" i="19"/>
  <c r="W102" i="19"/>
  <c r="M102" i="19"/>
  <c r="B102" i="19"/>
  <c r="W342" i="21"/>
  <c r="S342" i="21"/>
  <c r="O342" i="21"/>
  <c r="K342" i="21"/>
  <c r="G342" i="21"/>
  <c r="C342" i="21"/>
  <c r="V342" i="21"/>
  <c r="R342" i="21"/>
  <c r="N342" i="21"/>
  <c r="J342" i="21"/>
  <c r="F342" i="21"/>
  <c r="B342" i="21"/>
  <c r="U342" i="21"/>
  <c r="M342" i="21"/>
  <c r="E342" i="21"/>
  <c r="Q342" i="21"/>
  <c r="P342" i="21"/>
  <c r="T342" i="21"/>
  <c r="L342" i="21"/>
  <c r="D342" i="21"/>
  <c r="Y342" i="21"/>
  <c r="I342" i="21"/>
  <c r="X342" i="21"/>
  <c r="H342" i="21"/>
  <c r="A377" i="21"/>
  <c r="A411" i="21"/>
  <c r="A309" i="21"/>
  <c r="A343" i="21"/>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V138" i="19" l="1"/>
  <c r="R138" i="19"/>
  <c r="N138" i="19"/>
  <c r="J138" i="19"/>
  <c r="F138" i="19"/>
  <c r="B138" i="19"/>
  <c r="U138" i="19"/>
  <c r="P138" i="19"/>
  <c r="K138" i="19"/>
  <c r="E138" i="19"/>
  <c r="X138" i="19"/>
  <c r="S138" i="19"/>
  <c r="M138" i="19"/>
  <c r="H138" i="19"/>
  <c r="C138" i="19"/>
  <c r="Y138" i="19"/>
  <c r="O138" i="19"/>
  <c r="D138" i="19"/>
  <c r="T138" i="19"/>
  <c r="I138" i="19"/>
  <c r="Q138" i="19"/>
  <c r="L138" i="19"/>
  <c r="G138" i="19"/>
  <c r="W138" i="19"/>
  <c r="Y136" i="21"/>
  <c r="U136" i="21"/>
  <c r="Q136" i="21"/>
  <c r="M136" i="21"/>
  <c r="I136" i="21"/>
  <c r="E136" i="21"/>
  <c r="X136" i="21"/>
  <c r="T136" i="21"/>
  <c r="P136" i="21"/>
  <c r="L136" i="21"/>
  <c r="H136" i="21"/>
  <c r="D136" i="21"/>
  <c r="S136" i="21"/>
  <c r="K136" i="21"/>
  <c r="C136" i="21"/>
  <c r="R136" i="21"/>
  <c r="J136" i="21"/>
  <c r="B136" i="21"/>
  <c r="O136" i="21"/>
  <c r="N136" i="21"/>
  <c r="G136" i="21"/>
  <c r="F136" i="21"/>
  <c r="W136" i="21"/>
  <c r="V136" i="21"/>
  <c r="W171" i="21"/>
  <c r="S171" i="21"/>
  <c r="O171" i="21"/>
  <c r="K171" i="21"/>
  <c r="G171" i="21"/>
  <c r="C171" i="21"/>
  <c r="Y171" i="21"/>
  <c r="T171" i="21"/>
  <c r="N171" i="21"/>
  <c r="I171" i="21"/>
  <c r="D171" i="21"/>
  <c r="X171" i="21"/>
  <c r="R171" i="21"/>
  <c r="M171" i="21"/>
  <c r="H171" i="21"/>
  <c r="B171" i="21"/>
  <c r="V171" i="21"/>
  <c r="L171" i="21"/>
  <c r="Q171" i="21"/>
  <c r="F171" i="21"/>
  <c r="U171" i="21"/>
  <c r="J171" i="21"/>
  <c r="E171" i="21"/>
  <c r="P171" i="21"/>
  <c r="X104" i="19"/>
  <c r="T104" i="19"/>
  <c r="P104" i="19"/>
  <c r="L104" i="19"/>
  <c r="H104" i="19"/>
  <c r="D104" i="19"/>
  <c r="Y104" i="19"/>
  <c r="S104" i="19"/>
  <c r="N104" i="19"/>
  <c r="I104" i="19"/>
  <c r="C104" i="19"/>
  <c r="V104" i="19"/>
  <c r="Q104" i="19"/>
  <c r="K104" i="19"/>
  <c r="F104" i="19"/>
  <c r="O104" i="19"/>
  <c r="E104" i="19"/>
  <c r="W104" i="19"/>
  <c r="M104" i="19"/>
  <c r="B104" i="19"/>
  <c r="U104" i="19"/>
  <c r="J104" i="19"/>
  <c r="R104" i="19"/>
  <c r="G104" i="19"/>
  <c r="W275" i="28"/>
  <c r="S275" i="28"/>
  <c r="O275" i="28"/>
  <c r="K275" i="28"/>
  <c r="G275" i="28"/>
  <c r="C275" i="28"/>
  <c r="V275" i="28"/>
  <c r="R275" i="28"/>
  <c r="N275" i="28"/>
  <c r="J275" i="28"/>
  <c r="F275" i="28"/>
  <c r="B275" i="28"/>
  <c r="U275" i="28"/>
  <c r="M275" i="28"/>
  <c r="E275" i="28"/>
  <c r="Y275" i="28"/>
  <c r="I275" i="28"/>
  <c r="X275" i="28"/>
  <c r="H275" i="28"/>
  <c r="T275" i="28"/>
  <c r="L275" i="28"/>
  <c r="D275" i="28"/>
  <c r="Q275" i="28"/>
  <c r="P275" i="28"/>
  <c r="W344" i="28"/>
  <c r="S344" i="28"/>
  <c r="O344" i="28"/>
  <c r="K344" i="28"/>
  <c r="G344" i="28"/>
  <c r="C344" i="28"/>
  <c r="V344" i="28"/>
  <c r="R344" i="28"/>
  <c r="N344" i="28"/>
  <c r="J344" i="28"/>
  <c r="F344" i="28"/>
  <c r="B344" i="28"/>
  <c r="U344" i="28"/>
  <c r="M344" i="28"/>
  <c r="E344" i="28"/>
  <c r="Y344" i="28"/>
  <c r="I344" i="28"/>
  <c r="P344" i="28"/>
  <c r="T344" i="28"/>
  <c r="L344" i="28"/>
  <c r="D344" i="28"/>
  <c r="Q344" i="28"/>
  <c r="X344" i="28"/>
  <c r="H344" i="28"/>
  <c r="Y173" i="28"/>
  <c r="U173" i="28"/>
  <c r="Q173" i="28"/>
  <c r="M173" i="28"/>
  <c r="I173" i="28"/>
  <c r="E173" i="28"/>
  <c r="W173" i="28"/>
  <c r="S173" i="28"/>
  <c r="O173" i="28"/>
  <c r="K173" i="28"/>
  <c r="G173" i="28"/>
  <c r="C173" i="28"/>
  <c r="T173" i="28"/>
  <c r="L173" i="28"/>
  <c r="D173" i="28"/>
  <c r="R173" i="28"/>
  <c r="J173" i="28"/>
  <c r="B173" i="28"/>
  <c r="X173" i="28"/>
  <c r="H173" i="28"/>
  <c r="P173" i="28"/>
  <c r="V173" i="28"/>
  <c r="N173" i="28"/>
  <c r="F173" i="28"/>
  <c r="W343" i="21"/>
  <c r="S343" i="21"/>
  <c r="O343" i="21"/>
  <c r="K343" i="21"/>
  <c r="G343" i="21"/>
  <c r="C343" i="21"/>
  <c r="V343" i="21"/>
  <c r="R343" i="21"/>
  <c r="N343" i="21"/>
  <c r="J343" i="21"/>
  <c r="F343" i="21"/>
  <c r="B343" i="21"/>
  <c r="U343" i="21"/>
  <c r="M343" i="21"/>
  <c r="E343" i="21"/>
  <c r="Y343" i="21"/>
  <c r="I343" i="21"/>
  <c r="X343" i="21"/>
  <c r="H343" i="21"/>
  <c r="T343" i="21"/>
  <c r="L343" i="21"/>
  <c r="D343" i="21"/>
  <c r="Q343" i="21"/>
  <c r="P343" i="21"/>
  <c r="V140" i="25"/>
  <c r="R140" i="25"/>
  <c r="N140" i="25"/>
  <c r="J140" i="25"/>
  <c r="F140" i="25"/>
  <c r="B140" i="25"/>
  <c r="Y140" i="25"/>
  <c r="U140" i="25"/>
  <c r="Q140" i="25"/>
  <c r="M140" i="25"/>
  <c r="I140" i="25"/>
  <c r="E140" i="25"/>
  <c r="X140" i="25"/>
  <c r="P140" i="25"/>
  <c r="H140" i="25"/>
  <c r="W140" i="25"/>
  <c r="O140" i="25"/>
  <c r="G140" i="25"/>
  <c r="T140" i="25"/>
  <c r="D140" i="25"/>
  <c r="S140" i="25"/>
  <c r="C140" i="25"/>
  <c r="L140" i="25"/>
  <c r="K140" i="25"/>
  <c r="Y33" i="21"/>
  <c r="U33" i="21"/>
  <c r="Q33" i="21"/>
  <c r="M33" i="21"/>
  <c r="I33" i="21"/>
  <c r="E33" i="21"/>
  <c r="X33" i="21"/>
  <c r="T33" i="21"/>
  <c r="P33" i="21"/>
  <c r="L33" i="21"/>
  <c r="H33" i="21"/>
  <c r="D33" i="21"/>
  <c r="S33" i="21"/>
  <c r="K33" i="21"/>
  <c r="C33" i="21"/>
  <c r="R33" i="21"/>
  <c r="J33" i="21"/>
  <c r="B33" i="21"/>
  <c r="O33" i="21"/>
  <c r="N33" i="21"/>
  <c r="G33" i="21"/>
  <c r="W33" i="21"/>
  <c r="F33" i="21"/>
  <c r="V33" i="21"/>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Y205" i="21"/>
  <c r="U205" i="21"/>
  <c r="Q205" i="21"/>
  <c r="M205" i="21"/>
  <c r="I205" i="21"/>
  <c r="E205" i="21"/>
  <c r="W205" i="21"/>
  <c r="R205" i="21"/>
  <c r="L205" i="21"/>
  <c r="G205" i="21"/>
  <c r="B205" i="21"/>
  <c r="T205" i="21"/>
  <c r="O205" i="21"/>
  <c r="J205" i="21"/>
  <c r="D205" i="21"/>
  <c r="V205" i="21"/>
  <c r="K205" i="21"/>
  <c r="P205" i="21"/>
  <c r="F205" i="21"/>
  <c r="H205" i="21"/>
  <c r="X205" i="21"/>
  <c r="C205" i="21"/>
  <c r="S205" i="21"/>
  <c r="N205" i="21"/>
  <c r="W207" i="28"/>
  <c r="V207" i="28"/>
  <c r="R207" i="28"/>
  <c r="N207" i="28"/>
  <c r="J207" i="28"/>
  <c r="F207" i="28"/>
  <c r="B207" i="28"/>
  <c r="U207" i="28"/>
  <c r="P207" i="28"/>
  <c r="K207" i="28"/>
  <c r="E207" i="28"/>
  <c r="T207" i="28"/>
  <c r="O207" i="28"/>
  <c r="I207" i="28"/>
  <c r="D207" i="28"/>
  <c r="Y207" i="28"/>
  <c r="M207" i="28"/>
  <c r="C207" i="28"/>
  <c r="X207" i="28"/>
  <c r="L207" i="28"/>
  <c r="H207" i="28"/>
  <c r="G207" i="28"/>
  <c r="S207" i="28"/>
  <c r="Q207" i="28"/>
  <c r="W68" i="28"/>
  <c r="S68" i="28"/>
  <c r="O68" i="28"/>
  <c r="K68" i="28"/>
  <c r="G68" i="28"/>
  <c r="C68" i="28"/>
  <c r="V68" i="28"/>
  <c r="R68" i="28"/>
  <c r="N68" i="28"/>
  <c r="J68" i="28"/>
  <c r="F68" i="28"/>
  <c r="B68" i="28"/>
  <c r="Y68" i="28"/>
  <c r="Q68" i="28"/>
  <c r="I68" i="28"/>
  <c r="X68" i="28"/>
  <c r="P68" i="28"/>
  <c r="H68" i="28"/>
  <c r="U68" i="28"/>
  <c r="E68" i="28"/>
  <c r="T68" i="28"/>
  <c r="D68" i="28"/>
  <c r="M68" i="28"/>
  <c r="L68" i="28"/>
  <c r="W103" i="28"/>
  <c r="S103" i="28"/>
  <c r="O103" i="28"/>
  <c r="K103" i="28"/>
  <c r="G103" i="28"/>
  <c r="C103" i="28"/>
  <c r="V103" i="28"/>
  <c r="R103" i="28"/>
  <c r="N103" i="28"/>
  <c r="J103" i="28"/>
  <c r="F103" i="28"/>
  <c r="B103" i="28"/>
  <c r="Y103" i="28"/>
  <c r="Q103" i="28"/>
  <c r="I103" i="28"/>
  <c r="X103" i="28"/>
  <c r="P103" i="28"/>
  <c r="H103" i="28"/>
  <c r="U103" i="28"/>
  <c r="E103" i="28"/>
  <c r="L103" i="28"/>
  <c r="T103" i="28"/>
  <c r="D103" i="28"/>
  <c r="M103" i="28"/>
  <c r="W309" i="21"/>
  <c r="S309" i="21"/>
  <c r="O309" i="21"/>
  <c r="K309" i="21"/>
  <c r="G309" i="21"/>
  <c r="C309" i="21"/>
  <c r="V309" i="21"/>
  <c r="R309" i="21"/>
  <c r="N309" i="21"/>
  <c r="J309" i="21"/>
  <c r="F309" i="21"/>
  <c r="B309" i="21"/>
  <c r="U309" i="21"/>
  <c r="M309" i="21"/>
  <c r="E309" i="21"/>
  <c r="Q309" i="21"/>
  <c r="T309" i="21"/>
  <c r="L309" i="21"/>
  <c r="D309" i="21"/>
  <c r="Y309" i="21"/>
  <c r="I309" i="21"/>
  <c r="X309" i="21"/>
  <c r="P309" i="21"/>
  <c r="H309" i="21"/>
  <c r="X32" i="19"/>
  <c r="T32" i="19"/>
  <c r="P32" i="19"/>
  <c r="L32" i="19"/>
  <c r="H32" i="19"/>
  <c r="D32" i="19"/>
  <c r="V32" i="19"/>
  <c r="R32" i="19"/>
  <c r="N32" i="19"/>
  <c r="J32" i="19"/>
  <c r="F32" i="19"/>
  <c r="B32" i="19"/>
  <c r="Y32" i="19"/>
  <c r="Q32" i="19"/>
  <c r="I32" i="19"/>
  <c r="W32" i="19"/>
  <c r="U32" i="19"/>
  <c r="M32" i="19"/>
  <c r="E32" i="19"/>
  <c r="S32" i="19"/>
  <c r="K32" i="19"/>
  <c r="C32" i="19"/>
  <c r="O32" i="19"/>
  <c r="G32" i="19"/>
  <c r="Y66" i="21"/>
  <c r="U66" i="21"/>
  <c r="Q66" i="21"/>
  <c r="M66" i="21"/>
  <c r="I66" i="21"/>
  <c r="E66" i="21"/>
  <c r="X66" i="21"/>
  <c r="T66" i="21"/>
  <c r="P66" i="21"/>
  <c r="L66" i="21"/>
  <c r="H66" i="21"/>
  <c r="D66" i="21"/>
  <c r="S66" i="21"/>
  <c r="K66" i="21"/>
  <c r="C66" i="21"/>
  <c r="R66" i="21"/>
  <c r="J66" i="21"/>
  <c r="B66" i="21"/>
  <c r="O66" i="21"/>
  <c r="N66" i="21"/>
  <c r="G66" i="21"/>
  <c r="F66" i="21"/>
  <c r="W66" i="21"/>
  <c r="V66" i="21"/>
  <c r="V67" i="25"/>
  <c r="R67" i="25"/>
  <c r="N67" i="25"/>
  <c r="J67" i="25"/>
  <c r="F67" i="25"/>
  <c r="B67" i="25"/>
  <c r="Y67" i="25"/>
  <c r="U67" i="25"/>
  <c r="Q67" i="25"/>
  <c r="M67" i="25"/>
  <c r="I67" i="25"/>
  <c r="E67" i="25"/>
  <c r="X67" i="25"/>
  <c r="P67" i="25"/>
  <c r="H67" i="25"/>
  <c r="W67" i="25"/>
  <c r="O67" i="25"/>
  <c r="G67" i="25"/>
  <c r="L67" i="25"/>
  <c r="K67" i="25"/>
  <c r="D67" i="25"/>
  <c r="C67" i="25"/>
  <c r="T67" i="25"/>
  <c r="S67" i="25"/>
  <c r="W240" i="21"/>
  <c r="S240" i="21"/>
  <c r="O240" i="21"/>
  <c r="K240" i="21"/>
  <c r="G240" i="21"/>
  <c r="C240" i="21"/>
  <c r="V240" i="21"/>
  <c r="R240" i="21"/>
  <c r="N240" i="21"/>
  <c r="J240" i="21"/>
  <c r="F240" i="21"/>
  <c r="B240" i="21"/>
  <c r="U240" i="21"/>
  <c r="M240" i="21"/>
  <c r="E240" i="21"/>
  <c r="Q240" i="21"/>
  <c r="T240" i="21"/>
  <c r="L240" i="21"/>
  <c r="D240" i="21"/>
  <c r="Y240" i="21"/>
  <c r="I240" i="21"/>
  <c r="X240" i="21"/>
  <c r="P240" i="21"/>
  <c r="H240" i="21"/>
  <c r="W378" i="28"/>
  <c r="S378" i="28"/>
  <c r="O378" i="28"/>
  <c r="K378" i="28"/>
  <c r="G378" i="28"/>
  <c r="C378" i="28"/>
  <c r="V378" i="28"/>
  <c r="R378" i="28"/>
  <c r="N378" i="28"/>
  <c r="J378" i="28"/>
  <c r="F378" i="28"/>
  <c r="B378" i="28"/>
  <c r="U378" i="28"/>
  <c r="M378" i="28"/>
  <c r="E378" i="28"/>
  <c r="Y378" i="28"/>
  <c r="P378" i="28"/>
  <c r="T378" i="28"/>
  <c r="L378" i="28"/>
  <c r="D378" i="28"/>
  <c r="Q378" i="28"/>
  <c r="I378" i="28"/>
  <c r="X378" i="28"/>
  <c r="H378" i="28"/>
  <c r="Y138" i="28"/>
  <c r="U138" i="28"/>
  <c r="Q138" i="28"/>
  <c r="M138" i="28"/>
  <c r="I138" i="28"/>
  <c r="E138" i="28"/>
  <c r="X138" i="28"/>
  <c r="T138" i="28"/>
  <c r="P138" i="28"/>
  <c r="L138" i="28"/>
  <c r="H138" i="28"/>
  <c r="D138" i="28"/>
  <c r="S138" i="28"/>
  <c r="K138" i="28"/>
  <c r="C138" i="28"/>
  <c r="R138" i="28"/>
  <c r="J138" i="28"/>
  <c r="B138" i="28"/>
  <c r="O138" i="28"/>
  <c r="N138" i="28"/>
  <c r="W138" i="28"/>
  <c r="G138" i="28"/>
  <c r="F138" i="28"/>
  <c r="V138" i="28"/>
  <c r="W241" i="28"/>
  <c r="S241" i="28"/>
  <c r="O241" i="28"/>
  <c r="K241" i="28"/>
  <c r="G241" i="28"/>
  <c r="C241" i="28"/>
  <c r="V241" i="28"/>
  <c r="R241" i="28"/>
  <c r="N241" i="28"/>
  <c r="J241" i="28"/>
  <c r="F241" i="28"/>
  <c r="B241" i="28"/>
  <c r="U241" i="28"/>
  <c r="M241" i="28"/>
  <c r="E241" i="28"/>
  <c r="Y241" i="28"/>
  <c r="P241" i="28"/>
  <c r="T241" i="28"/>
  <c r="L241" i="28"/>
  <c r="D241" i="28"/>
  <c r="Q241" i="28"/>
  <c r="I241" i="28"/>
  <c r="X241" i="28"/>
  <c r="H241" i="28"/>
  <c r="W411" i="21"/>
  <c r="S411" i="21"/>
  <c r="O411" i="21"/>
  <c r="K411" i="21"/>
  <c r="G411" i="21"/>
  <c r="C411" i="21"/>
  <c r="V411" i="21"/>
  <c r="R411" i="21"/>
  <c r="N411" i="21"/>
  <c r="J411" i="21"/>
  <c r="F411" i="21"/>
  <c r="B411" i="21"/>
  <c r="U411" i="21"/>
  <c r="M411" i="21"/>
  <c r="E411" i="21"/>
  <c r="Q411" i="21"/>
  <c r="I411" i="21"/>
  <c r="P411" i="21"/>
  <c r="T411" i="21"/>
  <c r="L411" i="21"/>
  <c r="D411" i="21"/>
  <c r="Y411" i="21"/>
  <c r="X411" i="21"/>
  <c r="H411" i="21"/>
  <c r="V31" i="25"/>
  <c r="R31" i="25"/>
  <c r="N31" i="25"/>
  <c r="J31" i="25"/>
  <c r="F31" i="25"/>
  <c r="B31" i="25"/>
  <c r="Y31" i="25"/>
  <c r="U31" i="25"/>
  <c r="Q31" i="25"/>
  <c r="M31" i="25"/>
  <c r="I31" i="25"/>
  <c r="E31" i="25"/>
  <c r="X31" i="25"/>
  <c r="P31" i="25"/>
  <c r="H31" i="25"/>
  <c r="W31" i="25"/>
  <c r="O31" i="25"/>
  <c r="G31" i="25"/>
  <c r="T31" i="25"/>
  <c r="D31" i="25"/>
  <c r="S31" i="25"/>
  <c r="C31" i="25"/>
  <c r="L31" i="25"/>
  <c r="K31" i="25"/>
  <c r="Y101" i="21"/>
  <c r="U101" i="21"/>
  <c r="Q101" i="21"/>
  <c r="M101" i="21"/>
  <c r="I101" i="21"/>
  <c r="E101" i="21"/>
  <c r="X101" i="21"/>
  <c r="T101" i="21"/>
  <c r="P101" i="21"/>
  <c r="L101" i="21"/>
  <c r="H101" i="21"/>
  <c r="D101" i="21"/>
  <c r="S101" i="21"/>
  <c r="K101" i="21"/>
  <c r="C101" i="21"/>
  <c r="R101" i="21"/>
  <c r="J101" i="21"/>
  <c r="B101" i="21"/>
  <c r="O101" i="21"/>
  <c r="N101" i="21"/>
  <c r="W101" i="21"/>
  <c r="G101" i="21"/>
  <c r="V101" i="21"/>
  <c r="F101" i="21"/>
  <c r="X68" i="19"/>
  <c r="T68" i="19"/>
  <c r="P68" i="19"/>
  <c r="L68" i="19"/>
  <c r="H68" i="19"/>
  <c r="D68" i="19"/>
  <c r="V68" i="19"/>
  <c r="R68" i="19"/>
  <c r="N68" i="19"/>
  <c r="J68" i="19"/>
  <c r="F68" i="19"/>
  <c r="B68" i="19"/>
  <c r="Y68" i="19"/>
  <c r="Q68" i="19"/>
  <c r="I68" i="19"/>
  <c r="W68" i="19"/>
  <c r="O68" i="19"/>
  <c r="G68" i="19"/>
  <c r="U68" i="19"/>
  <c r="M68" i="19"/>
  <c r="E68" i="19"/>
  <c r="S68" i="19"/>
  <c r="K68" i="19"/>
  <c r="C68" i="19"/>
  <c r="W274" i="21"/>
  <c r="S274" i="21"/>
  <c r="O274" i="21"/>
  <c r="K274" i="21"/>
  <c r="G274" i="21"/>
  <c r="C274" i="21"/>
  <c r="V274" i="21"/>
  <c r="R274" i="21"/>
  <c r="N274" i="21"/>
  <c r="J274" i="21"/>
  <c r="F274" i="21"/>
  <c r="B274" i="21"/>
  <c r="U274" i="21"/>
  <c r="M274" i="21"/>
  <c r="E274" i="21"/>
  <c r="Y274" i="21"/>
  <c r="I274" i="21"/>
  <c r="T274" i="21"/>
  <c r="L274" i="21"/>
  <c r="D274" i="21"/>
  <c r="Q274" i="21"/>
  <c r="H274" i="21"/>
  <c r="X274" i="21"/>
  <c r="P274" i="21"/>
  <c r="W310" i="28"/>
  <c r="S310" i="28"/>
  <c r="O310" i="28"/>
  <c r="K310" i="28"/>
  <c r="G310" i="28"/>
  <c r="C310" i="28"/>
  <c r="V310" i="28"/>
  <c r="R310" i="28"/>
  <c r="N310" i="28"/>
  <c r="J310" i="28"/>
  <c r="F310" i="28"/>
  <c r="B310" i="28"/>
  <c r="U310" i="28"/>
  <c r="M310" i="28"/>
  <c r="E310" i="28"/>
  <c r="Y310" i="28"/>
  <c r="I310" i="28"/>
  <c r="T310" i="28"/>
  <c r="L310" i="28"/>
  <c r="D310" i="28"/>
  <c r="Q310" i="28"/>
  <c r="X310" i="28"/>
  <c r="P310" i="28"/>
  <c r="H310" i="28"/>
  <c r="V412" i="28"/>
  <c r="R412" i="28"/>
  <c r="N412" i="28"/>
  <c r="J412" i="28"/>
  <c r="F412" i="28"/>
  <c r="B412" i="28"/>
  <c r="W412" i="28"/>
  <c r="Q412" i="28"/>
  <c r="L412" i="28"/>
  <c r="G412" i="28"/>
  <c r="U412" i="28"/>
  <c r="P412" i="28"/>
  <c r="K412" i="28"/>
  <c r="E412" i="28"/>
  <c r="Y412" i="28"/>
  <c r="O412" i="28"/>
  <c r="D412" i="28"/>
  <c r="T412" i="28"/>
  <c r="H412" i="28"/>
  <c r="X412" i="28"/>
  <c r="M412" i="28"/>
  <c r="C412" i="28"/>
  <c r="I412" i="28"/>
  <c r="S412" i="28"/>
  <c r="W33" i="28"/>
  <c r="S33" i="28"/>
  <c r="O33" i="28"/>
  <c r="K33" i="28"/>
  <c r="G33" i="28"/>
  <c r="C33" i="28"/>
  <c r="V33" i="28"/>
  <c r="R33" i="28"/>
  <c r="N33" i="28"/>
  <c r="J33" i="28"/>
  <c r="F33" i="28"/>
  <c r="B33" i="28"/>
  <c r="Y33" i="28"/>
  <c r="Q33" i="28"/>
  <c r="I33" i="28"/>
  <c r="X33" i="28"/>
  <c r="P33" i="28"/>
  <c r="H33" i="28"/>
  <c r="U33" i="28"/>
  <c r="E33" i="28"/>
  <c r="T33" i="28"/>
  <c r="D33" i="28"/>
  <c r="M33" i="28"/>
  <c r="L33" i="28"/>
  <c r="W377" i="21"/>
  <c r="S377" i="21"/>
  <c r="O377" i="21"/>
  <c r="K377" i="21"/>
  <c r="G377" i="21"/>
  <c r="C377" i="21"/>
  <c r="V377" i="21"/>
  <c r="R377" i="21"/>
  <c r="N377" i="21"/>
  <c r="J377" i="21"/>
  <c r="F377" i="21"/>
  <c r="B377" i="21"/>
  <c r="U377" i="21"/>
  <c r="M377" i="21"/>
  <c r="E377" i="21"/>
  <c r="Y377" i="21"/>
  <c r="I377" i="21"/>
  <c r="P377" i="21"/>
  <c r="T377" i="21"/>
  <c r="L377" i="21"/>
  <c r="D377" i="21"/>
  <c r="Q377" i="21"/>
  <c r="X377" i="21"/>
  <c r="H377" i="21"/>
  <c r="A344" i="21"/>
  <c r="A412" i="21"/>
  <c r="A310" i="21"/>
  <c r="A378" i="21"/>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V68" i="25" l="1"/>
  <c r="R68" i="25"/>
  <c r="N68" i="25"/>
  <c r="J68" i="25"/>
  <c r="F68" i="25"/>
  <c r="B68" i="25"/>
  <c r="Y68" i="25"/>
  <c r="U68" i="25"/>
  <c r="Q68" i="25"/>
  <c r="M68" i="25"/>
  <c r="I68" i="25"/>
  <c r="E68" i="25"/>
  <c r="X68" i="25"/>
  <c r="P68" i="25"/>
  <c r="H68" i="25"/>
  <c r="W68" i="25"/>
  <c r="O68" i="25"/>
  <c r="G68" i="25"/>
  <c r="T68" i="25"/>
  <c r="D68" i="25"/>
  <c r="S68" i="25"/>
  <c r="C68" i="25"/>
  <c r="L68" i="25"/>
  <c r="K68" i="25"/>
  <c r="V104" i="25"/>
  <c r="R104" i="25"/>
  <c r="N104" i="25"/>
  <c r="J104" i="25"/>
  <c r="F104" i="25"/>
  <c r="B104" i="25"/>
  <c r="Y104" i="25"/>
  <c r="U104" i="25"/>
  <c r="Q104" i="25"/>
  <c r="M104" i="25"/>
  <c r="I104" i="25"/>
  <c r="E104" i="25"/>
  <c r="X104" i="25"/>
  <c r="P104" i="25"/>
  <c r="H104" i="25"/>
  <c r="W104" i="25"/>
  <c r="O104" i="25"/>
  <c r="G104" i="25"/>
  <c r="L104" i="25"/>
  <c r="K104" i="25"/>
  <c r="D104" i="25"/>
  <c r="C104" i="25"/>
  <c r="T104" i="25"/>
  <c r="S104" i="25"/>
  <c r="X69" i="19"/>
  <c r="T69" i="19"/>
  <c r="P69" i="19"/>
  <c r="L69" i="19"/>
  <c r="H69" i="19"/>
  <c r="D69" i="19"/>
  <c r="V69" i="19"/>
  <c r="R69" i="19"/>
  <c r="N69" i="19"/>
  <c r="J69" i="19"/>
  <c r="F69" i="19"/>
  <c r="B69" i="19"/>
  <c r="Y69" i="19"/>
  <c r="Q69" i="19"/>
  <c r="I69" i="19"/>
  <c r="W69" i="19"/>
  <c r="O69" i="19"/>
  <c r="G69" i="19"/>
  <c r="U69" i="19"/>
  <c r="M69" i="19"/>
  <c r="E69" i="19"/>
  <c r="S69" i="19"/>
  <c r="K69" i="19"/>
  <c r="C69" i="19"/>
  <c r="W241" i="21"/>
  <c r="S241" i="21"/>
  <c r="O241" i="21"/>
  <c r="K241" i="21"/>
  <c r="G241" i="21"/>
  <c r="C241" i="21"/>
  <c r="V241" i="21"/>
  <c r="R241" i="21"/>
  <c r="N241" i="21"/>
  <c r="J241" i="21"/>
  <c r="F241" i="21"/>
  <c r="B241" i="21"/>
  <c r="U241" i="21"/>
  <c r="M241" i="21"/>
  <c r="E241" i="21"/>
  <c r="Y241" i="21"/>
  <c r="I241" i="21"/>
  <c r="T241" i="21"/>
  <c r="L241" i="21"/>
  <c r="D241" i="21"/>
  <c r="Q241" i="21"/>
  <c r="P241" i="21"/>
  <c r="H241" i="21"/>
  <c r="X241" i="21"/>
  <c r="W69" i="28"/>
  <c r="S69" i="28"/>
  <c r="O69" i="28"/>
  <c r="K69" i="28"/>
  <c r="G69" i="28"/>
  <c r="C69" i="28"/>
  <c r="V69" i="28"/>
  <c r="R69" i="28"/>
  <c r="N69" i="28"/>
  <c r="J69" i="28"/>
  <c r="F69" i="28"/>
  <c r="B69" i="28"/>
  <c r="Y69" i="28"/>
  <c r="Q69" i="28"/>
  <c r="I69" i="28"/>
  <c r="X69" i="28"/>
  <c r="P69" i="28"/>
  <c r="H69" i="28"/>
  <c r="M69" i="28"/>
  <c r="E69" i="28"/>
  <c r="D69" i="28"/>
  <c r="L69" i="28"/>
  <c r="U69" i="28"/>
  <c r="T69" i="28"/>
  <c r="W104" i="28"/>
  <c r="S104" i="28"/>
  <c r="O104" i="28"/>
  <c r="K104" i="28"/>
  <c r="G104" i="28"/>
  <c r="C104" i="28"/>
  <c r="V104" i="28"/>
  <c r="R104" i="28"/>
  <c r="N104" i="28"/>
  <c r="J104" i="28"/>
  <c r="F104" i="28"/>
  <c r="B104" i="28"/>
  <c r="Y104" i="28"/>
  <c r="Q104" i="28"/>
  <c r="I104" i="28"/>
  <c r="X104" i="28"/>
  <c r="P104" i="28"/>
  <c r="H104" i="28"/>
  <c r="M104" i="28"/>
  <c r="U104" i="28"/>
  <c r="E104" i="28"/>
  <c r="T104" i="28"/>
  <c r="L104" i="28"/>
  <c r="D104" i="28"/>
  <c r="Y139" i="28"/>
  <c r="U139" i="28"/>
  <c r="Q139" i="28"/>
  <c r="M139" i="28"/>
  <c r="I139" i="28"/>
  <c r="E139" i="28"/>
  <c r="X139" i="28"/>
  <c r="T139" i="28"/>
  <c r="P139" i="28"/>
  <c r="L139" i="28"/>
  <c r="H139" i="28"/>
  <c r="D139" i="28"/>
  <c r="S139" i="28"/>
  <c r="K139" i="28"/>
  <c r="C139" i="28"/>
  <c r="R139" i="28"/>
  <c r="J139" i="28"/>
  <c r="B139" i="28"/>
  <c r="W139" i="28"/>
  <c r="G139" i="28"/>
  <c r="V139" i="28"/>
  <c r="F139" i="28"/>
  <c r="O139" i="28"/>
  <c r="N139" i="28"/>
  <c r="W344" i="21"/>
  <c r="S344" i="21"/>
  <c r="O344" i="21"/>
  <c r="K344" i="21"/>
  <c r="G344" i="21"/>
  <c r="C344" i="21"/>
  <c r="V344" i="21"/>
  <c r="R344" i="21"/>
  <c r="N344" i="21"/>
  <c r="J344" i="21"/>
  <c r="F344" i="21"/>
  <c r="B344" i="21"/>
  <c r="U344" i="21"/>
  <c r="M344" i="21"/>
  <c r="E344" i="21"/>
  <c r="Q344" i="21"/>
  <c r="X344" i="21"/>
  <c r="T344" i="21"/>
  <c r="L344" i="21"/>
  <c r="D344" i="21"/>
  <c r="Y344" i="21"/>
  <c r="I344" i="21"/>
  <c r="P344" i="21"/>
  <c r="H344" i="21"/>
  <c r="Y34" i="21"/>
  <c r="U34" i="21"/>
  <c r="Q34" i="21"/>
  <c r="M34" i="21"/>
  <c r="I34" i="21"/>
  <c r="E34" i="21"/>
  <c r="X34" i="21"/>
  <c r="T34" i="21"/>
  <c r="P34" i="21"/>
  <c r="L34" i="21"/>
  <c r="H34" i="21"/>
  <c r="D34" i="21"/>
  <c r="S34" i="21"/>
  <c r="K34" i="21"/>
  <c r="C34" i="21"/>
  <c r="R34" i="21"/>
  <c r="J34" i="21"/>
  <c r="B34" i="21"/>
  <c r="W34" i="21"/>
  <c r="G34" i="21"/>
  <c r="V34" i="21"/>
  <c r="F34" i="21"/>
  <c r="O34" i="21"/>
  <c r="N34" i="21"/>
  <c r="W172" i="21"/>
  <c r="S172" i="21"/>
  <c r="O172" i="21"/>
  <c r="K172" i="21"/>
  <c r="G172" i="21"/>
  <c r="C172" i="21"/>
  <c r="V172" i="21"/>
  <c r="Q172" i="21"/>
  <c r="L172" i="21"/>
  <c r="F172" i="21"/>
  <c r="U172" i="21"/>
  <c r="P172" i="21"/>
  <c r="J172" i="21"/>
  <c r="E172" i="21"/>
  <c r="T172" i="21"/>
  <c r="I172" i="21"/>
  <c r="Y172" i="21"/>
  <c r="N172" i="21"/>
  <c r="D172" i="21"/>
  <c r="R172" i="21"/>
  <c r="H172" i="21"/>
  <c r="X172" i="21"/>
  <c r="M172" i="21"/>
  <c r="B172" i="21"/>
  <c r="Y67" i="21"/>
  <c r="U67" i="21"/>
  <c r="Q67" i="21"/>
  <c r="M67" i="21"/>
  <c r="I67" i="21"/>
  <c r="E67" i="21"/>
  <c r="X67" i="21"/>
  <c r="T67" i="21"/>
  <c r="P67" i="21"/>
  <c r="L67" i="21"/>
  <c r="H67" i="21"/>
  <c r="D67" i="21"/>
  <c r="S67" i="21"/>
  <c r="K67" i="21"/>
  <c r="C67" i="21"/>
  <c r="R67" i="21"/>
  <c r="J67" i="21"/>
  <c r="B67" i="21"/>
  <c r="W67" i="21"/>
  <c r="G67" i="21"/>
  <c r="V67" i="21"/>
  <c r="F67" i="21"/>
  <c r="O67" i="21"/>
  <c r="N67" i="21"/>
  <c r="V105" i="19"/>
  <c r="R105" i="19"/>
  <c r="X105" i="19"/>
  <c r="T105" i="19"/>
  <c r="P105" i="19"/>
  <c r="L105" i="19"/>
  <c r="H105" i="19"/>
  <c r="D105" i="19"/>
  <c r="Y105" i="19"/>
  <c r="Q105" i="19"/>
  <c r="K105" i="19"/>
  <c r="F105" i="19"/>
  <c r="U105" i="19"/>
  <c r="N105" i="19"/>
  <c r="I105" i="19"/>
  <c r="C105" i="19"/>
  <c r="M105" i="19"/>
  <c r="B105" i="19"/>
  <c r="W105" i="19"/>
  <c r="J105" i="19"/>
  <c r="S105" i="19"/>
  <c r="G105" i="19"/>
  <c r="O105" i="19"/>
  <c r="E105" i="19"/>
  <c r="W34" i="28"/>
  <c r="S34" i="28"/>
  <c r="O34" i="28"/>
  <c r="K34" i="28"/>
  <c r="G34" i="28"/>
  <c r="C34" i="28"/>
  <c r="V34" i="28"/>
  <c r="R34" i="28"/>
  <c r="N34" i="28"/>
  <c r="J34" i="28"/>
  <c r="F34" i="28"/>
  <c r="B34" i="28"/>
  <c r="Y34" i="28"/>
  <c r="Q34" i="28"/>
  <c r="I34" i="28"/>
  <c r="X34" i="28"/>
  <c r="P34" i="28"/>
  <c r="H34" i="28"/>
  <c r="M34" i="28"/>
  <c r="D34" i="28"/>
  <c r="L34" i="28"/>
  <c r="U34" i="28"/>
  <c r="E34" i="28"/>
  <c r="T34" i="28"/>
  <c r="W345" i="28"/>
  <c r="S345" i="28"/>
  <c r="O345" i="28"/>
  <c r="K345" i="28"/>
  <c r="G345" i="28"/>
  <c r="C345" i="28"/>
  <c r="V345" i="28"/>
  <c r="R345" i="28"/>
  <c r="N345" i="28"/>
  <c r="J345" i="28"/>
  <c r="F345" i="28"/>
  <c r="B345" i="28"/>
  <c r="U345" i="28"/>
  <c r="M345" i="28"/>
  <c r="E345" i="28"/>
  <c r="Q345" i="28"/>
  <c r="X345" i="28"/>
  <c r="H345" i="28"/>
  <c r="T345" i="28"/>
  <c r="L345" i="28"/>
  <c r="D345" i="28"/>
  <c r="Y345" i="28"/>
  <c r="I345" i="28"/>
  <c r="P345" i="28"/>
  <c r="Y174" i="28"/>
  <c r="U174" i="28"/>
  <c r="Q174" i="28"/>
  <c r="M174" i="28"/>
  <c r="I174" i="28"/>
  <c r="E174" i="28"/>
  <c r="W174" i="28"/>
  <c r="S174" i="28"/>
  <c r="O174" i="28"/>
  <c r="K174" i="28"/>
  <c r="G174" i="28"/>
  <c r="C174" i="28"/>
  <c r="T174" i="28"/>
  <c r="L174" i="28"/>
  <c r="D174" i="28"/>
  <c r="R174" i="28"/>
  <c r="J174" i="28"/>
  <c r="B174" i="28"/>
  <c r="P174" i="28"/>
  <c r="X174" i="28"/>
  <c r="H174" i="28"/>
  <c r="V174" i="28"/>
  <c r="N174" i="28"/>
  <c r="F174" i="28"/>
  <c r="W378" i="21"/>
  <c r="S378" i="21"/>
  <c r="O378" i="21"/>
  <c r="K378" i="21"/>
  <c r="G378" i="21"/>
  <c r="C378" i="21"/>
  <c r="V378" i="21"/>
  <c r="R378" i="21"/>
  <c r="N378" i="21"/>
  <c r="J378" i="21"/>
  <c r="F378" i="21"/>
  <c r="B378" i="21"/>
  <c r="U378" i="21"/>
  <c r="M378" i="21"/>
  <c r="E378" i="21"/>
  <c r="Q378" i="21"/>
  <c r="P378" i="21"/>
  <c r="T378" i="21"/>
  <c r="L378" i="21"/>
  <c r="D378" i="21"/>
  <c r="Y378" i="21"/>
  <c r="I378" i="21"/>
  <c r="X378" i="21"/>
  <c r="H378" i="21"/>
  <c r="X33" i="19"/>
  <c r="T33" i="19"/>
  <c r="P33" i="19"/>
  <c r="L33" i="19"/>
  <c r="H33" i="19"/>
  <c r="D33" i="19"/>
  <c r="V33" i="19"/>
  <c r="R33" i="19"/>
  <c r="N33" i="19"/>
  <c r="J33" i="19"/>
  <c r="F33" i="19"/>
  <c r="B33" i="19"/>
  <c r="Y33" i="19"/>
  <c r="Q33" i="19"/>
  <c r="I33" i="19"/>
  <c r="W33" i="19"/>
  <c r="G33" i="19"/>
  <c r="U33" i="19"/>
  <c r="M33" i="19"/>
  <c r="E33" i="19"/>
  <c r="S33" i="19"/>
  <c r="K33" i="19"/>
  <c r="C33" i="19"/>
  <c r="O33" i="19"/>
  <c r="Y102" i="21"/>
  <c r="U102" i="21"/>
  <c r="Q102" i="21"/>
  <c r="M102" i="21"/>
  <c r="I102" i="21"/>
  <c r="E102" i="21"/>
  <c r="X102" i="21"/>
  <c r="T102" i="21"/>
  <c r="P102" i="21"/>
  <c r="L102" i="21"/>
  <c r="H102" i="21"/>
  <c r="D102" i="21"/>
  <c r="S102" i="21"/>
  <c r="K102" i="21"/>
  <c r="C102" i="21"/>
  <c r="R102" i="21"/>
  <c r="J102" i="21"/>
  <c r="B102" i="21"/>
  <c r="W102" i="21"/>
  <c r="G102" i="21"/>
  <c r="V102" i="21"/>
  <c r="F102" i="21"/>
  <c r="N102" i="21"/>
  <c r="O102" i="21"/>
  <c r="V32" i="25"/>
  <c r="R32" i="25"/>
  <c r="N32" i="25"/>
  <c r="J32" i="25"/>
  <c r="F32" i="25"/>
  <c r="B32" i="25"/>
  <c r="Y32" i="25"/>
  <c r="U32" i="25"/>
  <c r="Q32" i="25"/>
  <c r="M32" i="25"/>
  <c r="I32" i="25"/>
  <c r="E32" i="25"/>
  <c r="X32" i="25"/>
  <c r="P32" i="25"/>
  <c r="H32" i="25"/>
  <c r="W32" i="25"/>
  <c r="O32" i="25"/>
  <c r="G32" i="25"/>
  <c r="L32" i="25"/>
  <c r="K32" i="25"/>
  <c r="T32" i="25"/>
  <c r="S32" i="25"/>
  <c r="D32" i="25"/>
  <c r="C32" i="25"/>
  <c r="Y206" i="21"/>
  <c r="U206" i="21"/>
  <c r="Q206" i="21"/>
  <c r="M206" i="21"/>
  <c r="I206" i="21"/>
  <c r="E206" i="21"/>
  <c r="T206" i="21"/>
  <c r="O206" i="21"/>
  <c r="J206" i="21"/>
  <c r="D206" i="21"/>
  <c r="W206" i="21"/>
  <c r="R206" i="21"/>
  <c r="L206" i="21"/>
  <c r="G206" i="21"/>
  <c r="B206" i="21"/>
  <c r="S206" i="21"/>
  <c r="H206" i="21"/>
  <c r="X206" i="21"/>
  <c r="N206" i="21"/>
  <c r="C206" i="21"/>
  <c r="F206" i="21"/>
  <c r="V206" i="21"/>
  <c r="P206" i="21"/>
  <c r="K206" i="21"/>
  <c r="V413" i="28"/>
  <c r="R413" i="28"/>
  <c r="N413" i="28"/>
  <c r="J413" i="28"/>
  <c r="F413" i="28"/>
  <c r="B413" i="28"/>
  <c r="Y413" i="28"/>
  <c r="T413" i="28"/>
  <c r="O413" i="28"/>
  <c r="I413" i="28"/>
  <c r="D413" i="28"/>
  <c r="X413" i="28"/>
  <c r="S413" i="28"/>
  <c r="M413" i="28"/>
  <c r="H413" i="28"/>
  <c r="C413" i="28"/>
  <c r="W413" i="28"/>
  <c r="L413" i="28"/>
  <c r="Q413" i="28"/>
  <c r="E413" i="28"/>
  <c r="U413" i="28"/>
  <c r="K413" i="28"/>
  <c r="G413" i="28"/>
  <c r="P413" i="28"/>
  <c r="W311" i="28"/>
  <c r="S311" i="28"/>
  <c r="O311" i="28"/>
  <c r="K311" i="28"/>
  <c r="G311" i="28"/>
  <c r="C311" i="28"/>
  <c r="V311" i="28"/>
  <c r="R311" i="28"/>
  <c r="N311" i="28"/>
  <c r="J311" i="28"/>
  <c r="F311" i="28"/>
  <c r="B311" i="28"/>
  <c r="U311" i="28"/>
  <c r="M311" i="28"/>
  <c r="E311" i="28"/>
  <c r="Q311" i="28"/>
  <c r="X311" i="28"/>
  <c r="H311" i="28"/>
  <c r="T311" i="28"/>
  <c r="L311" i="28"/>
  <c r="D311" i="28"/>
  <c r="Y311" i="28"/>
  <c r="I311" i="28"/>
  <c r="P311" i="28"/>
  <c r="W276" i="28"/>
  <c r="S276" i="28"/>
  <c r="O276" i="28"/>
  <c r="K276" i="28"/>
  <c r="G276" i="28"/>
  <c r="C276" i="28"/>
  <c r="V276" i="28"/>
  <c r="R276" i="28"/>
  <c r="N276" i="28"/>
  <c r="J276" i="28"/>
  <c r="F276" i="28"/>
  <c r="B276" i="28"/>
  <c r="U276" i="28"/>
  <c r="M276" i="28"/>
  <c r="E276" i="28"/>
  <c r="Q276" i="28"/>
  <c r="P276" i="28"/>
  <c r="T276" i="28"/>
  <c r="L276" i="28"/>
  <c r="D276" i="28"/>
  <c r="Y276" i="28"/>
  <c r="I276" i="28"/>
  <c r="X276" i="28"/>
  <c r="H276" i="28"/>
  <c r="W310" i="21"/>
  <c r="S310" i="21"/>
  <c r="O310" i="21"/>
  <c r="K310" i="21"/>
  <c r="G310" i="21"/>
  <c r="C310" i="21"/>
  <c r="V310" i="21"/>
  <c r="R310" i="21"/>
  <c r="N310" i="21"/>
  <c r="J310" i="21"/>
  <c r="F310" i="21"/>
  <c r="B310" i="21"/>
  <c r="U310" i="21"/>
  <c r="M310" i="21"/>
  <c r="E310" i="21"/>
  <c r="Y310" i="21"/>
  <c r="I310" i="21"/>
  <c r="T310" i="21"/>
  <c r="L310" i="21"/>
  <c r="D310" i="21"/>
  <c r="Q310" i="21"/>
  <c r="H310" i="21"/>
  <c r="X310" i="21"/>
  <c r="P310" i="21"/>
  <c r="V139" i="19"/>
  <c r="R139" i="19"/>
  <c r="N139" i="19"/>
  <c r="J139" i="19"/>
  <c r="F139" i="19"/>
  <c r="B139" i="19"/>
  <c r="X139" i="19"/>
  <c r="S139" i="19"/>
  <c r="M139" i="19"/>
  <c r="H139" i="19"/>
  <c r="C139" i="19"/>
  <c r="U139" i="19"/>
  <c r="P139" i="19"/>
  <c r="K139" i="19"/>
  <c r="E139" i="19"/>
  <c r="W139" i="19"/>
  <c r="L139" i="19"/>
  <c r="Q139" i="19"/>
  <c r="G139" i="19"/>
  <c r="O139" i="19"/>
  <c r="I139" i="19"/>
  <c r="Y139" i="19"/>
  <c r="D139" i="19"/>
  <c r="T139" i="19"/>
  <c r="V141" i="25"/>
  <c r="R141" i="25"/>
  <c r="N141" i="25"/>
  <c r="J141" i="25"/>
  <c r="F141" i="25"/>
  <c r="B141" i="25"/>
  <c r="Y141" i="25"/>
  <c r="U141" i="25"/>
  <c r="Q141" i="25"/>
  <c r="M141" i="25"/>
  <c r="I141" i="25"/>
  <c r="E141" i="25"/>
  <c r="X141" i="25"/>
  <c r="P141" i="25"/>
  <c r="H141" i="25"/>
  <c r="W141" i="25"/>
  <c r="O141" i="25"/>
  <c r="G141" i="25"/>
  <c r="L141" i="25"/>
  <c r="K141" i="25"/>
  <c r="D141" i="25"/>
  <c r="C141" i="25"/>
  <c r="T141" i="25"/>
  <c r="S141" i="25"/>
  <c r="Y137" i="21"/>
  <c r="U137" i="21"/>
  <c r="Q137" i="21"/>
  <c r="M137" i="21"/>
  <c r="I137" i="21"/>
  <c r="E137" i="21"/>
  <c r="X137" i="21"/>
  <c r="T137" i="21"/>
  <c r="P137" i="21"/>
  <c r="L137" i="21"/>
  <c r="H137" i="21"/>
  <c r="D137" i="21"/>
  <c r="S137" i="21"/>
  <c r="K137" i="21"/>
  <c r="C137" i="21"/>
  <c r="R137" i="21"/>
  <c r="J137" i="21"/>
  <c r="B137" i="21"/>
  <c r="W137" i="21"/>
  <c r="G137" i="21"/>
  <c r="V137" i="21"/>
  <c r="F137" i="21"/>
  <c r="O137" i="21"/>
  <c r="N137" i="21"/>
  <c r="W275" i="21"/>
  <c r="S275" i="21"/>
  <c r="O275" i="21"/>
  <c r="K275" i="21"/>
  <c r="G275" i="21"/>
  <c r="C275" i="21"/>
  <c r="V275" i="21"/>
  <c r="R275" i="21"/>
  <c r="N275" i="21"/>
  <c r="J275" i="21"/>
  <c r="F275" i="21"/>
  <c r="B275" i="21"/>
  <c r="U275" i="21"/>
  <c r="M275" i="21"/>
  <c r="E275" i="21"/>
  <c r="Q275" i="21"/>
  <c r="T275" i="21"/>
  <c r="L275" i="21"/>
  <c r="D275" i="21"/>
  <c r="Y275" i="21"/>
  <c r="I275" i="21"/>
  <c r="P275" i="21"/>
  <c r="H275" i="21"/>
  <c r="X275" i="21"/>
  <c r="W208" i="28"/>
  <c r="S208" i="28"/>
  <c r="O208" i="28"/>
  <c r="K208" i="28"/>
  <c r="G208" i="28"/>
  <c r="C208" i="28"/>
  <c r="Y208" i="28"/>
  <c r="T208" i="28"/>
  <c r="N208" i="28"/>
  <c r="I208" i="28"/>
  <c r="D208" i="28"/>
  <c r="R208" i="28"/>
  <c r="L208" i="28"/>
  <c r="E208" i="28"/>
  <c r="X208" i="28"/>
  <c r="Q208" i="28"/>
  <c r="J208" i="28"/>
  <c r="B208" i="28"/>
  <c r="P208" i="28"/>
  <c r="M208" i="28"/>
  <c r="H208" i="28"/>
  <c r="F208" i="28"/>
  <c r="V208" i="28"/>
  <c r="U208" i="28"/>
  <c r="W379" i="28"/>
  <c r="S379" i="28"/>
  <c r="O379" i="28"/>
  <c r="K379" i="28"/>
  <c r="G379" i="28"/>
  <c r="C379" i="28"/>
  <c r="V379" i="28"/>
  <c r="R379" i="28"/>
  <c r="N379" i="28"/>
  <c r="J379" i="28"/>
  <c r="F379" i="28"/>
  <c r="B379" i="28"/>
  <c r="U379" i="28"/>
  <c r="M379" i="28"/>
  <c r="E379" i="28"/>
  <c r="Q379" i="28"/>
  <c r="X379" i="28"/>
  <c r="H379" i="28"/>
  <c r="T379" i="28"/>
  <c r="L379" i="28"/>
  <c r="D379" i="28"/>
  <c r="Y379" i="28"/>
  <c r="I379" i="28"/>
  <c r="P379" i="28"/>
  <c r="W242" i="28"/>
  <c r="S242" i="28"/>
  <c r="O242" i="28"/>
  <c r="K242" i="28"/>
  <c r="G242" i="28"/>
  <c r="C242" i="28"/>
  <c r="V242" i="28"/>
  <c r="R242" i="28"/>
  <c r="N242" i="28"/>
  <c r="J242" i="28"/>
  <c r="F242" i="28"/>
  <c r="B242" i="28"/>
  <c r="U242" i="28"/>
  <c r="M242" i="28"/>
  <c r="E242" i="28"/>
  <c r="Q242" i="28"/>
  <c r="X242" i="28"/>
  <c r="H242" i="28"/>
  <c r="T242" i="28"/>
  <c r="L242" i="28"/>
  <c r="D242" i="28"/>
  <c r="Y242" i="28"/>
  <c r="I242" i="28"/>
  <c r="P242"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A379" i="21"/>
  <c r="A311" i="21"/>
  <c r="A413" i="21"/>
  <c r="A345" i="21"/>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Y138" i="21" l="1"/>
  <c r="U138" i="21"/>
  <c r="Q138" i="21"/>
  <c r="M138" i="21"/>
  <c r="I138" i="21"/>
  <c r="E138" i="21"/>
  <c r="X138" i="21"/>
  <c r="T138" i="21"/>
  <c r="P138" i="21"/>
  <c r="L138" i="21"/>
  <c r="H138" i="21"/>
  <c r="D138" i="21"/>
  <c r="S138" i="21"/>
  <c r="K138" i="21"/>
  <c r="C138" i="21"/>
  <c r="R138" i="21"/>
  <c r="J138" i="21"/>
  <c r="B138" i="21"/>
  <c r="O138" i="21"/>
  <c r="N138" i="21"/>
  <c r="W138" i="21"/>
  <c r="G138" i="21"/>
  <c r="F138" i="21"/>
  <c r="V138" i="21"/>
  <c r="V142" i="25"/>
  <c r="R142" i="25"/>
  <c r="N142" i="25"/>
  <c r="J142" i="25"/>
  <c r="F142" i="25"/>
  <c r="B142" i="25"/>
  <c r="Y142" i="25"/>
  <c r="U142" i="25"/>
  <c r="Q142" i="25"/>
  <c r="M142" i="25"/>
  <c r="I142" i="25"/>
  <c r="E142" i="25"/>
  <c r="X142" i="25"/>
  <c r="P142" i="25"/>
  <c r="H142" i="25"/>
  <c r="W142" i="25"/>
  <c r="O142" i="25"/>
  <c r="G142" i="25"/>
  <c r="T142" i="25"/>
  <c r="D142" i="25"/>
  <c r="S142" i="25"/>
  <c r="C142" i="25"/>
  <c r="L142" i="25"/>
  <c r="K142" i="25"/>
  <c r="V33" i="25"/>
  <c r="R33" i="25"/>
  <c r="N33" i="25"/>
  <c r="J33" i="25"/>
  <c r="F33" i="25"/>
  <c r="B33" i="25"/>
  <c r="Y33" i="25"/>
  <c r="U33" i="25"/>
  <c r="Q33" i="25"/>
  <c r="M33" i="25"/>
  <c r="I33" i="25"/>
  <c r="E33" i="25"/>
  <c r="X33" i="25"/>
  <c r="P33" i="25"/>
  <c r="H33" i="25"/>
  <c r="W33" i="25"/>
  <c r="O33" i="25"/>
  <c r="G33" i="25"/>
  <c r="T33" i="25"/>
  <c r="D33" i="25"/>
  <c r="S33" i="25"/>
  <c r="C33" i="25"/>
  <c r="L33" i="25"/>
  <c r="K33" i="25"/>
  <c r="V106" i="19"/>
  <c r="R106" i="19"/>
  <c r="N106" i="19"/>
  <c r="J106" i="19"/>
  <c r="F106" i="19"/>
  <c r="B106" i="19"/>
  <c r="X106" i="19"/>
  <c r="T106" i="19"/>
  <c r="P106" i="19"/>
  <c r="L106" i="19"/>
  <c r="H106" i="19"/>
  <c r="D106" i="19"/>
  <c r="Y106" i="19"/>
  <c r="Q106" i="19"/>
  <c r="I106" i="19"/>
  <c r="U106" i="19"/>
  <c r="M106" i="19"/>
  <c r="E106" i="19"/>
  <c r="S106" i="19"/>
  <c r="C106" i="19"/>
  <c r="O106" i="19"/>
  <c r="K106" i="19"/>
  <c r="W106" i="19"/>
  <c r="G106" i="19"/>
  <c r="W312" i="28"/>
  <c r="S312" i="28"/>
  <c r="O312" i="28"/>
  <c r="K312" i="28"/>
  <c r="G312" i="28"/>
  <c r="C312" i="28"/>
  <c r="V312" i="28"/>
  <c r="R312" i="28"/>
  <c r="N312" i="28"/>
  <c r="J312" i="28"/>
  <c r="F312" i="28"/>
  <c r="B312" i="28"/>
  <c r="U312" i="28"/>
  <c r="M312" i="28"/>
  <c r="E312" i="28"/>
  <c r="Y312" i="28"/>
  <c r="I312" i="28"/>
  <c r="P312" i="28"/>
  <c r="T312" i="28"/>
  <c r="L312" i="28"/>
  <c r="D312" i="28"/>
  <c r="Q312" i="28"/>
  <c r="X312" i="28"/>
  <c r="H312" i="28"/>
  <c r="W105" i="28"/>
  <c r="S105" i="28"/>
  <c r="O105" i="28"/>
  <c r="K105" i="28"/>
  <c r="G105" i="28"/>
  <c r="C105" i="28"/>
  <c r="V105" i="28"/>
  <c r="R105" i="28"/>
  <c r="N105" i="28"/>
  <c r="J105" i="28"/>
  <c r="F105" i="28"/>
  <c r="B105" i="28"/>
  <c r="Y105" i="28"/>
  <c r="Q105" i="28"/>
  <c r="I105" i="28"/>
  <c r="X105" i="28"/>
  <c r="P105" i="28"/>
  <c r="H105" i="28"/>
  <c r="U105" i="28"/>
  <c r="E105" i="28"/>
  <c r="T105" i="28"/>
  <c r="D105" i="28"/>
  <c r="M105" i="28"/>
  <c r="L105" i="28"/>
  <c r="W380" i="28"/>
  <c r="S380" i="28"/>
  <c r="O380" i="28"/>
  <c r="K380" i="28"/>
  <c r="G380" i="28"/>
  <c r="C380" i="28"/>
  <c r="V380" i="28"/>
  <c r="R380" i="28"/>
  <c r="N380" i="28"/>
  <c r="J380" i="28"/>
  <c r="F380" i="28"/>
  <c r="B380" i="28"/>
  <c r="U380" i="28"/>
  <c r="M380" i="28"/>
  <c r="E380" i="28"/>
  <c r="Y380" i="28"/>
  <c r="I380" i="28"/>
  <c r="P380" i="28"/>
  <c r="T380" i="28"/>
  <c r="L380" i="28"/>
  <c r="D380" i="28"/>
  <c r="Q380" i="28"/>
  <c r="X380" i="28"/>
  <c r="H380" i="28"/>
  <c r="W345" i="21"/>
  <c r="S345" i="21"/>
  <c r="O345" i="21"/>
  <c r="K345" i="21"/>
  <c r="G345" i="21"/>
  <c r="C345" i="21"/>
  <c r="V345" i="21"/>
  <c r="R345" i="21"/>
  <c r="N345" i="21"/>
  <c r="J345" i="21"/>
  <c r="F345" i="21"/>
  <c r="B345" i="21"/>
  <c r="U345" i="21"/>
  <c r="M345" i="21"/>
  <c r="E345" i="21"/>
  <c r="Y345" i="21"/>
  <c r="I345" i="21"/>
  <c r="P345" i="21"/>
  <c r="T345" i="21"/>
  <c r="L345" i="21"/>
  <c r="D345" i="21"/>
  <c r="Q345" i="21"/>
  <c r="X345" i="21"/>
  <c r="H345" i="21"/>
  <c r="W173" i="21"/>
  <c r="S173" i="21"/>
  <c r="O173" i="21"/>
  <c r="K173" i="21"/>
  <c r="G173" i="21"/>
  <c r="C173" i="21"/>
  <c r="Y173" i="21"/>
  <c r="T173" i="21"/>
  <c r="N173" i="21"/>
  <c r="I173" i="21"/>
  <c r="D173" i="21"/>
  <c r="X173" i="21"/>
  <c r="R173" i="21"/>
  <c r="M173" i="21"/>
  <c r="H173" i="21"/>
  <c r="B173" i="21"/>
  <c r="Q173" i="21"/>
  <c r="F173" i="21"/>
  <c r="V173" i="21"/>
  <c r="L173" i="21"/>
  <c r="P173" i="21"/>
  <c r="E173" i="21"/>
  <c r="U173" i="21"/>
  <c r="J173" i="21"/>
  <c r="Y35" i="21"/>
  <c r="U35" i="21"/>
  <c r="Q35" i="21"/>
  <c r="M35" i="21"/>
  <c r="I35" i="21"/>
  <c r="E35" i="21"/>
  <c r="X35" i="21"/>
  <c r="T35" i="21"/>
  <c r="P35" i="21"/>
  <c r="L35" i="21"/>
  <c r="H35" i="21"/>
  <c r="D35" i="21"/>
  <c r="S35" i="21"/>
  <c r="K35" i="21"/>
  <c r="C35" i="21"/>
  <c r="R35" i="21"/>
  <c r="J35" i="21"/>
  <c r="B35" i="21"/>
  <c r="O35" i="21"/>
  <c r="N35" i="21"/>
  <c r="W35" i="21"/>
  <c r="F35" i="21"/>
  <c r="V35" i="21"/>
  <c r="G35" i="21"/>
  <c r="Y68" i="21"/>
  <c r="U68" i="21"/>
  <c r="Q68" i="21"/>
  <c r="M68" i="21"/>
  <c r="I68" i="21"/>
  <c r="E68" i="21"/>
  <c r="X68" i="21"/>
  <c r="T68" i="21"/>
  <c r="P68" i="21"/>
  <c r="L68" i="21"/>
  <c r="H68" i="21"/>
  <c r="D68" i="21"/>
  <c r="S68" i="21"/>
  <c r="K68" i="21"/>
  <c r="C68" i="21"/>
  <c r="R68" i="21"/>
  <c r="J68" i="21"/>
  <c r="B68" i="21"/>
  <c r="O68" i="21"/>
  <c r="N68" i="21"/>
  <c r="W68" i="21"/>
  <c r="G68" i="21"/>
  <c r="F68" i="21"/>
  <c r="V68" i="21"/>
  <c r="V207" i="21"/>
  <c r="R207" i="21"/>
  <c r="N207" i="21"/>
  <c r="J207" i="21"/>
  <c r="F207" i="21"/>
  <c r="Y207" i="21"/>
  <c r="U207" i="21"/>
  <c r="Q207" i="21"/>
  <c r="M207" i="21"/>
  <c r="I207" i="21"/>
  <c r="E207" i="21"/>
  <c r="X207" i="21"/>
  <c r="P207" i="21"/>
  <c r="H207" i="21"/>
  <c r="B207" i="21"/>
  <c r="T207" i="21"/>
  <c r="L207" i="21"/>
  <c r="D207" i="21"/>
  <c r="W207" i="21"/>
  <c r="G207" i="21"/>
  <c r="O207" i="21"/>
  <c r="C207" i="21"/>
  <c r="S207" i="21"/>
  <c r="K207" i="21"/>
  <c r="V414" i="28"/>
  <c r="R414" i="28"/>
  <c r="N414" i="28"/>
  <c r="J414" i="28"/>
  <c r="F414" i="28"/>
  <c r="B414" i="28"/>
  <c r="W414" i="28"/>
  <c r="Q414" i="28"/>
  <c r="L414" i="28"/>
  <c r="G414" i="28"/>
  <c r="U414" i="28"/>
  <c r="P414" i="28"/>
  <c r="K414" i="28"/>
  <c r="E414" i="28"/>
  <c r="T414" i="28"/>
  <c r="I414" i="28"/>
  <c r="O414" i="28"/>
  <c r="M414" i="28"/>
  <c r="S414" i="28"/>
  <c r="H414" i="28"/>
  <c r="Y414" i="28"/>
  <c r="D414" i="28"/>
  <c r="X414" i="28"/>
  <c r="C414" i="28"/>
  <c r="W70" i="28"/>
  <c r="S70" i="28"/>
  <c r="O70" i="28"/>
  <c r="K70" i="28"/>
  <c r="G70" i="28"/>
  <c r="C70" i="28"/>
  <c r="V70" i="28"/>
  <c r="R70" i="28"/>
  <c r="N70" i="28"/>
  <c r="J70" i="28"/>
  <c r="F70" i="28"/>
  <c r="B70" i="28"/>
  <c r="Y70" i="28"/>
  <c r="Q70" i="28"/>
  <c r="I70" i="28"/>
  <c r="X70" i="28"/>
  <c r="P70" i="28"/>
  <c r="H70" i="28"/>
  <c r="U70" i="28"/>
  <c r="E70" i="28"/>
  <c r="M70" i="28"/>
  <c r="L70" i="28"/>
  <c r="T70" i="28"/>
  <c r="D70" i="28"/>
  <c r="W346" i="28"/>
  <c r="S346" i="28"/>
  <c r="O346" i="28"/>
  <c r="K346" i="28"/>
  <c r="G346" i="28"/>
  <c r="C346" i="28"/>
  <c r="V346" i="28"/>
  <c r="R346" i="28"/>
  <c r="N346" i="28"/>
  <c r="J346" i="28"/>
  <c r="F346" i="28"/>
  <c r="B346" i="28"/>
  <c r="U346" i="28"/>
  <c r="M346" i="28"/>
  <c r="E346" i="28"/>
  <c r="Y346" i="28"/>
  <c r="I346" i="28"/>
  <c r="X346" i="28"/>
  <c r="T346" i="28"/>
  <c r="L346" i="28"/>
  <c r="D346" i="28"/>
  <c r="Q346" i="28"/>
  <c r="P346" i="28"/>
  <c r="H346" i="28"/>
  <c r="W413" i="21"/>
  <c r="S413" i="21"/>
  <c r="O413" i="21"/>
  <c r="K413" i="21"/>
  <c r="G413" i="21"/>
  <c r="C413" i="21"/>
  <c r="V413" i="21"/>
  <c r="R413" i="21"/>
  <c r="N413" i="21"/>
  <c r="J413" i="21"/>
  <c r="F413" i="21"/>
  <c r="B413" i="21"/>
  <c r="U413" i="21"/>
  <c r="M413" i="21"/>
  <c r="E413" i="21"/>
  <c r="Q413" i="21"/>
  <c r="P413" i="21"/>
  <c r="T413" i="21"/>
  <c r="L413" i="21"/>
  <c r="D413" i="21"/>
  <c r="Y413" i="21"/>
  <c r="I413" i="21"/>
  <c r="X413" i="21"/>
  <c r="H413" i="21"/>
  <c r="X34" i="19"/>
  <c r="T34" i="19"/>
  <c r="P34" i="19"/>
  <c r="L34" i="19"/>
  <c r="H34" i="19"/>
  <c r="D34" i="19"/>
  <c r="V34" i="19"/>
  <c r="R34" i="19"/>
  <c r="N34" i="19"/>
  <c r="J34" i="19"/>
  <c r="F34" i="19"/>
  <c r="B34" i="19"/>
  <c r="Y34" i="19"/>
  <c r="Q34" i="19"/>
  <c r="I34" i="19"/>
  <c r="O34" i="19"/>
  <c r="U34" i="19"/>
  <c r="M34" i="19"/>
  <c r="E34" i="19"/>
  <c r="S34" i="19"/>
  <c r="K34" i="19"/>
  <c r="C34" i="19"/>
  <c r="W34" i="19"/>
  <c r="G34" i="19"/>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Y103" i="21"/>
  <c r="U103" i="21"/>
  <c r="Q103" i="21"/>
  <c r="M103" i="21"/>
  <c r="I103" i="21"/>
  <c r="E103" i="21"/>
  <c r="X103" i="21"/>
  <c r="T103" i="21"/>
  <c r="P103" i="21"/>
  <c r="L103" i="21"/>
  <c r="H103" i="21"/>
  <c r="D103" i="21"/>
  <c r="S103" i="21"/>
  <c r="K103" i="21"/>
  <c r="C103" i="21"/>
  <c r="R103" i="21"/>
  <c r="J103" i="21"/>
  <c r="B103" i="21"/>
  <c r="O103" i="21"/>
  <c r="N103" i="21"/>
  <c r="G103" i="21"/>
  <c r="W103" i="21"/>
  <c r="F103" i="21"/>
  <c r="V103" i="21"/>
  <c r="W242" i="21"/>
  <c r="S242" i="21"/>
  <c r="O242" i="21"/>
  <c r="K242" i="21"/>
  <c r="G242" i="21"/>
  <c r="C242" i="21"/>
  <c r="V242" i="21"/>
  <c r="R242" i="21"/>
  <c r="N242" i="21"/>
  <c r="J242" i="21"/>
  <c r="F242" i="21"/>
  <c r="B242" i="21"/>
  <c r="U242" i="21"/>
  <c r="M242" i="21"/>
  <c r="E242" i="21"/>
  <c r="Q242" i="21"/>
  <c r="T242" i="21"/>
  <c r="L242" i="21"/>
  <c r="D242" i="21"/>
  <c r="Y242" i="21"/>
  <c r="I242" i="21"/>
  <c r="H242" i="21"/>
  <c r="X242" i="21"/>
  <c r="P242" i="21"/>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Y140" i="28"/>
  <c r="U140" i="28"/>
  <c r="Q140" i="28"/>
  <c r="M140" i="28"/>
  <c r="I140" i="28"/>
  <c r="E140" i="28"/>
  <c r="X140" i="28"/>
  <c r="T140" i="28"/>
  <c r="P140" i="28"/>
  <c r="L140" i="28"/>
  <c r="H140" i="28"/>
  <c r="D140" i="28"/>
  <c r="S140" i="28"/>
  <c r="K140" i="28"/>
  <c r="C140" i="28"/>
  <c r="R140" i="28"/>
  <c r="J140" i="28"/>
  <c r="B140" i="28"/>
  <c r="O140" i="28"/>
  <c r="N140" i="28"/>
  <c r="G140" i="28"/>
  <c r="W140" i="28"/>
  <c r="V140" i="28"/>
  <c r="F140" i="28"/>
  <c r="W209" i="28"/>
  <c r="S209" i="28"/>
  <c r="O209" i="28"/>
  <c r="K209" i="28"/>
  <c r="G209" i="28"/>
  <c r="C209" i="28"/>
  <c r="V209" i="28"/>
  <c r="Q209" i="28"/>
  <c r="L209" i="28"/>
  <c r="F209" i="28"/>
  <c r="X209" i="28"/>
  <c r="P209" i="28"/>
  <c r="I209" i="28"/>
  <c r="B209" i="28"/>
  <c r="U209" i="28"/>
  <c r="N209" i="28"/>
  <c r="H209" i="28"/>
  <c r="T209" i="28"/>
  <c r="E209" i="28"/>
  <c r="R209" i="28"/>
  <c r="D209" i="28"/>
  <c r="M209" i="28"/>
  <c r="J209" i="28"/>
  <c r="Y209" i="28"/>
  <c r="W311" i="21"/>
  <c r="S311" i="21"/>
  <c r="O311" i="21"/>
  <c r="K311" i="21"/>
  <c r="G311" i="21"/>
  <c r="C311" i="21"/>
  <c r="V311" i="21"/>
  <c r="R311" i="21"/>
  <c r="N311" i="21"/>
  <c r="J311" i="21"/>
  <c r="F311" i="21"/>
  <c r="B311" i="21"/>
  <c r="U311" i="21"/>
  <c r="M311" i="21"/>
  <c r="E311" i="21"/>
  <c r="Q311" i="21"/>
  <c r="T311" i="21"/>
  <c r="L311" i="21"/>
  <c r="D311" i="21"/>
  <c r="Y311" i="21"/>
  <c r="I311" i="21"/>
  <c r="H311" i="21"/>
  <c r="X311" i="21"/>
  <c r="P311" i="21"/>
  <c r="V140" i="19"/>
  <c r="R140" i="19"/>
  <c r="N140" i="19"/>
  <c r="J140" i="19"/>
  <c r="F140" i="19"/>
  <c r="B140" i="19"/>
  <c r="U140" i="19"/>
  <c r="P140" i="19"/>
  <c r="K140" i="19"/>
  <c r="E140" i="19"/>
  <c r="X140" i="19"/>
  <c r="S140" i="19"/>
  <c r="M140" i="19"/>
  <c r="H140" i="19"/>
  <c r="C140" i="19"/>
  <c r="T140" i="19"/>
  <c r="I140" i="19"/>
  <c r="Y140" i="19"/>
  <c r="O140" i="19"/>
  <c r="D140" i="19"/>
  <c r="L140" i="19"/>
  <c r="G140" i="19"/>
  <c r="W140" i="19"/>
  <c r="Q140" i="19"/>
  <c r="V69" i="25"/>
  <c r="R69" i="25"/>
  <c r="N69" i="25"/>
  <c r="J69" i="25"/>
  <c r="F69" i="25"/>
  <c r="B69" i="25"/>
  <c r="Y69" i="25"/>
  <c r="U69" i="25"/>
  <c r="Q69" i="25"/>
  <c r="M69" i="25"/>
  <c r="I69" i="25"/>
  <c r="E69" i="25"/>
  <c r="X69" i="25"/>
  <c r="P69" i="25"/>
  <c r="H69" i="25"/>
  <c r="W69" i="25"/>
  <c r="O69" i="25"/>
  <c r="G69" i="25"/>
  <c r="L69" i="25"/>
  <c r="K69" i="25"/>
  <c r="T69" i="25"/>
  <c r="S69" i="25"/>
  <c r="D69" i="25"/>
  <c r="C69" i="25"/>
  <c r="X70" i="19"/>
  <c r="T70" i="19"/>
  <c r="P70" i="19"/>
  <c r="L70" i="19"/>
  <c r="H70" i="19"/>
  <c r="D70" i="19"/>
  <c r="V70" i="19"/>
  <c r="R70" i="19"/>
  <c r="N70" i="19"/>
  <c r="J70" i="19"/>
  <c r="F70" i="19"/>
  <c r="B70" i="19"/>
  <c r="Y70" i="19"/>
  <c r="Q70" i="19"/>
  <c r="I70" i="19"/>
  <c r="W70" i="19"/>
  <c r="O70" i="19"/>
  <c r="G70" i="19"/>
  <c r="U70" i="19"/>
  <c r="M70" i="19"/>
  <c r="E70" i="19"/>
  <c r="S70" i="19"/>
  <c r="K70" i="19"/>
  <c r="C70" i="19"/>
  <c r="W276" i="21"/>
  <c r="S276" i="21"/>
  <c r="O276" i="21"/>
  <c r="K276" i="21"/>
  <c r="G276" i="21"/>
  <c r="C276" i="21"/>
  <c r="V276" i="21"/>
  <c r="R276" i="21"/>
  <c r="N276" i="21"/>
  <c r="J276" i="21"/>
  <c r="F276" i="21"/>
  <c r="B276" i="21"/>
  <c r="U276" i="21"/>
  <c r="M276" i="21"/>
  <c r="E276" i="21"/>
  <c r="Y276" i="21"/>
  <c r="I276" i="21"/>
  <c r="T276" i="21"/>
  <c r="L276" i="21"/>
  <c r="D276" i="21"/>
  <c r="Q276" i="21"/>
  <c r="X276" i="21"/>
  <c r="P276" i="21"/>
  <c r="H276" i="21"/>
  <c r="W277" i="28"/>
  <c r="S277" i="28"/>
  <c r="O277" i="28"/>
  <c r="K277" i="28"/>
  <c r="G277" i="28"/>
  <c r="C277" i="28"/>
  <c r="V277" i="28"/>
  <c r="R277" i="28"/>
  <c r="N277" i="28"/>
  <c r="J277" i="28"/>
  <c r="F277" i="28"/>
  <c r="B277" i="28"/>
  <c r="U277" i="28"/>
  <c r="M277" i="28"/>
  <c r="E277" i="28"/>
  <c r="Q277" i="28"/>
  <c r="P277" i="28"/>
  <c r="T277" i="28"/>
  <c r="L277" i="28"/>
  <c r="D277" i="28"/>
  <c r="Y277" i="28"/>
  <c r="I277" i="28"/>
  <c r="X277" i="28"/>
  <c r="H277" i="28"/>
  <c r="Y175" i="28"/>
  <c r="U175" i="28"/>
  <c r="Q175" i="28"/>
  <c r="M175" i="28"/>
  <c r="I175" i="28"/>
  <c r="E175" i="28"/>
  <c r="W175" i="28"/>
  <c r="S175" i="28"/>
  <c r="O175" i="28"/>
  <c r="K175" i="28"/>
  <c r="G175" i="28"/>
  <c r="C175" i="28"/>
  <c r="T175" i="28"/>
  <c r="L175" i="28"/>
  <c r="D175" i="28"/>
  <c r="R175" i="28"/>
  <c r="J175" i="28"/>
  <c r="B175" i="28"/>
  <c r="X175" i="28"/>
  <c r="H175" i="28"/>
  <c r="P175" i="28"/>
  <c r="F175" i="28"/>
  <c r="V175" i="28"/>
  <c r="N175" i="28"/>
  <c r="W35" i="28"/>
  <c r="S35" i="28"/>
  <c r="O35" i="28"/>
  <c r="K35" i="28"/>
  <c r="G35" i="28"/>
  <c r="C35" i="28"/>
  <c r="V35" i="28"/>
  <c r="R35" i="28"/>
  <c r="N35" i="28"/>
  <c r="J35" i="28"/>
  <c r="F35" i="28"/>
  <c r="B35" i="28"/>
  <c r="Y35" i="28"/>
  <c r="Q35" i="28"/>
  <c r="I35" i="28"/>
  <c r="X35" i="28"/>
  <c r="P35" i="28"/>
  <c r="H35" i="28"/>
  <c r="U35" i="28"/>
  <c r="E35" i="28"/>
  <c r="L35" i="28"/>
  <c r="T35" i="28"/>
  <c r="D35" i="28"/>
  <c r="M35" i="28"/>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A346" i="21"/>
  <c r="A414" i="21"/>
  <c r="A312" i="21"/>
  <c r="A380" i="21"/>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Y104" i="21" l="1"/>
  <c r="U104" i="21"/>
  <c r="Q104" i="21"/>
  <c r="M104" i="21"/>
  <c r="I104" i="21"/>
  <c r="E104" i="21"/>
  <c r="X104" i="21"/>
  <c r="T104" i="21"/>
  <c r="P104" i="21"/>
  <c r="L104" i="21"/>
  <c r="H104" i="21"/>
  <c r="D104" i="21"/>
  <c r="S104" i="21"/>
  <c r="K104" i="21"/>
  <c r="C104" i="21"/>
  <c r="R104" i="21"/>
  <c r="J104" i="21"/>
  <c r="B104" i="21"/>
  <c r="W104" i="21"/>
  <c r="G104" i="21"/>
  <c r="V104" i="21"/>
  <c r="F104" i="21"/>
  <c r="O104" i="21"/>
  <c r="N104" i="21"/>
  <c r="V34" i="25"/>
  <c r="R34" i="25"/>
  <c r="N34" i="25"/>
  <c r="J34" i="25"/>
  <c r="F34" i="25"/>
  <c r="B34" i="25"/>
  <c r="Y34" i="25"/>
  <c r="U34" i="25"/>
  <c r="Q34" i="25"/>
  <c r="M34" i="25"/>
  <c r="I34" i="25"/>
  <c r="E34" i="25"/>
  <c r="X34" i="25"/>
  <c r="P34" i="25"/>
  <c r="H34" i="25"/>
  <c r="W34" i="25"/>
  <c r="O34" i="25"/>
  <c r="G34" i="25"/>
  <c r="L34" i="25"/>
  <c r="K34" i="25"/>
  <c r="D34" i="25"/>
  <c r="C34" i="25"/>
  <c r="T34" i="25"/>
  <c r="S34" i="25"/>
  <c r="W174" i="21"/>
  <c r="S174" i="21"/>
  <c r="O174" i="21"/>
  <c r="K174" i="21"/>
  <c r="G174" i="21"/>
  <c r="C174" i="21"/>
  <c r="V174" i="21"/>
  <c r="Q174" i="21"/>
  <c r="L174" i="21"/>
  <c r="F174" i="21"/>
  <c r="U174" i="21"/>
  <c r="P174" i="21"/>
  <c r="J174" i="21"/>
  <c r="E174" i="21"/>
  <c r="Y174" i="21"/>
  <c r="N174" i="21"/>
  <c r="D174" i="21"/>
  <c r="T174" i="21"/>
  <c r="I174" i="21"/>
  <c r="M174" i="21"/>
  <c r="X174" i="21"/>
  <c r="B174" i="21"/>
  <c r="R174" i="21"/>
  <c r="H174" i="21"/>
  <c r="V107" i="19"/>
  <c r="R107" i="19"/>
  <c r="N107" i="19"/>
  <c r="J107" i="19"/>
  <c r="F107" i="19"/>
  <c r="B107" i="19"/>
  <c r="X107" i="19"/>
  <c r="T107" i="19"/>
  <c r="P107" i="19"/>
  <c r="L107" i="19"/>
  <c r="H107" i="19"/>
  <c r="D107" i="19"/>
  <c r="Y107" i="19"/>
  <c r="Q107" i="19"/>
  <c r="I107" i="19"/>
  <c r="U107" i="19"/>
  <c r="M107" i="19"/>
  <c r="E107" i="19"/>
  <c r="K107" i="19"/>
  <c r="W107" i="19"/>
  <c r="G107" i="19"/>
  <c r="S107" i="19"/>
  <c r="C107" i="19"/>
  <c r="O107" i="19"/>
  <c r="W36" i="28"/>
  <c r="S36" i="28"/>
  <c r="O36" i="28"/>
  <c r="K36" i="28"/>
  <c r="G36" i="28"/>
  <c r="C36" i="28"/>
  <c r="V36" i="28"/>
  <c r="R36" i="28"/>
  <c r="N36" i="28"/>
  <c r="J36" i="28"/>
  <c r="F36" i="28"/>
  <c r="B36" i="28"/>
  <c r="Y36" i="28"/>
  <c r="Q36" i="28"/>
  <c r="I36" i="28"/>
  <c r="X36" i="28"/>
  <c r="P36" i="28"/>
  <c r="H36" i="28"/>
  <c r="M36" i="28"/>
  <c r="T36" i="28"/>
  <c r="L36" i="28"/>
  <c r="U36" i="28"/>
  <c r="E36" i="28"/>
  <c r="D36" i="28"/>
  <c r="W313" i="28"/>
  <c r="S313" i="28"/>
  <c r="O313" i="28"/>
  <c r="K313" i="28"/>
  <c r="G313" i="28"/>
  <c r="C313" i="28"/>
  <c r="V313" i="28"/>
  <c r="R313" i="28"/>
  <c r="N313" i="28"/>
  <c r="J313" i="28"/>
  <c r="F313" i="28"/>
  <c r="B313" i="28"/>
  <c r="U313" i="28"/>
  <c r="M313" i="28"/>
  <c r="E313" i="28"/>
  <c r="Q313" i="28"/>
  <c r="X313" i="28"/>
  <c r="H313" i="28"/>
  <c r="T313" i="28"/>
  <c r="L313" i="28"/>
  <c r="D313" i="28"/>
  <c r="Y313" i="28"/>
  <c r="I313" i="28"/>
  <c r="P313" i="28"/>
  <c r="W106" i="28"/>
  <c r="S106" i="28"/>
  <c r="O106" i="28"/>
  <c r="K106" i="28"/>
  <c r="G106" i="28"/>
  <c r="C106" i="28"/>
  <c r="V106" i="28"/>
  <c r="R106" i="28"/>
  <c r="N106" i="28"/>
  <c r="J106" i="28"/>
  <c r="F106" i="28"/>
  <c r="B106" i="28"/>
  <c r="Y106" i="28"/>
  <c r="Q106" i="28"/>
  <c r="I106" i="28"/>
  <c r="X106" i="28"/>
  <c r="P106" i="28"/>
  <c r="H106" i="28"/>
  <c r="M106" i="28"/>
  <c r="E106" i="28"/>
  <c r="D106" i="28"/>
  <c r="L106" i="28"/>
  <c r="U106" i="28"/>
  <c r="T106" i="28"/>
  <c r="W380" i="21"/>
  <c r="S380" i="21"/>
  <c r="O380" i="21"/>
  <c r="K380" i="21"/>
  <c r="G380" i="21"/>
  <c r="C380" i="21"/>
  <c r="V380" i="21"/>
  <c r="R380" i="21"/>
  <c r="N380" i="21"/>
  <c r="J380" i="21"/>
  <c r="F380" i="21"/>
  <c r="B380" i="21"/>
  <c r="U380" i="21"/>
  <c r="M380" i="21"/>
  <c r="E380" i="21"/>
  <c r="Q380" i="21"/>
  <c r="P380" i="21"/>
  <c r="T380" i="21"/>
  <c r="L380" i="21"/>
  <c r="D380" i="21"/>
  <c r="Y380" i="21"/>
  <c r="I380" i="21"/>
  <c r="X380" i="21"/>
  <c r="H380" i="21"/>
  <c r="V70" i="25"/>
  <c r="R70" i="25"/>
  <c r="N70" i="25"/>
  <c r="J70" i="25"/>
  <c r="F70" i="25"/>
  <c r="B70" i="25"/>
  <c r="Y70" i="25"/>
  <c r="U70" i="25"/>
  <c r="Q70" i="25"/>
  <c r="M70" i="25"/>
  <c r="I70" i="25"/>
  <c r="E70" i="25"/>
  <c r="X70" i="25"/>
  <c r="P70" i="25"/>
  <c r="H70" i="25"/>
  <c r="W70" i="25"/>
  <c r="O70" i="25"/>
  <c r="G70" i="25"/>
  <c r="T70" i="25"/>
  <c r="D70" i="25"/>
  <c r="S70" i="25"/>
  <c r="C70" i="25"/>
  <c r="L70" i="25"/>
  <c r="K70" i="25"/>
  <c r="V106" i="25"/>
  <c r="R106" i="25"/>
  <c r="N106" i="25"/>
  <c r="J106" i="25"/>
  <c r="F106" i="25"/>
  <c r="B106" i="25"/>
  <c r="Y106" i="25"/>
  <c r="U106" i="25"/>
  <c r="Q106" i="25"/>
  <c r="M106" i="25"/>
  <c r="I106" i="25"/>
  <c r="E106" i="25"/>
  <c r="X106" i="25"/>
  <c r="P106" i="25"/>
  <c r="H106" i="25"/>
  <c r="W106" i="25"/>
  <c r="O106" i="25"/>
  <c r="G106" i="25"/>
  <c r="L106" i="25"/>
  <c r="K106" i="25"/>
  <c r="T106" i="25"/>
  <c r="S106" i="25"/>
  <c r="C106" i="25"/>
  <c r="D106" i="25"/>
  <c r="Y69" i="21"/>
  <c r="U69" i="21"/>
  <c r="Q69" i="21"/>
  <c r="M69" i="21"/>
  <c r="I69" i="21"/>
  <c r="E69" i="21"/>
  <c r="X69" i="21"/>
  <c r="T69" i="21"/>
  <c r="P69" i="21"/>
  <c r="L69" i="21"/>
  <c r="H69" i="21"/>
  <c r="D69" i="21"/>
  <c r="S69" i="21"/>
  <c r="K69" i="21"/>
  <c r="C69" i="21"/>
  <c r="R69" i="21"/>
  <c r="J69" i="21"/>
  <c r="B69" i="21"/>
  <c r="W69" i="21"/>
  <c r="G69" i="21"/>
  <c r="V69" i="21"/>
  <c r="F69" i="21"/>
  <c r="O69" i="21"/>
  <c r="N69" i="21"/>
  <c r="V208" i="21"/>
  <c r="R208" i="21"/>
  <c r="N208" i="21"/>
  <c r="J208" i="21"/>
  <c r="F208" i="21"/>
  <c r="B208" i="21"/>
  <c r="Y208" i="21"/>
  <c r="U208" i="21"/>
  <c r="Q208" i="21"/>
  <c r="M208" i="21"/>
  <c r="I208" i="21"/>
  <c r="E208" i="21"/>
  <c r="X208" i="21"/>
  <c r="P208" i="21"/>
  <c r="H208" i="21"/>
  <c r="T208" i="21"/>
  <c r="L208" i="21"/>
  <c r="D208" i="21"/>
  <c r="O208" i="21"/>
  <c r="W208" i="21"/>
  <c r="G208" i="21"/>
  <c r="K208" i="21"/>
  <c r="C208" i="21"/>
  <c r="S208" i="21"/>
  <c r="W347" i="28"/>
  <c r="S347" i="28"/>
  <c r="O347" i="28"/>
  <c r="K347" i="28"/>
  <c r="G347" i="28"/>
  <c r="C347" i="28"/>
  <c r="V347" i="28"/>
  <c r="R347" i="28"/>
  <c r="N347" i="28"/>
  <c r="J347" i="28"/>
  <c r="F347" i="28"/>
  <c r="B347" i="28"/>
  <c r="U347" i="28"/>
  <c r="M347" i="28"/>
  <c r="E347" i="28"/>
  <c r="Q347" i="28"/>
  <c r="P347" i="28"/>
  <c r="T347" i="28"/>
  <c r="L347" i="28"/>
  <c r="D347" i="28"/>
  <c r="Y347" i="28"/>
  <c r="I347" i="28"/>
  <c r="X347" i="28"/>
  <c r="H347" i="28"/>
  <c r="W381" i="28"/>
  <c r="S381" i="28"/>
  <c r="O381" i="28"/>
  <c r="K381" i="28"/>
  <c r="G381" i="28"/>
  <c r="C381" i="28"/>
  <c r="V381" i="28"/>
  <c r="R381" i="28"/>
  <c r="N381" i="28"/>
  <c r="J381" i="28"/>
  <c r="F381" i="28"/>
  <c r="B381" i="28"/>
  <c r="U381" i="28"/>
  <c r="M381" i="28"/>
  <c r="E381" i="28"/>
  <c r="Y381" i="28"/>
  <c r="X381" i="28"/>
  <c r="H381" i="28"/>
  <c r="T381" i="28"/>
  <c r="L381" i="28"/>
  <c r="D381" i="28"/>
  <c r="Q381" i="28"/>
  <c r="I381" i="28"/>
  <c r="P381" i="28"/>
  <c r="W278" i="28"/>
  <c r="S278" i="28"/>
  <c r="O278" i="28"/>
  <c r="K278" i="28"/>
  <c r="G278" i="28"/>
  <c r="C278" i="28"/>
  <c r="V278" i="28"/>
  <c r="R278" i="28"/>
  <c r="N278" i="28"/>
  <c r="J278" i="28"/>
  <c r="F278" i="28"/>
  <c r="B278" i="28"/>
  <c r="U278" i="28"/>
  <c r="M278" i="28"/>
  <c r="E278" i="28"/>
  <c r="Y278" i="28"/>
  <c r="I278" i="28"/>
  <c r="X278" i="28"/>
  <c r="H278" i="28"/>
  <c r="T278" i="28"/>
  <c r="L278" i="28"/>
  <c r="D278" i="28"/>
  <c r="Q278" i="28"/>
  <c r="P278" i="28"/>
  <c r="W312" i="21"/>
  <c r="S312" i="21"/>
  <c r="O312" i="21"/>
  <c r="K312" i="21"/>
  <c r="G312" i="21"/>
  <c r="C312" i="21"/>
  <c r="V312" i="21"/>
  <c r="R312" i="21"/>
  <c r="N312" i="21"/>
  <c r="J312" i="21"/>
  <c r="F312" i="21"/>
  <c r="B312" i="21"/>
  <c r="U312" i="21"/>
  <c r="M312" i="21"/>
  <c r="E312" i="21"/>
  <c r="Y312" i="21"/>
  <c r="I312" i="21"/>
  <c r="T312" i="21"/>
  <c r="L312" i="21"/>
  <c r="D312" i="21"/>
  <c r="Q312" i="21"/>
  <c r="P312" i="21"/>
  <c r="X312" i="21"/>
  <c r="H312" i="21"/>
  <c r="V143" i="25"/>
  <c r="R143" i="25"/>
  <c r="N143" i="25"/>
  <c r="J143" i="25"/>
  <c r="F143" i="25"/>
  <c r="B143" i="25"/>
  <c r="Y143" i="25"/>
  <c r="U143" i="25"/>
  <c r="Q143" i="25"/>
  <c r="M143" i="25"/>
  <c r="I143" i="25"/>
  <c r="E143" i="25"/>
  <c r="X143" i="25"/>
  <c r="P143" i="25"/>
  <c r="H143" i="25"/>
  <c r="W143" i="25"/>
  <c r="O143" i="25"/>
  <c r="G143" i="25"/>
  <c r="L143" i="25"/>
  <c r="K143" i="25"/>
  <c r="T143" i="25"/>
  <c r="S143" i="25"/>
  <c r="C143" i="25"/>
  <c r="D143" i="25"/>
  <c r="Y36" i="21"/>
  <c r="U36" i="21"/>
  <c r="Q36" i="21"/>
  <c r="M36" i="21"/>
  <c r="I36" i="21"/>
  <c r="E36" i="21"/>
  <c r="X36" i="21"/>
  <c r="T36" i="21"/>
  <c r="P36" i="21"/>
  <c r="L36" i="21"/>
  <c r="H36" i="21"/>
  <c r="D36" i="21"/>
  <c r="S36" i="21"/>
  <c r="K36" i="21"/>
  <c r="C36" i="21"/>
  <c r="R36" i="21"/>
  <c r="J36" i="21"/>
  <c r="B36" i="21"/>
  <c r="W36" i="21"/>
  <c r="G36" i="21"/>
  <c r="V36" i="21"/>
  <c r="F36" i="21"/>
  <c r="O36" i="21"/>
  <c r="N36" i="21"/>
  <c r="V141" i="19"/>
  <c r="R141" i="19"/>
  <c r="N141" i="19"/>
  <c r="J141" i="19"/>
  <c r="F141" i="19"/>
  <c r="B141" i="19"/>
  <c r="X141" i="19"/>
  <c r="S141" i="19"/>
  <c r="M141" i="19"/>
  <c r="H141" i="19"/>
  <c r="C141" i="19"/>
  <c r="U141" i="19"/>
  <c r="P141" i="19"/>
  <c r="K141" i="19"/>
  <c r="E141" i="19"/>
  <c r="Q141" i="19"/>
  <c r="G141" i="19"/>
  <c r="W141" i="19"/>
  <c r="L141" i="19"/>
  <c r="I141" i="19"/>
  <c r="Y141" i="19"/>
  <c r="D141" i="19"/>
  <c r="T141" i="19"/>
  <c r="O141" i="19"/>
  <c r="W277" i="21"/>
  <c r="S277" i="21"/>
  <c r="O277" i="21"/>
  <c r="K277" i="21"/>
  <c r="G277" i="21"/>
  <c r="C277" i="21"/>
  <c r="V277" i="21"/>
  <c r="R277" i="21"/>
  <c r="N277" i="21"/>
  <c r="J277" i="21"/>
  <c r="F277" i="21"/>
  <c r="B277" i="21"/>
  <c r="U277" i="21"/>
  <c r="M277" i="21"/>
  <c r="E277" i="21"/>
  <c r="Q277" i="21"/>
  <c r="T277" i="21"/>
  <c r="L277" i="21"/>
  <c r="D277" i="21"/>
  <c r="Y277" i="21"/>
  <c r="I277" i="21"/>
  <c r="P277" i="21"/>
  <c r="H277" i="21"/>
  <c r="X277"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X176" i="28"/>
  <c r="T176" i="28"/>
  <c r="V176" i="28"/>
  <c r="Q176" i="28"/>
  <c r="M176" i="28"/>
  <c r="I176" i="28"/>
  <c r="E176" i="28"/>
  <c r="Y176" i="28"/>
  <c r="S176" i="28"/>
  <c r="O176" i="28"/>
  <c r="K176" i="28"/>
  <c r="G176" i="28"/>
  <c r="C176" i="28"/>
  <c r="U176" i="28"/>
  <c r="L176" i="28"/>
  <c r="D176" i="28"/>
  <c r="R176" i="28"/>
  <c r="J176" i="28"/>
  <c r="B176" i="28"/>
  <c r="P176" i="28"/>
  <c r="H176" i="28"/>
  <c r="N176" i="28"/>
  <c r="F176" i="28"/>
  <c r="W176" i="28"/>
  <c r="W210" i="28"/>
  <c r="S210" i="28"/>
  <c r="O210" i="28"/>
  <c r="K210" i="28"/>
  <c r="G210" i="28"/>
  <c r="C210" i="28"/>
  <c r="Y210" i="28"/>
  <c r="T210" i="28"/>
  <c r="N210" i="28"/>
  <c r="I210" i="28"/>
  <c r="D210" i="28"/>
  <c r="U210" i="28"/>
  <c r="M210" i="28"/>
  <c r="F210" i="28"/>
  <c r="R210" i="28"/>
  <c r="L210" i="28"/>
  <c r="E210" i="28"/>
  <c r="X210" i="28"/>
  <c r="J210" i="28"/>
  <c r="V210" i="28"/>
  <c r="H210" i="28"/>
  <c r="Q210" i="28"/>
  <c r="P210" i="28"/>
  <c r="B210" i="28"/>
  <c r="W414" i="21"/>
  <c r="S414" i="21"/>
  <c r="O414" i="21"/>
  <c r="K414" i="21"/>
  <c r="G414" i="21"/>
  <c r="C414" i="21"/>
  <c r="V414" i="21"/>
  <c r="R414" i="21"/>
  <c r="N414" i="21"/>
  <c r="J414" i="21"/>
  <c r="F414" i="21"/>
  <c r="B414" i="21"/>
  <c r="U414" i="21"/>
  <c r="M414" i="21"/>
  <c r="E414" i="21"/>
  <c r="Y414" i="21"/>
  <c r="I414" i="21"/>
  <c r="X414" i="21"/>
  <c r="H414" i="21"/>
  <c r="T414" i="21"/>
  <c r="L414" i="21"/>
  <c r="D414" i="21"/>
  <c r="Q414" i="21"/>
  <c r="P414" i="21"/>
  <c r="Y139" i="21"/>
  <c r="U139" i="21"/>
  <c r="Q139" i="21"/>
  <c r="M139" i="21"/>
  <c r="I139" i="21"/>
  <c r="E139" i="21"/>
  <c r="X139" i="21"/>
  <c r="T139" i="21"/>
  <c r="P139" i="21"/>
  <c r="L139" i="21"/>
  <c r="H139" i="21"/>
  <c r="D139" i="21"/>
  <c r="S139" i="21"/>
  <c r="K139" i="21"/>
  <c r="C139" i="21"/>
  <c r="R139" i="21"/>
  <c r="J139" i="21"/>
  <c r="B139" i="21"/>
  <c r="W139" i="21"/>
  <c r="G139" i="21"/>
  <c r="V139" i="21"/>
  <c r="F139" i="21"/>
  <c r="O139" i="21"/>
  <c r="N139" i="21"/>
  <c r="X35" i="19"/>
  <c r="T35" i="19"/>
  <c r="P35" i="19"/>
  <c r="L35" i="19"/>
  <c r="H35" i="19"/>
  <c r="D35" i="19"/>
  <c r="V35" i="19"/>
  <c r="R35" i="19"/>
  <c r="N35" i="19"/>
  <c r="J35" i="19"/>
  <c r="F35" i="19"/>
  <c r="B35" i="19"/>
  <c r="Y35" i="19"/>
  <c r="Q35" i="19"/>
  <c r="I35" i="19"/>
  <c r="W35" i="19"/>
  <c r="G35" i="19"/>
  <c r="U35" i="19"/>
  <c r="M35" i="19"/>
  <c r="E35" i="19"/>
  <c r="S35" i="19"/>
  <c r="K35" i="19"/>
  <c r="C35" i="19"/>
  <c r="O35" i="19"/>
  <c r="X71" i="19"/>
  <c r="T71" i="19"/>
  <c r="P71" i="19"/>
  <c r="L71" i="19"/>
  <c r="H71" i="19"/>
  <c r="D71" i="19"/>
  <c r="V71" i="19"/>
  <c r="R71" i="19"/>
  <c r="N71" i="19"/>
  <c r="J71" i="19"/>
  <c r="F71" i="19"/>
  <c r="B71" i="19"/>
  <c r="Y71" i="19"/>
  <c r="Q71" i="19"/>
  <c r="I71" i="19"/>
  <c r="W71" i="19"/>
  <c r="O71" i="19"/>
  <c r="G71" i="19"/>
  <c r="U71" i="19"/>
  <c r="M71" i="19"/>
  <c r="E71" i="19"/>
  <c r="S71" i="19"/>
  <c r="K71" i="19"/>
  <c r="C71" i="19"/>
  <c r="W243" i="21"/>
  <c r="S243" i="21"/>
  <c r="O243" i="21"/>
  <c r="K243" i="21"/>
  <c r="G243" i="21"/>
  <c r="C243" i="21"/>
  <c r="V243" i="21"/>
  <c r="R243" i="21"/>
  <c r="N243" i="21"/>
  <c r="J243" i="21"/>
  <c r="F243" i="21"/>
  <c r="B243" i="21"/>
  <c r="U243" i="21"/>
  <c r="M243" i="21"/>
  <c r="E243" i="21"/>
  <c r="Q243" i="21"/>
  <c r="T243" i="21"/>
  <c r="L243" i="21"/>
  <c r="D243" i="21"/>
  <c r="Y243" i="21"/>
  <c r="I243" i="21"/>
  <c r="P243" i="21"/>
  <c r="X243" i="21"/>
  <c r="H243" i="21"/>
  <c r="V415" i="28"/>
  <c r="R415" i="28"/>
  <c r="N415" i="28"/>
  <c r="J415" i="28"/>
  <c r="F415" i="28"/>
  <c r="B415" i="28"/>
  <c r="Y415" i="28"/>
  <c r="T415" i="28"/>
  <c r="O415" i="28"/>
  <c r="I415" i="28"/>
  <c r="D415" i="28"/>
  <c r="X415" i="28"/>
  <c r="S415" i="28"/>
  <c r="M415" i="28"/>
  <c r="H415" i="28"/>
  <c r="C415" i="28"/>
  <c r="Q415" i="28"/>
  <c r="G415" i="28"/>
  <c r="L415" i="28"/>
  <c r="K415" i="28"/>
  <c r="P415" i="28"/>
  <c r="E415" i="28"/>
  <c r="W415" i="28"/>
  <c r="U415" i="28"/>
  <c r="W71" i="28"/>
  <c r="S71" i="28"/>
  <c r="O71" i="28"/>
  <c r="K71" i="28"/>
  <c r="G71" i="28"/>
  <c r="C71" i="28"/>
  <c r="V71" i="28"/>
  <c r="R71" i="28"/>
  <c r="N71" i="28"/>
  <c r="J71" i="28"/>
  <c r="F71" i="28"/>
  <c r="B71" i="28"/>
  <c r="Y71" i="28"/>
  <c r="Q71" i="28"/>
  <c r="I71" i="28"/>
  <c r="X71" i="28"/>
  <c r="P71" i="28"/>
  <c r="H71" i="28"/>
  <c r="M71" i="28"/>
  <c r="E71" i="28"/>
  <c r="T71" i="28"/>
  <c r="L71" i="28"/>
  <c r="U71" i="28"/>
  <c r="D71" i="28"/>
  <c r="Y141" i="28"/>
  <c r="U141" i="28"/>
  <c r="Q141" i="28"/>
  <c r="M141" i="28"/>
  <c r="I141" i="28"/>
  <c r="E141" i="28"/>
  <c r="X141" i="28"/>
  <c r="T141" i="28"/>
  <c r="P141" i="28"/>
  <c r="L141" i="28"/>
  <c r="H141" i="28"/>
  <c r="D141" i="28"/>
  <c r="S141" i="28"/>
  <c r="K141" i="28"/>
  <c r="C141" i="28"/>
  <c r="R141" i="28"/>
  <c r="J141" i="28"/>
  <c r="B141" i="28"/>
  <c r="W141" i="28"/>
  <c r="G141" i="28"/>
  <c r="V141" i="28"/>
  <c r="F141" i="28"/>
  <c r="O141" i="28"/>
  <c r="N141" i="28"/>
  <c r="W346" i="21"/>
  <c r="S346" i="21"/>
  <c r="O346" i="21"/>
  <c r="K346" i="21"/>
  <c r="G346" i="21"/>
  <c r="C346" i="21"/>
  <c r="V346" i="21"/>
  <c r="R346" i="21"/>
  <c r="N346" i="21"/>
  <c r="J346" i="21"/>
  <c r="F346" i="21"/>
  <c r="B346" i="21"/>
  <c r="U346" i="21"/>
  <c r="M346" i="21"/>
  <c r="E346" i="21"/>
  <c r="Q346" i="21"/>
  <c r="X346" i="21"/>
  <c r="H346" i="21"/>
  <c r="T346" i="21"/>
  <c r="L346" i="21"/>
  <c r="D346" i="21"/>
  <c r="Y346" i="21"/>
  <c r="I346" i="21"/>
  <c r="P346" i="21"/>
  <c r="A313" i="21"/>
  <c r="A381" i="21"/>
  <c r="A415" i="21"/>
  <c r="A347" i="21"/>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Y140" i="21" l="1"/>
  <c r="U140" i="21"/>
  <c r="Q140" i="21"/>
  <c r="M140" i="21"/>
  <c r="I140" i="21"/>
  <c r="E140" i="21"/>
  <c r="X140" i="21"/>
  <c r="T140" i="21"/>
  <c r="P140" i="21"/>
  <c r="L140" i="21"/>
  <c r="H140" i="21"/>
  <c r="D140" i="21"/>
  <c r="S140" i="21"/>
  <c r="K140" i="21"/>
  <c r="C140" i="21"/>
  <c r="R140" i="21"/>
  <c r="J140" i="21"/>
  <c r="B140" i="21"/>
  <c r="O140" i="21"/>
  <c r="N140" i="21"/>
  <c r="G140" i="21"/>
  <c r="W140" i="21"/>
  <c r="V140" i="21"/>
  <c r="F140" i="21"/>
  <c r="X36" i="19"/>
  <c r="T36" i="19"/>
  <c r="P36" i="19"/>
  <c r="L36" i="19"/>
  <c r="H36" i="19"/>
  <c r="D36" i="19"/>
  <c r="V36" i="19"/>
  <c r="R36" i="19"/>
  <c r="N36" i="19"/>
  <c r="J36" i="19"/>
  <c r="F36" i="19"/>
  <c r="B36" i="19"/>
  <c r="Y36" i="19"/>
  <c r="Q36" i="19"/>
  <c r="I36" i="19"/>
  <c r="O36" i="19"/>
  <c r="U36" i="19"/>
  <c r="M36" i="19"/>
  <c r="E36" i="19"/>
  <c r="S36" i="19"/>
  <c r="K36" i="19"/>
  <c r="C36" i="19"/>
  <c r="W36" i="19"/>
  <c r="G36" i="19"/>
  <c r="Y105" i="21"/>
  <c r="U105" i="21"/>
  <c r="Q105" i="21"/>
  <c r="M105" i="21"/>
  <c r="I105" i="21"/>
  <c r="E105" i="21"/>
  <c r="X105" i="21"/>
  <c r="T105" i="21"/>
  <c r="P105" i="21"/>
  <c r="L105" i="21"/>
  <c r="H105" i="21"/>
  <c r="D105" i="21"/>
  <c r="S105" i="21"/>
  <c r="K105" i="21"/>
  <c r="C105" i="21"/>
  <c r="R105" i="21"/>
  <c r="J105" i="21"/>
  <c r="B105" i="21"/>
  <c r="O105" i="21"/>
  <c r="N105" i="21"/>
  <c r="W105" i="21"/>
  <c r="F105" i="21"/>
  <c r="V105" i="21"/>
  <c r="G105" i="21"/>
  <c r="V209" i="21"/>
  <c r="R209" i="21"/>
  <c r="N209" i="21"/>
  <c r="J209" i="21"/>
  <c r="F209" i="21"/>
  <c r="B209" i="21"/>
  <c r="Y209" i="21"/>
  <c r="U209" i="21"/>
  <c r="Q209" i="21"/>
  <c r="M209" i="21"/>
  <c r="I209" i="21"/>
  <c r="E209" i="21"/>
  <c r="X209" i="21"/>
  <c r="P209" i="21"/>
  <c r="H209" i="21"/>
  <c r="T209" i="21"/>
  <c r="L209" i="21"/>
  <c r="D209" i="21"/>
  <c r="W209" i="21"/>
  <c r="G209" i="21"/>
  <c r="O209" i="21"/>
  <c r="S209" i="21"/>
  <c r="K209" i="21"/>
  <c r="C209" i="21"/>
  <c r="W382" i="28"/>
  <c r="S382" i="28"/>
  <c r="O382" i="28"/>
  <c r="K382" i="28"/>
  <c r="G382" i="28"/>
  <c r="C382" i="28"/>
  <c r="V382" i="28"/>
  <c r="R382" i="28"/>
  <c r="N382" i="28"/>
  <c r="J382" i="28"/>
  <c r="F382" i="28"/>
  <c r="B382" i="28"/>
  <c r="U382" i="28"/>
  <c r="M382" i="28"/>
  <c r="E382" i="28"/>
  <c r="Q382" i="28"/>
  <c r="X382" i="28"/>
  <c r="P382" i="28"/>
  <c r="T382" i="28"/>
  <c r="L382" i="28"/>
  <c r="D382" i="28"/>
  <c r="Y382" i="28"/>
  <c r="I382" i="28"/>
  <c r="H382" i="28"/>
  <c r="W279" i="28"/>
  <c r="S279" i="28"/>
  <c r="O279" i="28"/>
  <c r="K279" i="28"/>
  <c r="G279" i="28"/>
  <c r="C279" i="28"/>
  <c r="V279" i="28"/>
  <c r="R279" i="28"/>
  <c r="N279" i="28"/>
  <c r="J279" i="28"/>
  <c r="F279" i="28"/>
  <c r="B279" i="28"/>
  <c r="U279" i="28"/>
  <c r="M279" i="28"/>
  <c r="E279" i="28"/>
  <c r="Q279" i="28"/>
  <c r="P279" i="28"/>
  <c r="T279" i="28"/>
  <c r="L279" i="28"/>
  <c r="D279" i="28"/>
  <c r="Y279" i="28"/>
  <c r="I279" i="28"/>
  <c r="X279" i="28"/>
  <c r="H279" i="28"/>
  <c r="W314" i="28"/>
  <c r="S314" i="28"/>
  <c r="O314" i="28"/>
  <c r="K314" i="28"/>
  <c r="G314" i="28"/>
  <c r="C314" i="28"/>
  <c r="V314" i="28"/>
  <c r="R314" i="28"/>
  <c r="N314" i="28"/>
  <c r="J314" i="28"/>
  <c r="F314" i="28"/>
  <c r="B314" i="28"/>
  <c r="U314" i="28"/>
  <c r="M314" i="28"/>
  <c r="E314" i="28"/>
  <c r="Y314" i="28"/>
  <c r="I314" i="28"/>
  <c r="P314" i="28"/>
  <c r="T314" i="28"/>
  <c r="L314" i="28"/>
  <c r="D314" i="28"/>
  <c r="Q314" i="28"/>
  <c r="X314" i="28"/>
  <c r="H314" i="28"/>
  <c r="W415" i="21"/>
  <c r="S415" i="21"/>
  <c r="O415" i="21"/>
  <c r="K415" i="21"/>
  <c r="G415" i="21"/>
  <c r="C415" i="21"/>
  <c r="V415" i="21"/>
  <c r="R415" i="21"/>
  <c r="N415" i="21"/>
  <c r="J415" i="21"/>
  <c r="F415" i="21"/>
  <c r="B415" i="21"/>
  <c r="U415" i="21"/>
  <c r="M415" i="21"/>
  <c r="E415" i="21"/>
  <c r="Q415" i="21"/>
  <c r="P415" i="21"/>
  <c r="T415" i="21"/>
  <c r="L415" i="21"/>
  <c r="D415" i="21"/>
  <c r="Y415" i="21"/>
  <c r="I415" i="21"/>
  <c r="X415" i="21"/>
  <c r="H415" i="21"/>
  <c r="V142" i="19"/>
  <c r="R142" i="19"/>
  <c r="N142" i="19"/>
  <c r="J142" i="19"/>
  <c r="F142" i="19"/>
  <c r="B142" i="19"/>
  <c r="U142" i="19"/>
  <c r="P142" i="19"/>
  <c r="K142" i="19"/>
  <c r="E142" i="19"/>
  <c r="X142" i="19"/>
  <c r="S142" i="19"/>
  <c r="M142" i="19"/>
  <c r="H142" i="19"/>
  <c r="C142" i="19"/>
  <c r="Y142" i="19"/>
  <c r="O142" i="19"/>
  <c r="D142" i="19"/>
  <c r="T142" i="19"/>
  <c r="I142" i="19"/>
  <c r="G142" i="19"/>
  <c r="W142" i="19"/>
  <c r="Q142" i="19"/>
  <c r="L142" i="19"/>
  <c r="Y175" i="21"/>
  <c r="U175" i="21"/>
  <c r="Q175" i="21"/>
  <c r="M175" i="21"/>
  <c r="I175" i="21"/>
  <c r="E175" i="21"/>
  <c r="W175" i="21"/>
  <c r="S175" i="21"/>
  <c r="O175" i="21"/>
  <c r="K175" i="21"/>
  <c r="G175" i="21"/>
  <c r="C175" i="21"/>
  <c r="T175" i="21"/>
  <c r="L175" i="21"/>
  <c r="D175" i="21"/>
  <c r="R175" i="21"/>
  <c r="J175" i="21"/>
  <c r="B175" i="21"/>
  <c r="P175" i="21"/>
  <c r="X175" i="21"/>
  <c r="H175" i="21"/>
  <c r="N175" i="21"/>
  <c r="V175" i="21"/>
  <c r="F175" i="21"/>
  <c r="V71" i="25"/>
  <c r="R71" i="25"/>
  <c r="N71" i="25"/>
  <c r="J71" i="25"/>
  <c r="F71" i="25"/>
  <c r="B71" i="25"/>
  <c r="Y71" i="25"/>
  <c r="U71" i="25"/>
  <c r="Q71" i="25"/>
  <c r="M71" i="25"/>
  <c r="I71" i="25"/>
  <c r="E71" i="25"/>
  <c r="X71" i="25"/>
  <c r="P71" i="25"/>
  <c r="H71" i="25"/>
  <c r="W71" i="25"/>
  <c r="O71" i="25"/>
  <c r="G71" i="25"/>
  <c r="L71" i="25"/>
  <c r="K71" i="25"/>
  <c r="D71" i="25"/>
  <c r="C71" i="25"/>
  <c r="S71" i="25"/>
  <c r="T71" i="25"/>
  <c r="V108" i="19"/>
  <c r="R108" i="19"/>
  <c r="N108" i="19"/>
  <c r="J108" i="19"/>
  <c r="F108" i="19"/>
  <c r="B108" i="19"/>
  <c r="X108" i="19"/>
  <c r="T108" i="19"/>
  <c r="P108" i="19"/>
  <c r="L108" i="19"/>
  <c r="H108" i="19"/>
  <c r="D108" i="19"/>
  <c r="Y108" i="19"/>
  <c r="Q108" i="19"/>
  <c r="I108" i="19"/>
  <c r="U108" i="19"/>
  <c r="M108" i="19"/>
  <c r="E108" i="19"/>
  <c r="S108" i="19"/>
  <c r="C108" i="19"/>
  <c r="O108" i="19"/>
  <c r="K108" i="19"/>
  <c r="W108" i="19"/>
  <c r="G108" i="19"/>
  <c r="Y142" i="28"/>
  <c r="U142" i="28"/>
  <c r="Q142" i="28"/>
  <c r="M142" i="28"/>
  <c r="I142" i="28"/>
  <c r="E142" i="28"/>
  <c r="X142" i="28"/>
  <c r="T142" i="28"/>
  <c r="P142" i="28"/>
  <c r="L142" i="28"/>
  <c r="H142" i="28"/>
  <c r="D142" i="28"/>
  <c r="S142" i="28"/>
  <c r="K142" i="28"/>
  <c r="C142" i="28"/>
  <c r="R142" i="28"/>
  <c r="J142" i="28"/>
  <c r="B142" i="28"/>
  <c r="O142" i="28"/>
  <c r="N142" i="28"/>
  <c r="W142" i="28"/>
  <c r="V142" i="28"/>
  <c r="G142" i="28"/>
  <c r="F142" i="28"/>
  <c r="W211" i="28"/>
  <c r="S211" i="28"/>
  <c r="O211" i="28"/>
  <c r="K211" i="28"/>
  <c r="G211" i="28"/>
  <c r="C211" i="28"/>
  <c r="V211" i="28"/>
  <c r="Q211" i="28"/>
  <c r="L211" i="28"/>
  <c r="F211" i="28"/>
  <c r="Y211" i="28"/>
  <c r="R211" i="28"/>
  <c r="J211" i="28"/>
  <c r="D211" i="28"/>
  <c r="X211" i="28"/>
  <c r="P211" i="28"/>
  <c r="I211" i="28"/>
  <c r="B211" i="28"/>
  <c r="N211" i="28"/>
  <c r="M211" i="28"/>
  <c r="U211" i="28"/>
  <c r="T211" i="28"/>
  <c r="H211" i="28"/>
  <c r="E211" i="28"/>
  <c r="X177" i="28"/>
  <c r="T177" i="28"/>
  <c r="P177" i="28"/>
  <c r="L177" i="28"/>
  <c r="H177" i="28"/>
  <c r="D177" i="28"/>
  <c r="Y177" i="28"/>
  <c r="S177" i="28"/>
  <c r="N177" i="28"/>
  <c r="I177" i="28"/>
  <c r="C177" i="28"/>
  <c r="V177" i="28"/>
  <c r="Q177" i="28"/>
  <c r="K177" i="28"/>
  <c r="F177" i="28"/>
  <c r="R177" i="28"/>
  <c r="G177" i="28"/>
  <c r="O177" i="28"/>
  <c r="E177" i="28"/>
  <c r="M177" i="28"/>
  <c r="W177" i="28"/>
  <c r="B177" i="28"/>
  <c r="U177" i="28"/>
  <c r="J177" i="28"/>
  <c r="W347" i="21"/>
  <c r="S347" i="21"/>
  <c r="O347" i="21"/>
  <c r="K347" i="21"/>
  <c r="G347" i="21"/>
  <c r="C347" i="21"/>
  <c r="V347" i="21"/>
  <c r="R347" i="21"/>
  <c r="N347" i="21"/>
  <c r="J347" i="21"/>
  <c r="F347" i="21"/>
  <c r="B347" i="21"/>
  <c r="U347" i="21"/>
  <c r="M347" i="21"/>
  <c r="E347" i="21"/>
  <c r="Y347" i="21"/>
  <c r="I347" i="21"/>
  <c r="P347" i="21"/>
  <c r="T347" i="21"/>
  <c r="L347" i="21"/>
  <c r="D347" i="21"/>
  <c r="Q347" i="21"/>
  <c r="X347" i="21"/>
  <c r="H347" i="21"/>
  <c r="V144" i="25"/>
  <c r="R144" i="25"/>
  <c r="N144" i="25"/>
  <c r="J144" i="25"/>
  <c r="F144" i="25"/>
  <c r="B144" i="25"/>
  <c r="Y144" i="25"/>
  <c r="U144" i="25"/>
  <c r="Q144" i="25"/>
  <c r="M144" i="25"/>
  <c r="I144" i="25"/>
  <c r="E144" i="25"/>
  <c r="X144" i="25"/>
  <c r="P144" i="25"/>
  <c r="H144" i="25"/>
  <c r="W144" i="25"/>
  <c r="O144" i="25"/>
  <c r="G144" i="25"/>
  <c r="T144" i="25"/>
  <c r="D144" i="25"/>
  <c r="S144" i="25"/>
  <c r="C144" i="25"/>
  <c r="L144" i="25"/>
  <c r="K144"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44" i="21"/>
  <c r="S244" i="21"/>
  <c r="O244" i="21"/>
  <c r="K244" i="21"/>
  <c r="G244" i="21"/>
  <c r="C244" i="21"/>
  <c r="V244" i="21"/>
  <c r="R244" i="21"/>
  <c r="N244" i="21"/>
  <c r="J244" i="21"/>
  <c r="F244" i="21"/>
  <c r="B244" i="21"/>
  <c r="U244" i="21"/>
  <c r="M244" i="21"/>
  <c r="E244" i="21"/>
  <c r="T244" i="21"/>
  <c r="L244" i="21"/>
  <c r="D244" i="21"/>
  <c r="Y244" i="21"/>
  <c r="Q244" i="21"/>
  <c r="I244" i="21"/>
  <c r="X244" i="21"/>
  <c r="H244" i="21"/>
  <c r="P244" i="21"/>
  <c r="W348" i="28"/>
  <c r="S348" i="28"/>
  <c r="O348" i="28"/>
  <c r="K348" i="28"/>
  <c r="G348" i="28"/>
  <c r="C348" i="28"/>
  <c r="V348" i="28"/>
  <c r="R348" i="28"/>
  <c r="N348" i="28"/>
  <c r="J348" i="28"/>
  <c r="F348" i="28"/>
  <c r="B348" i="28"/>
  <c r="U348" i="28"/>
  <c r="M348" i="28"/>
  <c r="E348" i="28"/>
  <c r="Y348" i="28"/>
  <c r="I348" i="28"/>
  <c r="X348" i="28"/>
  <c r="H348" i="28"/>
  <c r="T348" i="28"/>
  <c r="L348" i="28"/>
  <c r="D348" i="28"/>
  <c r="Q348" i="28"/>
  <c r="P348" i="28"/>
  <c r="W107" i="28"/>
  <c r="S107" i="28"/>
  <c r="O107" i="28"/>
  <c r="K107" i="28"/>
  <c r="G107" i="28"/>
  <c r="C107" i="28"/>
  <c r="V107" i="28"/>
  <c r="R107" i="28"/>
  <c r="N107" i="28"/>
  <c r="J107" i="28"/>
  <c r="F107" i="28"/>
  <c r="B107" i="28"/>
  <c r="Y107" i="28"/>
  <c r="Q107" i="28"/>
  <c r="I107" i="28"/>
  <c r="X107" i="28"/>
  <c r="P107" i="28"/>
  <c r="H107" i="28"/>
  <c r="U107" i="28"/>
  <c r="E107" i="28"/>
  <c r="M107" i="28"/>
  <c r="T107" i="28"/>
  <c r="D107" i="28"/>
  <c r="L107" i="28"/>
  <c r="V416" i="28"/>
  <c r="R416" i="28"/>
  <c r="N416" i="28"/>
  <c r="J416" i="28"/>
  <c r="F416" i="28"/>
  <c r="B416" i="28"/>
  <c r="W416" i="28"/>
  <c r="Q416" i="28"/>
  <c r="L416" i="28"/>
  <c r="G416" i="28"/>
  <c r="U416" i="28"/>
  <c r="P416" i="28"/>
  <c r="K416" i="28"/>
  <c r="E416" i="28"/>
  <c r="Y416" i="28"/>
  <c r="O416" i="28"/>
  <c r="D416" i="28"/>
  <c r="I416" i="28"/>
  <c r="H416" i="28"/>
  <c r="X416" i="28"/>
  <c r="M416" i="28"/>
  <c r="C416" i="28"/>
  <c r="T416" i="28"/>
  <c r="S416" i="28"/>
  <c r="W381" i="21"/>
  <c r="S381" i="21"/>
  <c r="O381" i="21"/>
  <c r="K381" i="21"/>
  <c r="G381" i="21"/>
  <c r="C381" i="21"/>
  <c r="V381" i="21"/>
  <c r="R381" i="21"/>
  <c r="N381" i="21"/>
  <c r="J381" i="21"/>
  <c r="F381" i="21"/>
  <c r="B381" i="21"/>
  <c r="U381" i="21"/>
  <c r="M381" i="21"/>
  <c r="E381" i="21"/>
  <c r="Q381" i="21"/>
  <c r="X381" i="21"/>
  <c r="H381" i="21"/>
  <c r="T381" i="21"/>
  <c r="L381" i="21"/>
  <c r="D381" i="21"/>
  <c r="Y381" i="21"/>
  <c r="I381" i="21"/>
  <c r="P381" i="21"/>
  <c r="Y70" i="21"/>
  <c r="U70" i="21"/>
  <c r="Q70" i="21"/>
  <c r="M70" i="21"/>
  <c r="I70" i="21"/>
  <c r="E70" i="21"/>
  <c r="X70" i="21"/>
  <c r="T70" i="21"/>
  <c r="P70" i="21"/>
  <c r="L70" i="21"/>
  <c r="H70" i="21"/>
  <c r="D70" i="21"/>
  <c r="S70" i="21"/>
  <c r="K70" i="21"/>
  <c r="C70" i="21"/>
  <c r="R70" i="21"/>
  <c r="J70" i="21"/>
  <c r="B70" i="21"/>
  <c r="O70" i="21"/>
  <c r="N70" i="21"/>
  <c r="G70" i="21"/>
  <c r="W70" i="21"/>
  <c r="V70" i="21"/>
  <c r="F70" i="21"/>
  <c r="V107" i="25"/>
  <c r="R107" i="25"/>
  <c r="N107" i="25"/>
  <c r="J107" i="25"/>
  <c r="F107" i="25"/>
  <c r="B107" i="25"/>
  <c r="Y107" i="25"/>
  <c r="U107" i="25"/>
  <c r="Q107" i="25"/>
  <c r="M107" i="25"/>
  <c r="I107" i="25"/>
  <c r="E107" i="25"/>
  <c r="X107" i="25"/>
  <c r="P107" i="25"/>
  <c r="H107" i="25"/>
  <c r="W107" i="25"/>
  <c r="O107" i="25"/>
  <c r="G107" i="25"/>
  <c r="T107" i="25"/>
  <c r="D107" i="25"/>
  <c r="S107" i="25"/>
  <c r="C107" i="25"/>
  <c r="L107" i="25"/>
  <c r="K107" i="25"/>
  <c r="X72" i="19"/>
  <c r="T72" i="19"/>
  <c r="P72" i="19"/>
  <c r="L72" i="19"/>
  <c r="H72" i="19"/>
  <c r="D72" i="19"/>
  <c r="V72" i="19"/>
  <c r="R72" i="19"/>
  <c r="N72" i="19"/>
  <c r="J72" i="19"/>
  <c r="F72" i="19"/>
  <c r="B72" i="19"/>
  <c r="Y72" i="19"/>
  <c r="Q72" i="19"/>
  <c r="I72" i="19"/>
  <c r="W72" i="19"/>
  <c r="O72" i="19"/>
  <c r="G72" i="19"/>
  <c r="U72" i="19"/>
  <c r="M72" i="19"/>
  <c r="E72" i="19"/>
  <c r="S72" i="19"/>
  <c r="K72" i="19"/>
  <c r="C72" i="19"/>
  <c r="W278" i="21"/>
  <c r="S278" i="21"/>
  <c r="O278" i="21"/>
  <c r="K278" i="21"/>
  <c r="G278" i="21"/>
  <c r="C278" i="21"/>
  <c r="V278" i="21"/>
  <c r="R278" i="21"/>
  <c r="N278" i="21"/>
  <c r="J278" i="21"/>
  <c r="F278" i="21"/>
  <c r="B278" i="21"/>
  <c r="U278" i="21"/>
  <c r="M278" i="21"/>
  <c r="E278" i="21"/>
  <c r="Y278" i="21"/>
  <c r="I278" i="21"/>
  <c r="T278" i="21"/>
  <c r="L278" i="21"/>
  <c r="D278" i="21"/>
  <c r="Q278" i="21"/>
  <c r="H278" i="21"/>
  <c r="X278" i="21"/>
  <c r="P278" i="21"/>
  <c r="W37" i="28"/>
  <c r="S37" i="28"/>
  <c r="O37" i="28"/>
  <c r="K37" i="28"/>
  <c r="G37" i="28"/>
  <c r="C37" i="28"/>
  <c r="V37" i="28"/>
  <c r="R37" i="28"/>
  <c r="N37" i="28"/>
  <c r="J37" i="28"/>
  <c r="F37" i="28"/>
  <c r="B37" i="28"/>
  <c r="Y37" i="28"/>
  <c r="Q37" i="28"/>
  <c r="I37" i="28"/>
  <c r="X37" i="28"/>
  <c r="P37" i="28"/>
  <c r="H37" i="28"/>
  <c r="U37" i="28"/>
  <c r="E37" i="28"/>
  <c r="T37" i="28"/>
  <c r="D37" i="28"/>
  <c r="M37" i="28"/>
  <c r="L37" i="28"/>
  <c r="W72" i="28"/>
  <c r="S72" i="28"/>
  <c r="O72" i="28"/>
  <c r="K72" i="28"/>
  <c r="G72" i="28"/>
  <c r="C72" i="28"/>
  <c r="V72" i="28"/>
  <c r="R72" i="28"/>
  <c r="N72" i="28"/>
  <c r="J72" i="28"/>
  <c r="F72" i="28"/>
  <c r="B72" i="28"/>
  <c r="Y72" i="28"/>
  <c r="Q72" i="28"/>
  <c r="I72" i="28"/>
  <c r="X72" i="28"/>
  <c r="P72" i="28"/>
  <c r="H72" i="28"/>
  <c r="U72" i="28"/>
  <c r="E72" i="28"/>
  <c r="M72" i="28"/>
  <c r="T72" i="28"/>
  <c r="D72" i="28"/>
  <c r="L72" i="28"/>
  <c r="W245" i="28"/>
  <c r="S245" i="28"/>
  <c r="O245" i="28"/>
  <c r="K245" i="28"/>
  <c r="G245" i="28"/>
  <c r="C245" i="28"/>
  <c r="V245" i="28"/>
  <c r="R245" i="28"/>
  <c r="N245" i="28"/>
  <c r="J245" i="28"/>
  <c r="F245" i="28"/>
  <c r="B245" i="28"/>
  <c r="U245" i="28"/>
  <c r="M245" i="28"/>
  <c r="E245" i="28"/>
  <c r="Y245" i="28"/>
  <c r="I245" i="28"/>
  <c r="X245" i="28"/>
  <c r="H245" i="28"/>
  <c r="T245" i="28"/>
  <c r="L245" i="28"/>
  <c r="D245" i="28"/>
  <c r="Q245" i="28"/>
  <c r="P245" i="28"/>
  <c r="W313" i="21"/>
  <c r="S313" i="21"/>
  <c r="O313" i="21"/>
  <c r="K313" i="21"/>
  <c r="G313" i="21"/>
  <c r="C313" i="21"/>
  <c r="V313" i="21"/>
  <c r="R313" i="21"/>
  <c r="N313" i="21"/>
  <c r="J313" i="21"/>
  <c r="F313" i="21"/>
  <c r="B313" i="21"/>
  <c r="U313" i="21"/>
  <c r="M313" i="21"/>
  <c r="E313" i="21"/>
  <c r="Y313" i="21"/>
  <c r="T313" i="21"/>
  <c r="L313" i="21"/>
  <c r="D313" i="21"/>
  <c r="Q313" i="21"/>
  <c r="I313" i="21"/>
  <c r="X313" i="21"/>
  <c r="P313" i="21"/>
  <c r="H313" i="21"/>
  <c r="A348" i="21"/>
  <c r="A349" i="21" s="1"/>
  <c r="A416" i="21"/>
  <c r="A382" i="21"/>
  <c r="A383" i="21" s="1"/>
  <c r="A314" i="21"/>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V108" i="25" l="1"/>
  <c r="R108" i="25"/>
  <c r="N108" i="25"/>
  <c r="J108" i="25"/>
  <c r="F108" i="25"/>
  <c r="B108" i="25"/>
  <c r="Y108" i="25"/>
  <c r="U108" i="25"/>
  <c r="Q108" i="25"/>
  <c r="M108" i="25"/>
  <c r="I108" i="25"/>
  <c r="E108" i="25"/>
  <c r="X108" i="25"/>
  <c r="P108" i="25"/>
  <c r="H108" i="25"/>
  <c r="W108" i="25"/>
  <c r="O108" i="25"/>
  <c r="G108" i="25"/>
  <c r="L108" i="25"/>
  <c r="K108" i="25"/>
  <c r="D108" i="25"/>
  <c r="C108" i="25"/>
  <c r="S108" i="25"/>
  <c r="T108" i="25"/>
  <c r="Y106" i="21"/>
  <c r="U106" i="21"/>
  <c r="Q106" i="21"/>
  <c r="M106" i="21"/>
  <c r="I106" i="21"/>
  <c r="E106" i="21"/>
  <c r="X106" i="21"/>
  <c r="T106" i="21"/>
  <c r="P106" i="21"/>
  <c r="L106" i="21"/>
  <c r="H106" i="21"/>
  <c r="D106" i="21"/>
  <c r="S106" i="21"/>
  <c r="K106" i="21"/>
  <c r="C106" i="21"/>
  <c r="R106" i="21"/>
  <c r="J106" i="21"/>
  <c r="B106" i="21"/>
  <c r="W106" i="21"/>
  <c r="G106" i="21"/>
  <c r="V106" i="21"/>
  <c r="F106" i="21"/>
  <c r="O106" i="21"/>
  <c r="N106" i="21"/>
  <c r="X73" i="19"/>
  <c r="T73" i="19"/>
  <c r="P73" i="19"/>
  <c r="L73" i="19"/>
  <c r="H73" i="19"/>
  <c r="D73" i="19"/>
  <c r="V73" i="19"/>
  <c r="R73" i="19"/>
  <c r="N73" i="19"/>
  <c r="J73" i="19"/>
  <c r="F73" i="19"/>
  <c r="B73" i="19"/>
  <c r="Y73" i="19"/>
  <c r="Q73" i="19"/>
  <c r="I73" i="19"/>
  <c r="W73" i="19"/>
  <c r="O73" i="19"/>
  <c r="G73" i="19"/>
  <c r="U73" i="19"/>
  <c r="M73" i="19"/>
  <c r="E73" i="19"/>
  <c r="S73" i="19"/>
  <c r="K73" i="19"/>
  <c r="C73" i="19"/>
  <c r="W245" i="21"/>
  <c r="S245" i="21"/>
  <c r="O245" i="21"/>
  <c r="K245" i="21"/>
  <c r="G245" i="21"/>
  <c r="C245" i="21"/>
  <c r="V245" i="21"/>
  <c r="R245" i="21"/>
  <c r="N245" i="21"/>
  <c r="J245" i="21"/>
  <c r="F245" i="21"/>
  <c r="B245" i="21"/>
  <c r="U245" i="21"/>
  <c r="M245" i="21"/>
  <c r="E245" i="21"/>
  <c r="I245" i="21"/>
  <c r="T245" i="21"/>
  <c r="L245" i="21"/>
  <c r="D245" i="21"/>
  <c r="Y245" i="21"/>
  <c r="Q245" i="21"/>
  <c r="X245" i="21"/>
  <c r="P245" i="21"/>
  <c r="H245" i="21"/>
  <c r="Y143" i="28"/>
  <c r="U143" i="28"/>
  <c r="Q143" i="28"/>
  <c r="M143" i="28"/>
  <c r="I143" i="28"/>
  <c r="E143" i="28"/>
  <c r="X143" i="28"/>
  <c r="T143" i="28"/>
  <c r="P143" i="28"/>
  <c r="L143" i="28"/>
  <c r="H143" i="28"/>
  <c r="D143" i="28"/>
  <c r="S143" i="28"/>
  <c r="K143" i="28"/>
  <c r="C143" i="28"/>
  <c r="R143" i="28"/>
  <c r="J143" i="28"/>
  <c r="B143" i="28"/>
  <c r="W143" i="28"/>
  <c r="G143" i="28"/>
  <c r="V143" i="28"/>
  <c r="F143" i="28"/>
  <c r="O143" i="28"/>
  <c r="N143" i="28"/>
  <c r="W280" i="28"/>
  <c r="S280" i="28"/>
  <c r="O280" i="28"/>
  <c r="K280" i="28"/>
  <c r="G280" i="28"/>
  <c r="C280" i="28"/>
  <c r="V280" i="28"/>
  <c r="R280" i="28"/>
  <c r="N280" i="28"/>
  <c r="J280" i="28"/>
  <c r="F280" i="28"/>
  <c r="B280" i="28"/>
  <c r="U280" i="28"/>
  <c r="M280" i="28"/>
  <c r="E280" i="28"/>
  <c r="Y280" i="28"/>
  <c r="I280" i="28"/>
  <c r="P280" i="28"/>
  <c r="T280" i="28"/>
  <c r="L280" i="28"/>
  <c r="D280" i="28"/>
  <c r="Q280" i="28"/>
  <c r="X280" i="28"/>
  <c r="H280" i="28"/>
  <c r="W349" i="28"/>
  <c r="S349" i="28"/>
  <c r="O349" i="28"/>
  <c r="K349" i="28"/>
  <c r="G349" i="28"/>
  <c r="C349" i="28"/>
  <c r="V349" i="28"/>
  <c r="R349" i="28"/>
  <c r="N349" i="28"/>
  <c r="J349" i="28"/>
  <c r="F349" i="28"/>
  <c r="B349" i="28"/>
  <c r="U349" i="28"/>
  <c r="M349" i="28"/>
  <c r="E349" i="28"/>
  <c r="Q349" i="28"/>
  <c r="X349" i="28"/>
  <c r="H349" i="28"/>
  <c r="T349" i="28"/>
  <c r="L349" i="28"/>
  <c r="D349" i="28"/>
  <c r="Y349" i="28"/>
  <c r="I349" i="28"/>
  <c r="P349" i="28"/>
  <c r="W349" i="21"/>
  <c r="S349" i="21"/>
  <c r="O349" i="21"/>
  <c r="K349" i="21"/>
  <c r="G349" i="21"/>
  <c r="C349" i="21"/>
  <c r="V349" i="21"/>
  <c r="R349" i="21"/>
  <c r="N349" i="21"/>
  <c r="J349" i="21"/>
  <c r="F349" i="21"/>
  <c r="B349" i="21"/>
  <c r="U349" i="21"/>
  <c r="M349" i="21"/>
  <c r="E349" i="21"/>
  <c r="Q349" i="21"/>
  <c r="X349" i="21"/>
  <c r="H349" i="21"/>
  <c r="T349" i="21"/>
  <c r="L349" i="21"/>
  <c r="D349" i="21"/>
  <c r="Y349" i="21"/>
  <c r="I349" i="21"/>
  <c r="P349" i="21"/>
  <c r="Y71" i="21"/>
  <c r="U71" i="21"/>
  <c r="Q71" i="21"/>
  <c r="M71" i="21"/>
  <c r="I71" i="21"/>
  <c r="E71" i="21"/>
  <c r="X71" i="21"/>
  <c r="T71" i="21"/>
  <c r="P71" i="21"/>
  <c r="L71" i="21"/>
  <c r="H71" i="21"/>
  <c r="D71" i="21"/>
  <c r="S71" i="21"/>
  <c r="K71" i="21"/>
  <c r="C71" i="21"/>
  <c r="R71" i="21"/>
  <c r="J71" i="21"/>
  <c r="B71" i="21"/>
  <c r="W71" i="21"/>
  <c r="G71" i="21"/>
  <c r="V71" i="21"/>
  <c r="F71" i="21"/>
  <c r="O71" i="21"/>
  <c r="N71"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210" i="21"/>
  <c r="R210" i="21"/>
  <c r="N210" i="21"/>
  <c r="J210" i="21"/>
  <c r="F210" i="21"/>
  <c r="B210" i="21"/>
  <c r="Y210" i="21"/>
  <c r="U210" i="21"/>
  <c r="Q210" i="21"/>
  <c r="M210" i="21"/>
  <c r="I210" i="21"/>
  <c r="E210" i="21"/>
  <c r="X210" i="21"/>
  <c r="P210" i="21"/>
  <c r="H210" i="21"/>
  <c r="T210" i="21"/>
  <c r="L210" i="21"/>
  <c r="D210" i="21"/>
  <c r="O210" i="21"/>
  <c r="W210" i="21"/>
  <c r="G210" i="21"/>
  <c r="S210" i="21"/>
  <c r="K210" i="21"/>
  <c r="C210" i="21"/>
  <c r="W73" i="28"/>
  <c r="S73" i="28"/>
  <c r="O73" i="28"/>
  <c r="K73" i="28"/>
  <c r="G73" i="28"/>
  <c r="C73" i="28"/>
  <c r="V73" i="28"/>
  <c r="R73" i="28"/>
  <c r="N73" i="28"/>
  <c r="J73" i="28"/>
  <c r="F73" i="28"/>
  <c r="B73" i="28"/>
  <c r="Y73" i="28"/>
  <c r="Q73" i="28"/>
  <c r="I73" i="28"/>
  <c r="X73" i="28"/>
  <c r="P73" i="28"/>
  <c r="H73" i="28"/>
  <c r="M73" i="28"/>
  <c r="U73" i="28"/>
  <c r="D73" i="28"/>
  <c r="L73" i="28"/>
  <c r="E73" i="28"/>
  <c r="T73" i="28"/>
  <c r="V417" i="28"/>
  <c r="R417" i="28"/>
  <c r="N417" i="28"/>
  <c r="J417" i="28"/>
  <c r="F417" i="28"/>
  <c r="B417" i="28"/>
  <c r="Y417" i="28"/>
  <c r="T417" i="28"/>
  <c r="O417" i="28"/>
  <c r="I417" i="28"/>
  <c r="D417" i="28"/>
  <c r="X417" i="28"/>
  <c r="S417" i="28"/>
  <c r="M417" i="28"/>
  <c r="H417" i="28"/>
  <c r="C417" i="28"/>
  <c r="W417" i="28"/>
  <c r="L417" i="28"/>
  <c r="G417" i="28"/>
  <c r="E417" i="28"/>
  <c r="U417" i="28"/>
  <c r="K417" i="28"/>
  <c r="Q417" i="28"/>
  <c r="P417" i="28"/>
  <c r="W383" i="28"/>
  <c r="S383" i="28"/>
  <c r="O383" i="28"/>
  <c r="K383" i="28"/>
  <c r="G383" i="28"/>
  <c r="C383" i="28"/>
  <c r="V383" i="28"/>
  <c r="R383" i="28"/>
  <c r="N383" i="28"/>
  <c r="J383" i="28"/>
  <c r="F383" i="28"/>
  <c r="B383" i="28"/>
  <c r="U383" i="28"/>
  <c r="M383" i="28"/>
  <c r="E383" i="28"/>
  <c r="Y383" i="28"/>
  <c r="I383" i="28"/>
  <c r="P383" i="28"/>
  <c r="T383" i="28"/>
  <c r="L383" i="28"/>
  <c r="D383" i="28"/>
  <c r="Q383" i="28"/>
  <c r="X383" i="28"/>
  <c r="H383" i="28"/>
  <c r="W383" i="21"/>
  <c r="S383" i="21"/>
  <c r="O383" i="21"/>
  <c r="K383" i="21"/>
  <c r="G383" i="21"/>
  <c r="C383" i="21"/>
  <c r="V383" i="21"/>
  <c r="R383" i="21"/>
  <c r="N383" i="21"/>
  <c r="J383" i="21"/>
  <c r="F383" i="21"/>
  <c r="B383" i="21"/>
  <c r="U383" i="21"/>
  <c r="M383" i="21"/>
  <c r="E383" i="21"/>
  <c r="H383" i="21"/>
  <c r="T383" i="21"/>
  <c r="L383" i="21"/>
  <c r="D383" i="21"/>
  <c r="Y383" i="21"/>
  <c r="Q383" i="21"/>
  <c r="I383" i="21"/>
  <c r="X383" i="21"/>
  <c r="P383" i="21"/>
  <c r="W416" i="21"/>
  <c r="S416" i="21"/>
  <c r="O416" i="21"/>
  <c r="K416" i="21"/>
  <c r="G416" i="21"/>
  <c r="C416" i="21"/>
  <c r="V416" i="21"/>
  <c r="R416" i="21"/>
  <c r="N416" i="21"/>
  <c r="J416" i="21"/>
  <c r="F416" i="21"/>
  <c r="B416" i="21"/>
  <c r="U416" i="21"/>
  <c r="M416" i="21"/>
  <c r="E416" i="21"/>
  <c r="Y416" i="21"/>
  <c r="I416" i="21"/>
  <c r="X416" i="21"/>
  <c r="H416" i="21"/>
  <c r="T416" i="21"/>
  <c r="L416" i="21"/>
  <c r="D416" i="21"/>
  <c r="Q416" i="21"/>
  <c r="P416" i="21"/>
  <c r="Y176" i="21"/>
  <c r="U176" i="21"/>
  <c r="Q176" i="21"/>
  <c r="M176" i="21"/>
  <c r="I176" i="21"/>
  <c r="E176" i="21"/>
  <c r="W176" i="21"/>
  <c r="S176" i="21"/>
  <c r="O176" i="21"/>
  <c r="K176" i="21"/>
  <c r="G176" i="21"/>
  <c r="C176" i="21"/>
  <c r="T176" i="21"/>
  <c r="L176" i="21"/>
  <c r="D176" i="21"/>
  <c r="R176" i="21"/>
  <c r="J176" i="21"/>
  <c r="B176" i="21"/>
  <c r="X176" i="21"/>
  <c r="H176" i="21"/>
  <c r="P176" i="21"/>
  <c r="V176" i="21"/>
  <c r="F176" i="21"/>
  <c r="N176" i="21"/>
  <c r="Y141" i="21"/>
  <c r="U141" i="21"/>
  <c r="Q141" i="21"/>
  <c r="M141" i="21"/>
  <c r="I141" i="21"/>
  <c r="E141" i="21"/>
  <c r="X141" i="21"/>
  <c r="T141" i="21"/>
  <c r="P141" i="21"/>
  <c r="L141" i="21"/>
  <c r="H141" i="21"/>
  <c r="D141" i="21"/>
  <c r="S141" i="21"/>
  <c r="K141" i="21"/>
  <c r="C141" i="21"/>
  <c r="R141" i="21"/>
  <c r="J141" i="21"/>
  <c r="B141" i="21"/>
  <c r="W141" i="21"/>
  <c r="G141" i="21"/>
  <c r="V141" i="21"/>
  <c r="F141" i="21"/>
  <c r="O141" i="21"/>
  <c r="N141" i="21"/>
  <c r="W143" i="19"/>
  <c r="S143" i="19"/>
  <c r="O143" i="19"/>
  <c r="K143" i="19"/>
  <c r="G143" i="19"/>
  <c r="V143" i="19"/>
  <c r="R143" i="19"/>
  <c r="N143" i="19"/>
  <c r="J143" i="19"/>
  <c r="F143" i="19"/>
  <c r="B143" i="19"/>
  <c r="Y143" i="19"/>
  <c r="Q143" i="19"/>
  <c r="I143" i="19"/>
  <c r="C143" i="19"/>
  <c r="U143" i="19"/>
  <c r="M143" i="19"/>
  <c r="E143" i="19"/>
  <c r="P143" i="19"/>
  <c r="X143" i="19"/>
  <c r="H143" i="19"/>
  <c r="D143" i="19"/>
  <c r="T143" i="19"/>
  <c r="L143" i="19"/>
  <c r="V109" i="19"/>
  <c r="R109" i="19"/>
  <c r="N109" i="19"/>
  <c r="J109" i="19"/>
  <c r="F109" i="19"/>
  <c r="B109" i="19"/>
  <c r="X109" i="19"/>
  <c r="T109" i="19"/>
  <c r="P109" i="19"/>
  <c r="L109" i="19"/>
  <c r="H109" i="19"/>
  <c r="D109" i="19"/>
  <c r="Y109" i="19"/>
  <c r="Q109" i="19"/>
  <c r="I109" i="19"/>
  <c r="U109" i="19"/>
  <c r="M109" i="19"/>
  <c r="E109" i="19"/>
  <c r="K109" i="19"/>
  <c r="W109" i="19"/>
  <c r="G109" i="19"/>
  <c r="S109" i="19"/>
  <c r="C109" i="19"/>
  <c r="O109" i="19"/>
  <c r="W315" i="28"/>
  <c r="S315" i="28"/>
  <c r="O315" i="28"/>
  <c r="K315" i="28"/>
  <c r="G315" i="28"/>
  <c r="C315" i="28"/>
  <c r="V315" i="28"/>
  <c r="R315" i="28"/>
  <c r="N315" i="28"/>
  <c r="J315" i="28"/>
  <c r="F315" i="28"/>
  <c r="B315" i="28"/>
  <c r="U315" i="28"/>
  <c r="M315" i="28"/>
  <c r="E315" i="28"/>
  <c r="Q315" i="28"/>
  <c r="X315" i="28"/>
  <c r="H315" i="28"/>
  <c r="T315" i="28"/>
  <c r="L315" i="28"/>
  <c r="D315" i="28"/>
  <c r="Y315" i="28"/>
  <c r="I315" i="28"/>
  <c r="P315" i="28"/>
  <c r="W246" i="28"/>
  <c r="S246" i="28"/>
  <c r="O246" i="28"/>
  <c r="K246" i="28"/>
  <c r="G246" i="28"/>
  <c r="C246" i="28"/>
  <c r="V246" i="28"/>
  <c r="R246" i="28"/>
  <c r="N246" i="28"/>
  <c r="J246" i="28"/>
  <c r="F246" i="28"/>
  <c r="B246" i="28"/>
  <c r="U246" i="28"/>
  <c r="M246" i="28"/>
  <c r="E246" i="28"/>
  <c r="Q246" i="28"/>
  <c r="P246" i="28"/>
  <c r="T246" i="28"/>
  <c r="L246" i="28"/>
  <c r="D246" i="28"/>
  <c r="Y246" i="28"/>
  <c r="I246" i="28"/>
  <c r="X246" i="28"/>
  <c r="H246" i="28"/>
  <c r="W212" i="28"/>
  <c r="S212" i="28"/>
  <c r="O212" i="28"/>
  <c r="K212" i="28"/>
  <c r="G212" i="28"/>
  <c r="C212" i="28"/>
  <c r="Y212" i="28"/>
  <c r="T212" i="28"/>
  <c r="N212" i="28"/>
  <c r="I212" i="28"/>
  <c r="D212" i="28"/>
  <c r="V212" i="28"/>
  <c r="P212" i="28"/>
  <c r="H212" i="28"/>
  <c r="U212" i="28"/>
  <c r="M212" i="28"/>
  <c r="F212" i="28"/>
  <c r="R212" i="28"/>
  <c r="E212" i="28"/>
  <c r="Q212" i="28"/>
  <c r="B212" i="28"/>
  <c r="X212" i="28"/>
  <c r="L212" i="28"/>
  <c r="J212" i="28"/>
  <c r="W314" i="21"/>
  <c r="S314" i="21"/>
  <c r="O314" i="21"/>
  <c r="K314" i="21"/>
  <c r="G314" i="21"/>
  <c r="C314" i="21"/>
  <c r="V314" i="21"/>
  <c r="R314" i="21"/>
  <c r="N314" i="21"/>
  <c r="J314" i="21"/>
  <c r="F314" i="21"/>
  <c r="B314" i="21"/>
  <c r="U314" i="21"/>
  <c r="M314" i="21"/>
  <c r="E314" i="21"/>
  <c r="Q314" i="21"/>
  <c r="T314" i="21"/>
  <c r="L314" i="21"/>
  <c r="D314" i="21"/>
  <c r="Y314" i="21"/>
  <c r="I314" i="21"/>
  <c r="X314" i="21"/>
  <c r="P314" i="21"/>
  <c r="H314" i="21"/>
  <c r="W382" i="21"/>
  <c r="S382" i="21"/>
  <c r="O382" i="21"/>
  <c r="K382" i="21"/>
  <c r="G382" i="21"/>
  <c r="C382" i="21"/>
  <c r="V382" i="21"/>
  <c r="R382" i="21"/>
  <c r="N382" i="21"/>
  <c r="J382" i="21"/>
  <c r="F382" i="21"/>
  <c r="B382" i="21"/>
  <c r="U382" i="21"/>
  <c r="M382" i="21"/>
  <c r="E382" i="21"/>
  <c r="Q382" i="21"/>
  <c r="T382" i="21"/>
  <c r="L382" i="21"/>
  <c r="D382" i="21"/>
  <c r="Y382" i="21"/>
  <c r="I382" i="21"/>
  <c r="X382" i="21"/>
  <c r="P382" i="21"/>
  <c r="H382" i="21"/>
  <c r="V145" i="25"/>
  <c r="R145" i="25"/>
  <c r="N145" i="25"/>
  <c r="J145" i="25"/>
  <c r="F145" i="25"/>
  <c r="B145" i="25"/>
  <c r="Y145" i="25"/>
  <c r="U145" i="25"/>
  <c r="Q145" i="25"/>
  <c r="M145" i="25"/>
  <c r="I145" i="25"/>
  <c r="E145" i="25"/>
  <c r="X145" i="25"/>
  <c r="P145" i="25"/>
  <c r="H145" i="25"/>
  <c r="W145" i="25"/>
  <c r="O145" i="25"/>
  <c r="G145" i="25"/>
  <c r="L145" i="25"/>
  <c r="K145" i="25"/>
  <c r="D145" i="25"/>
  <c r="C145" i="25"/>
  <c r="T145" i="25"/>
  <c r="S145" i="25"/>
  <c r="V72" i="25"/>
  <c r="R72" i="25"/>
  <c r="N72" i="25"/>
  <c r="J72" i="25"/>
  <c r="F72" i="25"/>
  <c r="B72" i="25"/>
  <c r="Y72" i="25"/>
  <c r="U72" i="25"/>
  <c r="Q72" i="25"/>
  <c r="M72" i="25"/>
  <c r="I72" i="25"/>
  <c r="E72" i="25"/>
  <c r="X72" i="25"/>
  <c r="P72" i="25"/>
  <c r="H72" i="25"/>
  <c r="W72" i="25"/>
  <c r="O72" i="25"/>
  <c r="G72" i="25"/>
  <c r="T72" i="25"/>
  <c r="D72" i="25"/>
  <c r="S72" i="25"/>
  <c r="C72" i="25"/>
  <c r="L72" i="25"/>
  <c r="K72" i="25"/>
  <c r="X37" i="19"/>
  <c r="T37" i="19"/>
  <c r="P37" i="19"/>
  <c r="L37" i="19"/>
  <c r="H37" i="19"/>
  <c r="D37" i="19"/>
  <c r="V37" i="19"/>
  <c r="R37" i="19"/>
  <c r="N37" i="19"/>
  <c r="J37" i="19"/>
  <c r="F37" i="19"/>
  <c r="B37" i="19"/>
  <c r="Y37" i="19"/>
  <c r="Q37" i="19"/>
  <c r="I37" i="19"/>
  <c r="O37" i="19"/>
  <c r="U37" i="19"/>
  <c r="M37" i="19"/>
  <c r="E37" i="19"/>
  <c r="S37" i="19"/>
  <c r="K37" i="19"/>
  <c r="C37" i="19"/>
  <c r="W37" i="19"/>
  <c r="G37" i="19"/>
  <c r="W279" i="21"/>
  <c r="S279" i="21"/>
  <c r="O279" i="21"/>
  <c r="K279" i="21"/>
  <c r="G279" i="21"/>
  <c r="C279" i="21"/>
  <c r="V279" i="21"/>
  <c r="R279" i="21"/>
  <c r="N279" i="21"/>
  <c r="J279" i="21"/>
  <c r="F279" i="21"/>
  <c r="B279" i="21"/>
  <c r="U279" i="21"/>
  <c r="M279" i="21"/>
  <c r="E279" i="21"/>
  <c r="Q279" i="21"/>
  <c r="T279" i="21"/>
  <c r="L279" i="21"/>
  <c r="D279" i="21"/>
  <c r="Y279" i="21"/>
  <c r="I279" i="21"/>
  <c r="P279" i="21"/>
  <c r="X279" i="21"/>
  <c r="H279" i="21"/>
  <c r="W38" i="28"/>
  <c r="S38" i="28"/>
  <c r="O38" i="28"/>
  <c r="K38" i="28"/>
  <c r="G38" i="28"/>
  <c r="C38" i="28"/>
  <c r="V38" i="28"/>
  <c r="R38" i="28"/>
  <c r="N38" i="28"/>
  <c r="J38" i="28"/>
  <c r="F38" i="28"/>
  <c r="B38" i="28"/>
  <c r="Y38" i="28"/>
  <c r="Q38" i="28"/>
  <c r="I38" i="28"/>
  <c r="X38" i="28"/>
  <c r="P38" i="28"/>
  <c r="H38" i="28"/>
  <c r="M38" i="28"/>
  <c r="E38" i="28"/>
  <c r="T38" i="28"/>
  <c r="L38" i="28"/>
  <c r="U38" i="28"/>
  <c r="D38" i="28"/>
  <c r="W108" i="28"/>
  <c r="S108" i="28"/>
  <c r="O108" i="28"/>
  <c r="K108" i="28"/>
  <c r="G108" i="28"/>
  <c r="C108" i="28"/>
  <c r="V108" i="28"/>
  <c r="R108" i="28"/>
  <c r="N108" i="28"/>
  <c r="J108" i="28"/>
  <c r="F108" i="28"/>
  <c r="B108" i="28"/>
  <c r="Y108" i="28"/>
  <c r="Q108" i="28"/>
  <c r="I108" i="28"/>
  <c r="X108" i="28"/>
  <c r="P108" i="28"/>
  <c r="H108" i="28"/>
  <c r="M108" i="28"/>
  <c r="U108" i="28"/>
  <c r="D108" i="28"/>
  <c r="L108" i="28"/>
  <c r="E108" i="28"/>
  <c r="T108" i="28"/>
  <c r="X178" i="28"/>
  <c r="T178" i="28"/>
  <c r="P178" i="28"/>
  <c r="L178" i="28"/>
  <c r="H178" i="28"/>
  <c r="D178" i="28"/>
  <c r="V178" i="28"/>
  <c r="Q178" i="28"/>
  <c r="K178" i="28"/>
  <c r="F178" i="28"/>
  <c r="Y178" i="28"/>
  <c r="S178" i="28"/>
  <c r="N178" i="28"/>
  <c r="I178" i="28"/>
  <c r="C178" i="28"/>
  <c r="O178" i="28"/>
  <c r="E178" i="28"/>
  <c r="W178" i="28"/>
  <c r="M178" i="28"/>
  <c r="B178" i="28"/>
  <c r="J178" i="28"/>
  <c r="U178" i="28"/>
  <c r="G178" i="28"/>
  <c r="R178" i="28"/>
  <c r="A417" i="21"/>
  <c r="A418" i="21" s="1"/>
  <c r="W348" i="21"/>
  <c r="S348" i="21"/>
  <c r="O348" i="21"/>
  <c r="K348" i="21"/>
  <c r="G348" i="21"/>
  <c r="C348" i="21"/>
  <c r="V348" i="21"/>
  <c r="R348" i="21"/>
  <c r="N348" i="21"/>
  <c r="J348" i="21"/>
  <c r="F348" i="21"/>
  <c r="B348" i="21"/>
  <c r="U348" i="21"/>
  <c r="M348" i="21"/>
  <c r="E348" i="21"/>
  <c r="Q348" i="21"/>
  <c r="P348" i="21"/>
  <c r="H348" i="21"/>
  <c r="T348" i="21"/>
  <c r="L348" i="21"/>
  <c r="D348" i="21"/>
  <c r="Y348" i="21"/>
  <c r="I348" i="21"/>
  <c r="X348" i="21"/>
  <c r="A315" i="21"/>
  <c r="A384" i="21"/>
  <c r="A350" i="21"/>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Y72" i="21" l="1"/>
  <c r="U72" i="21"/>
  <c r="Q72" i="21"/>
  <c r="M72" i="21"/>
  <c r="I72" i="21"/>
  <c r="E72" i="21"/>
  <c r="X72" i="21"/>
  <c r="T72" i="21"/>
  <c r="P72" i="21"/>
  <c r="L72" i="21"/>
  <c r="H72" i="21"/>
  <c r="D72" i="21"/>
  <c r="S72" i="21"/>
  <c r="K72" i="21"/>
  <c r="C72" i="21"/>
  <c r="R72" i="21"/>
  <c r="J72" i="21"/>
  <c r="B72" i="21"/>
  <c r="O72" i="21"/>
  <c r="N72" i="21"/>
  <c r="W72" i="21"/>
  <c r="V72" i="21"/>
  <c r="G72" i="21"/>
  <c r="F72" i="21"/>
  <c r="X38" i="19"/>
  <c r="T38" i="19"/>
  <c r="P38" i="19"/>
  <c r="L38" i="19"/>
  <c r="H38" i="19"/>
  <c r="D38" i="19"/>
  <c r="V38" i="19"/>
  <c r="R38" i="19"/>
  <c r="N38" i="19"/>
  <c r="J38" i="19"/>
  <c r="F38" i="19"/>
  <c r="B38" i="19"/>
  <c r="Y38" i="19"/>
  <c r="Q38" i="19"/>
  <c r="I38" i="19"/>
  <c r="W38" i="19"/>
  <c r="G38" i="19"/>
  <c r="U38" i="19"/>
  <c r="M38" i="19"/>
  <c r="E38" i="19"/>
  <c r="S38" i="19"/>
  <c r="K38" i="19"/>
  <c r="C38" i="19"/>
  <c r="O38" i="19"/>
  <c r="V146" i="25"/>
  <c r="R146" i="25"/>
  <c r="N146" i="25"/>
  <c r="J146" i="25"/>
  <c r="F146" i="25"/>
  <c r="B146" i="25"/>
  <c r="Y146" i="25"/>
  <c r="U146" i="25"/>
  <c r="Q146" i="25"/>
  <c r="M146" i="25"/>
  <c r="I146" i="25"/>
  <c r="E146" i="25"/>
  <c r="X146" i="25"/>
  <c r="P146" i="25"/>
  <c r="H146" i="25"/>
  <c r="W146" i="25"/>
  <c r="O146" i="25"/>
  <c r="G146" i="25"/>
  <c r="T146" i="25"/>
  <c r="D146" i="25"/>
  <c r="S146" i="25"/>
  <c r="C146" i="25"/>
  <c r="L146" i="25"/>
  <c r="K146" i="25"/>
  <c r="V211" i="21"/>
  <c r="R211" i="21"/>
  <c r="N211" i="21"/>
  <c r="J211" i="21"/>
  <c r="F211" i="21"/>
  <c r="B211" i="21"/>
  <c r="Y211" i="21"/>
  <c r="U211" i="21"/>
  <c r="Q211" i="21"/>
  <c r="M211" i="21"/>
  <c r="I211" i="21"/>
  <c r="E211" i="21"/>
  <c r="X211" i="21"/>
  <c r="P211" i="21"/>
  <c r="H211" i="21"/>
  <c r="T211" i="21"/>
  <c r="L211" i="21"/>
  <c r="D211" i="21"/>
  <c r="W211" i="21"/>
  <c r="G211" i="21"/>
  <c r="O211" i="21"/>
  <c r="C211" i="21"/>
  <c r="S211" i="21"/>
  <c r="K211" i="21"/>
  <c r="W384" i="28"/>
  <c r="S384" i="28"/>
  <c r="O384" i="28"/>
  <c r="K384" i="28"/>
  <c r="G384" i="28"/>
  <c r="C384" i="28"/>
  <c r="V384" i="28"/>
  <c r="R384" i="28"/>
  <c r="N384" i="28"/>
  <c r="J384" i="28"/>
  <c r="F384" i="28"/>
  <c r="B384" i="28"/>
  <c r="U384" i="28"/>
  <c r="M384" i="28"/>
  <c r="E384" i="28"/>
  <c r="Q384" i="28"/>
  <c r="X384" i="28"/>
  <c r="H384" i="28"/>
  <c r="T384" i="28"/>
  <c r="L384" i="28"/>
  <c r="D384" i="28"/>
  <c r="Y384" i="28"/>
  <c r="I384" i="28"/>
  <c r="P384" i="28"/>
  <c r="X179" i="28"/>
  <c r="T179" i="28"/>
  <c r="P179" i="28"/>
  <c r="L179" i="28"/>
  <c r="H179" i="28"/>
  <c r="D179" i="28"/>
  <c r="Y179" i="28"/>
  <c r="S179" i="28"/>
  <c r="N179" i="28"/>
  <c r="I179" i="28"/>
  <c r="C179" i="28"/>
  <c r="V179" i="28"/>
  <c r="Q179" i="28"/>
  <c r="K179" i="28"/>
  <c r="F179" i="28"/>
  <c r="W179" i="28"/>
  <c r="M179" i="28"/>
  <c r="B179" i="28"/>
  <c r="U179" i="28"/>
  <c r="J179" i="28"/>
  <c r="G179" i="28"/>
  <c r="R179" i="28"/>
  <c r="O179" i="28"/>
  <c r="E179" i="28"/>
  <c r="W281" i="28"/>
  <c r="S281" i="28"/>
  <c r="O281" i="28"/>
  <c r="K281" i="28"/>
  <c r="G281" i="28"/>
  <c r="C281" i="28"/>
  <c r="V281" i="28"/>
  <c r="R281" i="28"/>
  <c r="N281" i="28"/>
  <c r="J281" i="28"/>
  <c r="F281" i="28"/>
  <c r="B281" i="28"/>
  <c r="U281" i="28"/>
  <c r="M281" i="28"/>
  <c r="E281" i="28"/>
  <c r="Q281" i="28"/>
  <c r="X281" i="28"/>
  <c r="H281" i="28"/>
  <c r="T281" i="28"/>
  <c r="L281" i="28"/>
  <c r="D281" i="28"/>
  <c r="Y281" i="28"/>
  <c r="I281" i="28"/>
  <c r="P281" i="28"/>
  <c r="W384" i="21"/>
  <c r="S384" i="21"/>
  <c r="O384" i="21"/>
  <c r="K384" i="21"/>
  <c r="G384" i="21"/>
  <c r="C384" i="21"/>
  <c r="V384" i="21"/>
  <c r="R384" i="21"/>
  <c r="N384" i="21"/>
  <c r="J384" i="21"/>
  <c r="F384" i="21"/>
  <c r="B384" i="21"/>
  <c r="U384" i="21"/>
  <c r="M384" i="21"/>
  <c r="E384" i="21"/>
  <c r="Y384" i="21"/>
  <c r="T384" i="21"/>
  <c r="L384" i="21"/>
  <c r="D384" i="21"/>
  <c r="Q384" i="21"/>
  <c r="I384" i="21"/>
  <c r="X384" i="21"/>
  <c r="P384" i="21"/>
  <c r="H384" i="21"/>
  <c r="Y39" i="21"/>
  <c r="U39" i="21"/>
  <c r="Q39" i="21"/>
  <c r="M39" i="21"/>
  <c r="I39" i="21"/>
  <c r="E39" i="21"/>
  <c r="X39" i="21"/>
  <c r="T39" i="21"/>
  <c r="P39" i="21"/>
  <c r="L39" i="21"/>
  <c r="H39" i="21"/>
  <c r="D39" i="21"/>
  <c r="S39" i="21"/>
  <c r="K39" i="21"/>
  <c r="C39" i="21"/>
  <c r="R39" i="21"/>
  <c r="J39" i="21"/>
  <c r="B39" i="21"/>
  <c r="O39" i="21"/>
  <c r="N39" i="21"/>
  <c r="W39" i="21"/>
  <c r="G39" i="21"/>
  <c r="F39" i="21"/>
  <c r="V39" i="21"/>
  <c r="Y107" i="21"/>
  <c r="U107" i="21"/>
  <c r="Q107" i="21"/>
  <c r="M107" i="21"/>
  <c r="I107" i="21"/>
  <c r="E107" i="21"/>
  <c r="X107" i="21"/>
  <c r="T107" i="21"/>
  <c r="P107" i="21"/>
  <c r="L107" i="21"/>
  <c r="H107" i="21"/>
  <c r="D107" i="21"/>
  <c r="S107" i="21"/>
  <c r="K107" i="21"/>
  <c r="C107" i="21"/>
  <c r="R107" i="21"/>
  <c r="J107" i="21"/>
  <c r="B107" i="21"/>
  <c r="O107" i="21"/>
  <c r="N107" i="21"/>
  <c r="G107" i="21"/>
  <c r="V107" i="21"/>
  <c r="F107" i="21"/>
  <c r="W107" i="21"/>
  <c r="Y177" i="21"/>
  <c r="U177" i="21"/>
  <c r="Q177" i="21"/>
  <c r="M177" i="21"/>
  <c r="I177" i="21"/>
  <c r="E177" i="21"/>
  <c r="W177" i="21"/>
  <c r="S177" i="21"/>
  <c r="O177" i="21"/>
  <c r="K177" i="21"/>
  <c r="G177" i="21"/>
  <c r="C177" i="21"/>
  <c r="T177" i="21"/>
  <c r="L177" i="21"/>
  <c r="D177" i="21"/>
  <c r="R177" i="21"/>
  <c r="J177" i="21"/>
  <c r="B177" i="21"/>
  <c r="P177" i="21"/>
  <c r="X177" i="21"/>
  <c r="H177" i="21"/>
  <c r="N177" i="21"/>
  <c r="F177" i="21"/>
  <c r="V177" i="21"/>
  <c r="W246" i="21"/>
  <c r="S246" i="21"/>
  <c r="O246" i="21"/>
  <c r="K246" i="21"/>
  <c r="G246" i="21"/>
  <c r="C246" i="21"/>
  <c r="V246" i="21"/>
  <c r="R246" i="21"/>
  <c r="N246" i="21"/>
  <c r="J246" i="21"/>
  <c r="F246" i="21"/>
  <c r="B246" i="21"/>
  <c r="U246" i="21"/>
  <c r="M246" i="21"/>
  <c r="E246" i="21"/>
  <c r="T246" i="21"/>
  <c r="L246" i="21"/>
  <c r="D246" i="21"/>
  <c r="Y246" i="21"/>
  <c r="Q246" i="21"/>
  <c r="I246" i="21"/>
  <c r="H246" i="21"/>
  <c r="X246" i="21"/>
  <c r="P246" i="21"/>
  <c r="W213" i="28"/>
  <c r="S213" i="28"/>
  <c r="O213" i="28"/>
  <c r="K213" i="28"/>
  <c r="G213" i="28"/>
  <c r="C213" i="28"/>
  <c r="V213" i="28"/>
  <c r="Q213" i="28"/>
  <c r="L213" i="28"/>
  <c r="F213" i="28"/>
  <c r="T213" i="28"/>
  <c r="M213" i="28"/>
  <c r="E213" i="28"/>
  <c r="Y213" i="28"/>
  <c r="R213" i="28"/>
  <c r="J213" i="28"/>
  <c r="D213" i="28"/>
  <c r="X213" i="28"/>
  <c r="I213" i="28"/>
  <c r="U213" i="28"/>
  <c r="H213" i="28"/>
  <c r="B213" i="28"/>
  <c r="P213" i="28"/>
  <c r="N213" i="28"/>
  <c r="V418" i="28"/>
  <c r="R418" i="28"/>
  <c r="N418" i="28"/>
  <c r="J418" i="28"/>
  <c r="F418" i="28"/>
  <c r="B418" i="28"/>
  <c r="W418" i="28"/>
  <c r="Q418" i="28"/>
  <c r="L418" i="28"/>
  <c r="G418" i="28"/>
  <c r="U418" i="28"/>
  <c r="P418" i="28"/>
  <c r="K418" i="28"/>
  <c r="E418" i="28"/>
  <c r="T418" i="28"/>
  <c r="I418" i="28"/>
  <c r="Y418" i="28"/>
  <c r="D418" i="28"/>
  <c r="M418" i="28"/>
  <c r="S418" i="28"/>
  <c r="H418" i="28"/>
  <c r="O418" i="28"/>
  <c r="X418" i="28"/>
  <c r="C418" i="28"/>
  <c r="W247" i="28"/>
  <c r="S247" i="28"/>
  <c r="O247" i="28"/>
  <c r="K247" i="28"/>
  <c r="G247" i="28"/>
  <c r="C247" i="28"/>
  <c r="V247" i="28"/>
  <c r="R247" i="28"/>
  <c r="N247" i="28"/>
  <c r="J247" i="28"/>
  <c r="F247" i="28"/>
  <c r="B247" i="28"/>
  <c r="U247" i="28"/>
  <c r="M247" i="28"/>
  <c r="E247" i="28"/>
  <c r="Y247" i="28"/>
  <c r="I247" i="28"/>
  <c r="X247" i="28"/>
  <c r="H247" i="28"/>
  <c r="T247" i="28"/>
  <c r="L247" i="28"/>
  <c r="D247" i="28"/>
  <c r="Q247" i="28"/>
  <c r="P247" i="28"/>
  <c r="W315" i="21"/>
  <c r="S315" i="21"/>
  <c r="O315" i="21"/>
  <c r="K315" i="21"/>
  <c r="G315" i="21"/>
  <c r="C315" i="21"/>
  <c r="V315" i="21"/>
  <c r="R315" i="21"/>
  <c r="N315" i="21"/>
  <c r="J315" i="21"/>
  <c r="F315" i="21"/>
  <c r="B315" i="21"/>
  <c r="U315" i="21"/>
  <c r="M315" i="21"/>
  <c r="E315" i="21"/>
  <c r="Y315" i="21"/>
  <c r="I315" i="21"/>
  <c r="T315" i="21"/>
  <c r="L315" i="21"/>
  <c r="D315" i="21"/>
  <c r="Q315" i="21"/>
  <c r="H315" i="21"/>
  <c r="P315" i="21"/>
  <c r="X315" i="21"/>
  <c r="V73" i="25"/>
  <c r="R73" i="25"/>
  <c r="N73" i="25"/>
  <c r="J73" i="25"/>
  <c r="F73" i="25"/>
  <c r="B73" i="25"/>
  <c r="Y73" i="25"/>
  <c r="U73" i="25"/>
  <c r="Q73" i="25"/>
  <c r="M73" i="25"/>
  <c r="I73" i="25"/>
  <c r="E73" i="25"/>
  <c r="X73" i="25"/>
  <c r="P73" i="25"/>
  <c r="H73" i="25"/>
  <c r="W73" i="25"/>
  <c r="O73" i="25"/>
  <c r="G73" i="25"/>
  <c r="L73" i="25"/>
  <c r="K73" i="25"/>
  <c r="T73" i="25"/>
  <c r="S73" i="25"/>
  <c r="D73" i="25"/>
  <c r="C73" i="25"/>
  <c r="Y142" i="21"/>
  <c r="U142" i="21"/>
  <c r="Q142" i="21"/>
  <c r="M142" i="21"/>
  <c r="I142" i="21"/>
  <c r="E142" i="21"/>
  <c r="X142" i="21"/>
  <c r="T142" i="21"/>
  <c r="P142" i="21"/>
  <c r="L142" i="21"/>
  <c r="H142" i="21"/>
  <c r="D142" i="21"/>
  <c r="S142" i="21"/>
  <c r="K142" i="21"/>
  <c r="C142" i="21"/>
  <c r="R142" i="21"/>
  <c r="J142" i="21"/>
  <c r="B142" i="21"/>
  <c r="O142" i="21"/>
  <c r="N142" i="21"/>
  <c r="W142" i="21"/>
  <c r="V142" i="21"/>
  <c r="G142" i="21"/>
  <c r="F142" i="21"/>
  <c r="X74" i="19"/>
  <c r="T74" i="19"/>
  <c r="P74" i="19"/>
  <c r="L74" i="19"/>
  <c r="H74" i="19"/>
  <c r="D74" i="19"/>
  <c r="V74" i="19"/>
  <c r="R74" i="19"/>
  <c r="N74" i="19"/>
  <c r="J74" i="19"/>
  <c r="F74" i="19"/>
  <c r="B74" i="19"/>
  <c r="Y74" i="19"/>
  <c r="Q74" i="19"/>
  <c r="I74" i="19"/>
  <c r="W74" i="19"/>
  <c r="O74" i="19"/>
  <c r="G74" i="19"/>
  <c r="U74" i="19"/>
  <c r="M74" i="19"/>
  <c r="E74" i="19"/>
  <c r="S74" i="19"/>
  <c r="K74" i="19"/>
  <c r="C74" i="19"/>
  <c r="W280" i="21"/>
  <c r="S280" i="21"/>
  <c r="O280" i="21"/>
  <c r="K280" i="21"/>
  <c r="G280" i="21"/>
  <c r="C280" i="21"/>
  <c r="V280" i="21"/>
  <c r="R280" i="21"/>
  <c r="N280" i="21"/>
  <c r="J280" i="21"/>
  <c r="F280" i="21"/>
  <c r="B280" i="21"/>
  <c r="U280" i="21"/>
  <c r="M280" i="21"/>
  <c r="E280" i="21"/>
  <c r="Y280" i="21"/>
  <c r="I280" i="21"/>
  <c r="T280" i="21"/>
  <c r="L280" i="21"/>
  <c r="D280" i="21"/>
  <c r="Q280" i="21"/>
  <c r="X280" i="21"/>
  <c r="P280" i="21"/>
  <c r="H280" i="21"/>
  <c r="Y109" i="28"/>
  <c r="U109" i="28"/>
  <c r="X109" i="28"/>
  <c r="T109" i="28"/>
  <c r="S109" i="28"/>
  <c r="O109" i="28"/>
  <c r="K109" i="28"/>
  <c r="G109" i="28"/>
  <c r="C109" i="28"/>
  <c r="R109" i="28"/>
  <c r="N109" i="28"/>
  <c r="J109" i="28"/>
  <c r="F109" i="28"/>
  <c r="B109" i="28"/>
  <c r="Q109" i="28"/>
  <c r="I109" i="28"/>
  <c r="P109" i="28"/>
  <c r="H109" i="28"/>
  <c r="W109" i="28"/>
  <c r="E109" i="28"/>
  <c r="M109" i="28"/>
  <c r="L109" i="28"/>
  <c r="V109" i="28"/>
  <c r="D109" i="28"/>
  <c r="Y144" i="28"/>
  <c r="U144" i="28"/>
  <c r="Q144" i="28"/>
  <c r="M144" i="28"/>
  <c r="I144" i="28"/>
  <c r="E144" i="28"/>
  <c r="X144" i="28"/>
  <c r="T144" i="28"/>
  <c r="P144" i="28"/>
  <c r="L144" i="28"/>
  <c r="H144" i="28"/>
  <c r="D144" i="28"/>
  <c r="S144" i="28"/>
  <c r="K144" i="28"/>
  <c r="C144" i="28"/>
  <c r="R144" i="28"/>
  <c r="J144" i="28"/>
  <c r="B144" i="28"/>
  <c r="O144" i="28"/>
  <c r="N144" i="28"/>
  <c r="G144" i="28"/>
  <c r="F144" i="28"/>
  <c r="W144" i="28"/>
  <c r="V144" i="28"/>
  <c r="W39" i="28"/>
  <c r="S39" i="28"/>
  <c r="O39" i="28"/>
  <c r="K39" i="28"/>
  <c r="G39" i="28"/>
  <c r="C39" i="28"/>
  <c r="V39" i="28"/>
  <c r="R39" i="28"/>
  <c r="N39" i="28"/>
  <c r="J39" i="28"/>
  <c r="F39" i="28"/>
  <c r="B39" i="28"/>
  <c r="Y39" i="28"/>
  <c r="Q39" i="28"/>
  <c r="I39" i="28"/>
  <c r="X39" i="28"/>
  <c r="P39" i="28"/>
  <c r="H39" i="28"/>
  <c r="U39" i="28"/>
  <c r="E39" i="28"/>
  <c r="M39" i="28"/>
  <c r="T39" i="28"/>
  <c r="D39" i="28"/>
  <c r="L39" i="28"/>
  <c r="W418" i="21"/>
  <c r="S418" i="21"/>
  <c r="O418" i="21"/>
  <c r="K418" i="21"/>
  <c r="G418" i="21"/>
  <c r="C418" i="21"/>
  <c r="V418" i="21"/>
  <c r="R418" i="21"/>
  <c r="N418" i="21"/>
  <c r="J418" i="21"/>
  <c r="F418" i="21"/>
  <c r="B418" i="21"/>
  <c r="U418" i="21"/>
  <c r="M418" i="21"/>
  <c r="E418" i="21"/>
  <c r="Q418" i="21"/>
  <c r="X418" i="21"/>
  <c r="H418" i="21"/>
  <c r="T418" i="21"/>
  <c r="L418" i="21"/>
  <c r="D418" i="21"/>
  <c r="Y418" i="21"/>
  <c r="I418" i="21"/>
  <c r="P418" i="21"/>
  <c r="V37" i="25"/>
  <c r="R37" i="25"/>
  <c r="N37" i="25"/>
  <c r="J37" i="25"/>
  <c r="F37" i="25"/>
  <c r="B37" i="25"/>
  <c r="Y37" i="25"/>
  <c r="U37" i="25"/>
  <c r="Q37" i="25"/>
  <c r="M37" i="25"/>
  <c r="I37" i="25"/>
  <c r="E37" i="25"/>
  <c r="X37" i="25"/>
  <c r="P37" i="25"/>
  <c r="H37" i="25"/>
  <c r="W37" i="25"/>
  <c r="O37" i="25"/>
  <c r="G37" i="25"/>
  <c r="T37" i="25"/>
  <c r="D37" i="25"/>
  <c r="S37" i="25"/>
  <c r="C37" i="25"/>
  <c r="L37" i="25"/>
  <c r="K37" i="25"/>
  <c r="V109" i="25"/>
  <c r="R109" i="25"/>
  <c r="N109" i="25"/>
  <c r="J109" i="25"/>
  <c r="F109" i="25"/>
  <c r="B109" i="25"/>
  <c r="Y109" i="25"/>
  <c r="U109" i="25"/>
  <c r="Q109" i="25"/>
  <c r="M109" i="25"/>
  <c r="I109" i="25"/>
  <c r="E109" i="25"/>
  <c r="X109" i="25"/>
  <c r="P109" i="25"/>
  <c r="H109" i="25"/>
  <c r="W109" i="25"/>
  <c r="O109" i="25"/>
  <c r="G109" i="25"/>
  <c r="T109" i="25"/>
  <c r="D109" i="25"/>
  <c r="S109" i="25"/>
  <c r="C109" i="25"/>
  <c r="L109" i="25"/>
  <c r="K109" i="25"/>
  <c r="W144" i="19"/>
  <c r="S144" i="19"/>
  <c r="O144" i="19"/>
  <c r="K144" i="19"/>
  <c r="G144" i="19"/>
  <c r="C144" i="19"/>
  <c r="V144" i="19"/>
  <c r="R144" i="19"/>
  <c r="N144" i="19"/>
  <c r="J144" i="19"/>
  <c r="F144" i="19"/>
  <c r="B144" i="19"/>
  <c r="Y144" i="19"/>
  <c r="Q144" i="19"/>
  <c r="I144" i="19"/>
  <c r="U144" i="19"/>
  <c r="M144" i="19"/>
  <c r="E144" i="19"/>
  <c r="X144" i="19"/>
  <c r="H144" i="19"/>
  <c r="P144" i="19"/>
  <c r="L144" i="19"/>
  <c r="D144" i="19"/>
  <c r="T144" i="19"/>
  <c r="V110" i="19"/>
  <c r="R110" i="19"/>
  <c r="N110" i="19"/>
  <c r="J110" i="19"/>
  <c r="F110" i="19"/>
  <c r="B110" i="19"/>
  <c r="X110" i="19"/>
  <c r="T110" i="19"/>
  <c r="P110" i="19"/>
  <c r="L110" i="19"/>
  <c r="H110" i="19"/>
  <c r="D110" i="19"/>
  <c r="Y110" i="19"/>
  <c r="Q110" i="19"/>
  <c r="I110" i="19"/>
  <c r="U110" i="19"/>
  <c r="M110" i="19"/>
  <c r="E110" i="19"/>
  <c r="S110" i="19"/>
  <c r="C110" i="19"/>
  <c r="O110" i="19"/>
  <c r="K110" i="19"/>
  <c r="W110" i="19"/>
  <c r="G110" i="19"/>
  <c r="W350" i="28"/>
  <c r="S350" i="28"/>
  <c r="O350" i="28"/>
  <c r="K350" i="28"/>
  <c r="G350" i="28"/>
  <c r="C350" i="28"/>
  <c r="V350" i="28"/>
  <c r="R350" i="28"/>
  <c r="N350" i="28"/>
  <c r="J350" i="28"/>
  <c r="F350" i="28"/>
  <c r="B350" i="28"/>
  <c r="U350" i="28"/>
  <c r="M350" i="28"/>
  <c r="E350" i="28"/>
  <c r="Y350" i="28"/>
  <c r="I350" i="28"/>
  <c r="P350" i="28"/>
  <c r="T350" i="28"/>
  <c r="L350" i="28"/>
  <c r="D350" i="28"/>
  <c r="Q350" i="28"/>
  <c r="X350" i="28"/>
  <c r="H350" i="28"/>
  <c r="W74" i="28"/>
  <c r="S74" i="28"/>
  <c r="O74" i="28"/>
  <c r="K74" i="28"/>
  <c r="G74" i="28"/>
  <c r="C74" i="28"/>
  <c r="V74" i="28"/>
  <c r="R74" i="28"/>
  <c r="N74" i="28"/>
  <c r="J74" i="28"/>
  <c r="F74" i="28"/>
  <c r="B74" i="28"/>
  <c r="Y74" i="28"/>
  <c r="Q74" i="28"/>
  <c r="I74" i="28"/>
  <c r="X74" i="28"/>
  <c r="P74" i="28"/>
  <c r="H74" i="28"/>
  <c r="U74" i="28"/>
  <c r="E74" i="28"/>
  <c r="L74" i="28"/>
  <c r="T74" i="28"/>
  <c r="D74" i="28"/>
  <c r="M74" i="28"/>
  <c r="W316" i="28"/>
  <c r="S316" i="28"/>
  <c r="O316" i="28"/>
  <c r="K316" i="28"/>
  <c r="G316" i="28"/>
  <c r="C316" i="28"/>
  <c r="V316" i="28"/>
  <c r="R316" i="28"/>
  <c r="N316" i="28"/>
  <c r="J316" i="28"/>
  <c r="F316" i="28"/>
  <c r="B316" i="28"/>
  <c r="U316" i="28"/>
  <c r="M316" i="28"/>
  <c r="E316" i="28"/>
  <c r="Y316" i="28"/>
  <c r="I316" i="28"/>
  <c r="P316" i="28"/>
  <c r="T316" i="28"/>
  <c r="L316" i="28"/>
  <c r="D316" i="28"/>
  <c r="Q316" i="28"/>
  <c r="X316" i="28"/>
  <c r="H316" i="28"/>
  <c r="W350" i="21"/>
  <c r="S350" i="21"/>
  <c r="O350" i="21"/>
  <c r="K350" i="21"/>
  <c r="G350" i="21"/>
  <c r="C350" i="21"/>
  <c r="V350" i="21"/>
  <c r="R350" i="21"/>
  <c r="N350" i="21"/>
  <c r="J350" i="21"/>
  <c r="F350" i="21"/>
  <c r="B350" i="21"/>
  <c r="U350" i="21"/>
  <c r="M350" i="21"/>
  <c r="E350" i="21"/>
  <c r="Y350" i="21"/>
  <c r="I350" i="21"/>
  <c r="P350" i="21"/>
  <c r="T350" i="21"/>
  <c r="L350" i="21"/>
  <c r="D350" i="21"/>
  <c r="Q350" i="21"/>
  <c r="X350" i="21"/>
  <c r="H350" i="21"/>
  <c r="W417" i="21"/>
  <c r="S417" i="21"/>
  <c r="O417" i="21"/>
  <c r="K417" i="21"/>
  <c r="G417" i="21"/>
  <c r="C417" i="21"/>
  <c r="V417" i="21"/>
  <c r="R417" i="21"/>
  <c r="N417" i="21"/>
  <c r="J417" i="21"/>
  <c r="F417" i="21"/>
  <c r="B417" i="21"/>
  <c r="U417" i="21"/>
  <c r="M417" i="21"/>
  <c r="E417" i="21"/>
  <c r="Q417" i="21"/>
  <c r="P417" i="21"/>
  <c r="T417" i="21"/>
  <c r="L417" i="21"/>
  <c r="D417" i="21"/>
  <c r="Y417" i="21"/>
  <c r="I417" i="21"/>
  <c r="X417" i="21"/>
  <c r="H417" i="21"/>
  <c r="A385" i="21"/>
  <c r="A419" i="21"/>
  <c r="A351" i="21"/>
  <c r="A316" i="21"/>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Y143" i="21" l="1"/>
  <c r="U143" i="21"/>
  <c r="Q143" i="21"/>
  <c r="M143" i="21"/>
  <c r="I143" i="21"/>
  <c r="E143" i="21"/>
  <c r="X143" i="21"/>
  <c r="T143" i="21"/>
  <c r="P143" i="21"/>
  <c r="L143" i="21"/>
  <c r="H143" i="21"/>
  <c r="D143" i="21"/>
  <c r="S143" i="21"/>
  <c r="K143" i="21"/>
  <c r="C143" i="21"/>
  <c r="R143" i="21"/>
  <c r="J143" i="21"/>
  <c r="B143" i="21"/>
  <c r="W143" i="21"/>
  <c r="G143" i="21"/>
  <c r="V143" i="21"/>
  <c r="F143" i="21"/>
  <c r="O143" i="21"/>
  <c r="N143" i="21"/>
  <c r="Y40" i="21"/>
  <c r="U40" i="21"/>
  <c r="Q40" i="21"/>
  <c r="M40" i="21"/>
  <c r="I40" i="21"/>
  <c r="E40" i="21"/>
  <c r="X40" i="21"/>
  <c r="T40" i="21"/>
  <c r="P40" i="21"/>
  <c r="L40" i="21"/>
  <c r="H40" i="21"/>
  <c r="D40" i="21"/>
  <c r="S40" i="21"/>
  <c r="K40" i="21"/>
  <c r="C40" i="21"/>
  <c r="R40" i="21"/>
  <c r="J40" i="21"/>
  <c r="B40" i="21"/>
  <c r="W40" i="21"/>
  <c r="G40" i="21"/>
  <c r="V40" i="21"/>
  <c r="F40" i="21"/>
  <c r="O40" i="21"/>
  <c r="N40" i="21"/>
  <c r="X39" i="19"/>
  <c r="T39" i="19"/>
  <c r="P39" i="19"/>
  <c r="L39" i="19"/>
  <c r="H39" i="19"/>
  <c r="D39" i="19"/>
  <c r="V39" i="19"/>
  <c r="R39" i="19"/>
  <c r="N39" i="19"/>
  <c r="J39" i="19"/>
  <c r="F39" i="19"/>
  <c r="B39" i="19"/>
  <c r="Y39" i="19"/>
  <c r="Q39" i="19"/>
  <c r="I39" i="19"/>
  <c r="O39" i="19"/>
  <c r="U39" i="19"/>
  <c r="M39" i="19"/>
  <c r="E39" i="19"/>
  <c r="S39" i="19"/>
  <c r="K39" i="19"/>
  <c r="C39" i="19"/>
  <c r="W39" i="19"/>
  <c r="G39" i="19"/>
  <c r="V111" i="19"/>
  <c r="R111" i="19"/>
  <c r="N111" i="19"/>
  <c r="J111" i="19"/>
  <c r="F111" i="19"/>
  <c r="B111" i="19"/>
  <c r="X111" i="19"/>
  <c r="T111" i="19"/>
  <c r="P111" i="19"/>
  <c r="L111" i="19"/>
  <c r="H111" i="19"/>
  <c r="D111" i="19"/>
  <c r="Y111" i="19"/>
  <c r="Q111" i="19"/>
  <c r="I111" i="19"/>
  <c r="U111" i="19"/>
  <c r="M111" i="19"/>
  <c r="E111" i="19"/>
  <c r="K111" i="19"/>
  <c r="W111" i="19"/>
  <c r="G111" i="19"/>
  <c r="S111" i="19"/>
  <c r="C111" i="19"/>
  <c r="O111" i="19"/>
  <c r="W282" i="28"/>
  <c r="S282" i="28"/>
  <c r="O282" i="28"/>
  <c r="K282" i="28"/>
  <c r="G282" i="28"/>
  <c r="C282" i="28"/>
  <c r="V282" i="28"/>
  <c r="R282" i="28"/>
  <c r="N282" i="28"/>
  <c r="J282" i="28"/>
  <c r="F282" i="28"/>
  <c r="B282" i="28"/>
  <c r="U282" i="28"/>
  <c r="M282" i="28"/>
  <c r="E282" i="28"/>
  <c r="Y282" i="28"/>
  <c r="I282" i="28"/>
  <c r="P282" i="28"/>
  <c r="T282" i="28"/>
  <c r="L282" i="28"/>
  <c r="D282" i="28"/>
  <c r="Q282" i="28"/>
  <c r="X282" i="28"/>
  <c r="H282"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Y145" i="28"/>
  <c r="U145" i="28"/>
  <c r="Q145" i="28"/>
  <c r="M145" i="28"/>
  <c r="I145" i="28"/>
  <c r="E145" i="28"/>
  <c r="X145" i="28"/>
  <c r="T145" i="28"/>
  <c r="P145" i="28"/>
  <c r="L145" i="28"/>
  <c r="H145" i="28"/>
  <c r="D145" i="28"/>
  <c r="S145" i="28"/>
  <c r="K145" i="28"/>
  <c r="C145" i="28"/>
  <c r="R145" i="28"/>
  <c r="J145" i="28"/>
  <c r="B145" i="28"/>
  <c r="W145" i="28"/>
  <c r="G145" i="28"/>
  <c r="V145" i="28"/>
  <c r="F145" i="28"/>
  <c r="O145" i="28"/>
  <c r="N145" i="28"/>
  <c r="W316" i="21"/>
  <c r="S316" i="21"/>
  <c r="O316" i="21"/>
  <c r="K316" i="21"/>
  <c r="G316" i="21"/>
  <c r="C316" i="21"/>
  <c r="V316" i="21"/>
  <c r="R316" i="21"/>
  <c r="N316" i="21"/>
  <c r="J316" i="21"/>
  <c r="F316" i="21"/>
  <c r="B316" i="21"/>
  <c r="U316" i="21"/>
  <c r="M316" i="21"/>
  <c r="E316" i="21"/>
  <c r="Q316" i="21"/>
  <c r="T316" i="21"/>
  <c r="L316" i="21"/>
  <c r="D316" i="21"/>
  <c r="Y316" i="21"/>
  <c r="I316" i="21"/>
  <c r="P316" i="21"/>
  <c r="H316" i="21"/>
  <c r="X316" i="21"/>
  <c r="Y73" i="21"/>
  <c r="U73" i="21"/>
  <c r="Q73" i="21"/>
  <c r="M73" i="21"/>
  <c r="I73" i="21"/>
  <c r="E73" i="21"/>
  <c r="X73" i="21"/>
  <c r="T73" i="21"/>
  <c r="P73" i="21"/>
  <c r="L73" i="21"/>
  <c r="H73" i="21"/>
  <c r="D73" i="21"/>
  <c r="S73" i="21"/>
  <c r="K73" i="21"/>
  <c r="C73" i="21"/>
  <c r="R73" i="21"/>
  <c r="J73" i="21"/>
  <c r="B73" i="21"/>
  <c r="W73" i="21"/>
  <c r="G73" i="21"/>
  <c r="V73" i="21"/>
  <c r="F73" i="21"/>
  <c r="O73" i="21"/>
  <c r="N73" i="21"/>
  <c r="V147" i="25"/>
  <c r="R147" i="25"/>
  <c r="N147" i="25"/>
  <c r="J147" i="25"/>
  <c r="F147" i="25"/>
  <c r="B147" i="25"/>
  <c r="Y147" i="25"/>
  <c r="U147" i="25"/>
  <c r="Q147" i="25"/>
  <c r="M147" i="25"/>
  <c r="I147" i="25"/>
  <c r="E147" i="25"/>
  <c r="X147" i="25"/>
  <c r="P147" i="25"/>
  <c r="H147" i="25"/>
  <c r="W147" i="25"/>
  <c r="O147" i="25"/>
  <c r="G147" i="25"/>
  <c r="L147" i="25"/>
  <c r="K147" i="25"/>
  <c r="T147" i="25"/>
  <c r="S147" i="25"/>
  <c r="D147" i="25"/>
  <c r="C147" i="25"/>
  <c r="V110" i="25"/>
  <c r="R110" i="25"/>
  <c r="N110" i="25"/>
  <c r="J110" i="25"/>
  <c r="F110" i="25"/>
  <c r="B110" i="25"/>
  <c r="Y110" i="25"/>
  <c r="U110" i="25"/>
  <c r="Q110" i="25"/>
  <c r="M110" i="25"/>
  <c r="I110" i="25"/>
  <c r="E110" i="25"/>
  <c r="X110" i="25"/>
  <c r="P110" i="25"/>
  <c r="H110" i="25"/>
  <c r="W110" i="25"/>
  <c r="O110" i="25"/>
  <c r="G110" i="25"/>
  <c r="L110" i="25"/>
  <c r="K110" i="25"/>
  <c r="T110" i="25"/>
  <c r="S110" i="25"/>
  <c r="D110" i="25"/>
  <c r="C110" i="25"/>
  <c r="V212" i="21"/>
  <c r="R212" i="21"/>
  <c r="N212" i="21"/>
  <c r="J212" i="21"/>
  <c r="F212" i="21"/>
  <c r="B212" i="21"/>
  <c r="Y212" i="21"/>
  <c r="U212" i="21"/>
  <c r="Q212" i="21"/>
  <c r="M212" i="21"/>
  <c r="I212" i="21"/>
  <c r="E212" i="21"/>
  <c r="X212" i="21"/>
  <c r="P212" i="21"/>
  <c r="H212" i="21"/>
  <c r="T212" i="21"/>
  <c r="L212" i="21"/>
  <c r="D212" i="21"/>
  <c r="O212" i="21"/>
  <c r="W212" i="21"/>
  <c r="G212" i="21"/>
  <c r="K212" i="21"/>
  <c r="C212" i="21"/>
  <c r="S212" i="21"/>
  <c r="V419" i="28"/>
  <c r="R419" i="28"/>
  <c r="N419" i="28"/>
  <c r="J419" i="28"/>
  <c r="F419" i="28"/>
  <c r="B419" i="28"/>
  <c r="Y419" i="28"/>
  <c r="T419" i="28"/>
  <c r="O419" i="28"/>
  <c r="I419" i="28"/>
  <c r="D419" i="28"/>
  <c r="X419" i="28"/>
  <c r="S419" i="28"/>
  <c r="M419" i="28"/>
  <c r="H419" i="28"/>
  <c r="C419" i="28"/>
  <c r="Q419" i="28"/>
  <c r="G419" i="28"/>
  <c r="W419" i="28"/>
  <c r="K419" i="28"/>
  <c r="P419" i="28"/>
  <c r="E419" i="28"/>
  <c r="L419" i="28"/>
  <c r="U419" i="28"/>
  <c r="W351" i="28"/>
  <c r="S351" i="28"/>
  <c r="O351" i="28"/>
  <c r="K351" i="28"/>
  <c r="G351" i="28"/>
  <c r="C351" i="28"/>
  <c r="V351" i="28"/>
  <c r="R351" i="28"/>
  <c r="N351" i="28"/>
  <c r="J351" i="28"/>
  <c r="F351" i="28"/>
  <c r="B351" i="28"/>
  <c r="U351" i="28"/>
  <c r="M351" i="28"/>
  <c r="E351" i="28"/>
  <c r="Q351" i="28"/>
  <c r="X351" i="28"/>
  <c r="H351" i="28"/>
  <c r="T351" i="28"/>
  <c r="L351" i="28"/>
  <c r="D351" i="28"/>
  <c r="Y351" i="28"/>
  <c r="I351" i="28"/>
  <c r="P351" i="28"/>
  <c r="W248" i="28"/>
  <c r="S248" i="28"/>
  <c r="O248" i="28"/>
  <c r="K248" i="28"/>
  <c r="G248" i="28"/>
  <c r="C248" i="28"/>
  <c r="V248" i="28"/>
  <c r="R248" i="28"/>
  <c r="N248" i="28"/>
  <c r="J248" i="28"/>
  <c r="F248" i="28"/>
  <c r="B248" i="28"/>
  <c r="U248" i="28"/>
  <c r="M248" i="28"/>
  <c r="E248" i="28"/>
  <c r="Q248" i="28"/>
  <c r="P248" i="28"/>
  <c r="T248" i="28"/>
  <c r="L248" i="28"/>
  <c r="D248" i="28"/>
  <c r="Y248" i="28"/>
  <c r="I248" i="28"/>
  <c r="X248" i="28"/>
  <c r="H248" i="28"/>
  <c r="W351" i="21"/>
  <c r="S351" i="21"/>
  <c r="O351" i="21"/>
  <c r="K351" i="21"/>
  <c r="G351" i="21"/>
  <c r="C351" i="21"/>
  <c r="V351" i="21"/>
  <c r="R351" i="21"/>
  <c r="N351" i="21"/>
  <c r="J351" i="21"/>
  <c r="F351" i="21"/>
  <c r="B351" i="21"/>
  <c r="U351" i="21"/>
  <c r="M351" i="21"/>
  <c r="E351" i="21"/>
  <c r="Q351" i="21"/>
  <c r="P351" i="21"/>
  <c r="H351" i="21"/>
  <c r="T351" i="21"/>
  <c r="L351" i="21"/>
  <c r="D351" i="21"/>
  <c r="Y351" i="21"/>
  <c r="I351" i="21"/>
  <c r="X351" i="21"/>
  <c r="W145" i="19"/>
  <c r="S145" i="19"/>
  <c r="O145" i="19"/>
  <c r="K145" i="19"/>
  <c r="G145" i="19"/>
  <c r="C145" i="19"/>
  <c r="V145" i="19"/>
  <c r="R145" i="19"/>
  <c r="N145" i="19"/>
  <c r="J145" i="19"/>
  <c r="F145" i="19"/>
  <c r="B145" i="19"/>
  <c r="Y145" i="19"/>
  <c r="Q145" i="19"/>
  <c r="I145" i="19"/>
  <c r="U145" i="19"/>
  <c r="M145" i="19"/>
  <c r="E145" i="19"/>
  <c r="P145" i="19"/>
  <c r="X145" i="19"/>
  <c r="H145" i="19"/>
  <c r="T145" i="19"/>
  <c r="L145" i="19"/>
  <c r="D145" i="19"/>
  <c r="Y178" i="21"/>
  <c r="U178" i="21"/>
  <c r="Q178" i="21"/>
  <c r="M178" i="21"/>
  <c r="I178" i="21"/>
  <c r="E178" i="21"/>
  <c r="W178" i="21"/>
  <c r="S178" i="21"/>
  <c r="O178" i="21"/>
  <c r="K178" i="21"/>
  <c r="G178" i="21"/>
  <c r="C178" i="21"/>
  <c r="T178" i="21"/>
  <c r="L178" i="21"/>
  <c r="D178" i="21"/>
  <c r="R178" i="21"/>
  <c r="J178" i="21"/>
  <c r="B178" i="21"/>
  <c r="X178" i="21"/>
  <c r="H178" i="21"/>
  <c r="P178" i="21"/>
  <c r="F178" i="21"/>
  <c r="V178" i="21"/>
  <c r="N178" i="21"/>
  <c r="X75" i="19"/>
  <c r="T75" i="19"/>
  <c r="P75" i="19"/>
  <c r="L75" i="19"/>
  <c r="H75" i="19"/>
  <c r="D75" i="19"/>
  <c r="V75" i="19"/>
  <c r="R75" i="19"/>
  <c r="N75" i="19"/>
  <c r="J75" i="19"/>
  <c r="F75" i="19"/>
  <c r="B75" i="19"/>
  <c r="Y75" i="19"/>
  <c r="Q75" i="19"/>
  <c r="I75" i="19"/>
  <c r="W75" i="19"/>
  <c r="O75" i="19"/>
  <c r="G75" i="19"/>
  <c r="U75" i="19"/>
  <c r="M75" i="19"/>
  <c r="E75" i="19"/>
  <c r="S75" i="19"/>
  <c r="K75" i="19"/>
  <c r="C75" i="19"/>
  <c r="W247" i="21"/>
  <c r="S247" i="21"/>
  <c r="O247" i="21"/>
  <c r="K247" i="21"/>
  <c r="G247" i="21"/>
  <c r="C247" i="21"/>
  <c r="V247" i="21"/>
  <c r="R247" i="21"/>
  <c r="N247" i="21"/>
  <c r="J247" i="21"/>
  <c r="F247" i="21"/>
  <c r="B247" i="21"/>
  <c r="U247" i="21"/>
  <c r="M247" i="21"/>
  <c r="E247" i="21"/>
  <c r="T247" i="21"/>
  <c r="L247" i="21"/>
  <c r="D247" i="21"/>
  <c r="Y247" i="21"/>
  <c r="Q247" i="21"/>
  <c r="I247" i="21"/>
  <c r="P247" i="21"/>
  <c r="H247" i="21"/>
  <c r="X247" i="21"/>
  <c r="W214" i="28"/>
  <c r="S214" i="28"/>
  <c r="O214" i="28"/>
  <c r="K214" i="28"/>
  <c r="G214" i="28"/>
  <c r="C214" i="28"/>
  <c r="Y214" i="28"/>
  <c r="T214" i="28"/>
  <c r="N214" i="28"/>
  <c r="I214" i="28"/>
  <c r="D214" i="28"/>
  <c r="X214" i="28"/>
  <c r="Q214" i="28"/>
  <c r="J214" i="28"/>
  <c r="B214" i="28"/>
  <c r="V214" i="28"/>
  <c r="P214" i="28"/>
  <c r="H214" i="28"/>
  <c r="M214" i="28"/>
  <c r="L214" i="28"/>
  <c r="F214" i="28"/>
  <c r="E214" i="28"/>
  <c r="U214" i="28"/>
  <c r="R214" i="28"/>
  <c r="W317" i="28"/>
  <c r="S317" i="28"/>
  <c r="O317" i="28"/>
  <c r="K317" i="28"/>
  <c r="G317" i="28"/>
  <c r="C317" i="28"/>
  <c r="V317" i="28"/>
  <c r="R317" i="28"/>
  <c r="N317" i="28"/>
  <c r="J317" i="28"/>
  <c r="F317" i="28"/>
  <c r="B317" i="28"/>
  <c r="U317" i="28"/>
  <c r="M317" i="28"/>
  <c r="E317" i="28"/>
  <c r="Y317" i="28"/>
  <c r="X317" i="28"/>
  <c r="H317" i="28"/>
  <c r="T317" i="28"/>
  <c r="L317" i="28"/>
  <c r="D317" i="28"/>
  <c r="Q317" i="28"/>
  <c r="I317" i="28"/>
  <c r="P317" i="28"/>
  <c r="W75" i="28"/>
  <c r="S75" i="28"/>
  <c r="O75" i="28"/>
  <c r="K75" i="28"/>
  <c r="G75" i="28"/>
  <c r="C75" i="28"/>
  <c r="V75" i="28"/>
  <c r="R75" i="28"/>
  <c r="N75" i="28"/>
  <c r="J75" i="28"/>
  <c r="F75" i="28"/>
  <c r="B75" i="28"/>
  <c r="Y75" i="28"/>
  <c r="Q75" i="28"/>
  <c r="I75" i="28"/>
  <c r="X75" i="28"/>
  <c r="P75" i="28"/>
  <c r="H75" i="28"/>
  <c r="M75" i="28"/>
  <c r="E75" i="28"/>
  <c r="T75" i="28"/>
  <c r="L75" i="28"/>
  <c r="U75" i="28"/>
  <c r="D75" i="28"/>
  <c r="W385" i="21"/>
  <c r="S385" i="21"/>
  <c r="O385" i="21"/>
  <c r="K385" i="21"/>
  <c r="G385" i="21"/>
  <c r="C385" i="21"/>
  <c r="V385" i="21"/>
  <c r="R385" i="21"/>
  <c r="N385" i="21"/>
  <c r="J385" i="21"/>
  <c r="F385" i="21"/>
  <c r="B385" i="21"/>
  <c r="U385" i="21"/>
  <c r="M385" i="21"/>
  <c r="E385" i="21"/>
  <c r="Q385" i="21"/>
  <c r="P385" i="21"/>
  <c r="T385" i="21"/>
  <c r="L385" i="21"/>
  <c r="D385" i="21"/>
  <c r="Y385" i="21"/>
  <c r="I385" i="21"/>
  <c r="X385" i="21"/>
  <c r="H385" i="21"/>
  <c r="V38" i="25"/>
  <c r="R38" i="25"/>
  <c r="N38" i="25"/>
  <c r="J38" i="25"/>
  <c r="F38" i="25"/>
  <c r="B38" i="25"/>
  <c r="Y38" i="25"/>
  <c r="U38" i="25"/>
  <c r="Q38" i="25"/>
  <c r="M38" i="25"/>
  <c r="I38" i="25"/>
  <c r="E38" i="25"/>
  <c r="X38" i="25"/>
  <c r="P38" i="25"/>
  <c r="H38" i="25"/>
  <c r="W38" i="25"/>
  <c r="O38" i="25"/>
  <c r="G38" i="25"/>
  <c r="L38" i="25"/>
  <c r="K38" i="25"/>
  <c r="D38" i="25"/>
  <c r="C38" i="25"/>
  <c r="T38" i="25"/>
  <c r="S38" i="25"/>
  <c r="Y108" i="21"/>
  <c r="U108" i="21"/>
  <c r="Q108" i="21"/>
  <c r="M108" i="21"/>
  <c r="I108" i="21"/>
  <c r="E108" i="21"/>
  <c r="X108" i="21"/>
  <c r="T108" i="21"/>
  <c r="P108" i="21"/>
  <c r="L108" i="21"/>
  <c r="H108" i="21"/>
  <c r="D108" i="21"/>
  <c r="S108" i="21"/>
  <c r="K108" i="21"/>
  <c r="C108" i="21"/>
  <c r="R108" i="21"/>
  <c r="J108" i="21"/>
  <c r="B108" i="21"/>
  <c r="W108" i="21"/>
  <c r="G108" i="21"/>
  <c r="V108" i="21"/>
  <c r="F108" i="21"/>
  <c r="O108" i="21"/>
  <c r="N108" i="21"/>
  <c r="V74" i="25"/>
  <c r="R74" i="25"/>
  <c r="N74" i="25"/>
  <c r="J74" i="25"/>
  <c r="F74" i="25"/>
  <c r="B74" i="25"/>
  <c r="Y74" i="25"/>
  <c r="U74" i="25"/>
  <c r="Q74" i="25"/>
  <c r="M74" i="25"/>
  <c r="I74" i="25"/>
  <c r="E74" i="25"/>
  <c r="X74" i="25"/>
  <c r="P74" i="25"/>
  <c r="H74" i="25"/>
  <c r="W74" i="25"/>
  <c r="O74" i="25"/>
  <c r="G74" i="25"/>
  <c r="T74" i="25"/>
  <c r="D74" i="25"/>
  <c r="S74" i="25"/>
  <c r="C74" i="25"/>
  <c r="L74" i="25"/>
  <c r="K74" i="25"/>
  <c r="W281" i="21"/>
  <c r="S281" i="21"/>
  <c r="O281" i="21"/>
  <c r="K281" i="21"/>
  <c r="G281" i="21"/>
  <c r="C281" i="21"/>
  <c r="V281" i="21"/>
  <c r="R281" i="21"/>
  <c r="N281" i="21"/>
  <c r="J281" i="21"/>
  <c r="F281" i="21"/>
  <c r="B281" i="21"/>
  <c r="U281" i="21"/>
  <c r="M281" i="21"/>
  <c r="E281" i="21"/>
  <c r="Q281" i="21"/>
  <c r="T281" i="21"/>
  <c r="L281" i="21"/>
  <c r="D281" i="21"/>
  <c r="Y281" i="21"/>
  <c r="I281" i="21"/>
  <c r="P281" i="21"/>
  <c r="X281" i="21"/>
  <c r="H281" i="21"/>
  <c r="Y110" i="28"/>
  <c r="U110" i="28"/>
  <c r="Q110" i="28"/>
  <c r="M110" i="28"/>
  <c r="I110" i="28"/>
  <c r="E110" i="28"/>
  <c r="X110" i="28"/>
  <c r="T110" i="28"/>
  <c r="P110" i="28"/>
  <c r="L110" i="28"/>
  <c r="H110" i="28"/>
  <c r="D110" i="28"/>
  <c r="S110" i="28"/>
  <c r="K110" i="28"/>
  <c r="C110" i="28"/>
  <c r="R110" i="28"/>
  <c r="J110" i="28"/>
  <c r="B110" i="28"/>
  <c r="W110" i="28"/>
  <c r="G110" i="28"/>
  <c r="V110" i="28"/>
  <c r="F110" i="28"/>
  <c r="O110" i="28"/>
  <c r="N110" i="28"/>
  <c r="W40" i="28"/>
  <c r="S40" i="28"/>
  <c r="O40" i="28"/>
  <c r="K40" i="28"/>
  <c r="G40" i="28"/>
  <c r="C40" i="28"/>
  <c r="V40" i="28"/>
  <c r="R40" i="28"/>
  <c r="N40" i="28"/>
  <c r="J40" i="28"/>
  <c r="F40" i="28"/>
  <c r="B40" i="28"/>
  <c r="Y40" i="28"/>
  <c r="Q40" i="28"/>
  <c r="I40" i="28"/>
  <c r="X40" i="28"/>
  <c r="P40" i="28"/>
  <c r="H40" i="28"/>
  <c r="M40" i="28"/>
  <c r="U40" i="28"/>
  <c r="L40" i="28"/>
  <c r="E40" i="28"/>
  <c r="T40" i="28"/>
  <c r="D40" i="28"/>
  <c r="X180" i="28"/>
  <c r="T180" i="28"/>
  <c r="P180" i="28"/>
  <c r="L180" i="28"/>
  <c r="H180" i="28"/>
  <c r="D180" i="28"/>
  <c r="V180" i="28"/>
  <c r="Q180" i="28"/>
  <c r="K180" i="28"/>
  <c r="F180" i="28"/>
  <c r="Y180" i="28"/>
  <c r="S180" i="28"/>
  <c r="N180" i="28"/>
  <c r="I180" i="28"/>
  <c r="C180" i="28"/>
  <c r="U180" i="28"/>
  <c r="J180" i="28"/>
  <c r="R180" i="28"/>
  <c r="G180" i="28"/>
  <c r="E180" i="28"/>
  <c r="O180" i="28"/>
  <c r="B180" i="28"/>
  <c r="W180" i="28"/>
  <c r="M180" i="28"/>
  <c r="W419" i="21"/>
  <c r="S419" i="21"/>
  <c r="O419" i="21"/>
  <c r="K419" i="21"/>
  <c r="G419" i="21"/>
  <c r="C419" i="21"/>
  <c r="V419" i="21"/>
  <c r="R419" i="21"/>
  <c r="N419" i="21"/>
  <c r="J419" i="21"/>
  <c r="F419" i="21"/>
  <c r="B419" i="21"/>
  <c r="U419" i="21"/>
  <c r="M419" i="21"/>
  <c r="E419" i="21"/>
  <c r="Q419" i="21"/>
  <c r="I419" i="21"/>
  <c r="P419" i="21"/>
  <c r="T419" i="21"/>
  <c r="L419" i="21"/>
  <c r="D419" i="21"/>
  <c r="Y419" i="21"/>
  <c r="X419" i="21"/>
  <c r="H419" i="21"/>
  <c r="A420" i="21"/>
  <c r="A386" i="21"/>
  <c r="A317" i="21"/>
  <c r="A352" i="21"/>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Y179" i="21" l="1"/>
  <c r="U179" i="21"/>
  <c r="Q179" i="21"/>
  <c r="M179" i="21"/>
  <c r="I179" i="21"/>
  <c r="E179" i="21"/>
  <c r="W179" i="21"/>
  <c r="S179" i="21"/>
  <c r="O179" i="21"/>
  <c r="K179" i="21"/>
  <c r="G179" i="21"/>
  <c r="C179" i="21"/>
  <c r="T179" i="21"/>
  <c r="L179" i="21"/>
  <c r="D179" i="21"/>
  <c r="R179" i="21"/>
  <c r="J179" i="21"/>
  <c r="B179" i="21"/>
  <c r="P179" i="21"/>
  <c r="X179" i="21"/>
  <c r="H179" i="21"/>
  <c r="N179" i="21"/>
  <c r="V179" i="21"/>
  <c r="F179" i="21"/>
  <c r="V111" i="25"/>
  <c r="R111" i="25"/>
  <c r="N111" i="25"/>
  <c r="J111" i="25"/>
  <c r="F111" i="25"/>
  <c r="B111" i="25"/>
  <c r="Y111" i="25"/>
  <c r="U111" i="25"/>
  <c r="Q111" i="25"/>
  <c r="M111" i="25"/>
  <c r="I111" i="25"/>
  <c r="E111" i="25"/>
  <c r="X111" i="25"/>
  <c r="P111" i="25"/>
  <c r="H111" i="25"/>
  <c r="W111" i="25"/>
  <c r="O111" i="25"/>
  <c r="G111" i="25"/>
  <c r="T111" i="25"/>
  <c r="D111" i="25"/>
  <c r="S111" i="25"/>
  <c r="C111" i="25"/>
  <c r="L111" i="25"/>
  <c r="K111" i="25"/>
  <c r="Y109" i="21"/>
  <c r="U109" i="21"/>
  <c r="Q109" i="21"/>
  <c r="M109" i="21"/>
  <c r="I109" i="21"/>
  <c r="E109" i="21"/>
  <c r="X109" i="21"/>
  <c r="T109" i="21"/>
  <c r="P109" i="21"/>
  <c r="L109" i="21"/>
  <c r="H109" i="21"/>
  <c r="D109" i="21"/>
  <c r="S109" i="21"/>
  <c r="K109" i="21"/>
  <c r="C109" i="21"/>
  <c r="R109" i="21"/>
  <c r="J109" i="21"/>
  <c r="B109" i="21"/>
  <c r="O109" i="21"/>
  <c r="N109" i="21"/>
  <c r="W109" i="21"/>
  <c r="G109" i="21"/>
  <c r="V109" i="21"/>
  <c r="F109" i="21"/>
  <c r="V213" i="21"/>
  <c r="R213" i="21"/>
  <c r="N213" i="21"/>
  <c r="J213" i="21"/>
  <c r="F213" i="21"/>
  <c r="B213" i="21"/>
  <c r="Y213" i="21"/>
  <c r="U213" i="21"/>
  <c r="Q213" i="21"/>
  <c r="M213" i="21"/>
  <c r="I213" i="21"/>
  <c r="E213" i="21"/>
  <c r="X213" i="21"/>
  <c r="P213" i="21"/>
  <c r="H213" i="21"/>
  <c r="T213" i="21"/>
  <c r="L213" i="21"/>
  <c r="D213" i="21"/>
  <c r="W213" i="21"/>
  <c r="G213" i="21"/>
  <c r="O213" i="21"/>
  <c r="S213" i="21"/>
  <c r="K213" i="21"/>
  <c r="C213" i="21"/>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W76" i="28"/>
  <c r="S76" i="28"/>
  <c r="O76" i="28"/>
  <c r="K76" i="28"/>
  <c r="G76" i="28"/>
  <c r="C76" i="28"/>
  <c r="V76" i="28"/>
  <c r="R76" i="28"/>
  <c r="N76" i="28"/>
  <c r="J76" i="28"/>
  <c r="F76" i="28"/>
  <c r="B76" i="28"/>
  <c r="Y76" i="28"/>
  <c r="Q76" i="28"/>
  <c r="I76" i="28"/>
  <c r="X76" i="28"/>
  <c r="P76" i="28"/>
  <c r="H76" i="28"/>
  <c r="U76" i="28"/>
  <c r="E76" i="28"/>
  <c r="M76" i="28"/>
  <c r="T76" i="28"/>
  <c r="D76" i="28"/>
  <c r="L76" i="28"/>
  <c r="W352" i="28"/>
  <c r="S352" i="28"/>
  <c r="O352" i="28"/>
  <c r="K352" i="28"/>
  <c r="G352" i="28"/>
  <c r="C352" i="28"/>
  <c r="V352" i="28"/>
  <c r="R352" i="28"/>
  <c r="N352" i="28"/>
  <c r="J352" i="28"/>
  <c r="F352" i="28"/>
  <c r="B352" i="28"/>
  <c r="U352" i="28"/>
  <c r="M352" i="28"/>
  <c r="E352" i="28"/>
  <c r="Q352" i="28"/>
  <c r="I352" i="28"/>
  <c r="P352" i="28"/>
  <c r="T352" i="28"/>
  <c r="L352" i="28"/>
  <c r="D352" i="28"/>
  <c r="Y352" i="28"/>
  <c r="X352" i="28"/>
  <c r="H352" i="28"/>
  <c r="W317" i="21"/>
  <c r="S317" i="21"/>
  <c r="O317" i="21"/>
  <c r="K317" i="21"/>
  <c r="G317" i="21"/>
  <c r="C317" i="21"/>
  <c r="V317" i="21"/>
  <c r="R317" i="21"/>
  <c r="N317" i="21"/>
  <c r="J317" i="21"/>
  <c r="F317" i="21"/>
  <c r="B317" i="21"/>
  <c r="U317" i="21"/>
  <c r="M317" i="21"/>
  <c r="E317" i="21"/>
  <c r="Y317" i="21"/>
  <c r="I317" i="21"/>
  <c r="T317" i="21"/>
  <c r="L317" i="21"/>
  <c r="D317" i="21"/>
  <c r="Q317" i="21"/>
  <c r="X317" i="21"/>
  <c r="P317" i="21"/>
  <c r="H317" i="21"/>
  <c r="V75" i="25"/>
  <c r="R75" i="25"/>
  <c r="N75" i="25"/>
  <c r="J75" i="25"/>
  <c r="F75" i="25"/>
  <c r="B75" i="25"/>
  <c r="Y75" i="25"/>
  <c r="U75" i="25"/>
  <c r="Q75" i="25"/>
  <c r="M75" i="25"/>
  <c r="I75" i="25"/>
  <c r="E75" i="25"/>
  <c r="X75" i="25"/>
  <c r="P75" i="25"/>
  <c r="H75" i="25"/>
  <c r="W75" i="25"/>
  <c r="O75" i="25"/>
  <c r="G75" i="25"/>
  <c r="L75" i="25"/>
  <c r="K75" i="25"/>
  <c r="D75" i="25"/>
  <c r="C75" i="25"/>
  <c r="T75" i="25"/>
  <c r="S75" i="25"/>
  <c r="W146" i="19"/>
  <c r="S146" i="19"/>
  <c r="O146" i="19"/>
  <c r="K146" i="19"/>
  <c r="G146" i="19"/>
  <c r="C146" i="19"/>
  <c r="V146" i="19"/>
  <c r="R146" i="19"/>
  <c r="N146" i="19"/>
  <c r="J146" i="19"/>
  <c r="F146" i="19"/>
  <c r="B146" i="19"/>
  <c r="Y146" i="19"/>
  <c r="Q146" i="19"/>
  <c r="I146" i="19"/>
  <c r="U146" i="19"/>
  <c r="M146" i="19"/>
  <c r="E146" i="19"/>
  <c r="X146" i="19"/>
  <c r="H146" i="19"/>
  <c r="P146" i="19"/>
  <c r="T146" i="19"/>
  <c r="L146" i="19"/>
  <c r="D146" i="19"/>
  <c r="X40" i="19"/>
  <c r="T40" i="19"/>
  <c r="P40" i="19"/>
  <c r="L40" i="19"/>
  <c r="H40" i="19"/>
  <c r="D40" i="19"/>
  <c r="V40" i="19"/>
  <c r="R40" i="19"/>
  <c r="N40" i="19"/>
  <c r="J40" i="19"/>
  <c r="F40" i="19"/>
  <c r="B40" i="19"/>
  <c r="Y40" i="19"/>
  <c r="Q40" i="19"/>
  <c r="I40" i="19"/>
  <c r="W40" i="19"/>
  <c r="G40" i="19"/>
  <c r="U40" i="19"/>
  <c r="M40" i="19"/>
  <c r="E40" i="19"/>
  <c r="S40" i="19"/>
  <c r="K40" i="19"/>
  <c r="C40" i="19"/>
  <c r="O40" i="19"/>
  <c r="V112" i="19"/>
  <c r="R112" i="19"/>
  <c r="N112" i="19"/>
  <c r="J112" i="19"/>
  <c r="F112" i="19"/>
  <c r="B112" i="19"/>
  <c r="X112" i="19"/>
  <c r="T112" i="19"/>
  <c r="P112" i="19"/>
  <c r="L112" i="19"/>
  <c r="H112" i="19"/>
  <c r="D112" i="19"/>
  <c r="Y112" i="19"/>
  <c r="Q112" i="19"/>
  <c r="I112" i="19"/>
  <c r="U112" i="19"/>
  <c r="M112" i="19"/>
  <c r="E112" i="19"/>
  <c r="S112" i="19"/>
  <c r="C112" i="19"/>
  <c r="O112" i="19"/>
  <c r="K112" i="19"/>
  <c r="W112" i="19"/>
  <c r="G112" i="19"/>
  <c r="X181" i="28"/>
  <c r="T181" i="28"/>
  <c r="P181" i="28"/>
  <c r="L181" i="28"/>
  <c r="H181" i="28"/>
  <c r="D181" i="28"/>
  <c r="Y181" i="28"/>
  <c r="S181" i="28"/>
  <c r="N181" i="28"/>
  <c r="I181" i="28"/>
  <c r="C181" i="28"/>
  <c r="V181" i="28"/>
  <c r="Q181" i="28"/>
  <c r="K181" i="28"/>
  <c r="F181" i="28"/>
  <c r="R181" i="28"/>
  <c r="G181" i="28"/>
  <c r="O181" i="28"/>
  <c r="E181" i="28"/>
  <c r="W181" i="28"/>
  <c r="B181" i="28"/>
  <c r="M181" i="28"/>
  <c r="U181" i="28"/>
  <c r="J181" i="28"/>
  <c r="V420" i="28"/>
  <c r="R420" i="28"/>
  <c r="N420" i="28"/>
  <c r="J420" i="28"/>
  <c r="F420" i="28"/>
  <c r="B420" i="28"/>
  <c r="W420" i="28"/>
  <c r="Q420" i="28"/>
  <c r="L420" i="28"/>
  <c r="G420" i="28"/>
  <c r="U420" i="28"/>
  <c r="P420" i="28"/>
  <c r="K420" i="28"/>
  <c r="E420" i="28"/>
  <c r="Y420" i="28"/>
  <c r="O420" i="28"/>
  <c r="D420" i="28"/>
  <c r="T420" i="28"/>
  <c r="H420" i="28"/>
  <c r="X420" i="28"/>
  <c r="M420" i="28"/>
  <c r="C420" i="28"/>
  <c r="I420" i="28"/>
  <c r="S420" i="28"/>
  <c r="W41" i="28"/>
  <c r="S41" i="28"/>
  <c r="O41" i="28"/>
  <c r="K41" i="28"/>
  <c r="G41" i="28"/>
  <c r="C41" i="28"/>
  <c r="V41" i="28"/>
  <c r="R41" i="28"/>
  <c r="N41" i="28"/>
  <c r="J41" i="28"/>
  <c r="F41" i="28"/>
  <c r="B41" i="28"/>
  <c r="Y41" i="28"/>
  <c r="Q41" i="28"/>
  <c r="I41" i="28"/>
  <c r="X41" i="28"/>
  <c r="P41" i="28"/>
  <c r="H41" i="28"/>
  <c r="U41" i="28"/>
  <c r="E41" i="28"/>
  <c r="T41" i="28"/>
  <c r="D41" i="28"/>
  <c r="M41" i="28"/>
  <c r="L41" i="28"/>
  <c r="W352" i="21"/>
  <c r="S352" i="21"/>
  <c r="O352" i="21"/>
  <c r="K352" i="21"/>
  <c r="G352" i="21"/>
  <c r="C352" i="21"/>
  <c r="V352" i="21"/>
  <c r="R352" i="21"/>
  <c r="N352" i="21"/>
  <c r="J352" i="21"/>
  <c r="F352" i="21"/>
  <c r="B352" i="21"/>
  <c r="U352" i="21"/>
  <c r="M352" i="21"/>
  <c r="E352" i="21"/>
  <c r="I352" i="21"/>
  <c r="X352" i="21"/>
  <c r="H352" i="21"/>
  <c r="T352" i="21"/>
  <c r="L352" i="21"/>
  <c r="D352" i="21"/>
  <c r="Y352" i="21"/>
  <c r="Q352" i="21"/>
  <c r="P352" i="21"/>
  <c r="V148" i="25"/>
  <c r="R148" i="25"/>
  <c r="N148" i="25"/>
  <c r="J148" i="25"/>
  <c r="F148" i="25"/>
  <c r="B148" i="25"/>
  <c r="Y148" i="25"/>
  <c r="U148" i="25"/>
  <c r="Q148" i="25"/>
  <c r="M148" i="25"/>
  <c r="I148" i="25"/>
  <c r="E148" i="25"/>
  <c r="X148" i="25"/>
  <c r="P148" i="25"/>
  <c r="H148" i="25"/>
  <c r="W148" i="25"/>
  <c r="O148" i="25"/>
  <c r="G148" i="25"/>
  <c r="T148" i="25"/>
  <c r="D148" i="25"/>
  <c r="S148" i="25"/>
  <c r="C148" i="25"/>
  <c r="L148" i="25"/>
  <c r="K148" i="25"/>
  <c r="V39" i="25"/>
  <c r="R39" i="25"/>
  <c r="N39" i="25"/>
  <c r="J39" i="25"/>
  <c r="F39" i="25"/>
  <c r="B39" i="25"/>
  <c r="Y39" i="25"/>
  <c r="U39" i="25"/>
  <c r="Q39" i="25"/>
  <c r="M39" i="25"/>
  <c r="I39" i="25"/>
  <c r="E39" i="25"/>
  <c r="X39" i="25"/>
  <c r="P39" i="25"/>
  <c r="H39" i="25"/>
  <c r="W39" i="25"/>
  <c r="O39" i="25"/>
  <c r="G39" i="25"/>
  <c r="T39" i="25"/>
  <c r="D39" i="25"/>
  <c r="S39" i="25"/>
  <c r="C39" i="25"/>
  <c r="L39" i="25"/>
  <c r="K39" i="25"/>
  <c r="Y74" i="21"/>
  <c r="U74" i="21"/>
  <c r="Q74" i="21"/>
  <c r="M74" i="21"/>
  <c r="I74" i="21"/>
  <c r="E74" i="21"/>
  <c r="X74" i="21"/>
  <c r="T74" i="21"/>
  <c r="P74" i="21"/>
  <c r="L74" i="21"/>
  <c r="H74" i="21"/>
  <c r="D74" i="21"/>
  <c r="S74" i="21"/>
  <c r="K74" i="21"/>
  <c r="C74" i="21"/>
  <c r="R74" i="21"/>
  <c r="J74" i="21"/>
  <c r="B74" i="21"/>
  <c r="O74" i="21"/>
  <c r="N74" i="21"/>
  <c r="G74" i="21"/>
  <c r="F74" i="21"/>
  <c r="W74" i="21"/>
  <c r="V74" i="21"/>
  <c r="W248" i="21"/>
  <c r="S248" i="21"/>
  <c r="O248" i="21"/>
  <c r="K248" i="21"/>
  <c r="G248" i="21"/>
  <c r="C248" i="21"/>
  <c r="V248" i="21"/>
  <c r="R248" i="21"/>
  <c r="N248" i="21"/>
  <c r="J248" i="21"/>
  <c r="F248" i="21"/>
  <c r="B248" i="21"/>
  <c r="U248" i="21"/>
  <c r="M248" i="21"/>
  <c r="E248" i="21"/>
  <c r="T248" i="21"/>
  <c r="L248" i="21"/>
  <c r="D248" i="21"/>
  <c r="Y248" i="21"/>
  <c r="Q248" i="21"/>
  <c r="I248" i="21"/>
  <c r="X248" i="21"/>
  <c r="P248" i="21"/>
  <c r="H248" i="21"/>
  <c r="W318" i="28"/>
  <c r="S318" i="28"/>
  <c r="O318" i="28"/>
  <c r="K318" i="28"/>
  <c r="G318" i="28"/>
  <c r="C318" i="28"/>
  <c r="V318" i="28"/>
  <c r="R318" i="28"/>
  <c r="N318" i="28"/>
  <c r="J318" i="28"/>
  <c r="F318" i="28"/>
  <c r="B318" i="28"/>
  <c r="U318" i="28"/>
  <c r="M318" i="28"/>
  <c r="E318" i="28"/>
  <c r="Q318" i="28"/>
  <c r="P318" i="28"/>
  <c r="T318" i="28"/>
  <c r="L318" i="28"/>
  <c r="D318" i="28"/>
  <c r="Y318" i="28"/>
  <c r="I318" i="28"/>
  <c r="X318" i="28"/>
  <c r="H318" i="28"/>
  <c r="W386" i="28"/>
  <c r="S386" i="28"/>
  <c r="O386" i="28"/>
  <c r="K386" i="28"/>
  <c r="G386" i="28"/>
  <c r="C386" i="28"/>
  <c r="V386" i="28"/>
  <c r="R386" i="28"/>
  <c r="N386" i="28"/>
  <c r="J386" i="28"/>
  <c r="F386" i="28"/>
  <c r="B386" i="28"/>
  <c r="U386" i="28"/>
  <c r="M386" i="28"/>
  <c r="E386" i="28"/>
  <c r="Q386" i="28"/>
  <c r="H386" i="28"/>
  <c r="T386" i="28"/>
  <c r="L386" i="28"/>
  <c r="D386" i="28"/>
  <c r="Y386" i="28"/>
  <c r="I386" i="28"/>
  <c r="X386" i="28"/>
  <c r="P386" i="28"/>
  <c r="Y111" i="28"/>
  <c r="U111" i="28"/>
  <c r="Q111" i="28"/>
  <c r="M111" i="28"/>
  <c r="I111" i="28"/>
  <c r="E111" i="28"/>
  <c r="X111" i="28"/>
  <c r="T111" i="28"/>
  <c r="P111" i="28"/>
  <c r="L111" i="28"/>
  <c r="H111" i="28"/>
  <c r="D111" i="28"/>
  <c r="S111" i="28"/>
  <c r="K111" i="28"/>
  <c r="C111" i="28"/>
  <c r="R111" i="28"/>
  <c r="J111" i="28"/>
  <c r="B111" i="28"/>
  <c r="O111" i="28"/>
  <c r="N111" i="28"/>
  <c r="G111" i="28"/>
  <c r="W111" i="28"/>
  <c r="V111" i="28"/>
  <c r="F111" i="28"/>
  <c r="W386" i="21"/>
  <c r="S386" i="21"/>
  <c r="O386" i="21"/>
  <c r="K386" i="21"/>
  <c r="G386" i="21"/>
  <c r="C386" i="21"/>
  <c r="V386" i="21"/>
  <c r="R386" i="21"/>
  <c r="N386" i="21"/>
  <c r="J386" i="21"/>
  <c r="F386" i="21"/>
  <c r="B386" i="21"/>
  <c r="U386" i="21"/>
  <c r="M386" i="21"/>
  <c r="E386" i="21"/>
  <c r="Y386" i="21"/>
  <c r="I386" i="21"/>
  <c r="P386" i="21"/>
  <c r="T386" i="21"/>
  <c r="L386" i="21"/>
  <c r="D386" i="21"/>
  <c r="Q386" i="21"/>
  <c r="X386" i="21"/>
  <c r="H386" i="21"/>
  <c r="Y41" i="21"/>
  <c r="U41" i="21"/>
  <c r="Q41" i="21"/>
  <c r="M41" i="21"/>
  <c r="I41" i="21"/>
  <c r="E41" i="21"/>
  <c r="X41" i="21"/>
  <c r="T41" i="21"/>
  <c r="P41" i="21"/>
  <c r="L41" i="21"/>
  <c r="H41" i="21"/>
  <c r="D41" i="21"/>
  <c r="S41" i="21"/>
  <c r="K41" i="21"/>
  <c r="C41" i="21"/>
  <c r="R41" i="21"/>
  <c r="J41" i="21"/>
  <c r="B41" i="21"/>
  <c r="O41" i="21"/>
  <c r="N41" i="21"/>
  <c r="G41" i="21"/>
  <c r="W41" i="21"/>
  <c r="V41" i="21"/>
  <c r="F41" i="21"/>
  <c r="Y144" i="21"/>
  <c r="U144" i="21"/>
  <c r="Q144" i="21"/>
  <c r="M144" i="21"/>
  <c r="I144" i="21"/>
  <c r="E144" i="21"/>
  <c r="X144" i="21"/>
  <c r="T144" i="21"/>
  <c r="P144" i="21"/>
  <c r="L144" i="21"/>
  <c r="H144" i="21"/>
  <c r="D144" i="21"/>
  <c r="S144" i="21"/>
  <c r="K144" i="21"/>
  <c r="C144" i="21"/>
  <c r="R144" i="21"/>
  <c r="J144" i="21"/>
  <c r="B144" i="21"/>
  <c r="O144" i="21"/>
  <c r="N144" i="21"/>
  <c r="G144" i="21"/>
  <c r="F144" i="21"/>
  <c r="W144" i="21"/>
  <c r="V144" i="21"/>
  <c r="X76" i="19"/>
  <c r="T76" i="19"/>
  <c r="P76" i="19"/>
  <c r="L76" i="19"/>
  <c r="H76" i="19"/>
  <c r="D76" i="19"/>
  <c r="V76" i="19"/>
  <c r="R76" i="19"/>
  <c r="N76" i="19"/>
  <c r="J76" i="19"/>
  <c r="F76" i="19"/>
  <c r="B76" i="19"/>
  <c r="Y76" i="19"/>
  <c r="Q76" i="19"/>
  <c r="I76" i="19"/>
  <c r="W76" i="19"/>
  <c r="O76" i="19"/>
  <c r="G76" i="19"/>
  <c r="U76" i="19"/>
  <c r="M76" i="19"/>
  <c r="E76" i="19"/>
  <c r="S76" i="19"/>
  <c r="K76" i="19"/>
  <c r="C76" i="19"/>
  <c r="W282" i="21"/>
  <c r="S282" i="21"/>
  <c r="O282" i="21"/>
  <c r="K282" i="21"/>
  <c r="G282" i="21"/>
  <c r="C282" i="21"/>
  <c r="V282" i="21"/>
  <c r="R282" i="21"/>
  <c r="N282" i="21"/>
  <c r="J282" i="21"/>
  <c r="F282" i="21"/>
  <c r="B282" i="21"/>
  <c r="U282" i="21"/>
  <c r="M282" i="21"/>
  <c r="E282" i="21"/>
  <c r="Q282" i="21"/>
  <c r="T282" i="21"/>
  <c r="L282" i="21"/>
  <c r="D282" i="21"/>
  <c r="Y282" i="21"/>
  <c r="I282" i="21"/>
  <c r="H282" i="21"/>
  <c r="P282" i="21"/>
  <c r="X282" i="21"/>
  <c r="W215" i="28"/>
  <c r="S215" i="28"/>
  <c r="O215" i="28"/>
  <c r="K215" i="28"/>
  <c r="G215" i="28"/>
  <c r="C215" i="28"/>
  <c r="V215" i="28"/>
  <c r="Q215" i="28"/>
  <c r="L215" i="28"/>
  <c r="F215" i="28"/>
  <c r="U215" i="28"/>
  <c r="N215" i="28"/>
  <c r="H215" i="28"/>
  <c r="T215" i="28"/>
  <c r="M215" i="28"/>
  <c r="E215" i="28"/>
  <c r="R215" i="28"/>
  <c r="D215" i="28"/>
  <c r="P215" i="28"/>
  <c r="B215" i="28"/>
  <c r="J215" i="28"/>
  <c r="I215" i="28"/>
  <c r="Y215" i="28"/>
  <c r="X215" i="28"/>
  <c r="Y146" i="28"/>
  <c r="U146" i="28"/>
  <c r="Q146" i="28"/>
  <c r="M146" i="28"/>
  <c r="I146" i="28"/>
  <c r="E146" i="28"/>
  <c r="X146" i="28"/>
  <c r="T146" i="28"/>
  <c r="P146" i="28"/>
  <c r="L146" i="28"/>
  <c r="H146" i="28"/>
  <c r="D146" i="28"/>
  <c r="S146" i="28"/>
  <c r="K146" i="28"/>
  <c r="C146" i="28"/>
  <c r="R146" i="28"/>
  <c r="J146" i="28"/>
  <c r="B146" i="28"/>
  <c r="O146" i="28"/>
  <c r="N146" i="28"/>
  <c r="W146" i="28"/>
  <c r="G146" i="28"/>
  <c r="F146" i="28"/>
  <c r="V146" i="28"/>
  <c r="W283" i="28"/>
  <c r="S283" i="28"/>
  <c r="O283" i="28"/>
  <c r="K283" i="28"/>
  <c r="G283" i="28"/>
  <c r="C283" i="28"/>
  <c r="V283" i="28"/>
  <c r="R283" i="28"/>
  <c r="N283" i="28"/>
  <c r="J283" i="28"/>
  <c r="F283" i="28"/>
  <c r="B283" i="28"/>
  <c r="U283" i="28"/>
  <c r="M283" i="28"/>
  <c r="E283" i="28"/>
  <c r="Q283" i="28"/>
  <c r="X283" i="28"/>
  <c r="H283" i="28"/>
  <c r="T283" i="28"/>
  <c r="L283" i="28"/>
  <c r="D283" i="28"/>
  <c r="Y283" i="28"/>
  <c r="I283" i="28"/>
  <c r="P283" i="28"/>
  <c r="W420" i="21"/>
  <c r="S420" i="21"/>
  <c r="O420" i="21"/>
  <c r="K420" i="21"/>
  <c r="G420" i="21"/>
  <c r="C420" i="21"/>
  <c r="V420" i="21"/>
  <c r="R420" i="21"/>
  <c r="N420" i="21"/>
  <c r="J420" i="21"/>
  <c r="F420" i="21"/>
  <c r="B420" i="21"/>
  <c r="U420" i="21"/>
  <c r="M420" i="21"/>
  <c r="E420" i="21"/>
  <c r="Y420" i="21"/>
  <c r="I420" i="21"/>
  <c r="P420" i="21"/>
  <c r="T420" i="21"/>
  <c r="L420" i="21"/>
  <c r="D420" i="21"/>
  <c r="Q420" i="21"/>
  <c r="X420" i="21"/>
  <c r="H420" i="21"/>
  <c r="A353" i="21"/>
  <c r="A318" i="21"/>
  <c r="A387" i="21"/>
  <c r="A421" i="21"/>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Y75" i="21" l="1"/>
  <c r="U75" i="21"/>
  <c r="Q75" i="21"/>
  <c r="M75" i="21"/>
  <c r="I75" i="21"/>
  <c r="E75" i="21"/>
  <c r="X75" i="21"/>
  <c r="T75" i="21"/>
  <c r="P75" i="21"/>
  <c r="L75" i="21"/>
  <c r="H75" i="21"/>
  <c r="D75" i="21"/>
  <c r="S75" i="21"/>
  <c r="K75" i="21"/>
  <c r="C75" i="21"/>
  <c r="R75" i="21"/>
  <c r="J75" i="21"/>
  <c r="B75" i="21"/>
  <c r="W75" i="21"/>
  <c r="G75" i="21"/>
  <c r="V75" i="21"/>
  <c r="F75" i="21"/>
  <c r="O75" i="21"/>
  <c r="N75" i="21"/>
  <c r="V76" i="25"/>
  <c r="R76" i="25"/>
  <c r="N76" i="25"/>
  <c r="J76" i="25"/>
  <c r="F76" i="25"/>
  <c r="B76" i="25"/>
  <c r="Y76" i="25"/>
  <c r="U76" i="25"/>
  <c r="Q76" i="25"/>
  <c r="M76" i="25"/>
  <c r="I76" i="25"/>
  <c r="E76" i="25"/>
  <c r="X76" i="25"/>
  <c r="P76" i="25"/>
  <c r="H76" i="25"/>
  <c r="W76" i="25"/>
  <c r="O76" i="25"/>
  <c r="G76" i="25"/>
  <c r="T76" i="25"/>
  <c r="D76" i="25"/>
  <c r="S76" i="25"/>
  <c r="C76" i="25"/>
  <c r="L76" i="25"/>
  <c r="K76" i="25"/>
  <c r="V149" i="25"/>
  <c r="R149" i="25"/>
  <c r="N149" i="25"/>
  <c r="J149" i="25"/>
  <c r="F149" i="25"/>
  <c r="B149" i="25"/>
  <c r="Y149" i="25"/>
  <c r="U149" i="25"/>
  <c r="Q149" i="25"/>
  <c r="M149" i="25"/>
  <c r="I149" i="25"/>
  <c r="E149" i="25"/>
  <c r="X149" i="25"/>
  <c r="P149" i="25"/>
  <c r="H149" i="25"/>
  <c r="W149" i="25"/>
  <c r="O149" i="25"/>
  <c r="G149" i="25"/>
  <c r="L149" i="25"/>
  <c r="K149" i="25"/>
  <c r="D149" i="25"/>
  <c r="C149" i="25"/>
  <c r="T149" i="25"/>
  <c r="S149" i="25"/>
  <c r="V113" i="19"/>
  <c r="R113" i="19"/>
  <c r="N113" i="19"/>
  <c r="J113" i="19"/>
  <c r="F113" i="19"/>
  <c r="B113" i="19"/>
  <c r="X113" i="19"/>
  <c r="T113" i="19"/>
  <c r="P113" i="19"/>
  <c r="L113" i="19"/>
  <c r="H113" i="19"/>
  <c r="D113" i="19"/>
  <c r="Y113" i="19"/>
  <c r="Q113" i="19"/>
  <c r="I113" i="19"/>
  <c r="U113" i="19"/>
  <c r="M113" i="19"/>
  <c r="E113" i="19"/>
  <c r="K113" i="19"/>
  <c r="W113" i="19"/>
  <c r="G113" i="19"/>
  <c r="S113" i="19"/>
  <c r="C113" i="19"/>
  <c r="O113" i="19"/>
  <c r="W77" i="28"/>
  <c r="S77" i="28"/>
  <c r="O77" i="28"/>
  <c r="K77" i="28"/>
  <c r="G77" i="28"/>
  <c r="C77" i="28"/>
  <c r="V77" i="28"/>
  <c r="R77" i="28"/>
  <c r="N77" i="28"/>
  <c r="J77" i="28"/>
  <c r="F77" i="28"/>
  <c r="B77" i="28"/>
  <c r="Y77" i="28"/>
  <c r="Q77" i="28"/>
  <c r="I77" i="28"/>
  <c r="X77" i="28"/>
  <c r="P77" i="28"/>
  <c r="H77" i="28"/>
  <c r="M77" i="28"/>
  <c r="U77" i="28"/>
  <c r="D77" i="28"/>
  <c r="L77" i="28"/>
  <c r="E77" i="28"/>
  <c r="T77" i="28"/>
  <c r="W387" i="28"/>
  <c r="S387" i="28"/>
  <c r="O387" i="28"/>
  <c r="K387" i="28"/>
  <c r="G387" i="28"/>
  <c r="C387" i="28"/>
  <c r="V387" i="28"/>
  <c r="R387" i="28"/>
  <c r="N387" i="28"/>
  <c r="J387" i="28"/>
  <c r="F387" i="28"/>
  <c r="B387" i="28"/>
  <c r="U387" i="28"/>
  <c r="M387" i="28"/>
  <c r="E387" i="28"/>
  <c r="Y387" i="28"/>
  <c r="I387" i="28"/>
  <c r="X387" i="28"/>
  <c r="H387" i="28"/>
  <c r="T387" i="28"/>
  <c r="L387" i="28"/>
  <c r="D387" i="28"/>
  <c r="Q387" i="28"/>
  <c r="P387" i="28"/>
  <c r="W216" i="28"/>
  <c r="S216" i="28"/>
  <c r="O216" i="28"/>
  <c r="K216" i="28"/>
  <c r="G216" i="28"/>
  <c r="C216" i="28"/>
  <c r="Y216" i="28"/>
  <c r="T216" i="28"/>
  <c r="N216" i="28"/>
  <c r="I216" i="28"/>
  <c r="D216" i="28"/>
  <c r="R216" i="28"/>
  <c r="L216" i="28"/>
  <c r="E216" i="28"/>
  <c r="X216" i="28"/>
  <c r="Q216" i="28"/>
  <c r="J216" i="28"/>
  <c r="B216" i="28"/>
  <c r="V216" i="28"/>
  <c r="H216" i="28"/>
  <c r="U216" i="28"/>
  <c r="F216" i="28"/>
  <c r="P216" i="28"/>
  <c r="M216" i="28"/>
  <c r="W421" i="21"/>
  <c r="S421" i="21"/>
  <c r="O421" i="21"/>
  <c r="K421" i="21"/>
  <c r="G421" i="21"/>
  <c r="C421" i="21"/>
  <c r="V421" i="21"/>
  <c r="R421" i="21"/>
  <c r="N421" i="21"/>
  <c r="J421" i="21"/>
  <c r="F421" i="21"/>
  <c r="B421" i="21"/>
  <c r="U421" i="21"/>
  <c r="M421" i="21"/>
  <c r="E421" i="21"/>
  <c r="Q421" i="21"/>
  <c r="X421" i="21"/>
  <c r="H421" i="21"/>
  <c r="T421" i="21"/>
  <c r="L421" i="21"/>
  <c r="D421" i="21"/>
  <c r="Y421" i="21"/>
  <c r="I421" i="21"/>
  <c r="P421" i="21"/>
  <c r="Y180" i="21"/>
  <c r="U180" i="21"/>
  <c r="Q180" i="21"/>
  <c r="M180" i="21"/>
  <c r="I180" i="21"/>
  <c r="E180" i="21"/>
  <c r="W180" i="21"/>
  <c r="S180" i="21"/>
  <c r="O180" i="21"/>
  <c r="K180" i="21"/>
  <c r="G180" i="21"/>
  <c r="C180" i="21"/>
  <c r="T180" i="21"/>
  <c r="L180" i="21"/>
  <c r="D180" i="21"/>
  <c r="R180" i="21"/>
  <c r="J180" i="21"/>
  <c r="B180" i="21"/>
  <c r="X180" i="21"/>
  <c r="H180" i="21"/>
  <c r="P180" i="21"/>
  <c r="V180" i="21"/>
  <c r="F180" i="21"/>
  <c r="N180" i="21"/>
  <c r="Y145" i="21"/>
  <c r="U145" i="21"/>
  <c r="Q145" i="21"/>
  <c r="M145" i="21"/>
  <c r="I145" i="21"/>
  <c r="E145" i="21"/>
  <c r="X145" i="21"/>
  <c r="T145" i="21"/>
  <c r="P145" i="21"/>
  <c r="L145" i="21"/>
  <c r="H145" i="21"/>
  <c r="D145" i="21"/>
  <c r="S145" i="21"/>
  <c r="K145" i="21"/>
  <c r="C145" i="21"/>
  <c r="R145" i="21"/>
  <c r="J145" i="21"/>
  <c r="B145" i="21"/>
  <c r="W145" i="21"/>
  <c r="G145" i="21"/>
  <c r="V145" i="21"/>
  <c r="F145" i="21"/>
  <c r="O145" i="21"/>
  <c r="N145" i="21"/>
  <c r="X77" i="19"/>
  <c r="T77" i="19"/>
  <c r="P77" i="19"/>
  <c r="L77" i="19"/>
  <c r="H77" i="19"/>
  <c r="D77" i="19"/>
  <c r="V77" i="19"/>
  <c r="R77" i="19"/>
  <c r="N77" i="19"/>
  <c r="J77" i="19"/>
  <c r="F77" i="19"/>
  <c r="B77" i="19"/>
  <c r="Y77" i="19"/>
  <c r="Q77" i="19"/>
  <c r="I77" i="19"/>
  <c r="W77" i="19"/>
  <c r="O77" i="19"/>
  <c r="G77" i="19"/>
  <c r="U77" i="19"/>
  <c r="M77" i="19"/>
  <c r="E77" i="19"/>
  <c r="S77" i="19"/>
  <c r="K77" i="19"/>
  <c r="C77" i="19"/>
  <c r="W249" i="21"/>
  <c r="S249" i="21"/>
  <c r="O249" i="21"/>
  <c r="K249" i="21"/>
  <c r="G249" i="21"/>
  <c r="C249" i="21"/>
  <c r="V249" i="21"/>
  <c r="R249" i="21"/>
  <c r="N249" i="21"/>
  <c r="J249" i="21"/>
  <c r="F249" i="21"/>
  <c r="B249" i="21"/>
  <c r="U249" i="21"/>
  <c r="M249" i="21"/>
  <c r="E249" i="21"/>
  <c r="T249" i="21"/>
  <c r="L249" i="21"/>
  <c r="D249" i="21"/>
  <c r="Y249" i="21"/>
  <c r="Q249" i="21"/>
  <c r="I249" i="21"/>
  <c r="H249" i="21"/>
  <c r="X249" i="21"/>
  <c r="P249" i="21"/>
  <c r="W353" i="28"/>
  <c r="S353" i="28"/>
  <c r="O353" i="28"/>
  <c r="K353" i="28"/>
  <c r="G353" i="28"/>
  <c r="C353" i="28"/>
  <c r="V353" i="28"/>
  <c r="R353" i="28"/>
  <c r="N353" i="28"/>
  <c r="J353" i="28"/>
  <c r="F353" i="28"/>
  <c r="B353" i="28"/>
  <c r="U353" i="28"/>
  <c r="M353" i="28"/>
  <c r="E353" i="28"/>
  <c r="Y353" i="28"/>
  <c r="I353" i="28"/>
  <c r="X353" i="28"/>
  <c r="H353" i="28"/>
  <c r="T353" i="28"/>
  <c r="L353" i="28"/>
  <c r="D353" i="28"/>
  <c r="Q353" i="28"/>
  <c r="P353" i="28"/>
  <c r="Y147" i="28"/>
  <c r="U147" i="28"/>
  <c r="Q147" i="28"/>
  <c r="M147" i="28"/>
  <c r="I147" i="28"/>
  <c r="E147" i="28"/>
  <c r="X147" i="28"/>
  <c r="T147" i="28"/>
  <c r="P147" i="28"/>
  <c r="L147" i="28"/>
  <c r="H147" i="28"/>
  <c r="D147" i="28"/>
  <c r="S147" i="28"/>
  <c r="K147" i="28"/>
  <c r="C147" i="28"/>
  <c r="R147" i="28"/>
  <c r="J147" i="28"/>
  <c r="B147" i="28"/>
  <c r="W147" i="28"/>
  <c r="G147" i="28"/>
  <c r="V147" i="28"/>
  <c r="F147" i="28"/>
  <c r="O147" i="28"/>
  <c r="N147" i="28"/>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353" i="21"/>
  <c r="S353" i="21"/>
  <c r="O353" i="21"/>
  <c r="K353" i="21"/>
  <c r="G353" i="21"/>
  <c r="C353" i="21"/>
  <c r="V353" i="21"/>
  <c r="R353" i="21"/>
  <c r="N353" i="21"/>
  <c r="J353" i="21"/>
  <c r="F353" i="21"/>
  <c r="B353" i="21"/>
  <c r="U353" i="21"/>
  <c r="M353" i="21"/>
  <c r="E353" i="21"/>
  <c r="Y353" i="21"/>
  <c r="I353" i="21"/>
  <c r="P353" i="21"/>
  <c r="T353" i="21"/>
  <c r="L353" i="21"/>
  <c r="D353" i="21"/>
  <c r="Q353" i="21"/>
  <c r="X353" i="21"/>
  <c r="H353" i="21"/>
  <c r="X41" i="19"/>
  <c r="T41" i="19"/>
  <c r="P41" i="19"/>
  <c r="L41" i="19"/>
  <c r="H41" i="19"/>
  <c r="D41" i="19"/>
  <c r="V41" i="19"/>
  <c r="R41" i="19"/>
  <c r="N41" i="19"/>
  <c r="J41" i="19"/>
  <c r="F41" i="19"/>
  <c r="B41" i="19"/>
  <c r="Y41" i="19"/>
  <c r="Q41" i="19"/>
  <c r="I41" i="19"/>
  <c r="O41" i="19"/>
  <c r="U41" i="19"/>
  <c r="M41" i="19"/>
  <c r="E41" i="19"/>
  <c r="S41" i="19"/>
  <c r="K41" i="19"/>
  <c r="C41" i="19"/>
  <c r="W41" i="19"/>
  <c r="G41" i="19"/>
  <c r="V112" i="25"/>
  <c r="R112" i="25"/>
  <c r="N112" i="25"/>
  <c r="J112" i="25"/>
  <c r="F112" i="25"/>
  <c r="B112" i="25"/>
  <c r="Y112" i="25"/>
  <c r="U112" i="25"/>
  <c r="Q112" i="25"/>
  <c r="M112" i="25"/>
  <c r="I112" i="25"/>
  <c r="E112" i="25"/>
  <c r="X112" i="25"/>
  <c r="P112" i="25"/>
  <c r="H112" i="25"/>
  <c r="W112" i="25"/>
  <c r="O112" i="25"/>
  <c r="G112" i="25"/>
  <c r="L112" i="25"/>
  <c r="K112" i="25"/>
  <c r="D112" i="25"/>
  <c r="C112" i="25"/>
  <c r="T112" i="25"/>
  <c r="S112" i="25"/>
  <c r="Y110" i="21"/>
  <c r="U110" i="21"/>
  <c r="Q110" i="21"/>
  <c r="M110" i="21"/>
  <c r="I110" i="21"/>
  <c r="E110" i="21"/>
  <c r="X110" i="21"/>
  <c r="T110" i="21"/>
  <c r="P110" i="21"/>
  <c r="L110" i="21"/>
  <c r="H110" i="21"/>
  <c r="D110" i="21"/>
  <c r="S110" i="21"/>
  <c r="K110" i="21"/>
  <c r="C110" i="21"/>
  <c r="R110" i="21"/>
  <c r="J110" i="21"/>
  <c r="B110" i="21"/>
  <c r="W110" i="21"/>
  <c r="G110" i="21"/>
  <c r="V110" i="21"/>
  <c r="F110" i="21"/>
  <c r="N110" i="21"/>
  <c r="O110" i="21"/>
  <c r="W214" i="21"/>
  <c r="S214" i="21"/>
  <c r="O214" i="21"/>
  <c r="K214" i="21"/>
  <c r="U214" i="21"/>
  <c r="P214" i="21"/>
  <c r="J214" i="21"/>
  <c r="F214" i="21"/>
  <c r="B214" i="21"/>
  <c r="Y214" i="21"/>
  <c r="T214" i="21"/>
  <c r="N214" i="21"/>
  <c r="I214" i="21"/>
  <c r="E214" i="21"/>
  <c r="R214" i="21"/>
  <c r="H214" i="21"/>
  <c r="X214" i="21"/>
  <c r="M214" i="21"/>
  <c r="D214" i="21"/>
  <c r="Q214" i="21"/>
  <c r="G214" i="21"/>
  <c r="V214" i="21"/>
  <c r="L214" i="21"/>
  <c r="C214" i="21"/>
  <c r="W319" i="28"/>
  <c r="S319" i="28"/>
  <c r="O319" i="28"/>
  <c r="K319" i="28"/>
  <c r="G319" i="28"/>
  <c r="C319" i="28"/>
  <c r="V319" i="28"/>
  <c r="R319" i="28"/>
  <c r="N319" i="28"/>
  <c r="J319" i="28"/>
  <c r="F319" i="28"/>
  <c r="B319" i="28"/>
  <c r="U319" i="28"/>
  <c r="M319" i="28"/>
  <c r="E319" i="28"/>
  <c r="Y319" i="28"/>
  <c r="I319" i="28"/>
  <c r="X319" i="28"/>
  <c r="H319" i="28"/>
  <c r="T319" i="28"/>
  <c r="L319" i="28"/>
  <c r="D319" i="28"/>
  <c r="Q319" i="28"/>
  <c r="P319" i="28"/>
  <c r="X182" i="28"/>
  <c r="T182" i="28"/>
  <c r="P182" i="28"/>
  <c r="L182" i="28"/>
  <c r="H182" i="28"/>
  <c r="D182" i="28"/>
  <c r="V182" i="28"/>
  <c r="Q182" i="28"/>
  <c r="K182" i="28"/>
  <c r="F182" i="28"/>
  <c r="Y182" i="28"/>
  <c r="S182" i="28"/>
  <c r="N182" i="28"/>
  <c r="I182" i="28"/>
  <c r="C182" i="28"/>
  <c r="O182" i="28"/>
  <c r="E182" i="28"/>
  <c r="W182" i="28"/>
  <c r="M182" i="28"/>
  <c r="B182" i="28"/>
  <c r="U182" i="28"/>
  <c r="J182" i="28"/>
  <c r="R182" i="28"/>
  <c r="G182" i="28"/>
  <c r="W42" i="28"/>
  <c r="S42" i="28"/>
  <c r="O42" i="28"/>
  <c r="K42" i="28"/>
  <c r="G42" i="28"/>
  <c r="C42" i="28"/>
  <c r="V42" i="28"/>
  <c r="R42" i="28"/>
  <c r="N42" i="28"/>
  <c r="J42" i="28"/>
  <c r="F42" i="28"/>
  <c r="B42" i="28"/>
  <c r="Y42" i="28"/>
  <c r="Q42" i="28"/>
  <c r="I42" i="28"/>
  <c r="X42" i="28"/>
  <c r="P42" i="28"/>
  <c r="H42" i="28"/>
  <c r="M42" i="28"/>
  <c r="E42" i="28"/>
  <c r="L42" i="28"/>
  <c r="U42" i="28"/>
  <c r="T42" i="28"/>
  <c r="D42" i="28"/>
  <c r="W387" i="21"/>
  <c r="S387" i="21"/>
  <c r="O387" i="21"/>
  <c r="K387" i="21"/>
  <c r="G387" i="21"/>
  <c r="C387" i="21"/>
  <c r="V387" i="21"/>
  <c r="R387" i="21"/>
  <c r="N387" i="21"/>
  <c r="J387" i="21"/>
  <c r="F387" i="21"/>
  <c r="B387" i="21"/>
  <c r="U387" i="21"/>
  <c r="M387" i="21"/>
  <c r="E387" i="21"/>
  <c r="Q387" i="21"/>
  <c r="X387" i="21"/>
  <c r="H387" i="21"/>
  <c r="T387" i="21"/>
  <c r="L387" i="21"/>
  <c r="D387" i="21"/>
  <c r="Y387" i="21"/>
  <c r="I387" i="21"/>
  <c r="P387" i="21"/>
  <c r="V40" i="25"/>
  <c r="R40" i="25"/>
  <c r="N40" i="25"/>
  <c r="J40" i="25"/>
  <c r="F40" i="25"/>
  <c r="B40" i="25"/>
  <c r="Y40" i="25"/>
  <c r="U40" i="25"/>
  <c r="Q40" i="25"/>
  <c r="M40" i="25"/>
  <c r="I40" i="25"/>
  <c r="E40" i="25"/>
  <c r="X40" i="25"/>
  <c r="P40" i="25"/>
  <c r="H40" i="25"/>
  <c r="W40" i="25"/>
  <c r="O40" i="25"/>
  <c r="G40" i="25"/>
  <c r="L40" i="25"/>
  <c r="K40" i="25"/>
  <c r="T40" i="25"/>
  <c r="S40" i="25"/>
  <c r="C40" i="25"/>
  <c r="D40" i="25"/>
  <c r="Y42" i="21"/>
  <c r="U42" i="21"/>
  <c r="Q42" i="21"/>
  <c r="M42" i="21"/>
  <c r="I42" i="21"/>
  <c r="E42" i="21"/>
  <c r="X42" i="21"/>
  <c r="T42" i="21"/>
  <c r="P42" i="21"/>
  <c r="L42" i="21"/>
  <c r="H42" i="21"/>
  <c r="D42" i="21"/>
  <c r="S42" i="21"/>
  <c r="K42" i="21"/>
  <c r="C42" i="21"/>
  <c r="R42" i="21"/>
  <c r="J42" i="21"/>
  <c r="B42" i="21"/>
  <c r="W42" i="21"/>
  <c r="G42" i="21"/>
  <c r="V42" i="21"/>
  <c r="F42" i="21"/>
  <c r="O42" i="21"/>
  <c r="N42" i="21"/>
  <c r="W147" i="19"/>
  <c r="S147" i="19"/>
  <c r="O147" i="19"/>
  <c r="K147" i="19"/>
  <c r="G147" i="19"/>
  <c r="C147" i="19"/>
  <c r="V147" i="19"/>
  <c r="R147" i="19"/>
  <c r="N147" i="19"/>
  <c r="J147" i="19"/>
  <c r="F147" i="19"/>
  <c r="B147" i="19"/>
  <c r="Y147" i="19"/>
  <c r="Q147" i="19"/>
  <c r="I147" i="19"/>
  <c r="U147" i="19"/>
  <c r="M147" i="19"/>
  <c r="E147" i="19"/>
  <c r="P147" i="19"/>
  <c r="X147" i="19"/>
  <c r="H147" i="19"/>
  <c r="D147" i="19"/>
  <c r="T147" i="19"/>
  <c r="L147" i="19"/>
  <c r="W283" i="21"/>
  <c r="S283" i="21"/>
  <c r="O283" i="21"/>
  <c r="K283" i="21"/>
  <c r="G283" i="21"/>
  <c r="C283" i="21"/>
  <c r="V283" i="21"/>
  <c r="R283" i="21"/>
  <c r="N283" i="21"/>
  <c r="J283" i="21"/>
  <c r="F283" i="21"/>
  <c r="B283" i="21"/>
  <c r="U283" i="21"/>
  <c r="M283" i="21"/>
  <c r="E283" i="21"/>
  <c r="Y283" i="21"/>
  <c r="I283" i="21"/>
  <c r="T283" i="21"/>
  <c r="L283" i="21"/>
  <c r="D283" i="21"/>
  <c r="Q283" i="21"/>
  <c r="P283" i="21"/>
  <c r="H283" i="21"/>
  <c r="X283" i="21"/>
  <c r="Y112" i="28"/>
  <c r="U112" i="28"/>
  <c r="Q112" i="28"/>
  <c r="M112" i="28"/>
  <c r="I112" i="28"/>
  <c r="E112" i="28"/>
  <c r="X112" i="28"/>
  <c r="T112" i="28"/>
  <c r="P112" i="28"/>
  <c r="L112" i="28"/>
  <c r="H112" i="28"/>
  <c r="D112" i="28"/>
  <c r="S112" i="28"/>
  <c r="K112" i="28"/>
  <c r="C112" i="28"/>
  <c r="R112" i="28"/>
  <c r="J112" i="28"/>
  <c r="B112" i="28"/>
  <c r="W112" i="28"/>
  <c r="G112" i="28"/>
  <c r="V112" i="28"/>
  <c r="F112" i="28"/>
  <c r="O112" i="28"/>
  <c r="N112" i="28"/>
  <c r="W284" i="28"/>
  <c r="S284" i="28"/>
  <c r="O284" i="28"/>
  <c r="K284" i="28"/>
  <c r="G284" i="28"/>
  <c r="C284" i="28"/>
  <c r="V284" i="28"/>
  <c r="R284" i="28"/>
  <c r="N284" i="28"/>
  <c r="J284" i="28"/>
  <c r="F284" i="28"/>
  <c r="B284" i="28"/>
  <c r="U284" i="28"/>
  <c r="M284" i="28"/>
  <c r="E284" i="28"/>
  <c r="Y284" i="28"/>
  <c r="I284" i="28"/>
  <c r="P284" i="28"/>
  <c r="T284" i="28"/>
  <c r="L284" i="28"/>
  <c r="D284" i="28"/>
  <c r="Q284" i="28"/>
  <c r="X284" i="28"/>
  <c r="H284" i="28"/>
  <c r="V421" i="28"/>
  <c r="R421" i="28"/>
  <c r="N421" i="28"/>
  <c r="J421" i="28"/>
  <c r="F421" i="28"/>
  <c r="B421" i="28"/>
  <c r="Y421" i="28"/>
  <c r="T421" i="28"/>
  <c r="O421" i="28"/>
  <c r="I421" i="28"/>
  <c r="D421" i="28"/>
  <c r="X421" i="28"/>
  <c r="S421" i="28"/>
  <c r="M421" i="28"/>
  <c r="H421" i="28"/>
  <c r="C421" i="28"/>
  <c r="W421" i="28"/>
  <c r="L421" i="28"/>
  <c r="Q421" i="28"/>
  <c r="E421" i="28"/>
  <c r="U421" i="28"/>
  <c r="K421" i="28"/>
  <c r="G421" i="28"/>
  <c r="P421" i="28"/>
  <c r="W318" i="21"/>
  <c r="S318" i="21"/>
  <c r="O318" i="21"/>
  <c r="K318" i="21"/>
  <c r="G318" i="21"/>
  <c r="C318" i="21"/>
  <c r="V318" i="21"/>
  <c r="R318" i="21"/>
  <c r="N318" i="21"/>
  <c r="J318" i="21"/>
  <c r="F318" i="21"/>
  <c r="B318" i="21"/>
  <c r="U318" i="21"/>
  <c r="M318" i="21"/>
  <c r="E318" i="21"/>
  <c r="Q318" i="21"/>
  <c r="T318" i="21"/>
  <c r="L318" i="21"/>
  <c r="D318" i="21"/>
  <c r="Y318" i="21"/>
  <c r="I318" i="21"/>
  <c r="X318" i="21"/>
  <c r="P318" i="21"/>
  <c r="H318" i="21"/>
  <c r="A319" i="21"/>
  <c r="A422" i="21"/>
  <c r="A388" i="21"/>
  <c r="A354" i="21"/>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W148" i="19" l="1"/>
  <c r="S148" i="19"/>
  <c r="O148" i="19"/>
  <c r="K148" i="19"/>
  <c r="G148" i="19"/>
  <c r="C148" i="19"/>
  <c r="V148" i="19"/>
  <c r="R148" i="19"/>
  <c r="N148" i="19"/>
  <c r="J148" i="19"/>
  <c r="F148" i="19"/>
  <c r="B148" i="19"/>
  <c r="Y148" i="19"/>
  <c r="Q148" i="19"/>
  <c r="I148" i="19"/>
  <c r="U148" i="19"/>
  <c r="M148" i="19"/>
  <c r="E148" i="19"/>
  <c r="X148" i="19"/>
  <c r="H148" i="19"/>
  <c r="P148" i="19"/>
  <c r="L148" i="19"/>
  <c r="D148" i="19"/>
  <c r="T148" i="19"/>
  <c r="V150" i="25"/>
  <c r="R150" i="25"/>
  <c r="N150" i="25"/>
  <c r="J150" i="25"/>
  <c r="F150" i="25"/>
  <c r="B150" i="25"/>
  <c r="Y150" i="25"/>
  <c r="U150" i="25"/>
  <c r="Q150" i="25"/>
  <c r="M150" i="25"/>
  <c r="I150" i="25"/>
  <c r="E150" i="25"/>
  <c r="X150" i="25"/>
  <c r="P150" i="25"/>
  <c r="H150" i="25"/>
  <c r="W150" i="25"/>
  <c r="O150" i="25"/>
  <c r="G150" i="25"/>
  <c r="T150" i="25"/>
  <c r="D150" i="25"/>
  <c r="S150" i="25"/>
  <c r="C150" i="25"/>
  <c r="L150" i="25"/>
  <c r="K150" i="25"/>
  <c r="Y181" i="21"/>
  <c r="U181" i="21"/>
  <c r="Q181" i="21"/>
  <c r="M181" i="21"/>
  <c r="I181" i="21"/>
  <c r="E181" i="21"/>
  <c r="W181" i="21"/>
  <c r="S181" i="21"/>
  <c r="O181" i="21"/>
  <c r="K181" i="21"/>
  <c r="G181" i="21"/>
  <c r="C181" i="21"/>
  <c r="T181" i="21"/>
  <c r="L181" i="21"/>
  <c r="D181" i="21"/>
  <c r="R181" i="21"/>
  <c r="J181" i="21"/>
  <c r="B181" i="21"/>
  <c r="P181" i="21"/>
  <c r="X181" i="21"/>
  <c r="H181" i="21"/>
  <c r="N181" i="21"/>
  <c r="V181" i="21"/>
  <c r="F181" i="21"/>
  <c r="W215" i="21"/>
  <c r="S215" i="21"/>
  <c r="O215" i="21"/>
  <c r="K215" i="21"/>
  <c r="G215" i="21"/>
  <c r="C215" i="21"/>
  <c r="X215" i="21"/>
  <c r="R215" i="21"/>
  <c r="M215" i="21"/>
  <c r="H215" i="21"/>
  <c r="B215" i="21"/>
  <c r="V215" i="21"/>
  <c r="Q215" i="21"/>
  <c r="L215" i="21"/>
  <c r="F215" i="21"/>
  <c r="P215" i="21"/>
  <c r="E215" i="21"/>
  <c r="U215" i="21"/>
  <c r="J215" i="21"/>
  <c r="N215" i="21"/>
  <c r="Y215" i="21"/>
  <c r="D215" i="21"/>
  <c r="I215" i="21"/>
  <c r="T215" i="21"/>
  <c r="W217" i="28"/>
  <c r="S217" i="28"/>
  <c r="O217" i="28"/>
  <c r="K217" i="28"/>
  <c r="G217" i="28"/>
  <c r="C217" i="28"/>
  <c r="V217" i="28"/>
  <c r="Q217" i="28"/>
  <c r="L217" i="28"/>
  <c r="F217" i="28"/>
  <c r="X217" i="28"/>
  <c r="P217" i="28"/>
  <c r="I217" i="28"/>
  <c r="B217" i="28"/>
  <c r="U217" i="28"/>
  <c r="N217" i="28"/>
  <c r="H217" i="28"/>
  <c r="M217" i="28"/>
  <c r="Y217" i="28"/>
  <c r="J217" i="28"/>
  <c r="T217" i="28"/>
  <c r="R217" i="28"/>
  <c r="E217" i="28"/>
  <c r="D217" i="28"/>
  <c r="W422" i="28"/>
  <c r="S422" i="28"/>
  <c r="V422" i="28"/>
  <c r="R422" i="28"/>
  <c r="N422" i="28"/>
  <c r="J422" i="28"/>
  <c r="F422" i="28"/>
  <c r="B422" i="28"/>
  <c r="Y422" i="28"/>
  <c r="Q422" i="28"/>
  <c r="L422" i="28"/>
  <c r="G422" i="28"/>
  <c r="X422" i="28"/>
  <c r="P422" i="28"/>
  <c r="K422" i="28"/>
  <c r="E422" i="28"/>
  <c r="U422" i="28"/>
  <c r="I422" i="28"/>
  <c r="O422" i="28"/>
  <c r="M422" i="28"/>
  <c r="C422" i="28"/>
  <c r="T422" i="28"/>
  <c r="H422" i="28"/>
  <c r="D422" i="28"/>
  <c r="W78" i="28"/>
  <c r="S78" i="28"/>
  <c r="O78" i="28"/>
  <c r="K78" i="28"/>
  <c r="G78" i="28"/>
  <c r="C78" i="28"/>
  <c r="V78" i="28"/>
  <c r="R78" i="28"/>
  <c r="N78" i="28"/>
  <c r="J78" i="28"/>
  <c r="F78" i="28"/>
  <c r="B78" i="28"/>
  <c r="Y78" i="28"/>
  <c r="Q78" i="28"/>
  <c r="I78" i="28"/>
  <c r="X78" i="28"/>
  <c r="P78" i="28"/>
  <c r="H78" i="28"/>
  <c r="U78" i="28"/>
  <c r="E78" i="28"/>
  <c r="L78" i="28"/>
  <c r="T78" i="28"/>
  <c r="D78" i="28"/>
  <c r="M78" i="28"/>
  <c r="W422" i="21"/>
  <c r="S422" i="21"/>
  <c r="O422" i="21"/>
  <c r="K422" i="21"/>
  <c r="G422" i="21"/>
  <c r="C422" i="21"/>
  <c r="V422" i="21"/>
  <c r="R422" i="21"/>
  <c r="N422" i="21"/>
  <c r="J422" i="21"/>
  <c r="F422" i="21"/>
  <c r="B422" i="21"/>
  <c r="U422" i="21"/>
  <c r="M422" i="21"/>
  <c r="E422" i="21"/>
  <c r="Y422" i="21"/>
  <c r="I422" i="21"/>
  <c r="X422" i="21"/>
  <c r="T422" i="21"/>
  <c r="L422" i="21"/>
  <c r="D422" i="21"/>
  <c r="Q422" i="21"/>
  <c r="P422" i="21"/>
  <c r="H422" i="21"/>
  <c r="V77" i="25"/>
  <c r="R77" i="25"/>
  <c r="N77" i="25"/>
  <c r="J77" i="25"/>
  <c r="F77" i="25"/>
  <c r="B77" i="25"/>
  <c r="Y77" i="25"/>
  <c r="U77" i="25"/>
  <c r="Q77" i="25"/>
  <c r="M77" i="25"/>
  <c r="I77" i="25"/>
  <c r="E77" i="25"/>
  <c r="X77" i="25"/>
  <c r="P77" i="25"/>
  <c r="H77" i="25"/>
  <c r="W77" i="25"/>
  <c r="O77" i="25"/>
  <c r="G77" i="25"/>
  <c r="L77" i="25"/>
  <c r="K77" i="25"/>
  <c r="T77" i="25"/>
  <c r="S77" i="25"/>
  <c r="C77" i="25"/>
  <c r="D77" i="25"/>
  <c r="Y111" i="21"/>
  <c r="U111" i="21"/>
  <c r="Q111" i="21"/>
  <c r="M111" i="21"/>
  <c r="I111" i="21"/>
  <c r="E111" i="21"/>
  <c r="X111" i="21"/>
  <c r="T111" i="21"/>
  <c r="P111" i="21"/>
  <c r="L111" i="21"/>
  <c r="H111" i="21"/>
  <c r="D111" i="21"/>
  <c r="S111" i="21"/>
  <c r="K111" i="21"/>
  <c r="C111" i="21"/>
  <c r="R111" i="21"/>
  <c r="J111" i="21"/>
  <c r="B111" i="21"/>
  <c r="O111" i="21"/>
  <c r="N111" i="21"/>
  <c r="G111" i="21"/>
  <c r="W111" i="21"/>
  <c r="F111" i="21"/>
  <c r="V111" i="21"/>
  <c r="X78" i="19"/>
  <c r="T78" i="19"/>
  <c r="P78" i="19"/>
  <c r="L78" i="19"/>
  <c r="H78" i="19"/>
  <c r="D78" i="19"/>
  <c r="V78" i="19"/>
  <c r="R78" i="19"/>
  <c r="N78" i="19"/>
  <c r="J78" i="19"/>
  <c r="F78" i="19"/>
  <c r="B78" i="19"/>
  <c r="Y78" i="19"/>
  <c r="Q78" i="19"/>
  <c r="I78" i="19"/>
  <c r="W78" i="19"/>
  <c r="O78" i="19"/>
  <c r="G78" i="19"/>
  <c r="U78" i="19"/>
  <c r="M78" i="19"/>
  <c r="E78" i="19"/>
  <c r="S78" i="19"/>
  <c r="K78" i="19"/>
  <c r="C78" i="19"/>
  <c r="W284" i="21"/>
  <c r="S284" i="21"/>
  <c r="O284" i="21"/>
  <c r="K284" i="21"/>
  <c r="G284" i="21"/>
  <c r="C284" i="21"/>
  <c r="V284" i="21"/>
  <c r="R284" i="21"/>
  <c r="N284" i="21"/>
  <c r="J284" i="21"/>
  <c r="F284" i="21"/>
  <c r="B284" i="21"/>
  <c r="U284" i="21"/>
  <c r="M284" i="21"/>
  <c r="E284" i="21"/>
  <c r="Q284" i="21"/>
  <c r="T284" i="21"/>
  <c r="L284" i="21"/>
  <c r="D284" i="21"/>
  <c r="Y284" i="21"/>
  <c r="I284" i="21"/>
  <c r="X284" i="21"/>
  <c r="P284" i="21"/>
  <c r="H284" i="21"/>
  <c r="W354" i="28"/>
  <c r="S354" i="28"/>
  <c r="O354" i="28"/>
  <c r="K354" i="28"/>
  <c r="G354" i="28"/>
  <c r="C354" i="28"/>
  <c r="V354" i="28"/>
  <c r="R354" i="28"/>
  <c r="N354" i="28"/>
  <c r="J354" i="28"/>
  <c r="F354" i="28"/>
  <c r="B354" i="28"/>
  <c r="U354" i="28"/>
  <c r="M354" i="28"/>
  <c r="E354" i="28"/>
  <c r="Q354" i="28"/>
  <c r="P354" i="28"/>
  <c r="T354" i="28"/>
  <c r="L354" i="28"/>
  <c r="D354" i="28"/>
  <c r="Y354" i="28"/>
  <c r="I354" i="28"/>
  <c r="X354" i="28"/>
  <c r="H354" i="28"/>
  <c r="W388" i="28"/>
  <c r="S388" i="28"/>
  <c r="O388" i="28"/>
  <c r="K388" i="28"/>
  <c r="G388" i="28"/>
  <c r="C388" i="28"/>
  <c r="V388" i="28"/>
  <c r="R388" i="28"/>
  <c r="N388" i="28"/>
  <c r="J388" i="28"/>
  <c r="F388" i="28"/>
  <c r="B388" i="28"/>
  <c r="U388" i="28"/>
  <c r="M388" i="28"/>
  <c r="E388" i="28"/>
  <c r="Q388" i="28"/>
  <c r="P388" i="28"/>
  <c r="T388" i="28"/>
  <c r="L388" i="28"/>
  <c r="D388" i="28"/>
  <c r="Y388" i="28"/>
  <c r="I388" i="28"/>
  <c r="X388" i="28"/>
  <c r="H388" i="28"/>
  <c r="W354" i="21"/>
  <c r="S354" i="21"/>
  <c r="O354" i="21"/>
  <c r="K354" i="21"/>
  <c r="G354" i="21"/>
  <c r="C354" i="21"/>
  <c r="V354" i="21"/>
  <c r="R354" i="21"/>
  <c r="N354" i="21"/>
  <c r="J354" i="21"/>
  <c r="F354" i="21"/>
  <c r="B354" i="21"/>
  <c r="U354" i="21"/>
  <c r="M354" i="21"/>
  <c r="E354" i="21"/>
  <c r="Q354" i="21"/>
  <c r="X354" i="21"/>
  <c r="H354" i="21"/>
  <c r="T354" i="21"/>
  <c r="L354" i="21"/>
  <c r="D354" i="21"/>
  <c r="Y354" i="21"/>
  <c r="I354" i="21"/>
  <c r="P354" i="21"/>
  <c r="Y76" i="21"/>
  <c r="U76" i="21"/>
  <c r="Q76" i="21"/>
  <c r="M76" i="21"/>
  <c r="I76" i="21"/>
  <c r="E76" i="21"/>
  <c r="X76" i="21"/>
  <c r="T76" i="21"/>
  <c r="P76" i="21"/>
  <c r="L76" i="21"/>
  <c r="H76" i="21"/>
  <c r="D76" i="21"/>
  <c r="S76" i="21"/>
  <c r="K76" i="21"/>
  <c r="C76" i="21"/>
  <c r="R76" i="21"/>
  <c r="J76" i="21"/>
  <c r="B76" i="21"/>
  <c r="O76" i="21"/>
  <c r="N76" i="21"/>
  <c r="W76" i="21"/>
  <c r="G76" i="21"/>
  <c r="F76" i="21"/>
  <c r="V76" i="21"/>
  <c r="V113" i="25"/>
  <c r="R113" i="25"/>
  <c r="N113" i="25"/>
  <c r="J113" i="25"/>
  <c r="F113" i="25"/>
  <c r="B113" i="25"/>
  <c r="Y113" i="25"/>
  <c r="U113" i="25"/>
  <c r="Q113" i="25"/>
  <c r="M113" i="25"/>
  <c r="I113" i="25"/>
  <c r="E113" i="25"/>
  <c r="X113" i="25"/>
  <c r="P113" i="25"/>
  <c r="H113" i="25"/>
  <c r="W113" i="25"/>
  <c r="O113" i="25"/>
  <c r="G113" i="25"/>
  <c r="T113" i="25"/>
  <c r="D113" i="25"/>
  <c r="S113" i="25"/>
  <c r="C113" i="25"/>
  <c r="L113" i="25"/>
  <c r="K113" i="25"/>
  <c r="V114" i="19"/>
  <c r="R114" i="19"/>
  <c r="N114" i="19"/>
  <c r="J114" i="19"/>
  <c r="F114" i="19"/>
  <c r="B114" i="19"/>
  <c r="X114" i="19"/>
  <c r="T114" i="19"/>
  <c r="P114" i="19"/>
  <c r="L114" i="19"/>
  <c r="H114" i="19"/>
  <c r="D114" i="19"/>
  <c r="Y114" i="19"/>
  <c r="Q114" i="19"/>
  <c r="I114" i="19"/>
  <c r="U114" i="19"/>
  <c r="M114" i="19"/>
  <c r="E114" i="19"/>
  <c r="S114" i="19"/>
  <c r="C114" i="19"/>
  <c r="O114" i="19"/>
  <c r="K114" i="19"/>
  <c r="W114" i="19"/>
  <c r="G114" i="19"/>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Y113" i="28"/>
  <c r="U113" i="28"/>
  <c r="Q113" i="28"/>
  <c r="M113" i="28"/>
  <c r="I113" i="28"/>
  <c r="E113" i="28"/>
  <c r="X113" i="28"/>
  <c r="T113" i="28"/>
  <c r="P113" i="28"/>
  <c r="L113" i="28"/>
  <c r="H113" i="28"/>
  <c r="D113" i="28"/>
  <c r="S113" i="28"/>
  <c r="K113" i="28"/>
  <c r="C113" i="28"/>
  <c r="R113" i="28"/>
  <c r="J113" i="28"/>
  <c r="B113" i="28"/>
  <c r="O113" i="28"/>
  <c r="N113" i="28"/>
  <c r="W113" i="28"/>
  <c r="V113" i="28"/>
  <c r="G113" i="28"/>
  <c r="F113" i="28"/>
  <c r="W320" i="28"/>
  <c r="S320" i="28"/>
  <c r="O320" i="28"/>
  <c r="K320" i="28"/>
  <c r="G320" i="28"/>
  <c r="C320" i="28"/>
  <c r="V320" i="28"/>
  <c r="R320" i="28"/>
  <c r="N320" i="28"/>
  <c r="J320" i="28"/>
  <c r="F320" i="28"/>
  <c r="B320" i="28"/>
  <c r="U320" i="28"/>
  <c r="M320" i="28"/>
  <c r="E320" i="28"/>
  <c r="Q320" i="28"/>
  <c r="P320" i="28"/>
  <c r="T320" i="28"/>
  <c r="L320" i="28"/>
  <c r="D320" i="28"/>
  <c r="Y320" i="28"/>
  <c r="I320" i="28"/>
  <c r="X320" i="28"/>
  <c r="H320" i="28"/>
  <c r="W388" i="21"/>
  <c r="S388" i="21"/>
  <c r="O388" i="21"/>
  <c r="K388" i="21"/>
  <c r="G388" i="21"/>
  <c r="C388" i="21"/>
  <c r="V388" i="21"/>
  <c r="R388" i="21"/>
  <c r="N388" i="21"/>
  <c r="J388" i="21"/>
  <c r="F388" i="21"/>
  <c r="B388" i="21"/>
  <c r="U388" i="21"/>
  <c r="M388" i="21"/>
  <c r="E388" i="21"/>
  <c r="Y388" i="21"/>
  <c r="I388" i="21"/>
  <c r="X388" i="21"/>
  <c r="H388" i="21"/>
  <c r="T388" i="21"/>
  <c r="L388" i="21"/>
  <c r="D388" i="21"/>
  <c r="Q388" i="21"/>
  <c r="P388" i="21"/>
  <c r="Y146" i="21"/>
  <c r="U146" i="21"/>
  <c r="Q146" i="21"/>
  <c r="M146" i="21"/>
  <c r="I146" i="21"/>
  <c r="E146" i="21"/>
  <c r="X146" i="21"/>
  <c r="T146" i="21"/>
  <c r="P146" i="21"/>
  <c r="L146" i="21"/>
  <c r="H146" i="21"/>
  <c r="D146" i="21"/>
  <c r="S146" i="21"/>
  <c r="K146" i="21"/>
  <c r="C146" i="21"/>
  <c r="R146" i="21"/>
  <c r="J146" i="21"/>
  <c r="B146" i="21"/>
  <c r="O146" i="21"/>
  <c r="N146" i="21"/>
  <c r="W146" i="21"/>
  <c r="G146" i="21"/>
  <c r="F146" i="21"/>
  <c r="V146" i="21"/>
  <c r="V41" i="25"/>
  <c r="R41" i="25"/>
  <c r="N41" i="25"/>
  <c r="J41" i="25"/>
  <c r="F41" i="25"/>
  <c r="B41" i="25"/>
  <c r="Y41" i="25"/>
  <c r="U41" i="25"/>
  <c r="Q41" i="25"/>
  <c r="M41" i="25"/>
  <c r="I41" i="25"/>
  <c r="E41" i="25"/>
  <c r="X41" i="25"/>
  <c r="P41" i="25"/>
  <c r="H41" i="25"/>
  <c r="W41" i="25"/>
  <c r="O41" i="25"/>
  <c r="G41" i="25"/>
  <c r="T41" i="25"/>
  <c r="D41" i="25"/>
  <c r="S41" i="25"/>
  <c r="C41" i="25"/>
  <c r="L41" i="25"/>
  <c r="K41" i="25"/>
  <c r="X42" i="19"/>
  <c r="T42" i="19"/>
  <c r="P42" i="19"/>
  <c r="L42" i="19"/>
  <c r="H42" i="19"/>
  <c r="D42" i="19"/>
  <c r="V42" i="19"/>
  <c r="R42" i="19"/>
  <c r="N42" i="19"/>
  <c r="J42" i="19"/>
  <c r="F42" i="19"/>
  <c r="B42" i="19"/>
  <c r="Y42" i="19"/>
  <c r="Q42" i="19"/>
  <c r="I42" i="19"/>
  <c r="W42" i="19"/>
  <c r="G42" i="19"/>
  <c r="U42" i="19"/>
  <c r="M42" i="19"/>
  <c r="E42" i="19"/>
  <c r="S42" i="19"/>
  <c r="K42" i="19"/>
  <c r="C42" i="19"/>
  <c r="O42" i="19"/>
  <c r="W250" i="21"/>
  <c r="S250" i="21"/>
  <c r="O250" i="21"/>
  <c r="K250" i="21"/>
  <c r="G250" i="21"/>
  <c r="C250" i="21"/>
  <c r="V250" i="21"/>
  <c r="R250" i="21"/>
  <c r="N250" i="21"/>
  <c r="J250" i="21"/>
  <c r="F250" i="21"/>
  <c r="B250" i="21"/>
  <c r="U250" i="21"/>
  <c r="M250" i="21"/>
  <c r="E250" i="21"/>
  <c r="Y250" i="21"/>
  <c r="I250" i="21"/>
  <c r="T250" i="21"/>
  <c r="L250" i="21"/>
  <c r="D250" i="21"/>
  <c r="Q250" i="21"/>
  <c r="H250" i="21"/>
  <c r="X250" i="21"/>
  <c r="P250" i="21"/>
  <c r="Y148" i="28"/>
  <c r="U148" i="28"/>
  <c r="Q148" i="28"/>
  <c r="M148" i="28"/>
  <c r="I148" i="28"/>
  <c r="E148" i="28"/>
  <c r="X148" i="28"/>
  <c r="T148" i="28"/>
  <c r="P148" i="28"/>
  <c r="L148" i="28"/>
  <c r="H148" i="28"/>
  <c r="D148" i="28"/>
  <c r="S148" i="28"/>
  <c r="K148" i="28"/>
  <c r="C148" i="28"/>
  <c r="R148" i="28"/>
  <c r="J148" i="28"/>
  <c r="B148" i="28"/>
  <c r="O148" i="28"/>
  <c r="N148" i="28"/>
  <c r="G148" i="28"/>
  <c r="V148" i="28"/>
  <c r="F148" i="28"/>
  <c r="W148" i="28"/>
  <c r="W285" i="28"/>
  <c r="S285" i="28"/>
  <c r="O285" i="28"/>
  <c r="K285" i="28"/>
  <c r="G285" i="28"/>
  <c r="C285" i="28"/>
  <c r="V285" i="28"/>
  <c r="R285" i="28"/>
  <c r="N285" i="28"/>
  <c r="J285" i="28"/>
  <c r="F285" i="28"/>
  <c r="B285" i="28"/>
  <c r="U285" i="28"/>
  <c r="M285" i="28"/>
  <c r="E285" i="28"/>
  <c r="Q285" i="28"/>
  <c r="X285" i="28"/>
  <c r="H285" i="28"/>
  <c r="T285" i="28"/>
  <c r="L285" i="28"/>
  <c r="D285" i="28"/>
  <c r="Y285" i="28"/>
  <c r="I285" i="28"/>
  <c r="P285" i="28"/>
  <c r="V183" i="28"/>
  <c r="R183" i="28"/>
  <c r="N183" i="28"/>
  <c r="J183" i="28"/>
  <c r="F183" i="28"/>
  <c r="B183" i="28"/>
  <c r="X183" i="28"/>
  <c r="T183" i="28"/>
  <c r="P183" i="28"/>
  <c r="L183" i="28"/>
  <c r="H183" i="28"/>
  <c r="D183" i="28"/>
  <c r="U183" i="28"/>
  <c r="M183" i="28"/>
  <c r="E183" i="28"/>
  <c r="Y183" i="28"/>
  <c r="Q183" i="28"/>
  <c r="I183" i="28"/>
  <c r="S183" i="28"/>
  <c r="C183" i="28"/>
  <c r="O183" i="28"/>
  <c r="K183" i="28"/>
  <c r="W183" i="28"/>
  <c r="G183" i="28"/>
  <c r="W319" i="21"/>
  <c r="S319" i="21"/>
  <c r="O319" i="21"/>
  <c r="K319" i="21"/>
  <c r="G319" i="21"/>
  <c r="C319" i="21"/>
  <c r="V319" i="21"/>
  <c r="R319" i="21"/>
  <c r="N319" i="21"/>
  <c r="J319" i="21"/>
  <c r="F319" i="21"/>
  <c r="B319" i="21"/>
  <c r="U319" i="21"/>
  <c r="M319" i="21"/>
  <c r="E319" i="21"/>
  <c r="Q319" i="21"/>
  <c r="T319" i="21"/>
  <c r="L319" i="21"/>
  <c r="D319" i="21"/>
  <c r="Y319" i="21"/>
  <c r="I319" i="21"/>
  <c r="H319" i="21"/>
  <c r="X319" i="21"/>
  <c r="P319" i="21"/>
  <c r="A423" i="21"/>
  <c r="A320" i="21"/>
  <c r="A355" i="21"/>
  <c r="A389" i="21"/>
  <c r="A286" i="28"/>
  <c r="A389" i="28"/>
  <c r="A184" i="28"/>
  <c r="A149" i="28"/>
  <c r="A355" i="28"/>
  <c r="A252" i="28"/>
  <c r="A218" i="28"/>
  <c r="A114" i="28"/>
  <c r="A423" i="28"/>
  <c r="A321" i="28"/>
  <c r="A251" i="21"/>
  <c r="A285" i="21"/>
  <c r="A216" i="21"/>
  <c r="A149" i="19"/>
  <c r="A147" i="21"/>
  <c r="A77" i="21"/>
  <c r="A114" i="25"/>
  <c r="A112" i="21"/>
  <c r="A42" i="25"/>
  <c r="A78" i="25"/>
  <c r="A182" i="21"/>
  <c r="V78" i="25" l="1"/>
  <c r="R78" i="25"/>
  <c r="N78" i="25"/>
  <c r="J78" i="25"/>
  <c r="F78" i="25"/>
  <c r="B78" i="25"/>
  <c r="Y78" i="25"/>
  <c r="U78" i="25"/>
  <c r="Q78" i="25"/>
  <c r="M78" i="25"/>
  <c r="I78" i="25"/>
  <c r="E78" i="25"/>
  <c r="X78" i="25"/>
  <c r="P78" i="25"/>
  <c r="H78" i="25"/>
  <c r="W78" i="25"/>
  <c r="O78" i="25"/>
  <c r="G78" i="25"/>
  <c r="T78" i="25"/>
  <c r="D78" i="25"/>
  <c r="S78" i="25"/>
  <c r="C78" i="25"/>
  <c r="L78" i="25"/>
  <c r="K78" i="25"/>
  <c r="Y77" i="21"/>
  <c r="U77" i="21"/>
  <c r="Q77" i="21"/>
  <c r="M77" i="21"/>
  <c r="I77" i="21"/>
  <c r="E77" i="21"/>
  <c r="X77" i="21"/>
  <c r="T77" i="21"/>
  <c r="P77" i="21"/>
  <c r="L77" i="21"/>
  <c r="H77" i="21"/>
  <c r="D77" i="21"/>
  <c r="S77" i="21"/>
  <c r="K77" i="21"/>
  <c r="C77" i="21"/>
  <c r="R77" i="21"/>
  <c r="J77" i="21"/>
  <c r="B77" i="21"/>
  <c r="W77" i="21"/>
  <c r="G77" i="21"/>
  <c r="V77" i="21"/>
  <c r="F77" i="21"/>
  <c r="O77" i="21"/>
  <c r="N77" i="21"/>
  <c r="W285" i="21"/>
  <c r="S285" i="21"/>
  <c r="O285" i="21"/>
  <c r="K285" i="21"/>
  <c r="G285" i="21"/>
  <c r="C285" i="21"/>
  <c r="V285" i="21"/>
  <c r="R285" i="21"/>
  <c r="N285" i="21"/>
  <c r="J285" i="21"/>
  <c r="F285" i="21"/>
  <c r="B285" i="21"/>
  <c r="U285" i="21"/>
  <c r="M285" i="21"/>
  <c r="E285" i="21"/>
  <c r="Y285" i="21"/>
  <c r="I285" i="21"/>
  <c r="T285" i="21"/>
  <c r="L285" i="21"/>
  <c r="D285" i="21"/>
  <c r="Q285" i="21"/>
  <c r="H285" i="21"/>
  <c r="X285" i="21"/>
  <c r="P285" i="21"/>
  <c r="Y114" i="28"/>
  <c r="U114" i="28"/>
  <c r="Q114" i="28"/>
  <c r="M114" i="28"/>
  <c r="I114" i="28"/>
  <c r="E114" i="28"/>
  <c r="X114" i="28"/>
  <c r="T114" i="28"/>
  <c r="P114" i="28"/>
  <c r="L114" i="28"/>
  <c r="H114" i="28"/>
  <c r="D114" i="28"/>
  <c r="S114" i="28"/>
  <c r="K114" i="28"/>
  <c r="C114" i="28"/>
  <c r="R114" i="28"/>
  <c r="J114" i="28"/>
  <c r="B114" i="28"/>
  <c r="W114" i="28"/>
  <c r="G114" i="28"/>
  <c r="V114" i="28"/>
  <c r="F114" i="28"/>
  <c r="O114" i="28"/>
  <c r="N114" i="28"/>
  <c r="Y149" i="28"/>
  <c r="U149" i="28"/>
  <c r="Q149" i="28"/>
  <c r="M149" i="28"/>
  <c r="I149" i="28"/>
  <c r="E149" i="28"/>
  <c r="X149" i="28"/>
  <c r="T149" i="28"/>
  <c r="P149" i="28"/>
  <c r="L149" i="28"/>
  <c r="H149" i="28"/>
  <c r="D149" i="28"/>
  <c r="S149" i="28"/>
  <c r="K149" i="28"/>
  <c r="C149" i="28"/>
  <c r="R149" i="28"/>
  <c r="J149" i="28"/>
  <c r="B149" i="28"/>
  <c r="W149" i="28"/>
  <c r="G149" i="28"/>
  <c r="V149" i="28"/>
  <c r="F149" i="28"/>
  <c r="O149" i="28"/>
  <c r="N149" i="28"/>
  <c r="W389" i="21"/>
  <c r="S389" i="21"/>
  <c r="O389" i="21"/>
  <c r="K389" i="21"/>
  <c r="G389" i="21"/>
  <c r="C389" i="21"/>
  <c r="V389" i="21"/>
  <c r="R389" i="21"/>
  <c r="N389" i="21"/>
  <c r="J389" i="21"/>
  <c r="F389" i="21"/>
  <c r="B389" i="21"/>
  <c r="U389" i="21"/>
  <c r="M389" i="21"/>
  <c r="E389" i="21"/>
  <c r="Q389" i="21"/>
  <c r="P389" i="21"/>
  <c r="T389" i="21"/>
  <c r="L389" i="21"/>
  <c r="D389" i="21"/>
  <c r="Y389" i="21"/>
  <c r="I389" i="21"/>
  <c r="X389" i="21"/>
  <c r="H389" i="21"/>
  <c r="Y112" i="21"/>
  <c r="U112" i="21"/>
  <c r="Q112" i="21"/>
  <c r="M112" i="21"/>
  <c r="I112" i="21"/>
  <c r="E112" i="21"/>
  <c r="X112" i="21"/>
  <c r="T112" i="21"/>
  <c r="P112" i="21"/>
  <c r="L112" i="21"/>
  <c r="H112" i="21"/>
  <c r="D112" i="21"/>
  <c r="S112" i="21"/>
  <c r="K112" i="21"/>
  <c r="C112" i="21"/>
  <c r="R112" i="21"/>
  <c r="J112" i="21"/>
  <c r="B112" i="21"/>
  <c r="W112" i="21"/>
  <c r="G112" i="21"/>
  <c r="V112" i="21"/>
  <c r="F112" i="21"/>
  <c r="O112" i="21"/>
  <c r="N112" i="21"/>
  <c r="W149" i="19"/>
  <c r="S149" i="19"/>
  <c r="O149" i="19"/>
  <c r="K149" i="19"/>
  <c r="G149" i="19"/>
  <c r="C149" i="19"/>
  <c r="V149" i="19"/>
  <c r="R149" i="19"/>
  <c r="N149" i="19"/>
  <c r="J149" i="19"/>
  <c r="F149" i="19"/>
  <c r="B149" i="19"/>
  <c r="Y149" i="19"/>
  <c r="Q149" i="19"/>
  <c r="I149" i="19"/>
  <c r="U149" i="19"/>
  <c r="M149" i="19"/>
  <c r="E149" i="19"/>
  <c r="P149" i="19"/>
  <c r="X149" i="19"/>
  <c r="H149" i="19"/>
  <c r="T149" i="19"/>
  <c r="L149" i="19"/>
  <c r="D149" i="19"/>
  <c r="W321" i="28"/>
  <c r="S321" i="28"/>
  <c r="O321" i="28"/>
  <c r="K321" i="28"/>
  <c r="G321" i="28"/>
  <c r="C321" i="28"/>
  <c r="V321" i="28"/>
  <c r="R321" i="28"/>
  <c r="N321" i="28"/>
  <c r="J321" i="28"/>
  <c r="F321" i="28"/>
  <c r="B321" i="28"/>
  <c r="U321" i="28"/>
  <c r="M321" i="28"/>
  <c r="E321" i="28"/>
  <c r="Y321" i="28"/>
  <c r="I321" i="28"/>
  <c r="X321" i="28"/>
  <c r="H321" i="28"/>
  <c r="T321" i="28"/>
  <c r="L321" i="28"/>
  <c r="D321" i="28"/>
  <c r="Q321" i="28"/>
  <c r="P321" i="28"/>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389" i="28"/>
  <c r="S389" i="28"/>
  <c r="O389" i="28"/>
  <c r="K389" i="28"/>
  <c r="G389" i="28"/>
  <c r="C389" i="28"/>
  <c r="V389" i="28"/>
  <c r="R389" i="28"/>
  <c r="N389" i="28"/>
  <c r="J389" i="28"/>
  <c r="F389" i="28"/>
  <c r="B389" i="28"/>
  <c r="U389" i="28"/>
  <c r="M389" i="28"/>
  <c r="E389" i="28"/>
  <c r="Y389" i="28"/>
  <c r="I389" i="28"/>
  <c r="X389" i="28"/>
  <c r="H389" i="28"/>
  <c r="T389" i="28"/>
  <c r="L389" i="28"/>
  <c r="D389" i="28"/>
  <c r="Q389" i="28"/>
  <c r="P389" i="28"/>
  <c r="W320" i="21"/>
  <c r="S320" i="21"/>
  <c r="O320" i="21"/>
  <c r="K320" i="21"/>
  <c r="G320" i="21"/>
  <c r="C320" i="21"/>
  <c r="V320" i="21"/>
  <c r="R320" i="21"/>
  <c r="N320" i="21"/>
  <c r="J320" i="21"/>
  <c r="F320" i="21"/>
  <c r="B320" i="21"/>
  <c r="U320" i="21"/>
  <c r="M320" i="21"/>
  <c r="E320" i="21"/>
  <c r="Y320" i="21"/>
  <c r="I320" i="21"/>
  <c r="T320" i="21"/>
  <c r="L320" i="21"/>
  <c r="D320" i="21"/>
  <c r="Q320" i="21"/>
  <c r="P320" i="21"/>
  <c r="H320" i="21"/>
  <c r="X320" i="21"/>
  <c r="V42" i="25"/>
  <c r="R42" i="25"/>
  <c r="N42" i="25"/>
  <c r="J42" i="25"/>
  <c r="F42" i="25"/>
  <c r="B42" i="25"/>
  <c r="Y42" i="25"/>
  <c r="U42" i="25"/>
  <c r="Q42" i="25"/>
  <c r="M42" i="25"/>
  <c r="I42" i="25"/>
  <c r="E42" i="25"/>
  <c r="X42" i="25"/>
  <c r="P42" i="25"/>
  <c r="H42" i="25"/>
  <c r="W42" i="25"/>
  <c r="O42" i="25"/>
  <c r="G42" i="25"/>
  <c r="L42" i="25"/>
  <c r="K42" i="25"/>
  <c r="D42" i="25"/>
  <c r="C42" i="25"/>
  <c r="T42" i="25"/>
  <c r="S42" i="25"/>
  <c r="Y147" i="21"/>
  <c r="U147" i="21"/>
  <c r="Q147" i="21"/>
  <c r="M147" i="21"/>
  <c r="I147" i="21"/>
  <c r="E147" i="21"/>
  <c r="X147" i="21"/>
  <c r="T147" i="21"/>
  <c r="P147" i="21"/>
  <c r="L147" i="21"/>
  <c r="H147" i="21"/>
  <c r="D147" i="21"/>
  <c r="S147" i="21"/>
  <c r="K147" i="21"/>
  <c r="C147" i="21"/>
  <c r="R147" i="21"/>
  <c r="J147" i="21"/>
  <c r="B147" i="21"/>
  <c r="W147" i="21"/>
  <c r="G147" i="21"/>
  <c r="V147" i="21"/>
  <c r="F147" i="21"/>
  <c r="O147" i="21"/>
  <c r="N147" i="21"/>
  <c r="W251" i="21"/>
  <c r="S251" i="21"/>
  <c r="O251" i="21"/>
  <c r="K251" i="21"/>
  <c r="G251" i="21"/>
  <c r="C251" i="21"/>
  <c r="V251" i="21"/>
  <c r="R251" i="21"/>
  <c r="N251" i="21"/>
  <c r="J251" i="21"/>
  <c r="F251" i="21"/>
  <c r="B251" i="21"/>
  <c r="U251" i="21"/>
  <c r="M251" i="21"/>
  <c r="E251" i="21"/>
  <c r="Q251" i="21"/>
  <c r="T251" i="21"/>
  <c r="L251" i="21"/>
  <c r="D251" i="21"/>
  <c r="Y251" i="21"/>
  <c r="I251" i="21"/>
  <c r="P251" i="21"/>
  <c r="H251" i="21"/>
  <c r="X251" i="21"/>
  <c r="W218" i="28"/>
  <c r="S218" i="28"/>
  <c r="O218" i="28"/>
  <c r="K218" i="28"/>
  <c r="G218" i="28"/>
  <c r="C218" i="28"/>
  <c r="Y218" i="28"/>
  <c r="T218" i="28"/>
  <c r="N218" i="28"/>
  <c r="I218" i="28"/>
  <c r="D218" i="28"/>
  <c r="U218" i="28"/>
  <c r="M218" i="28"/>
  <c r="F218" i="28"/>
  <c r="R218" i="28"/>
  <c r="L218" i="28"/>
  <c r="E218" i="28"/>
  <c r="Q218" i="28"/>
  <c r="B218" i="28"/>
  <c r="P218" i="28"/>
  <c r="X218" i="28"/>
  <c r="V218" i="28"/>
  <c r="J218" i="28"/>
  <c r="H218" i="28"/>
  <c r="V184" i="28"/>
  <c r="R184" i="28"/>
  <c r="N184" i="28"/>
  <c r="J184" i="28"/>
  <c r="F184" i="28"/>
  <c r="B184" i="28"/>
  <c r="X184" i="28"/>
  <c r="T184" i="28"/>
  <c r="P184" i="28"/>
  <c r="L184" i="28"/>
  <c r="H184" i="28"/>
  <c r="D184" i="28"/>
  <c r="U184" i="28"/>
  <c r="M184" i="28"/>
  <c r="E184" i="28"/>
  <c r="Y184" i="28"/>
  <c r="Q184" i="28"/>
  <c r="I184" i="28"/>
  <c r="K184" i="28"/>
  <c r="W184" i="28"/>
  <c r="G184" i="28"/>
  <c r="C184" i="28"/>
  <c r="S184" i="28"/>
  <c r="O184"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Y182" i="21"/>
  <c r="U182" i="21"/>
  <c r="Q182" i="21"/>
  <c r="M182" i="21"/>
  <c r="I182" i="21"/>
  <c r="E182" i="21"/>
  <c r="W182" i="21"/>
  <c r="S182" i="21"/>
  <c r="O182" i="21"/>
  <c r="K182" i="21"/>
  <c r="G182" i="21"/>
  <c r="C182" i="21"/>
  <c r="T182" i="21"/>
  <c r="L182" i="21"/>
  <c r="D182" i="21"/>
  <c r="R182" i="21"/>
  <c r="J182" i="21"/>
  <c r="B182" i="21"/>
  <c r="X182" i="21"/>
  <c r="H182" i="21"/>
  <c r="P182" i="21"/>
  <c r="F182" i="21"/>
  <c r="V182" i="21"/>
  <c r="N182" i="21"/>
  <c r="V114" i="25"/>
  <c r="R114" i="25"/>
  <c r="N114" i="25"/>
  <c r="J114" i="25"/>
  <c r="F114" i="25"/>
  <c r="B114" i="25"/>
  <c r="Y114" i="25"/>
  <c r="U114" i="25"/>
  <c r="Q114" i="25"/>
  <c r="M114" i="25"/>
  <c r="I114" i="25"/>
  <c r="E114" i="25"/>
  <c r="X114" i="25"/>
  <c r="P114" i="25"/>
  <c r="H114" i="25"/>
  <c r="W114" i="25"/>
  <c r="O114" i="25"/>
  <c r="G114" i="25"/>
  <c r="L114" i="25"/>
  <c r="K114" i="25"/>
  <c r="T114" i="25"/>
  <c r="S114" i="25"/>
  <c r="C114" i="25"/>
  <c r="D114" i="25"/>
  <c r="W216" i="21"/>
  <c r="S216" i="21"/>
  <c r="O216" i="21"/>
  <c r="K216" i="21"/>
  <c r="G216" i="21"/>
  <c r="C216" i="21"/>
  <c r="U216" i="21"/>
  <c r="P216" i="21"/>
  <c r="J216" i="21"/>
  <c r="E216" i="21"/>
  <c r="Y216" i="21"/>
  <c r="T216" i="21"/>
  <c r="N216" i="21"/>
  <c r="I216" i="21"/>
  <c r="D216" i="21"/>
  <c r="X216" i="21"/>
  <c r="M216" i="21"/>
  <c r="B216" i="21"/>
  <c r="R216" i="21"/>
  <c r="H216" i="21"/>
  <c r="L216" i="21"/>
  <c r="V216" i="21"/>
  <c r="Q216" i="21"/>
  <c r="F216" i="21"/>
  <c r="W423" i="28"/>
  <c r="S423" i="28"/>
  <c r="O423" i="28"/>
  <c r="K423" i="28"/>
  <c r="G423" i="28"/>
  <c r="C423" i="28"/>
  <c r="V423" i="28"/>
  <c r="R423" i="28"/>
  <c r="N423" i="28"/>
  <c r="J423" i="28"/>
  <c r="F423" i="28"/>
  <c r="B423" i="28"/>
  <c r="Y423" i="28"/>
  <c r="Q423" i="28"/>
  <c r="I423" i="28"/>
  <c r="X423" i="28"/>
  <c r="P423" i="28"/>
  <c r="H423" i="28"/>
  <c r="M423" i="28"/>
  <c r="U423" i="28"/>
  <c r="T423" i="28"/>
  <c r="L423" i="28"/>
  <c r="E423" i="28"/>
  <c r="D423" i="28"/>
  <c r="W355" i="28"/>
  <c r="S355" i="28"/>
  <c r="O355" i="28"/>
  <c r="K355" i="28"/>
  <c r="G355" i="28"/>
  <c r="C355" i="28"/>
  <c r="V355" i="28"/>
  <c r="R355" i="28"/>
  <c r="N355" i="28"/>
  <c r="J355" i="28"/>
  <c r="F355" i="28"/>
  <c r="B355" i="28"/>
  <c r="U355" i="28"/>
  <c r="M355" i="28"/>
  <c r="E355" i="28"/>
  <c r="Y355" i="28"/>
  <c r="I355" i="28"/>
  <c r="X355" i="28"/>
  <c r="H355" i="28"/>
  <c r="T355" i="28"/>
  <c r="L355" i="28"/>
  <c r="D355" i="28"/>
  <c r="Q355" i="28"/>
  <c r="P355" i="28"/>
  <c r="W286" i="28"/>
  <c r="S286" i="28"/>
  <c r="O286" i="28"/>
  <c r="K286" i="28"/>
  <c r="G286" i="28"/>
  <c r="C286" i="28"/>
  <c r="V286" i="28"/>
  <c r="R286" i="28"/>
  <c r="N286" i="28"/>
  <c r="J286" i="28"/>
  <c r="F286" i="28"/>
  <c r="B286" i="28"/>
  <c r="U286" i="28"/>
  <c r="M286" i="28"/>
  <c r="E286" i="28"/>
  <c r="Y286" i="28"/>
  <c r="I286" i="28"/>
  <c r="X286" i="28"/>
  <c r="T286" i="28"/>
  <c r="L286" i="28"/>
  <c r="D286" i="28"/>
  <c r="Q286" i="28"/>
  <c r="P286" i="28"/>
  <c r="H286" i="28"/>
  <c r="W423" i="21"/>
  <c r="S423" i="21"/>
  <c r="O423" i="21"/>
  <c r="K423" i="21"/>
  <c r="G423" i="21"/>
  <c r="C423" i="21"/>
  <c r="V423" i="21"/>
  <c r="R423" i="21"/>
  <c r="N423" i="21"/>
  <c r="J423" i="21"/>
  <c r="F423" i="21"/>
  <c r="B423" i="21"/>
  <c r="U423" i="21"/>
  <c r="M423" i="21"/>
  <c r="E423" i="21"/>
  <c r="Q423" i="21"/>
  <c r="P423" i="21"/>
  <c r="T423" i="21"/>
  <c r="L423" i="21"/>
  <c r="D423" i="21"/>
  <c r="Y423" i="21"/>
  <c r="I423" i="21"/>
  <c r="X423" i="21"/>
  <c r="H423" i="21"/>
  <c r="A321" i="21"/>
  <c r="A356" i="21"/>
  <c r="A424" i="21"/>
  <c r="A390" i="21"/>
  <c r="A150" i="28"/>
  <c r="A424" i="28"/>
  <c r="A219" i="28"/>
  <c r="A322" i="28"/>
  <c r="A185" i="28"/>
  <c r="A287" i="28"/>
  <c r="A253" i="28"/>
  <c r="A356" i="28"/>
  <c r="A390" i="28"/>
  <c r="A286" i="21"/>
  <c r="A252" i="21"/>
  <c r="A217" i="21"/>
  <c r="A183" i="21"/>
  <c r="A78" i="21"/>
  <c r="A148" i="21"/>
  <c r="A113" i="21"/>
  <c r="A150" i="19"/>
  <c r="Y148" i="21" l="1"/>
  <c r="U148" i="21"/>
  <c r="Q148" i="21"/>
  <c r="M148" i="21"/>
  <c r="I148" i="21"/>
  <c r="E148" i="21"/>
  <c r="X148" i="21"/>
  <c r="T148" i="21"/>
  <c r="P148" i="21"/>
  <c r="L148" i="21"/>
  <c r="H148" i="21"/>
  <c r="D148" i="21"/>
  <c r="S148" i="21"/>
  <c r="K148" i="21"/>
  <c r="C148" i="21"/>
  <c r="R148" i="21"/>
  <c r="J148" i="21"/>
  <c r="B148" i="21"/>
  <c r="O148" i="21"/>
  <c r="N148" i="21"/>
  <c r="G148" i="21"/>
  <c r="V148" i="21"/>
  <c r="F148" i="21"/>
  <c r="W148" i="21"/>
  <c r="W252" i="21"/>
  <c r="S252" i="21"/>
  <c r="O252" i="21"/>
  <c r="K252" i="21"/>
  <c r="G252" i="21"/>
  <c r="C252" i="21"/>
  <c r="V252" i="21"/>
  <c r="R252" i="21"/>
  <c r="N252" i="21"/>
  <c r="J252" i="21"/>
  <c r="F252" i="21"/>
  <c r="B252" i="21"/>
  <c r="U252" i="21"/>
  <c r="M252" i="21"/>
  <c r="E252" i="21"/>
  <c r="Y252" i="21"/>
  <c r="I252" i="21"/>
  <c r="T252" i="21"/>
  <c r="L252" i="21"/>
  <c r="D252" i="21"/>
  <c r="Q252" i="21"/>
  <c r="X252" i="21"/>
  <c r="P252" i="21"/>
  <c r="H252" i="21"/>
  <c r="W253" i="28"/>
  <c r="S253" i="28"/>
  <c r="O253" i="28"/>
  <c r="K253" i="28"/>
  <c r="G253" i="28"/>
  <c r="C253" i="28"/>
  <c r="V253" i="28"/>
  <c r="R253" i="28"/>
  <c r="N253" i="28"/>
  <c r="J253" i="28"/>
  <c r="F253" i="28"/>
  <c r="B253" i="28"/>
  <c r="U253" i="28"/>
  <c r="M253" i="28"/>
  <c r="E253" i="28"/>
  <c r="Y253" i="28"/>
  <c r="I253" i="28"/>
  <c r="X253" i="28"/>
  <c r="H253" i="28"/>
  <c r="T253" i="28"/>
  <c r="L253" i="28"/>
  <c r="D253" i="28"/>
  <c r="Q253" i="28"/>
  <c r="P253" i="28"/>
  <c r="W219" i="28"/>
  <c r="S219" i="28"/>
  <c r="O219" i="28"/>
  <c r="K219" i="28"/>
  <c r="G219" i="28"/>
  <c r="C219" i="28"/>
  <c r="V219" i="28"/>
  <c r="Q219" i="28"/>
  <c r="L219" i="28"/>
  <c r="F219" i="28"/>
  <c r="Y219" i="28"/>
  <c r="R219" i="28"/>
  <c r="J219" i="28"/>
  <c r="D219" i="28"/>
  <c r="X219" i="28"/>
  <c r="P219" i="28"/>
  <c r="I219" i="28"/>
  <c r="B219" i="28"/>
  <c r="U219" i="28"/>
  <c r="H219" i="28"/>
  <c r="T219" i="28"/>
  <c r="E219" i="28"/>
  <c r="N219" i="28"/>
  <c r="M219" i="28"/>
  <c r="W424" i="21"/>
  <c r="S424" i="21"/>
  <c r="O424" i="21"/>
  <c r="K424" i="21"/>
  <c r="G424" i="21"/>
  <c r="C424" i="21"/>
  <c r="V424" i="21"/>
  <c r="R424" i="21"/>
  <c r="N424" i="21"/>
  <c r="J424" i="21"/>
  <c r="F424" i="21"/>
  <c r="B424" i="21"/>
  <c r="U424" i="21"/>
  <c r="M424" i="21"/>
  <c r="E424" i="21"/>
  <c r="Y424" i="21"/>
  <c r="I424" i="21"/>
  <c r="X424" i="21"/>
  <c r="H424" i="21"/>
  <c r="T424" i="21"/>
  <c r="L424" i="21"/>
  <c r="D424" i="21"/>
  <c r="Q424" i="21"/>
  <c r="P424" i="21"/>
  <c r="W150" i="19"/>
  <c r="S150" i="19"/>
  <c r="O150" i="19"/>
  <c r="K150" i="19"/>
  <c r="G150" i="19"/>
  <c r="C150" i="19"/>
  <c r="V150" i="19"/>
  <c r="R150" i="19"/>
  <c r="N150" i="19"/>
  <c r="J150" i="19"/>
  <c r="F150" i="19"/>
  <c r="B150" i="19"/>
  <c r="Y150" i="19"/>
  <c r="Q150" i="19"/>
  <c r="I150" i="19"/>
  <c r="U150" i="19"/>
  <c r="M150" i="19"/>
  <c r="E150" i="19"/>
  <c r="X150" i="19"/>
  <c r="H150" i="19"/>
  <c r="P150" i="19"/>
  <c r="T150" i="19"/>
  <c r="L150" i="19"/>
  <c r="D150" i="19"/>
  <c r="Y183" i="21"/>
  <c r="U183" i="21"/>
  <c r="Q183" i="21"/>
  <c r="M183" i="21"/>
  <c r="I183" i="21"/>
  <c r="E183" i="21"/>
  <c r="W183" i="21"/>
  <c r="S183" i="21"/>
  <c r="O183" i="21"/>
  <c r="K183" i="21"/>
  <c r="G183" i="21"/>
  <c r="C183" i="21"/>
  <c r="T183" i="21"/>
  <c r="L183" i="21"/>
  <c r="D183" i="21"/>
  <c r="R183" i="21"/>
  <c r="J183" i="21"/>
  <c r="B183" i="21"/>
  <c r="P183" i="21"/>
  <c r="X183" i="21"/>
  <c r="H183" i="21"/>
  <c r="N183" i="21"/>
  <c r="V183" i="21"/>
  <c r="F183" i="21"/>
  <c r="W390" i="28"/>
  <c r="S390" i="28"/>
  <c r="O390" i="28"/>
  <c r="K390" i="28"/>
  <c r="G390" i="28"/>
  <c r="C390" i="28"/>
  <c r="V390" i="28"/>
  <c r="R390" i="28"/>
  <c r="N390" i="28"/>
  <c r="J390" i="28"/>
  <c r="F390" i="28"/>
  <c r="B390" i="28"/>
  <c r="U390" i="28"/>
  <c r="M390" i="28"/>
  <c r="E390" i="28"/>
  <c r="Y390" i="28"/>
  <c r="Q390" i="28"/>
  <c r="X390" i="28"/>
  <c r="H390" i="28"/>
  <c r="T390" i="28"/>
  <c r="L390" i="28"/>
  <c r="D390" i="28"/>
  <c r="I390" i="28"/>
  <c r="P390" i="28"/>
  <c r="V185" i="28"/>
  <c r="R185" i="28"/>
  <c r="N185" i="28"/>
  <c r="J185" i="28"/>
  <c r="F185" i="28"/>
  <c r="B185" i="28"/>
  <c r="X185" i="28"/>
  <c r="T185" i="28"/>
  <c r="P185" i="28"/>
  <c r="L185" i="28"/>
  <c r="H185" i="28"/>
  <c r="D185" i="28"/>
  <c r="U185" i="28"/>
  <c r="M185" i="28"/>
  <c r="E185" i="28"/>
  <c r="Y185" i="28"/>
  <c r="Q185" i="28"/>
  <c r="I185" i="28"/>
  <c r="S185" i="28"/>
  <c r="C185" i="28"/>
  <c r="O185" i="28"/>
  <c r="K185" i="28"/>
  <c r="W185" i="28"/>
  <c r="G185" i="28"/>
  <c r="Y150" i="28"/>
  <c r="U150" i="28"/>
  <c r="Q150" i="28"/>
  <c r="M150" i="28"/>
  <c r="I150" i="28"/>
  <c r="E150" i="28"/>
  <c r="X150" i="28"/>
  <c r="T150" i="28"/>
  <c r="P150" i="28"/>
  <c r="L150" i="28"/>
  <c r="H150" i="28"/>
  <c r="D150" i="28"/>
  <c r="S150" i="28"/>
  <c r="K150" i="28"/>
  <c r="C150" i="28"/>
  <c r="R150" i="28"/>
  <c r="J150" i="28"/>
  <c r="B150" i="28"/>
  <c r="O150" i="28"/>
  <c r="N150" i="28"/>
  <c r="W150" i="28"/>
  <c r="G150" i="28"/>
  <c r="V150" i="28"/>
  <c r="F150" i="28"/>
  <c r="W321" i="21"/>
  <c r="S321" i="21"/>
  <c r="O321" i="21"/>
  <c r="K321" i="21"/>
  <c r="G321" i="21"/>
  <c r="C321" i="21"/>
  <c r="V321" i="21"/>
  <c r="R321" i="21"/>
  <c r="N321" i="21"/>
  <c r="J321" i="21"/>
  <c r="F321" i="21"/>
  <c r="B321" i="21"/>
  <c r="U321" i="21"/>
  <c r="M321" i="21"/>
  <c r="E321" i="21"/>
  <c r="Q321" i="21"/>
  <c r="T321" i="21"/>
  <c r="L321" i="21"/>
  <c r="D321" i="21"/>
  <c r="Y321" i="21"/>
  <c r="I321" i="21"/>
  <c r="X321" i="21"/>
  <c r="P321" i="21"/>
  <c r="H321" i="21"/>
  <c r="Y113" i="21"/>
  <c r="U113" i="21"/>
  <c r="Q113" i="21"/>
  <c r="M113" i="21"/>
  <c r="I113" i="21"/>
  <c r="E113" i="21"/>
  <c r="X113" i="21"/>
  <c r="T113" i="21"/>
  <c r="P113" i="21"/>
  <c r="L113" i="21"/>
  <c r="H113" i="21"/>
  <c r="D113" i="21"/>
  <c r="S113" i="21"/>
  <c r="K113" i="21"/>
  <c r="C113" i="21"/>
  <c r="R113" i="21"/>
  <c r="J113" i="21"/>
  <c r="B113" i="21"/>
  <c r="O113" i="21"/>
  <c r="N113" i="21"/>
  <c r="W113" i="21"/>
  <c r="F113" i="21"/>
  <c r="V113" i="21"/>
  <c r="G113" i="21"/>
  <c r="W217" i="21"/>
  <c r="S217" i="21"/>
  <c r="O217" i="21"/>
  <c r="K217" i="21"/>
  <c r="G217" i="21"/>
  <c r="C217" i="21"/>
  <c r="X217" i="21"/>
  <c r="R217" i="21"/>
  <c r="M217" i="21"/>
  <c r="H217" i="21"/>
  <c r="B217" i="21"/>
  <c r="V217" i="21"/>
  <c r="Q217" i="21"/>
  <c r="L217" i="21"/>
  <c r="F217" i="21"/>
  <c r="U217" i="21"/>
  <c r="J217" i="21"/>
  <c r="P217" i="21"/>
  <c r="E217" i="21"/>
  <c r="I217" i="21"/>
  <c r="T217" i="21"/>
  <c r="D217" i="21"/>
  <c r="Y217" i="21"/>
  <c r="N217" i="21"/>
  <c r="W356" i="28"/>
  <c r="S356" i="28"/>
  <c r="O356" i="28"/>
  <c r="K356" i="28"/>
  <c r="G356" i="28"/>
  <c r="C356" i="28"/>
  <c r="V356" i="28"/>
  <c r="R356" i="28"/>
  <c r="N356" i="28"/>
  <c r="J356" i="28"/>
  <c r="F356" i="28"/>
  <c r="B356" i="28"/>
  <c r="U356" i="28"/>
  <c r="M356" i="28"/>
  <c r="E356" i="28"/>
  <c r="Y356" i="28"/>
  <c r="Q356" i="28"/>
  <c r="P356" i="28"/>
  <c r="T356" i="28"/>
  <c r="L356" i="28"/>
  <c r="D356" i="28"/>
  <c r="I356" i="28"/>
  <c r="X356" i="28"/>
  <c r="H356" i="28"/>
  <c r="W322" i="28"/>
  <c r="S322" i="28"/>
  <c r="O322" i="28"/>
  <c r="K322" i="28"/>
  <c r="G322" i="28"/>
  <c r="C322" i="28"/>
  <c r="V322" i="28"/>
  <c r="R322" i="28"/>
  <c r="N322" i="28"/>
  <c r="J322" i="28"/>
  <c r="F322" i="28"/>
  <c r="B322" i="28"/>
  <c r="U322" i="28"/>
  <c r="M322" i="28"/>
  <c r="E322" i="28"/>
  <c r="Q322" i="28"/>
  <c r="P322" i="28"/>
  <c r="T322" i="28"/>
  <c r="L322" i="28"/>
  <c r="D322" i="28"/>
  <c r="Y322" i="28"/>
  <c r="I322" i="28"/>
  <c r="X322" i="28"/>
  <c r="H322" i="28"/>
  <c r="W390" i="21"/>
  <c r="S390" i="21"/>
  <c r="O390" i="21"/>
  <c r="K390" i="21"/>
  <c r="G390" i="21"/>
  <c r="C390" i="21"/>
  <c r="V390" i="21"/>
  <c r="R390" i="21"/>
  <c r="N390" i="21"/>
  <c r="J390" i="21"/>
  <c r="F390" i="21"/>
  <c r="B390" i="21"/>
  <c r="U390" i="21"/>
  <c r="M390" i="21"/>
  <c r="E390" i="21"/>
  <c r="I390" i="21"/>
  <c r="H390" i="21"/>
  <c r="T390" i="21"/>
  <c r="L390" i="21"/>
  <c r="D390" i="21"/>
  <c r="Y390" i="21"/>
  <c r="Q390" i="21"/>
  <c r="X390" i="21"/>
  <c r="P390" i="21"/>
  <c r="W286" i="21"/>
  <c r="S286" i="21"/>
  <c r="O286" i="21"/>
  <c r="K286" i="21"/>
  <c r="G286" i="21"/>
  <c r="C286" i="21"/>
  <c r="V286" i="21"/>
  <c r="R286" i="21"/>
  <c r="N286" i="21"/>
  <c r="J286" i="21"/>
  <c r="F286" i="21"/>
  <c r="B286" i="21"/>
  <c r="U286" i="21"/>
  <c r="M286" i="21"/>
  <c r="E286" i="21"/>
  <c r="Y286" i="21"/>
  <c r="I286" i="21"/>
  <c r="T286" i="21"/>
  <c r="L286" i="21"/>
  <c r="D286" i="21"/>
  <c r="Q286" i="21"/>
  <c r="H286" i="21"/>
  <c r="X286" i="21"/>
  <c r="P286" i="21"/>
  <c r="W424" i="28"/>
  <c r="S424" i="28"/>
  <c r="O424" i="28"/>
  <c r="K424" i="28"/>
  <c r="G424" i="28"/>
  <c r="C424" i="28"/>
  <c r="V424" i="28"/>
  <c r="R424" i="28"/>
  <c r="N424" i="28"/>
  <c r="J424" i="28"/>
  <c r="F424" i="28"/>
  <c r="B424" i="28"/>
  <c r="Y424" i="28"/>
  <c r="Q424" i="28"/>
  <c r="I424" i="28"/>
  <c r="X424" i="28"/>
  <c r="P424" i="28"/>
  <c r="H424" i="28"/>
  <c r="U424" i="28"/>
  <c r="E424" i="28"/>
  <c r="T424" i="28"/>
  <c r="D424" i="28"/>
  <c r="M424" i="28"/>
  <c r="L424" i="28"/>
  <c r="W356" i="21"/>
  <c r="S356" i="21"/>
  <c r="O356" i="21"/>
  <c r="K356" i="21"/>
  <c r="G356" i="21"/>
  <c r="C356" i="21"/>
  <c r="V356" i="21"/>
  <c r="R356" i="21"/>
  <c r="N356" i="21"/>
  <c r="J356" i="21"/>
  <c r="F356" i="21"/>
  <c r="B356" i="21"/>
  <c r="U356" i="21"/>
  <c r="M356" i="21"/>
  <c r="E356" i="21"/>
  <c r="Q356" i="21"/>
  <c r="X356" i="21"/>
  <c r="H356" i="21"/>
  <c r="T356" i="21"/>
  <c r="L356" i="21"/>
  <c r="D356" i="21"/>
  <c r="Y356" i="21"/>
  <c r="I356" i="21"/>
  <c r="P356" i="21"/>
  <c r="Y78" i="21"/>
  <c r="U78" i="21"/>
  <c r="Q78" i="21"/>
  <c r="M78" i="21"/>
  <c r="I78" i="21"/>
  <c r="E78" i="21"/>
  <c r="X78" i="21"/>
  <c r="T78" i="21"/>
  <c r="P78" i="21"/>
  <c r="L78" i="21"/>
  <c r="H78" i="21"/>
  <c r="D78" i="21"/>
  <c r="S78" i="21"/>
  <c r="K78" i="21"/>
  <c r="C78" i="21"/>
  <c r="R78" i="21"/>
  <c r="J78" i="21"/>
  <c r="B78" i="21"/>
  <c r="O78" i="21"/>
  <c r="N78" i="21"/>
  <c r="G78" i="21"/>
  <c r="W78" i="21"/>
  <c r="V78" i="21"/>
  <c r="F78" i="21"/>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A391" i="21"/>
  <c r="A357" i="21"/>
  <c r="A425" i="21"/>
  <c r="A322" i="21"/>
  <c r="A288" i="28"/>
  <c r="A425" i="28"/>
  <c r="A357" i="28"/>
  <c r="A254" i="28"/>
  <c r="A186" i="28"/>
  <c r="A220" i="28"/>
  <c r="A391" i="28"/>
  <c r="A323" i="28"/>
  <c r="A253" i="21"/>
  <c r="A287" i="21"/>
  <c r="A218" i="21"/>
  <c r="A149" i="21"/>
  <c r="A184" i="21"/>
  <c r="A114" i="21"/>
  <c r="W218" i="21" l="1"/>
  <c r="S218" i="21"/>
  <c r="O218" i="21"/>
  <c r="K218" i="21"/>
  <c r="G218" i="21"/>
  <c r="C218" i="21"/>
  <c r="U218" i="21"/>
  <c r="P218" i="21"/>
  <c r="J218" i="21"/>
  <c r="E218" i="21"/>
  <c r="Y218" i="21"/>
  <c r="T218" i="21"/>
  <c r="N218" i="21"/>
  <c r="I218" i="21"/>
  <c r="D218" i="21"/>
  <c r="R218" i="21"/>
  <c r="H218" i="21"/>
  <c r="X218" i="21"/>
  <c r="M218" i="21"/>
  <c r="B218" i="21"/>
  <c r="F218" i="21"/>
  <c r="Q218" i="21"/>
  <c r="V218" i="21"/>
  <c r="L218" i="21"/>
  <c r="W391" i="28"/>
  <c r="S391" i="28"/>
  <c r="O391" i="28"/>
  <c r="K391" i="28"/>
  <c r="G391" i="28"/>
  <c r="C391" i="28"/>
  <c r="V391" i="28"/>
  <c r="R391" i="28"/>
  <c r="N391" i="28"/>
  <c r="J391" i="28"/>
  <c r="F391" i="28"/>
  <c r="B391" i="28"/>
  <c r="U391" i="28"/>
  <c r="M391" i="28"/>
  <c r="E391" i="28"/>
  <c r="Q391" i="28"/>
  <c r="P391" i="28"/>
  <c r="T391" i="28"/>
  <c r="L391" i="28"/>
  <c r="D391" i="28"/>
  <c r="Y391" i="28"/>
  <c r="I391" i="28"/>
  <c r="X391" i="28"/>
  <c r="H391" i="28"/>
  <c r="W357" i="28"/>
  <c r="S357" i="28"/>
  <c r="O357" i="28"/>
  <c r="K357" i="28"/>
  <c r="G357" i="28"/>
  <c r="C357" i="28"/>
  <c r="V357" i="28"/>
  <c r="R357" i="28"/>
  <c r="N357" i="28"/>
  <c r="J357" i="28"/>
  <c r="F357" i="28"/>
  <c r="B357" i="28"/>
  <c r="U357" i="28"/>
  <c r="M357" i="28"/>
  <c r="E357" i="28"/>
  <c r="Q357" i="28"/>
  <c r="X357" i="28"/>
  <c r="H357" i="28"/>
  <c r="T357" i="28"/>
  <c r="L357" i="28"/>
  <c r="D357" i="28"/>
  <c r="Y357" i="28"/>
  <c r="I357" i="28"/>
  <c r="P357" i="28"/>
  <c r="W425" i="21"/>
  <c r="S425" i="21"/>
  <c r="O425" i="21"/>
  <c r="K425" i="21"/>
  <c r="G425" i="21"/>
  <c r="C425" i="21"/>
  <c r="V425" i="21"/>
  <c r="R425" i="21"/>
  <c r="N425" i="21"/>
  <c r="J425" i="21"/>
  <c r="F425" i="21"/>
  <c r="B425" i="21"/>
  <c r="U425" i="21"/>
  <c r="M425" i="21"/>
  <c r="E425" i="21"/>
  <c r="Q425" i="21"/>
  <c r="X425" i="21"/>
  <c r="T425" i="21"/>
  <c r="L425" i="21"/>
  <c r="D425" i="21"/>
  <c r="Y425" i="21"/>
  <c r="I425" i="21"/>
  <c r="P425" i="21"/>
  <c r="H425" i="21"/>
  <c r="Y114" i="21"/>
  <c r="U114" i="21"/>
  <c r="Q114" i="21"/>
  <c r="M114" i="21"/>
  <c r="I114" i="21"/>
  <c r="E114" i="21"/>
  <c r="X114" i="21"/>
  <c r="T114" i="21"/>
  <c r="P114" i="21"/>
  <c r="L114" i="21"/>
  <c r="H114" i="21"/>
  <c r="D114" i="21"/>
  <c r="S114" i="21"/>
  <c r="K114" i="21"/>
  <c r="C114" i="21"/>
  <c r="R114" i="21"/>
  <c r="J114" i="21"/>
  <c r="B114" i="21"/>
  <c r="W114" i="21"/>
  <c r="G114" i="21"/>
  <c r="V114" i="21"/>
  <c r="F114" i="21"/>
  <c r="O114" i="21"/>
  <c r="N114" i="21"/>
  <c r="W287" i="21"/>
  <c r="S287" i="21"/>
  <c r="O287" i="21"/>
  <c r="K287" i="21"/>
  <c r="G287" i="21"/>
  <c r="C287" i="21"/>
  <c r="V287" i="21"/>
  <c r="R287" i="21"/>
  <c r="N287" i="21"/>
  <c r="J287" i="21"/>
  <c r="F287" i="21"/>
  <c r="B287" i="21"/>
  <c r="U287" i="21"/>
  <c r="M287" i="21"/>
  <c r="E287" i="21"/>
  <c r="Q287" i="21"/>
  <c r="T287" i="21"/>
  <c r="L287" i="21"/>
  <c r="D287" i="21"/>
  <c r="Y287" i="21"/>
  <c r="I287" i="21"/>
  <c r="P287" i="21"/>
  <c r="H287" i="21"/>
  <c r="X287" i="21"/>
  <c r="W220" i="28"/>
  <c r="S220" i="28"/>
  <c r="O220" i="28"/>
  <c r="K220" i="28"/>
  <c r="G220" i="28"/>
  <c r="C220" i="28"/>
  <c r="Y220" i="28"/>
  <c r="T220" i="28"/>
  <c r="N220" i="28"/>
  <c r="I220" i="28"/>
  <c r="D220" i="28"/>
  <c r="V220" i="28"/>
  <c r="P220" i="28"/>
  <c r="H220" i="28"/>
  <c r="U220" i="28"/>
  <c r="M220" i="28"/>
  <c r="F220" i="28"/>
  <c r="L220" i="28"/>
  <c r="X220" i="28"/>
  <c r="J220" i="28"/>
  <c r="E220" i="28"/>
  <c r="B220" i="28"/>
  <c r="R220" i="28"/>
  <c r="Q220" i="28"/>
  <c r="W425" i="28"/>
  <c r="S425" i="28"/>
  <c r="O425" i="28"/>
  <c r="K425" i="28"/>
  <c r="G425" i="28"/>
  <c r="C425" i="28"/>
  <c r="V425" i="28"/>
  <c r="R425" i="28"/>
  <c r="N425" i="28"/>
  <c r="J425" i="28"/>
  <c r="F425" i="28"/>
  <c r="B425" i="28"/>
  <c r="Y425" i="28"/>
  <c r="Q425" i="28"/>
  <c r="I425" i="28"/>
  <c r="X425" i="28"/>
  <c r="P425" i="28"/>
  <c r="H425" i="28"/>
  <c r="M425" i="28"/>
  <c r="E425" i="28"/>
  <c r="D425" i="28"/>
  <c r="L425" i="28"/>
  <c r="U425" i="28"/>
  <c r="T425" i="28"/>
  <c r="W357" i="21"/>
  <c r="S357" i="21"/>
  <c r="O357" i="21"/>
  <c r="K357" i="21"/>
  <c r="G357" i="21"/>
  <c r="C357" i="21"/>
  <c r="V357" i="21"/>
  <c r="R357" i="21"/>
  <c r="N357" i="21"/>
  <c r="J357" i="21"/>
  <c r="F357" i="21"/>
  <c r="B357" i="21"/>
  <c r="U357" i="21"/>
  <c r="M357" i="21"/>
  <c r="E357" i="21"/>
  <c r="Y357" i="21"/>
  <c r="I357" i="21"/>
  <c r="P357" i="21"/>
  <c r="T357" i="21"/>
  <c r="L357" i="21"/>
  <c r="D357" i="21"/>
  <c r="Q357" i="21"/>
  <c r="X357" i="21"/>
  <c r="H357" i="21"/>
  <c r="Y184" i="21"/>
  <c r="U184" i="21"/>
  <c r="Q184" i="21"/>
  <c r="M184" i="21"/>
  <c r="I184" i="21"/>
  <c r="E184" i="21"/>
  <c r="W184" i="21"/>
  <c r="S184" i="21"/>
  <c r="O184" i="21"/>
  <c r="K184" i="21"/>
  <c r="G184" i="21"/>
  <c r="C184" i="21"/>
  <c r="T184" i="21"/>
  <c r="L184" i="21"/>
  <c r="D184" i="21"/>
  <c r="R184" i="21"/>
  <c r="J184" i="21"/>
  <c r="B184" i="21"/>
  <c r="X184" i="21"/>
  <c r="H184" i="21"/>
  <c r="P184" i="21"/>
  <c r="V184" i="21"/>
  <c r="F184" i="21"/>
  <c r="N184" i="21"/>
  <c r="W253" i="21"/>
  <c r="S253" i="21"/>
  <c r="O253" i="21"/>
  <c r="K253" i="21"/>
  <c r="G253" i="21"/>
  <c r="C253" i="21"/>
  <c r="V253" i="21"/>
  <c r="R253" i="21"/>
  <c r="N253" i="21"/>
  <c r="J253" i="21"/>
  <c r="F253" i="21"/>
  <c r="B253" i="21"/>
  <c r="U253" i="21"/>
  <c r="M253" i="21"/>
  <c r="E253" i="21"/>
  <c r="Q253" i="21"/>
  <c r="T253" i="21"/>
  <c r="L253" i="21"/>
  <c r="D253" i="21"/>
  <c r="Y253" i="21"/>
  <c r="I253" i="21"/>
  <c r="P253" i="21"/>
  <c r="H253" i="21"/>
  <c r="X253" i="21"/>
  <c r="V186" i="28"/>
  <c r="R186" i="28"/>
  <c r="N186" i="28"/>
  <c r="J186" i="28"/>
  <c r="F186" i="28"/>
  <c r="B186" i="28"/>
  <c r="X186" i="28"/>
  <c r="T186" i="28"/>
  <c r="P186" i="28"/>
  <c r="L186" i="28"/>
  <c r="H186" i="28"/>
  <c r="D186" i="28"/>
  <c r="U186" i="28"/>
  <c r="M186" i="28"/>
  <c r="E186" i="28"/>
  <c r="Y186" i="28"/>
  <c r="Q186" i="28"/>
  <c r="I186" i="28"/>
  <c r="K186" i="28"/>
  <c r="W186" i="28"/>
  <c r="G186" i="28"/>
  <c r="S186" i="28"/>
  <c r="C186" i="28"/>
  <c r="O186" i="28"/>
  <c r="W288" i="28"/>
  <c r="S288" i="28"/>
  <c r="O288" i="28"/>
  <c r="K288" i="28"/>
  <c r="G288" i="28"/>
  <c r="C288" i="28"/>
  <c r="V288" i="28"/>
  <c r="R288" i="28"/>
  <c r="N288" i="28"/>
  <c r="J288" i="28"/>
  <c r="F288" i="28"/>
  <c r="B288" i="28"/>
  <c r="U288" i="28"/>
  <c r="M288" i="28"/>
  <c r="E288" i="28"/>
  <c r="Y288" i="28"/>
  <c r="I288" i="28"/>
  <c r="X288" i="28"/>
  <c r="H288" i="28"/>
  <c r="T288" i="28"/>
  <c r="L288" i="28"/>
  <c r="D288" i="28"/>
  <c r="Q288" i="28"/>
  <c r="P288" i="28"/>
  <c r="W391" i="21"/>
  <c r="S391" i="21"/>
  <c r="O391" i="21"/>
  <c r="K391" i="21"/>
  <c r="G391" i="21"/>
  <c r="C391" i="21"/>
  <c r="V391" i="21"/>
  <c r="R391" i="21"/>
  <c r="N391" i="21"/>
  <c r="J391" i="21"/>
  <c r="F391" i="21"/>
  <c r="B391" i="21"/>
  <c r="U391" i="21"/>
  <c r="M391" i="21"/>
  <c r="E391" i="21"/>
  <c r="Y391" i="21"/>
  <c r="I391" i="21"/>
  <c r="X391" i="21"/>
  <c r="H391" i="21"/>
  <c r="T391" i="21"/>
  <c r="L391" i="21"/>
  <c r="D391" i="21"/>
  <c r="Q391" i="21"/>
  <c r="P391" i="21"/>
  <c r="Y149" i="21"/>
  <c r="U149" i="21"/>
  <c r="Q149" i="21"/>
  <c r="M149" i="21"/>
  <c r="I149" i="21"/>
  <c r="E149" i="21"/>
  <c r="X149" i="21"/>
  <c r="T149" i="21"/>
  <c r="P149" i="21"/>
  <c r="L149" i="21"/>
  <c r="H149" i="21"/>
  <c r="D149" i="21"/>
  <c r="S149" i="21"/>
  <c r="K149" i="21"/>
  <c r="C149" i="21"/>
  <c r="R149" i="21"/>
  <c r="J149" i="21"/>
  <c r="B149" i="21"/>
  <c r="W149" i="21"/>
  <c r="G149" i="21"/>
  <c r="V149" i="21"/>
  <c r="F149" i="21"/>
  <c r="O149" i="21"/>
  <c r="N149" i="21"/>
  <c r="W323" i="28"/>
  <c r="S323" i="28"/>
  <c r="O323" i="28"/>
  <c r="K323" i="28"/>
  <c r="G323" i="28"/>
  <c r="C323" i="28"/>
  <c r="V323" i="28"/>
  <c r="R323" i="28"/>
  <c r="N323" i="28"/>
  <c r="J323" i="28"/>
  <c r="F323" i="28"/>
  <c r="B323" i="28"/>
  <c r="U323" i="28"/>
  <c r="M323" i="28"/>
  <c r="E323" i="28"/>
  <c r="Y323" i="28"/>
  <c r="I323" i="28"/>
  <c r="X323" i="28"/>
  <c r="H323" i="28"/>
  <c r="T323" i="28"/>
  <c r="L323" i="28"/>
  <c r="D323" i="28"/>
  <c r="Q323" i="28"/>
  <c r="P323" i="28"/>
  <c r="W254" i="28"/>
  <c r="S254" i="28"/>
  <c r="O254" i="28"/>
  <c r="K254" i="28"/>
  <c r="G254" i="28"/>
  <c r="C254" i="28"/>
  <c r="V254" i="28"/>
  <c r="R254" i="28"/>
  <c r="N254" i="28"/>
  <c r="J254" i="28"/>
  <c r="F254" i="28"/>
  <c r="B254" i="28"/>
  <c r="U254" i="28"/>
  <c r="M254" i="28"/>
  <c r="E254" i="28"/>
  <c r="Q254" i="28"/>
  <c r="P254" i="28"/>
  <c r="T254" i="28"/>
  <c r="L254" i="28"/>
  <c r="D254" i="28"/>
  <c r="Y254" i="28"/>
  <c r="I254" i="28"/>
  <c r="X254" i="28"/>
  <c r="H254" i="28"/>
  <c r="W322" i="21"/>
  <c r="S322" i="21"/>
  <c r="O322" i="21"/>
  <c r="K322" i="21"/>
  <c r="G322" i="21"/>
  <c r="C322" i="21"/>
  <c r="V322" i="21"/>
  <c r="R322" i="21"/>
  <c r="N322" i="21"/>
  <c r="J322" i="21"/>
  <c r="F322" i="21"/>
  <c r="B322" i="21"/>
  <c r="U322" i="21"/>
  <c r="M322" i="21"/>
  <c r="E322" i="21"/>
  <c r="Y322" i="21"/>
  <c r="I322" i="21"/>
  <c r="T322" i="21"/>
  <c r="L322" i="21"/>
  <c r="D322" i="21"/>
  <c r="Q322" i="21"/>
  <c r="X322" i="21"/>
  <c r="P322" i="21"/>
  <c r="H322" i="21"/>
  <c r="A323" i="21"/>
  <c r="A358" i="21"/>
  <c r="A426" i="21"/>
  <c r="A392" i="21"/>
  <c r="A255" i="28"/>
  <c r="A324" i="28"/>
  <c r="A221" i="28"/>
  <c r="A358" i="28"/>
  <c r="A392" i="28"/>
  <c r="A426" i="28"/>
  <c r="A289" i="28"/>
  <c r="A288" i="21"/>
  <c r="A254" i="21"/>
  <c r="A219" i="21"/>
  <c r="A150" i="21"/>
  <c r="A185" i="21"/>
  <c r="Y185" i="21" l="1"/>
  <c r="U185" i="21"/>
  <c r="Q185" i="21"/>
  <c r="M185" i="21"/>
  <c r="I185" i="21"/>
  <c r="E185" i="21"/>
  <c r="W185" i="21"/>
  <c r="S185" i="21"/>
  <c r="O185" i="21"/>
  <c r="K185" i="21"/>
  <c r="G185" i="21"/>
  <c r="C185" i="21"/>
  <c r="T185" i="21"/>
  <c r="L185" i="21"/>
  <c r="D185" i="21"/>
  <c r="R185" i="21"/>
  <c r="J185" i="21"/>
  <c r="B185" i="21"/>
  <c r="P185" i="21"/>
  <c r="X185" i="21"/>
  <c r="H185" i="21"/>
  <c r="N185" i="21"/>
  <c r="F185" i="21"/>
  <c r="V185" i="21"/>
  <c r="W288" i="21"/>
  <c r="S288" i="21"/>
  <c r="O288" i="21"/>
  <c r="K288" i="21"/>
  <c r="G288" i="21"/>
  <c r="C288" i="21"/>
  <c r="V288" i="21"/>
  <c r="R288" i="21"/>
  <c r="N288" i="21"/>
  <c r="J288" i="21"/>
  <c r="F288" i="21"/>
  <c r="B288" i="21"/>
  <c r="U288" i="21"/>
  <c r="M288" i="21"/>
  <c r="E288" i="21"/>
  <c r="Y288" i="21"/>
  <c r="I288" i="21"/>
  <c r="T288" i="21"/>
  <c r="L288" i="21"/>
  <c r="D288" i="21"/>
  <c r="Q288" i="21"/>
  <c r="X288" i="21"/>
  <c r="P288" i="21"/>
  <c r="H288" i="21"/>
  <c r="W358" i="28"/>
  <c r="S358" i="28"/>
  <c r="O358" i="28"/>
  <c r="K358" i="28"/>
  <c r="G358" i="28"/>
  <c r="C358" i="28"/>
  <c r="V358" i="28"/>
  <c r="R358" i="28"/>
  <c r="N358" i="28"/>
  <c r="J358" i="28"/>
  <c r="F358" i="28"/>
  <c r="B358" i="28"/>
  <c r="U358" i="28"/>
  <c r="M358" i="28"/>
  <c r="E358" i="28"/>
  <c r="Y358" i="28"/>
  <c r="I358" i="28"/>
  <c r="P358" i="28"/>
  <c r="T358" i="28"/>
  <c r="L358" i="28"/>
  <c r="D358" i="28"/>
  <c r="Q358" i="28"/>
  <c r="X358" i="28"/>
  <c r="H358" i="28"/>
  <c r="W392" i="21"/>
  <c r="S392" i="21"/>
  <c r="O392" i="21"/>
  <c r="K392" i="21"/>
  <c r="G392" i="21"/>
  <c r="C392" i="21"/>
  <c r="V392" i="21"/>
  <c r="R392" i="21"/>
  <c r="N392" i="21"/>
  <c r="J392" i="21"/>
  <c r="F392" i="21"/>
  <c r="B392" i="21"/>
  <c r="U392" i="21"/>
  <c r="M392" i="21"/>
  <c r="E392" i="21"/>
  <c r="Q392" i="21"/>
  <c r="P392" i="21"/>
  <c r="T392" i="21"/>
  <c r="L392" i="21"/>
  <c r="D392" i="21"/>
  <c r="Y392" i="21"/>
  <c r="I392" i="21"/>
  <c r="X392" i="21"/>
  <c r="H392" i="21"/>
  <c r="Y150" i="21"/>
  <c r="U150" i="21"/>
  <c r="Q150" i="21"/>
  <c r="M150" i="21"/>
  <c r="I150" i="21"/>
  <c r="E150" i="21"/>
  <c r="X150" i="21"/>
  <c r="T150" i="21"/>
  <c r="P150" i="21"/>
  <c r="L150" i="21"/>
  <c r="H150" i="21"/>
  <c r="D150" i="21"/>
  <c r="S150" i="21"/>
  <c r="K150" i="21"/>
  <c r="C150" i="21"/>
  <c r="R150" i="21"/>
  <c r="J150" i="21"/>
  <c r="B150" i="21"/>
  <c r="O150" i="21"/>
  <c r="N150" i="21"/>
  <c r="W150" i="21"/>
  <c r="G150" i="21"/>
  <c r="V150" i="21"/>
  <c r="F150" i="21"/>
  <c r="W289" i="28"/>
  <c r="S289" i="28"/>
  <c r="O289" i="28"/>
  <c r="K289" i="28"/>
  <c r="G289" i="28"/>
  <c r="C289" i="28"/>
  <c r="V289" i="28"/>
  <c r="R289" i="28"/>
  <c r="N289" i="28"/>
  <c r="J289" i="28"/>
  <c r="F289" i="28"/>
  <c r="B289" i="28"/>
  <c r="U289" i="28"/>
  <c r="M289" i="28"/>
  <c r="E289" i="28"/>
  <c r="Q289" i="28"/>
  <c r="P289" i="28"/>
  <c r="T289" i="28"/>
  <c r="L289" i="28"/>
  <c r="D289" i="28"/>
  <c r="Y289" i="28"/>
  <c r="I289" i="28"/>
  <c r="X289" i="28"/>
  <c r="H289" i="28"/>
  <c r="W221" i="28"/>
  <c r="S221" i="28"/>
  <c r="O221" i="28"/>
  <c r="K221" i="28"/>
  <c r="G221" i="28"/>
  <c r="C221" i="28"/>
  <c r="Y221" i="28"/>
  <c r="X221" i="28"/>
  <c r="V221" i="28"/>
  <c r="Q221" i="28"/>
  <c r="L221" i="28"/>
  <c r="F221" i="28"/>
  <c r="U221" i="28"/>
  <c r="T221" i="28"/>
  <c r="M221" i="28"/>
  <c r="E221" i="28"/>
  <c r="R221" i="28"/>
  <c r="J221" i="28"/>
  <c r="D221" i="28"/>
  <c r="P221" i="28"/>
  <c r="B221" i="28"/>
  <c r="N221" i="28"/>
  <c r="I221" i="28"/>
  <c r="H221" i="28"/>
  <c r="W426" i="21"/>
  <c r="S426" i="21"/>
  <c r="O426" i="21"/>
  <c r="K426" i="21"/>
  <c r="G426" i="21"/>
  <c r="C426" i="21"/>
  <c r="V426" i="21"/>
  <c r="R426" i="21"/>
  <c r="N426" i="21"/>
  <c r="J426" i="21"/>
  <c r="F426" i="21"/>
  <c r="B426" i="21"/>
  <c r="U426" i="21"/>
  <c r="M426" i="21"/>
  <c r="E426" i="21"/>
  <c r="Y426" i="21"/>
  <c r="I426" i="21"/>
  <c r="P426" i="21"/>
  <c r="T426" i="21"/>
  <c r="L426" i="21"/>
  <c r="D426" i="21"/>
  <c r="Q426" i="21"/>
  <c r="X426" i="21"/>
  <c r="H426" i="21"/>
  <c r="W219" i="21"/>
  <c r="S219" i="21"/>
  <c r="O219" i="21"/>
  <c r="K219" i="21"/>
  <c r="G219" i="21"/>
  <c r="C219" i="21"/>
  <c r="X219" i="21"/>
  <c r="R219" i="21"/>
  <c r="M219" i="21"/>
  <c r="H219" i="21"/>
  <c r="B219" i="21"/>
  <c r="V219" i="21"/>
  <c r="Q219" i="21"/>
  <c r="L219" i="21"/>
  <c r="F219" i="21"/>
  <c r="P219" i="21"/>
  <c r="E219" i="21"/>
  <c r="U219" i="21"/>
  <c r="J219" i="21"/>
  <c r="Y219" i="21"/>
  <c r="D219" i="21"/>
  <c r="N219" i="21"/>
  <c r="T219" i="21"/>
  <c r="I219" i="21"/>
  <c r="W426" i="28"/>
  <c r="S426" i="28"/>
  <c r="O426" i="28"/>
  <c r="K426" i="28"/>
  <c r="G426" i="28"/>
  <c r="C426" i="28"/>
  <c r="V426" i="28"/>
  <c r="R426" i="28"/>
  <c r="N426" i="28"/>
  <c r="J426" i="28"/>
  <c r="F426" i="28"/>
  <c r="B426" i="28"/>
  <c r="Y426" i="28"/>
  <c r="Q426" i="28"/>
  <c r="I426" i="28"/>
  <c r="X426" i="28"/>
  <c r="P426" i="28"/>
  <c r="H426" i="28"/>
  <c r="U426" i="28"/>
  <c r="E426" i="28"/>
  <c r="M426" i="28"/>
  <c r="L426" i="28"/>
  <c r="T426" i="28"/>
  <c r="D426" i="28"/>
  <c r="W324" i="28"/>
  <c r="S324" i="28"/>
  <c r="O324" i="28"/>
  <c r="K324" i="28"/>
  <c r="G324" i="28"/>
  <c r="C324" i="28"/>
  <c r="V324" i="28"/>
  <c r="R324" i="28"/>
  <c r="N324" i="28"/>
  <c r="J324" i="28"/>
  <c r="F324" i="28"/>
  <c r="B324" i="28"/>
  <c r="U324" i="28"/>
  <c r="M324" i="28"/>
  <c r="E324" i="28"/>
  <c r="Q324" i="28"/>
  <c r="P324" i="28"/>
  <c r="T324" i="28"/>
  <c r="L324" i="28"/>
  <c r="D324" i="28"/>
  <c r="Y324" i="28"/>
  <c r="I324" i="28"/>
  <c r="X324" i="28"/>
  <c r="H324" i="28"/>
  <c r="W358" i="21"/>
  <c r="S358" i="21"/>
  <c r="O358" i="21"/>
  <c r="K358" i="21"/>
  <c r="G358" i="21"/>
  <c r="C358" i="21"/>
  <c r="V358" i="21"/>
  <c r="R358" i="21"/>
  <c r="N358" i="21"/>
  <c r="J358" i="21"/>
  <c r="F358" i="21"/>
  <c r="B358" i="21"/>
  <c r="U358" i="21"/>
  <c r="M358" i="21"/>
  <c r="E358" i="21"/>
  <c r="Y358" i="21"/>
  <c r="X358" i="21"/>
  <c r="H358" i="21"/>
  <c r="T358" i="21"/>
  <c r="L358" i="21"/>
  <c r="D358" i="21"/>
  <c r="Q358" i="21"/>
  <c r="I358" i="21"/>
  <c r="P358" i="21"/>
  <c r="W254" i="21"/>
  <c r="S254" i="21"/>
  <c r="O254" i="21"/>
  <c r="K254" i="21"/>
  <c r="G254" i="21"/>
  <c r="C254" i="21"/>
  <c r="V254" i="21"/>
  <c r="R254" i="21"/>
  <c r="N254" i="21"/>
  <c r="J254" i="21"/>
  <c r="F254" i="21"/>
  <c r="B254" i="21"/>
  <c r="U254" i="21"/>
  <c r="M254" i="21"/>
  <c r="E254" i="21"/>
  <c r="Y254" i="21"/>
  <c r="I254" i="21"/>
  <c r="T254" i="21"/>
  <c r="L254" i="21"/>
  <c r="D254" i="21"/>
  <c r="Q254" i="21"/>
  <c r="H254" i="21"/>
  <c r="X254" i="21"/>
  <c r="P254" i="21"/>
  <c r="W392" i="28"/>
  <c r="S392" i="28"/>
  <c r="O392" i="28"/>
  <c r="K392" i="28"/>
  <c r="G392" i="28"/>
  <c r="C392" i="28"/>
  <c r="V392" i="28"/>
  <c r="R392" i="28"/>
  <c r="N392" i="28"/>
  <c r="J392" i="28"/>
  <c r="F392" i="28"/>
  <c r="B392" i="28"/>
  <c r="U392" i="28"/>
  <c r="M392" i="28"/>
  <c r="E392" i="28"/>
  <c r="Y392" i="28"/>
  <c r="I392" i="28"/>
  <c r="X392" i="28"/>
  <c r="H392" i="28"/>
  <c r="T392" i="28"/>
  <c r="L392" i="28"/>
  <c r="D392" i="28"/>
  <c r="Q392" i="28"/>
  <c r="P392" i="28"/>
  <c r="W255" i="28"/>
  <c r="S255" i="28"/>
  <c r="O255" i="28"/>
  <c r="K255" i="28"/>
  <c r="G255" i="28"/>
  <c r="C255" i="28"/>
  <c r="V255" i="28"/>
  <c r="R255" i="28"/>
  <c r="N255" i="28"/>
  <c r="J255" i="28"/>
  <c r="F255" i="28"/>
  <c r="B255" i="28"/>
  <c r="U255" i="28"/>
  <c r="M255" i="28"/>
  <c r="E255" i="28"/>
  <c r="Y255" i="28"/>
  <c r="I255" i="28"/>
  <c r="X255" i="28"/>
  <c r="H255" i="28"/>
  <c r="T255" i="28"/>
  <c r="L255" i="28"/>
  <c r="D255" i="28"/>
  <c r="Q255" i="28"/>
  <c r="P255" i="28"/>
  <c r="W323" i="21"/>
  <c r="S323" i="21"/>
  <c r="O323" i="21"/>
  <c r="K323" i="21"/>
  <c r="G323" i="21"/>
  <c r="C323" i="21"/>
  <c r="V323" i="21"/>
  <c r="R323" i="21"/>
  <c r="N323" i="21"/>
  <c r="J323" i="21"/>
  <c r="F323" i="21"/>
  <c r="B323" i="21"/>
  <c r="U323" i="21"/>
  <c r="M323" i="21"/>
  <c r="E323" i="21"/>
  <c r="Q323" i="21"/>
  <c r="T323" i="21"/>
  <c r="L323" i="21"/>
  <c r="D323" i="21"/>
  <c r="Y323" i="21"/>
  <c r="I323" i="21"/>
  <c r="H323" i="21"/>
  <c r="X323" i="21"/>
  <c r="P323" i="21"/>
  <c r="A393" i="21"/>
  <c r="A359" i="21"/>
  <c r="A427" i="21"/>
  <c r="A324" i="21"/>
  <c r="A427" i="28"/>
  <c r="A325" i="28"/>
  <c r="A359" i="28"/>
  <c r="A256" i="28"/>
  <c r="A290" i="28"/>
  <c r="A393" i="28"/>
  <c r="A255" i="21"/>
  <c r="A289" i="21"/>
  <c r="A220" i="21"/>
  <c r="A186" i="21"/>
  <c r="W255" i="21" l="1"/>
  <c r="S255" i="21"/>
  <c r="O255" i="21"/>
  <c r="K255" i="21"/>
  <c r="G255" i="21"/>
  <c r="C255" i="21"/>
  <c r="V255" i="21"/>
  <c r="R255" i="21"/>
  <c r="N255" i="21"/>
  <c r="J255" i="21"/>
  <c r="F255" i="21"/>
  <c r="B255" i="21"/>
  <c r="U255" i="21"/>
  <c r="M255" i="21"/>
  <c r="E255" i="21"/>
  <c r="Q255" i="21"/>
  <c r="T255" i="21"/>
  <c r="L255" i="21"/>
  <c r="D255" i="21"/>
  <c r="Y255" i="21"/>
  <c r="I255" i="21"/>
  <c r="P255" i="21"/>
  <c r="X255" i="21"/>
  <c r="H255" i="21"/>
  <c r="W359" i="28"/>
  <c r="S359" i="28"/>
  <c r="O359" i="28"/>
  <c r="K359" i="28"/>
  <c r="G359" i="28"/>
  <c r="C359" i="28"/>
  <c r="V359" i="28"/>
  <c r="R359" i="28"/>
  <c r="N359" i="28"/>
  <c r="J359" i="28"/>
  <c r="F359" i="28"/>
  <c r="B359" i="28"/>
  <c r="U359" i="28"/>
  <c r="M359" i="28"/>
  <c r="E359" i="28"/>
  <c r="Q359" i="28"/>
  <c r="X359" i="28"/>
  <c r="H359" i="28"/>
  <c r="T359" i="28"/>
  <c r="L359" i="28"/>
  <c r="D359" i="28"/>
  <c r="Y359" i="28"/>
  <c r="I359" i="28"/>
  <c r="P359" i="28"/>
  <c r="W427" i="21"/>
  <c r="S427" i="21"/>
  <c r="O427" i="21"/>
  <c r="K427" i="21"/>
  <c r="G427" i="21"/>
  <c r="C427" i="21"/>
  <c r="V427" i="21"/>
  <c r="R427" i="21"/>
  <c r="N427" i="21"/>
  <c r="J427" i="21"/>
  <c r="F427" i="21"/>
  <c r="B427" i="21"/>
  <c r="U427" i="21"/>
  <c r="M427" i="21"/>
  <c r="E427" i="21"/>
  <c r="Q427" i="21"/>
  <c r="X427" i="21"/>
  <c r="H427" i="21"/>
  <c r="T427" i="21"/>
  <c r="L427" i="21"/>
  <c r="D427" i="21"/>
  <c r="Y427" i="21"/>
  <c r="I427" i="21"/>
  <c r="P427" i="21"/>
  <c r="W289" i="21"/>
  <c r="S289" i="21"/>
  <c r="O289" i="21"/>
  <c r="K289" i="21"/>
  <c r="G289" i="21"/>
  <c r="C289" i="21"/>
  <c r="V289" i="21"/>
  <c r="R289" i="21"/>
  <c r="N289" i="21"/>
  <c r="J289" i="21"/>
  <c r="F289" i="21"/>
  <c r="B289" i="21"/>
  <c r="U289" i="21"/>
  <c r="M289" i="21"/>
  <c r="E289" i="21"/>
  <c r="Q289" i="21"/>
  <c r="T289" i="21"/>
  <c r="L289" i="21"/>
  <c r="D289" i="21"/>
  <c r="Y289" i="21"/>
  <c r="I289" i="21"/>
  <c r="H289" i="21"/>
  <c r="X289" i="21"/>
  <c r="P289" i="21"/>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W324" i="21"/>
  <c r="S324" i="21"/>
  <c r="O324" i="21"/>
  <c r="K324" i="21"/>
  <c r="G324" i="21"/>
  <c r="C324" i="21"/>
  <c r="V324" i="21"/>
  <c r="R324" i="21"/>
  <c r="N324" i="21"/>
  <c r="J324" i="21"/>
  <c r="F324" i="21"/>
  <c r="B324" i="21"/>
  <c r="U324" i="21"/>
  <c r="M324" i="21"/>
  <c r="E324" i="21"/>
  <c r="Y324" i="21"/>
  <c r="I324" i="21"/>
  <c r="T324" i="21"/>
  <c r="L324" i="21"/>
  <c r="D324" i="21"/>
  <c r="Q324" i="21"/>
  <c r="P324" i="21"/>
  <c r="H324" i="21"/>
  <c r="X324" i="21"/>
  <c r="Y186" i="21"/>
  <c r="U186" i="21"/>
  <c r="Q186" i="21"/>
  <c r="M186" i="21"/>
  <c r="I186" i="21"/>
  <c r="E186" i="21"/>
  <c r="W186" i="21"/>
  <c r="S186" i="21"/>
  <c r="O186" i="21"/>
  <c r="K186" i="21"/>
  <c r="G186" i="21"/>
  <c r="C186" i="21"/>
  <c r="T186" i="21"/>
  <c r="L186" i="21"/>
  <c r="D186" i="21"/>
  <c r="R186" i="21"/>
  <c r="J186" i="21"/>
  <c r="B186" i="21"/>
  <c r="X186" i="21"/>
  <c r="H186" i="21"/>
  <c r="P186" i="21"/>
  <c r="F186" i="21"/>
  <c r="V186" i="21"/>
  <c r="N186" i="21"/>
  <c r="W393" i="28"/>
  <c r="S393" i="28"/>
  <c r="O393" i="28"/>
  <c r="K393" i="28"/>
  <c r="G393" i="28"/>
  <c r="C393" i="28"/>
  <c r="V393" i="28"/>
  <c r="R393" i="28"/>
  <c r="N393" i="28"/>
  <c r="J393" i="28"/>
  <c r="F393" i="28"/>
  <c r="B393" i="28"/>
  <c r="U393" i="28"/>
  <c r="M393" i="28"/>
  <c r="E393" i="28"/>
  <c r="Q393" i="28"/>
  <c r="P393" i="28"/>
  <c r="T393" i="28"/>
  <c r="L393" i="28"/>
  <c r="D393" i="28"/>
  <c r="Y393" i="28"/>
  <c r="I393" i="28"/>
  <c r="X393" i="28"/>
  <c r="H393" i="28"/>
  <c r="W325" i="28"/>
  <c r="S325" i="28"/>
  <c r="O325" i="28"/>
  <c r="K325" i="28"/>
  <c r="G325" i="28"/>
  <c r="C325" i="28"/>
  <c r="V325" i="28"/>
  <c r="R325" i="28"/>
  <c r="N325" i="28"/>
  <c r="J325" i="28"/>
  <c r="F325" i="28"/>
  <c r="B325" i="28"/>
  <c r="U325" i="28"/>
  <c r="M325" i="28"/>
  <c r="E325" i="28"/>
  <c r="Y325" i="28"/>
  <c r="I325" i="28"/>
  <c r="X325" i="28"/>
  <c r="H325" i="28"/>
  <c r="T325" i="28"/>
  <c r="L325" i="28"/>
  <c r="D325" i="28"/>
  <c r="Q325" i="28"/>
  <c r="P325" i="28"/>
  <c r="W359" i="21"/>
  <c r="S359" i="21"/>
  <c r="O359" i="21"/>
  <c r="K359" i="21"/>
  <c r="G359" i="21"/>
  <c r="C359" i="21"/>
  <c r="V359" i="21"/>
  <c r="R359" i="21"/>
  <c r="N359" i="21"/>
  <c r="J359" i="21"/>
  <c r="F359" i="21"/>
  <c r="B359" i="21"/>
  <c r="U359" i="21"/>
  <c r="M359" i="21"/>
  <c r="E359" i="21"/>
  <c r="Q359" i="21"/>
  <c r="P359" i="21"/>
  <c r="T359" i="21"/>
  <c r="L359" i="21"/>
  <c r="D359" i="21"/>
  <c r="Y359" i="21"/>
  <c r="I359" i="21"/>
  <c r="X359" i="21"/>
  <c r="H359" i="21"/>
  <c r="W220" i="21"/>
  <c r="S220" i="21"/>
  <c r="O220" i="21"/>
  <c r="K220" i="21"/>
  <c r="G220" i="21"/>
  <c r="C220" i="21"/>
  <c r="U220" i="21"/>
  <c r="P220" i="21"/>
  <c r="J220" i="21"/>
  <c r="E220" i="21"/>
  <c r="Y220" i="21"/>
  <c r="T220" i="21"/>
  <c r="N220" i="21"/>
  <c r="I220" i="21"/>
  <c r="D220" i="21"/>
  <c r="X220" i="21"/>
  <c r="M220" i="21"/>
  <c r="B220" i="21"/>
  <c r="R220" i="21"/>
  <c r="H220" i="21"/>
  <c r="V220" i="21"/>
  <c r="L220" i="21"/>
  <c r="Q220" i="21"/>
  <c r="F220" i="21"/>
  <c r="W290" i="28"/>
  <c r="S290" i="28"/>
  <c r="O290" i="28"/>
  <c r="K290" i="28"/>
  <c r="G290" i="28"/>
  <c r="C290" i="28"/>
  <c r="V290" i="28"/>
  <c r="R290" i="28"/>
  <c r="N290" i="28"/>
  <c r="J290" i="28"/>
  <c r="F290" i="28"/>
  <c r="B290" i="28"/>
  <c r="U290" i="28"/>
  <c r="M290" i="28"/>
  <c r="E290" i="28"/>
  <c r="Y290" i="28"/>
  <c r="I290" i="28"/>
  <c r="P290" i="28"/>
  <c r="T290" i="28"/>
  <c r="L290" i="28"/>
  <c r="D290" i="28"/>
  <c r="Q290" i="28"/>
  <c r="X290" i="28"/>
  <c r="H290" i="28"/>
  <c r="W427" i="28"/>
  <c r="S427" i="28"/>
  <c r="O427" i="28"/>
  <c r="K427" i="28"/>
  <c r="G427" i="28"/>
  <c r="C427" i="28"/>
  <c r="V427" i="28"/>
  <c r="R427" i="28"/>
  <c r="N427" i="28"/>
  <c r="J427" i="28"/>
  <c r="F427" i="28"/>
  <c r="B427" i="28"/>
  <c r="Y427" i="28"/>
  <c r="Q427" i="28"/>
  <c r="I427" i="28"/>
  <c r="X427" i="28"/>
  <c r="P427" i="28"/>
  <c r="H427" i="28"/>
  <c r="M427" i="28"/>
  <c r="E427" i="28"/>
  <c r="T427" i="28"/>
  <c r="L427" i="28"/>
  <c r="U427" i="28"/>
  <c r="D427" i="28"/>
  <c r="W393" i="21"/>
  <c r="S393" i="21"/>
  <c r="O393" i="21"/>
  <c r="K393" i="21"/>
  <c r="G393" i="21"/>
  <c r="C393" i="21"/>
  <c r="V393" i="21"/>
  <c r="R393" i="21"/>
  <c r="N393" i="21"/>
  <c r="J393" i="21"/>
  <c r="F393" i="21"/>
  <c r="B393" i="21"/>
  <c r="U393" i="21"/>
  <c r="M393" i="21"/>
  <c r="E393" i="21"/>
  <c r="Y393" i="21"/>
  <c r="I393" i="21"/>
  <c r="X393" i="21"/>
  <c r="H393" i="21"/>
  <c r="T393" i="21"/>
  <c r="L393" i="21"/>
  <c r="D393" i="21"/>
  <c r="Q393" i="21"/>
  <c r="P393" i="21"/>
  <c r="A394" i="21"/>
  <c r="A325" i="21"/>
  <c r="A360" i="21"/>
  <c r="A428" i="21"/>
  <c r="A394" i="28"/>
  <c r="A291" i="28"/>
  <c r="A360" i="28"/>
  <c r="A326" i="28"/>
  <c r="A428" i="28"/>
  <c r="A290" i="21"/>
  <c r="A256" i="21"/>
  <c r="A221" i="21"/>
  <c r="Y221" i="21" l="1"/>
  <c r="U221" i="21"/>
  <c r="Q221" i="21"/>
  <c r="M221" i="21"/>
  <c r="I221" i="21"/>
  <c r="E221" i="21"/>
  <c r="X221" i="21"/>
  <c r="S221" i="21"/>
  <c r="N221" i="21"/>
  <c r="H221" i="21"/>
  <c r="C221" i="21"/>
  <c r="W221" i="21"/>
  <c r="P221" i="21"/>
  <c r="J221" i="21"/>
  <c r="B221" i="21"/>
  <c r="V221" i="21"/>
  <c r="O221" i="21"/>
  <c r="G221" i="21"/>
  <c r="L221" i="21"/>
  <c r="T221" i="21"/>
  <c r="F221" i="21"/>
  <c r="K221" i="21"/>
  <c r="R221" i="21"/>
  <c r="D221" i="21"/>
  <c r="W326" i="28"/>
  <c r="S326" i="28"/>
  <c r="O326" i="28"/>
  <c r="K326" i="28"/>
  <c r="G326" i="28"/>
  <c r="C326" i="28"/>
  <c r="V326" i="28"/>
  <c r="R326" i="28"/>
  <c r="N326" i="28"/>
  <c r="J326" i="28"/>
  <c r="F326" i="28"/>
  <c r="B326" i="28"/>
  <c r="U326" i="28"/>
  <c r="M326" i="28"/>
  <c r="E326" i="28"/>
  <c r="Q326" i="28"/>
  <c r="P326" i="28"/>
  <c r="T326" i="28"/>
  <c r="L326" i="28"/>
  <c r="D326" i="28"/>
  <c r="Y326" i="28"/>
  <c r="I326" i="28"/>
  <c r="X326" i="28"/>
  <c r="H326" i="28"/>
  <c r="W428" i="21"/>
  <c r="S428" i="21"/>
  <c r="O428" i="21"/>
  <c r="K428" i="21"/>
  <c r="G428" i="21"/>
  <c r="C428" i="21"/>
  <c r="V428" i="21"/>
  <c r="R428" i="21"/>
  <c r="N428" i="21"/>
  <c r="J428" i="21"/>
  <c r="F428" i="21"/>
  <c r="B428" i="21"/>
  <c r="U428" i="21"/>
  <c r="M428" i="21"/>
  <c r="E428" i="21"/>
  <c r="Y428" i="21"/>
  <c r="I428" i="21"/>
  <c r="X428" i="21"/>
  <c r="T428" i="21"/>
  <c r="L428" i="21"/>
  <c r="D428" i="21"/>
  <c r="Q428" i="21"/>
  <c r="P428" i="21"/>
  <c r="H428" i="21"/>
  <c r="W256" i="21"/>
  <c r="S256" i="21"/>
  <c r="O256" i="21"/>
  <c r="K256" i="21"/>
  <c r="G256" i="21"/>
  <c r="C256" i="21"/>
  <c r="V256" i="21"/>
  <c r="R256" i="21"/>
  <c r="N256" i="21"/>
  <c r="J256" i="21"/>
  <c r="F256" i="21"/>
  <c r="B256" i="21"/>
  <c r="U256" i="21"/>
  <c r="M256" i="21"/>
  <c r="E256" i="21"/>
  <c r="Y256" i="21"/>
  <c r="I256" i="21"/>
  <c r="T256" i="21"/>
  <c r="L256" i="21"/>
  <c r="D256" i="21"/>
  <c r="Q256" i="21"/>
  <c r="X256" i="21"/>
  <c r="H256" i="21"/>
  <c r="P256" i="21"/>
  <c r="W360" i="28"/>
  <c r="S360" i="28"/>
  <c r="O360" i="28"/>
  <c r="K360" i="28"/>
  <c r="G360" i="28"/>
  <c r="C360" i="28"/>
  <c r="V360" i="28"/>
  <c r="R360" i="28"/>
  <c r="N360" i="28"/>
  <c r="J360" i="28"/>
  <c r="F360" i="28"/>
  <c r="B360" i="28"/>
  <c r="U360" i="28"/>
  <c r="M360" i="28"/>
  <c r="E360" i="28"/>
  <c r="Y360" i="28"/>
  <c r="I360" i="28"/>
  <c r="P360" i="28"/>
  <c r="T360" i="28"/>
  <c r="L360" i="28"/>
  <c r="D360" i="28"/>
  <c r="Q360" i="28"/>
  <c r="X360" i="28"/>
  <c r="H360" i="28"/>
  <c r="W360" i="21"/>
  <c r="S360" i="21"/>
  <c r="O360" i="21"/>
  <c r="K360" i="21"/>
  <c r="G360" i="21"/>
  <c r="C360" i="21"/>
  <c r="V360" i="21"/>
  <c r="R360" i="21"/>
  <c r="N360" i="21"/>
  <c r="J360" i="21"/>
  <c r="F360" i="21"/>
  <c r="B360" i="21"/>
  <c r="U360" i="21"/>
  <c r="M360" i="21"/>
  <c r="E360" i="21"/>
  <c r="Y360" i="21"/>
  <c r="I360" i="21"/>
  <c r="X360" i="21"/>
  <c r="H360" i="21"/>
  <c r="T360" i="21"/>
  <c r="L360" i="21"/>
  <c r="D360" i="21"/>
  <c r="Q360" i="21"/>
  <c r="P360" i="21"/>
  <c r="W290" i="21"/>
  <c r="S290" i="21"/>
  <c r="O290" i="21"/>
  <c r="K290" i="21"/>
  <c r="G290" i="21"/>
  <c r="C290" i="21"/>
  <c r="V290" i="21"/>
  <c r="R290" i="21"/>
  <c r="N290" i="21"/>
  <c r="J290" i="21"/>
  <c r="F290" i="21"/>
  <c r="B290" i="21"/>
  <c r="U290" i="21"/>
  <c r="M290" i="21"/>
  <c r="E290" i="21"/>
  <c r="Y290" i="21"/>
  <c r="I290" i="21"/>
  <c r="T290" i="21"/>
  <c r="L290" i="21"/>
  <c r="D290" i="21"/>
  <c r="Q290" i="21"/>
  <c r="H290" i="21"/>
  <c r="X290" i="21"/>
  <c r="P290" i="21"/>
  <c r="W291" i="28"/>
  <c r="S291" i="28"/>
  <c r="O291" i="28"/>
  <c r="K291" i="28"/>
  <c r="G291" i="28"/>
  <c r="C291" i="28"/>
  <c r="V291" i="28"/>
  <c r="R291" i="28"/>
  <c r="N291" i="28"/>
  <c r="J291" i="28"/>
  <c r="F291" i="28"/>
  <c r="B291" i="28"/>
  <c r="U291" i="28"/>
  <c r="M291" i="28"/>
  <c r="E291" i="28"/>
  <c r="Q291" i="28"/>
  <c r="X291" i="28"/>
  <c r="H291" i="28"/>
  <c r="T291" i="28"/>
  <c r="L291" i="28"/>
  <c r="D291" i="28"/>
  <c r="Y291" i="28"/>
  <c r="I291" i="28"/>
  <c r="P291" i="28"/>
  <c r="W325" i="21"/>
  <c r="S325" i="21"/>
  <c r="O325" i="21"/>
  <c r="K325" i="21"/>
  <c r="G325" i="21"/>
  <c r="C325" i="21"/>
  <c r="V325" i="21"/>
  <c r="R325" i="21"/>
  <c r="N325" i="21"/>
  <c r="J325" i="21"/>
  <c r="F325" i="21"/>
  <c r="B325" i="21"/>
  <c r="U325" i="21"/>
  <c r="M325" i="21"/>
  <c r="E325" i="21"/>
  <c r="Q325" i="21"/>
  <c r="T325" i="21"/>
  <c r="L325" i="21"/>
  <c r="D325" i="21"/>
  <c r="Y325" i="21"/>
  <c r="I325" i="21"/>
  <c r="X325" i="21"/>
  <c r="P325" i="21"/>
  <c r="H325" i="21"/>
  <c r="W428" i="28"/>
  <c r="S428" i="28"/>
  <c r="O428" i="28"/>
  <c r="K428" i="28"/>
  <c r="G428" i="28"/>
  <c r="C428" i="28"/>
  <c r="V428" i="28"/>
  <c r="R428" i="28"/>
  <c r="N428" i="28"/>
  <c r="J428" i="28"/>
  <c r="F428" i="28"/>
  <c r="B428" i="28"/>
  <c r="Y428" i="28"/>
  <c r="Q428" i="28"/>
  <c r="I428" i="28"/>
  <c r="X428" i="28"/>
  <c r="P428" i="28"/>
  <c r="H428" i="28"/>
  <c r="U428" i="28"/>
  <c r="E428" i="28"/>
  <c r="M428" i="28"/>
  <c r="T428" i="28"/>
  <c r="D428" i="28"/>
  <c r="L428" i="28"/>
  <c r="W394" i="28"/>
  <c r="S394" i="28"/>
  <c r="O394" i="28"/>
  <c r="K394" i="28"/>
  <c r="G394" i="28"/>
  <c r="C394" i="28"/>
  <c r="V394" i="28"/>
  <c r="R394" i="28"/>
  <c r="N394" i="28"/>
  <c r="J394" i="28"/>
  <c r="F394" i="28"/>
  <c r="B394" i="28"/>
  <c r="U394" i="28"/>
  <c r="M394" i="28"/>
  <c r="E394" i="28"/>
  <c r="Y394" i="28"/>
  <c r="I394" i="28"/>
  <c r="X394" i="28"/>
  <c r="H394" i="28"/>
  <c r="T394" i="28"/>
  <c r="L394" i="28"/>
  <c r="D394" i="28"/>
  <c r="Q394" i="28"/>
  <c r="P394" i="28"/>
  <c r="W394" i="21"/>
  <c r="S394" i="21"/>
  <c r="O394" i="21"/>
  <c r="K394" i="21"/>
  <c r="G394" i="21"/>
  <c r="C394" i="21"/>
  <c r="V394" i="21"/>
  <c r="R394" i="21"/>
  <c r="N394" i="21"/>
  <c r="J394" i="21"/>
  <c r="F394" i="21"/>
  <c r="B394" i="21"/>
  <c r="U394" i="21"/>
  <c r="M394" i="21"/>
  <c r="E394" i="21"/>
  <c r="Q394" i="21"/>
  <c r="P394" i="21"/>
  <c r="T394" i="21"/>
  <c r="L394" i="21"/>
  <c r="D394" i="21"/>
  <c r="Y394" i="21"/>
  <c r="I394" i="21"/>
  <c r="X394" i="21"/>
  <c r="H394" i="21"/>
  <c r="A429" i="21"/>
  <c r="A361" i="21"/>
  <c r="A326" i="21"/>
  <c r="A395" i="21"/>
  <c r="A429" i="28"/>
  <c r="A327" i="28"/>
  <c r="A361" i="28"/>
  <c r="A395" i="28"/>
  <c r="A291" i="21"/>
  <c r="W395" i="28" l="1"/>
  <c r="S395" i="28"/>
  <c r="O395" i="28"/>
  <c r="K395" i="28"/>
  <c r="G395" i="28"/>
  <c r="C395" i="28"/>
  <c r="V395" i="28"/>
  <c r="R395" i="28"/>
  <c r="N395" i="28"/>
  <c r="J395" i="28"/>
  <c r="F395" i="28"/>
  <c r="B395" i="28"/>
  <c r="U395" i="28"/>
  <c r="M395" i="28"/>
  <c r="E395" i="28"/>
  <c r="Q395" i="28"/>
  <c r="P395" i="28"/>
  <c r="T395" i="28"/>
  <c r="L395" i="28"/>
  <c r="D395" i="28"/>
  <c r="Y395" i="28"/>
  <c r="I395" i="28"/>
  <c r="X395" i="28"/>
  <c r="H395" i="28"/>
  <c r="W395" i="21"/>
  <c r="S395" i="21"/>
  <c r="O395" i="21"/>
  <c r="K395" i="21"/>
  <c r="G395" i="21"/>
  <c r="C395" i="21"/>
  <c r="V395" i="21"/>
  <c r="R395" i="21"/>
  <c r="N395" i="21"/>
  <c r="J395" i="21"/>
  <c r="F395" i="21"/>
  <c r="B395" i="21"/>
  <c r="U395" i="21"/>
  <c r="M395" i="21"/>
  <c r="E395" i="21"/>
  <c r="Y395" i="21"/>
  <c r="I395" i="21"/>
  <c r="X395" i="21"/>
  <c r="H395" i="21"/>
  <c r="T395" i="21"/>
  <c r="L395" i="21"/>
  <c r="D395" i="21"/>
  <c r="Q395" i="21"/>
  <c r="P395" i="21"/>
  <c r="W361" i="28"/>
  <c r="S361" i="28"/>
  <c r="O361" i="28"/>
  <c r="K361" i="28"/>
  <c r="G361" i="28"/>
  <c r="C361" i="28"/>
  <c r="V361" i="28"/>
  <c r="R361" i="28"/>
  <c r="N361" i="28"/>
  <c r="J361" i="28"/>
  <c r="F361" i="28"/>
  <c r="B361" i="28"/>
  <c r="U361" i="28"/>
  <c r="M361" i="28"/>
  <c r="E361" i="28"/>
  <c r="Q361" i="28"/>
  <c r="X361" i="28"/>
  <c r="H361" i="28"/>
  <c r="T361" i="28"/>
  <c r="L361" i="28"/>
  <c r="D361" i="28"/>
  <c r="Y361" i="28"/>
  <c r="I361" i="28"/>
  <c r="P361" i="28"/>
  <c r="W326" i="21"/>
  <c r="S326" i="21"/>
  <c r="O326" i="21"/>
  <c r="K326" i="21"/>
  <c r="G326" i="21"/>
  <c r="C326" i="21"/>
  <c r="V326" i="21"/>
  <c r="R326" i="21"/>
  <c r="N326" i="21"/>
  <c r="J326" i="21"/>
  <c r="F326" i="21"/>
  <c r="B326" i="21"/>
  <c r="U326" i="21"/>
  <c r="M326" i="21"/>
  <c r="E326" i="21"/>
  <c r="Y326" i="21"/>
  <c r="I326" i="21"/>
  <c r="T326" i="21"/>
  <c r="L326" i="21"/>
  <c r="D326" i="21"/>
  <c r="Q326" i="21"/>
  <c r="H326" i="21"/>
  <c r="X326" i="21"/>
  <c r="P326" i="21"/>
  <c r="W291" i="21"/>
  <c r="S291" i="21"/>
  <c r="O291" i="21"/>
  <c r="K291" i="21"/>
  <c r="G291" i="21"/>
  <c r="C291" i="21"/>
  <c r="V291" i="21"/>
  <c r="R291" i="21"/>
  <c r="N291" i="21"/>
  <c r="J291" i="21"/>
  <c r="F291" i="21"/>
  <c r="B291" i="21"/>
  <c r="U291" i="21"/>
  <c r="M291" i="21"/>
  <c r="E291" i="21"/>
  <c r="Q291" i="21"/>
  <c r="T291" i="21"/>
  <c r="L291" i="21"/>
  <c r="D291" i="21"/>
  <c r="Y291" i="21"/>
  <c r="I291" i="21"/>
  <c r="P291" i="21"/>
  <c r="X291" i="21"/>
  <c r="H291" i="21"/>
  <c r="W429" i="28"/>
  <c r="S429" i="28"/>
  <c r="O429" i="28"/>
  <c r="K429" i="28"/>
  <c r="G429" i="28"/>
  <c r="C429" i="28"/>
  <c r="V429" i="28"/>
  <c r="R429" i="28"/>
  <c r="N429" i="28"/>
  <c r="J429" i="28"/>
  <c r="F429" i="28"/>
  <c r="B429" i="28"/>
  <c r="Y429" i="28"/>
  <c r="Q429" i="28"/>
  <c r="I429" i="28"/>
  <c r="X429" i="28"/>
  <c r="P429" i="28"/>
  <c r="H429" i="28"/>
  <c r="M429" i="28"/>
  <c r="U429" i="28"/>
  <c r="D429" i="28"/>
  <c r="L429" i="28"/>
  <c r="E429" i="28"/>
  <c r="T429" i="28"/>
  <c r="W429" i="21"/>
  <c r="S429" i="21"/>
  <c r="O429" i="21"/>
  <c r="K429" i="21"/>
  <c r="G429" i="21"/>
  <c r="C429" i="21"/>
  <c r="V429" i="21"/>
  <c r="R429" i="21"/>
  <c r="N429" i="21"/>
  <c r="J429" i="21"/>
  <c r="F429" i="21"/>
  <c r="B429" i="21"/>
  <c r="U429" i="21"/>
  <c r="M429" i="21"/>
  <c r="E429" i="21"/>
  <c r="Q429" i="21"/>
  <c r="P429" i="21"/>
  <c r="T429" i="21"/>
  <c r="L429" i="21"/>
  <c r="D429" i="21"/>
  <c r="Y429" i="21"/>
  <c r="I429" i="21"/>
  <c r="X429" i="21"/>
  <c r="H429" i="21"/>
  <c r="W327" i="28"/>
  <c r="S327" i="28"/>
  <c r="O327" i="28"/>
  <c r="K327" i="28"/>
  <c r="G327" i="28"/>
  <c r="C327" i="28"/>
  <c r="V327" i="28"/>
  <c r="R327" i="28"/>
  <c r="N327" i="28"/>
  <c r="J327" i="28"/>
  <c r="F327" i="28"/>
  <c r="B327" i="28"/>
  <c r="U327" i="28"/>
  <c r="M327" i="28"/>
  <c r="E327" i="28"/>
  <c r="Y327" i="28"/>
  <c r="I327" i="28"/>
  <c r="X327" i="28"/>
  <c r="H327" i="28"/>
  <c r="T327" i="28"/>
  <c r="L327" i="28"/>
  <c r="D327" i="28"/>
  <c r="Q327" i="28"/>
  <c r="P327" i="28"/>
  <c r="W361" i="21"/>
  <c r="S361" i="21"/>
  <c r="O361" i="21"/>
  <c r="K361" i="21"/>
  <c r="G361" i="21"/>
  <c r="C361" i="21"/>
  <c r="V361" i="21"/>
  <c r="R361" i="21"/>
  <c r="N361" i="21"/>
  <c r="J361" i="21"/>
  <c r="F361" i="21"/>
  <c r="B361" i="21"/>
  <c r="U361" i="21"/>
  <c r="M361" i="21"/>
  <c r="E361" i="21"/>
  <c r="Y361" i="21"/>
  <c r="I361" i="21"/>
  <c r="P361" i="21"/>
  <c r="T361" i="21"/>
  <c r="L361" i="21"/>
  <c r="D361" i="21"/>
  <c r="Q361" i="21"/>
  <c r="X361" i="21"/>
  <c r="H361" i="21"/>
  <c r="A430" i="21"/>
  <c r="A396" i="21"/>
  <c r="A362" i="21"/>
  <c r="A327" i="21"/>
  <c r="A362" i="28"/>
  <c r="A396" i="28"/>
  <c r="A430" i="28"/>
  <c r="W327" i="21" l="1"/>
  <c r="S327" i="21"/>
  <c r="O327" i="21"/>
  <c r="K327" i="21"/>
  <c r="G327" i="21"/>
  <c r="C327" i="21"/>
  <c r="V327" i="21"/>
  <c r="R327" i="21"/>
  <c r="N327" i="21"/>
  <c r="J327" i="21"/>
  <c r="F327" i="21"/>
  <c r="B327" i="21"/>
  <c r="U327" i="21"/>
  <c r="M327" i="21"/>
  <c r="E327" i="21"/>
  <c r="Y327" i="21"/>
  <c r="Q327" i="21"/>
  <c r="T327" i="21"/>
  <c r="L327" i="21"/>
  <c r="D327" i="21"/>
  <c r="I327" i="21"/>
  <c r="H327" i="21"/>
  <c r="X327" i="21"/>
  <c r="P327" i="21"/>
  <c r="W430" i="28"/>
  <c r="S430" i="28"/>
  <c r="O430" i="28"/>
  <c r="K430" i="28"/>
  <c r="G430" i="28"/>
  <c r="C430" i="28"/>
  <c r="V430" i="28"/>
  <c r="R430" i="28"/>
  <c r="N430" i="28"/>
  <c r="J430" i="28"/>
  <c r="F430" i="28"/>
  <c r="B430" i="28"/>
  <c r="Y430" i="28"/>
  <c r="Q430" i="28"/>
  <c r="I430" i="28"/>
  <c r="X430" i="28"/>
  <c r="P430" i="28"/>
  <c r="H430" i="28"/>
  <c r="U430" i="28"/>
  <c r="E430" i="28"/>
  <c r="L430" i="28"/>
  <c r="T430" i="28"/>
  <c r="D430" i="28"/>
  <c r="M430" i="28"/>
  <c r="W362" i="21"/>
  <c r="S362" i="21"/>
  <c r="O362" i="21"/>
  <c r="K362" i="21"/>
  <c r="G362" i="21"/>
  <c r="C362" i="21"/>
  <c r="V362" i="21"/>
  <c r="R362" i="21"/>
  <c r="N362" i="21"/>
  <c r="J362" i="21"/>
  <c r="F362" i="21"/>
  <c r="B362" i="21"/>
  <c r="U362" i="21"/>
  <c r="M362" i="21"/>
  <c r="E362" i="21"/>
  <c r="Q362" i="21"/>
  <c r="X362" i="21"/>
  <c r="H362" i="21"/>
  <c r="T362" i="21"/>
  <c r="L362" i="21"/>
  <c r="D362" i="21"/>
  <c r="Y362" i="21"/>
  <c r="I362" i="21"/>
  <c r="P362" i="21"/>
  <c r="W396" i="28"/>
  <c r="S396" i="28"/>
  <c r="O396" i="28"/>
  <c r="K396" i="28"/>
  <c r="G396" i="28"/>
  <c r="C396" i="28"/>
  <c r="V396" i="28"/>
  <c r="R396" i="28"/>
  <c r="N396" i="28"/>
  <c r="J396" i="28"/>
  <c r="F396" i="28"/>
  <c r="B396" i="28"/>
  <c r="U396" i="28"/>
  <c r="M396" i="28"/>
  <c r="E396" i="28"/>
  <c r="Y396" i="28"/>
  <c r="I396" i="28"/>
  <c r="X396" i="28"/>
  <c r="H396" i="28"/>
  <c r="T396" i="28"/>
  <c r="L396" i="28"/>
  <c r="D396" i="28"/>
  <c r="Q396" i="28"/>
  <c r="P396" i="28"/>
  <c r="W396" i="21"/>
  <c r="S396" i="21"/>
  <c r="O396" i="21"/>
  <c r="K396" i="21"/>
  <c r="G396" i="21"/>
  <c r="C396" i="21"/>
  <c r="V396" i="21"/>
  <c r="R396" i="21"/>
  <c r="N396" i="21"/>
  <c r="J396" i="21"/>
  <c r="F396" i="21"/>
  <c r="B396" i="21"/>
  <c r="U396" i="21"/>
  <c r="M396" i="21"/>
  <c r="E396" i="21"/>
  <c r="Q396" i="21"/>
  <c r="P396" i="21"/>
  <c r="T396" i="21"/>
  <c r="L396" i="21"/>
  <c r="D396" i="21"/>
  <c r="Y396" i="21"/>
  <c r="I396" i="21"/>
  <c r="X396" i="21"/>
  <c r="H396" i="21"/>
  <c r="W362" i="28"/>
  <c r="S362" i="28"/>
  <c r="O362" i="28"/>
  <c r="K362" i="28"/>
  <c r="G362" i="28"/>
  <c r="C362" i="28"/>
  <c r="V362" i="28"/>
  <c r="R362" i="28"/>
  <c r="N362" i="28"/>
  <c r="J362" i="28"/>
  <c r="F362" i="28"/>
  <c r="B362" i="28"/>
  <c r="U362" i="28"/>
  <c r="M362" i="28"/>
  <c r="E362" i="28"/>
  <c r="Y362" i="28"/>
  <c r="I362" i="28"/>
  <c r="P362" i="28"/>
  <c r="T362" i="28"/>
  <c r="L362" i="28"/>
  <c r="D362" i="28"/>
  <c r="Q362" i="28"/>
  <c r="X362" i="28"/>
  <c r="H362" i="28"/>
  <c r="W430" i="21"/>
  <c r="S430" i="21"/>
  <c r="O430" i="21"/>
  <c r="K430" i="21"/>
  <c r="G430" i="21"/>
  <c r="C430" i="21"/>
  <c r="V430" i="21"/>
  <c r="R430" i="21"/>
  <c r="N430" i="21"/>
  <c r="J430" i="21"/>
  <c r="F430" i="21"/>
  <c r="B430" i="21"/>
  <c r="U430" i="21"/>
  <c r="M430" i="21"/>
  <c r="E430" i="21"/>
  <c r="Y430" i="21"/>
  <c r="I430" i="21"/>
  <c r="X430" i="21"/>
  <c r="H430" i="21"/>
  <c r="T430" i="21"/>
  <c r="L430" i="21"/>
  <c r="D430" i="21"/>
  <c r="Q430" i="21"/>
  <c r="P430" i="21"/>
  <c r="A397" i="21"/>
  <c r="A431" i="21"/>
  <c r="A397" i="28"/>
  <c r="A431" i="28"/>
  <c r="W431" i="28" l="1"/>
  <c r="S431" i="28"/>
  <c r="O431" i="28"/>
  <c r="K431" i="28"/>
  <c r="G431" i="28"/>
  <c r="C431" i="28"/>
  <c r="V431" i="28"/>
  <c r="R431" i="28"/>
  <c r="N431" i="28"/>
  <c r="J431" i="28"/>
  <c r="F431" i="28"/>
  <c r="B431" i="28"/>
  <c r="Y431" i="28"/>
  <c r="Q431" i="28"/>
  <c r="I431" i="28"/>
  <c r="X431" i="28"/>
  <c r="P431" i="28"/>
  <c r="H431" i="28"/>
  <c r="M431" i="28"/>
  <c r="U431" i="28"/>
  <c r="E431" i="28"/>
  <c r="T431" i="28"/>
  <c r="L431" i="28"/>
  <c r="D431" i="28"/>
  <c r="W397" i="28"/>
  <c r="S397" i="28"/>
  <c r="O397" i="28"/>
  <c r="K397" i="28"/>
  <c r="G397" i="28"/>
  <c r="C397" i="28"/>
  <c r="V397" i="28"/>
  <c r="R397" i="28"/>
  <c r="N397" i="28"/>
  <c r="J397" i="28"/>
  <c r="F397" i="28"/>
  <c r="B397" i="28"/>
  <c r="U397" i="28"/>
  <c r="M397" i="28"/>
  <c r="E397" i="28"/>
  <c r="Y397" i="28"/>
  <c r="I397" i="28"/>
  <c r="P397" i="28"/>
  <c r="T397" i="28"/>
  <c r="L397" i="28"/>
  <c r="D397" i="28"/>
  <c r="Q397" i="28"/>
  <c r="X397" i="28"/>
  <c r="H397" i="28"/>
  <c r="W431" i="21"/>
  <c r="S431" i="21"/>
  <c r="O431" i="21"/>
  <c r="K431" i="21"/>
  <c r="G431" i="21"/>
  <c r="C431" i="21"/>
  <c r="V431" i="21"/>
  <c r="R431" i="21"/>
  <c r="N431" i="21"/>
  <c r="J431" i="21"/>
  <c r="F431" i="21"/>
  <c r="B431" i="21"/>
  <c r="U431" i="21"/>
  <c r="M431" i="21"/>
  <c r="E431" i="21"/>
  <c r="Q431" i="21"/>
  <c r="P431" i="21"/>
  <c r="T431" i="21"/>
  <c r="L431" i="21"/>
  <c r="D431" i="21"/>
  <c r="Y431" i="21"/>
  <c r="I431" i="21"/>
  <c r="X431" i="21"/>
  <c r="H431" i="21"/>
  <c r="W397" i="21"/>
  <c r="S397" i="21"/>
  <c r="O397" i="21"/>
  <c r="K397" i="21"/>
  <c r="G397" i="21"/>
  <c r="C397" i="21"/>
  <c r="V397" i="21"/>
  <c r="R397" i="21"/>
  <c r="N397" i="21"/>
  <c r="J397" i="21"/>
  <c r="F397" i="21"/>
  <c r="B397" i="21"/>
  <c r="U397" i="21"/>
  <c r="M397" i="21"/>
  <c r="E397" i="21"/>
  <c r="Y397" i="21"/>
  <c r="I397" i="21"/>
  <c r="X397" i="21"/>
  <c r="H397" i="21"/>
  <c r="T397" i="21"/>
  <c r="L397" i="21"/>
  <c r="D397" i="21"/>
  <c r="Q397" i="21"/>
  <c r="P397" i="21"/>
  <c r="A432" i="21"/>
  <c r="A432" i="28"/>
  <c r="W432" i="21" l="1"/>
  <c r="S432" i="21"/>
  <c r="O432" i="21"/>
  <c r="K432" i="21"/>
  <c r="G432" i="21"/>
  <c r="C432" i="21"/>
  <c r="V432" i="21"/>
  <c r="R432" i="21"/>
  <c r="N432" i="21"/>
  <c r="J432" i="21"/>
  <c r="F432" i="21"/>
  <c r="B432" i="21"/>
  <c r="U432" i="21"/>
  <c r="M432" i="21"/>
  <c r="E432" i="21"/>
  <c r="Y432" i="21"/>
  <c r="I432" i="21"/>
  <c r="X432" i="21"/>
  <c r="H432" i="21"/>
  <c r="T432" i="21"/>
  <c r="L432" i="21"/>
  <c r="D432" i="21"/>
  <c r="Q432" i="21"/>
  <c r="P432" i="21"/>
  <c r="W432" i="28"/>
  <c r="S432" i="28"/>
  <c r="O432" i="28"/>
  <c r="K432" i="28"/>
  <c r="G432" i="28"/>
  <c r="C432" i="28"/>
  <c r="V432" i="28"/>
  <c r="R432" i="28"/>
  <c r="N432" i="28"/>
  <c r="J432" i="28"/>
  <c r="F432" i="28"/>
  <c r="B432" i="28"/>
  <c r="Y432" i="28"/>
  <c r="Q432" i="28"/>
  <c r="I432" i="28"/>
  <c r="X432" i="28"/>
  <c r="P432" i="28"/>
  <c r="H432" i="28"/>
  <c r="U432" i="28"/>
  <c r="E432" i="28"/>
  <c r="T432" i="28"/>
  <c r="D432" i="28"/>
  <c r="M432" i="28"/>
  <c r="L432" i="28"/>
</calcChain>
</file>

<file path=xl/sharedStrings.xml><?xml version="1.0" encoding="utf-8"?>
<sst xmlns="http://schemas.openxmlformats.org/spreadsheetml/2006/main" count="1058" uniqueCount="180">
  <si>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</si>
  <si>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</si>
  <si>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</si>
  <si>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</si>
  <si>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</si>
  <si>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</si>
  <si>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</si>
  <si>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</si>
  <si>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</si>
  <si>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</si>
  <si>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</si>
  <si>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</si>
  <si>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</si>
  <si>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</si>
  <si>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</si>
  <si>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</si>
  <si>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</si>
  <si>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</si>
  <si>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</si>
  <si>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</si>
  <si>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</si>
  <si>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</si>
  <si>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</si>
  <si>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</si>
  <si>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</si>
  <si>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</si>
  <si>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</si>
  <si>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</si>
  <si>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</si>
  <si>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</si>
  <si>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</si>
  <si>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</si>
  <si>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</si>
  <si>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</si>
  <si>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</si>
  <si>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</si>
  <si>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</si>
  <si>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</si>
  <si>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</si>
  <si>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</si>
  <si>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</si>
  <si>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</si>
  <si>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</si>
  <si>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</si>
  <si>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</si>
  <si>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</si>
  <si>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</si>
  <si>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</si>
  <si>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</si>
  <si>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</si>
  <si>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</si>
  <si>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</si>
  <si>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</si>
  <si>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</si>
  <si>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</si>
  <si>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</si>
  <si>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</si>
  <si>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</si>
  <si>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</si>
  <si>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</si>
  <si>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</si>
  <si>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</si>
  <si>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</si>
  <si>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</si>
  <si>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</si>
  <si>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</si>
  <si>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</si>
  <si>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</si>
  <si>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</si>
  <si>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</si>
  <si>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</si>
  <si>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</si>
  <si>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</si>
  <si>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</si>
  <si>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</si>
  <si>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</si>
  <si>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</si>
  <si>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</si>
  <si>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</si>
  <si>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</si>
  <si>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</si>
  <si>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</si>
  <si>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</si>
  <si>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</si>
  <si>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</si>
  <si>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</si>
  <si>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</si>
  <si>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</si>
  <si>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</si>
  <si>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</si>
  <si>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</si>
  <si>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</si>
  <si>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</si>
  <si>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</si>
  <si>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</si>
  <si>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</si>
  <si>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</si>
  <si>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</si>
  <si>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</si>
  <si>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</si>
  <si>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</si>
  <si>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</si>
  <si>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</si>
  <si>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</si>
  <si>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</si>
  <si>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</si>
  <si>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</si>
  <si>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</si>
  <si>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</si>
  <si>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</si>
  <si>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</si>
  <si>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</si>
  <si>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</si>
  <si>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</si>
  <si>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</si>
  <si>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</si>
  <si>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</si>
  <si>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</si>
  <si>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</si>
  <si>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</si>
  <si>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</si>
  <si>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</si>
  <si>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</si>
  <si>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</si>
  <si>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</si>
  <si>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</si>
  <si>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</si>
  <si>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</si>
  <si>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</si>
  <si>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</si>
  <si>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</si>
  <si>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</si>
  <si>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</si>
  <si>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</si>
  <si>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</si>
  <si>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</si>
  <si>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</si>
  <si>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</si>
  <si>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</si>
  <si>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</si>
  <si>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</si>
  <si>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</si>
  <si>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</si>
  <si>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</si>
  <si>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</si>
  <si>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</si>
  <si>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 xml:space="preserve">Постановление Правления ГКЦ РС(Я) № 333 от 30 декабря 2021 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</si>
  <si>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июле 2023г.</t>
  </si>
  <si>
    <t>июль 2023 года</t>
  </si>
  <si>
    <t>01.07.2023</t>
  </si>
  <si>
    <t>02.07.2023</t>
  </si>
  <si>
    <t>03.07.2023</t>
  </si>
  <si>
    <t>04.07.2023</t>
  </si>
  <si>
    <t>05.07.2023</t>
  </si>
  <si>
    <t>06.07.2023</t>
  </si>
  <si>
    <t>07.07.2023</t>
  </si>
  <si>
    <t>08.07.2023</t>
  </si>
  <si>
    <t>09.07.2023</t>
  </si>
  <si>
    <t>10.07.2023</t>
  </si>
  <si>
    <t>11.07.2023</t>
  </si>
  <si>
    <t>12.07.2023</t>
  </si>
  <si>
    <t>13.07.2023</t>
  </si>
  <si>
    <t>14.07.2023</t>
  </si>
  <si>
    <t>15.07.2023</t>
  </si>
  <si>
    <t>16.07.2023</t>
  </si>
  <si>
    <t>17.07.2023</t>
  </si>
  <si>
    <t>18.07.2023</t>
  </si>
  <si>
    <t>19.07.2023</t>
  </si>
  <si>
    <t>20.07.2023</t>
  </si>
  <si>
    <t>21.07.2023</t>
  </si>
  <si>
    <t>22.07.2023</t>
  </si>
  <si>
    <t>23.07.2023</t>
  </si>
  <si>
    <t>24.07.2023</t>
  </si>
  <si>
    <t>25.07.2023</t>
  </si>
  <si>
    <t>26.07.2023</t>
  </si>
  <si>
    <t>27.07.2023</t>
  </si>
  <si>
    <t>28.07.2023</t>
  </si>
  <si>
    <t>29.07.2023</t>
  </si>
  <si>
    <t>30.07.2023</t>
  </si>
  <si>
    <t>31.07.2023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</si>
</sst>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171" fontId="31" fillId="0" borderId="10" xfId="25" applyNumberFormat="1" applyFont="1" applyFill="1" applyBorder="1" applyAlignment="1" applyProtection="1">
      <alignment horizontal="center" vertical="center" wrapText="1"/>
      <protection hidden="1"/>
    </xf>
    <xf numFmtId="171" fontId="22" fillId="0" borderId="10" xfId="25" applyNumberFormat="1" applyFont="1" applyFill="1" applyBorder="1" applyAlignment="1" applyProtection="1">
      <alignment horizontal="center"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7"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3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45"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52"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85" name="Object 161" hidden="1">
              <a:extLst>
                <a:ext uri="{63B3BB69-23CF-44E3-9099-C40C66FF867C}">
                  <a14:compatExt spid="_x0000_s118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86" name="Object 162" hidden="1">
              <a:extLst>
                <a:ext uri="{63B3BB69-23CF-44E3-9099-C40C66FF867C}">
                  <a14:compatExt spid="_x0000_s118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87" name="Object 163" hidden="1">
              <a:extLst>
                <a:ext uri="{63B3BB69-23CF-44E3-9099-C40C66FF867C}">
                  <a14:compatExt spid="_x0000_s118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88" name="Object 164" hidden="1">
              <a:extLst>
                <a:ext uri="{63B3BB69-23CF-44E3-9099-C40C66FF867C}">
                  <a14:compatExt spid="_x0000_s118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25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5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25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25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189" name="Object 165" hidden="1">
              <a:extLst>
                <a:ext uri="{63B3BB69-23CF-44E3-9099-C40C66FF867C}">
                  <a14:compatExt spid="_x0000_s11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190" name="Object 166" hidden="1">
              <a:extLst>
                <a:ext uri="{63B3BB69-23CF-44E3-9099-C40C66FF867C}">
                  <a14:compatExt spid="_x0000_s11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191" name="Object 167" hidden="1">
              <a:extLst>
                <a:ext uri="{63B3BB69-23CF-44E3-9099-C40C66FF867C}">
                  <a14:compatExt spid="_x0000_s11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192" name="Object 168" hidden="1">
              <a:extLst>
                <a:ext uri="{63B3BB69-23CF-44E3-9099-C40C66FF867C}">
                  <a14:compatExt spid="_x0000_s119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193" name="Object 169" hidden="1">
              <a:extLst>
                <a:ext uri="{63B3BB69-23CF-44E3-9099-C40C66FF867C}">
                  <a14:compatExt spid="_x0000_s11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194" name="Object 170" hidden="1">
              <a:extLst>
                <a:ext uri="{63B3BB69-23CF-44E3-9099-C40C66FF867C}">
                  <a14:compatExt spid="_x0000_s119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195" name="Object 171" hidden="1">
              <a:extLst>
                <a:ext uri="{63B3BB69-23CF-44E3-9099-C40C66FF867C}">
                  <a14:compatExt spid="_x0000_s11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196" name="Object 172" hidden="1">
              <a:extLst>
                <a:ext uri="{63B3BB69-23CF-44E3-9099-C40C66FF867C}">
                  <a14:compatExt spid="_x0000_s119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197" name="Object 173" hidden="1">
              <a:extLst>
                <a:ext uri="{63B3BB69-23CF-44E3-9099-C40C66FF867C}">
                  <a14:compatExt spid="_x0000_s11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198" name="Object 174" hidden="1">
              <a:extLst>
                <a:ext uri="{63B3BB69-23CF-44E3-9099-C40C66FF867C}">
                  <a14:compatExt spid="_x0000_s11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199" name="Object 175" hidden="1">
              <a:extLst>
                <a:ext uri="{63B3BB69-23CF-44E3-9099-C40C66FF867C}">
                  <a14:compatExt spid="_x0000_s119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200" name="Object 176" hidden="1">
              <a:extLst>
                <a:ext uri="{63B3BB69-23CF-44E3-9099-C40C66FF867C}">
                  <a14:compatExt spid="_x0000_s1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228600</xdr:rowOff>
        </xdr:from>
        <xdr:to>
          <xdr:col>2</xdr:col>
          <xdr:colOff>1047750</xdr:colOff>
          <xdr:row>20</xdr:row>
          <xdr:rowOff>457200</xdr:rowOff>
        </xdr:to>
        <xdr:sp macro="" textlink="">
          <xdr:nvSpPr>
            <xdr:cNvPr id="1205" name="Object 181" hidden="1">
              <a:extLst>
                <a:ext uri="{63B3BB69-23CF-44E3-9099-C40C66FF867C}">
                  <a14:compatExt spid="_x0000_s12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21</xdr:row>
          <xdr:rowOff>219075</xdr:rowOff>
        </xdr:from>
        <xdr:to>
          <xdr:col>2</xdr:col>
          <xdr:colOff>1047750</xdr:colOff>
          <xdr:row>21</xdr:row>
          <xdr:rowOff>447675</xdr:rowOff>
        </xdr:to>
        <xdr:sp macro="" textlink="">
          <xdr:nvSpPr>
            <xdr:cNvPr id="1206" name="Object 182" hidden="1">
              <a:extLst>
                <a:ext uri="{63B3BB69-23CF-44E3-9099-C40C66FF867C}">
                  <a14:compatExt spid="_x0000_s12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200025</xdr:rowOff>
        </xdr:from>
        <xdr:to>
          <xdr:col>2</xdr:col>
          <xdr:colOff>923925</xdr:colOff>
          <xdr:row>22</xdr:row>
          <xdr:rowOff>457200</xdr:rowOff>
        </xdr:to>
        <xdr:sp macro="" textlink="">
          <xdr:nvSpPr>
            <xdr:cNvPr id="1207" name="Object 183" hidden="1">
              <a:extLst>
                <a:ext uri="{63B3BB69-23CF-44E3-9099-C40C66FF867C}">
                  <a14:compatExt spid="_x0000_s120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208" name="Object 184" hidden="1">
              <a:extLst>
                <a:ext uri="{63B3BB69-23CF-44E3-9099-C40C66FF867C}">
                  <a14:compatExt spid="_x0000_s120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N12" sqref="N1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4.75" customHeight="1" x14ac:dyDescent="0.25">
      <c r="A1" s="100" t="s">
        <v>147</v>
      </c>
      <c r="B1" s="100"/>
      <c r="C1" s="100"/>
      <c r="D1" s="100"/>
      <c r="E1" s="100"/>
      <c r="F1" s="100"/>
    </row>
    <row r="2" spans="1:8" s="1" customFormat="1" ht="21.75" customHeight="1" x14ac:dyDescent="0.25">
      <c r="A2" s="101" t="s">
        <v>30</v>
      </c>
      <c r="B2" s="101"/>
      <c r="C2" s="101"/>
      <c r="D2" s="101"/>
      <c r="E2" s="101"/>
      <c r="F2" s="101"/>
      <c r="G2" s="1" t="s">
        <v>41</v>
      </c>
    </row>
    <row r="3" spans="1:8" ht="18" customHeight="1" x14ac:dyDescent="0.25">
      <c r="A3" s="102" t="s">
        <v>31</v>
      </c>
      <c r="B3" s="102"/>
      <c r="C3" s="102"/>
      <c r="D3" s="102"/>
      <c r="E3" s="102"/>
      <c r="F3" s="102"/>
    </row>
    <row r="4" spans="1:8" ht="34.5" customHeight="1" x14ac:dyDescent="0.25">
      <c r="A4" s="107" t="s">
        <v>48</v>
      </c>
      <c r="B4" s="107"/>
      <c r="C4" s="107"/>
      <c r="D4" s="107"/>
      <c r="E4" s="107"/>
      <c r="F4" s="107"/>
    </row>
    <row r="5" spans="1:8" x14ac:dyDescent="0.25">
      <c r="A5" s="111"/>
      <c r="B5" s="111"/>
      <c r="C5" s="112" t="s">
        <v>29</v>
      </c>
      <c r="D5" s="113"/>
      <c r="E5" s="113"/>
      <c r="F5" s="114"/>
    </row>
    <row r="6" spans="1:8" x14ac:dyDescent="0.25">
      <c r="A6" s="111"/>
      <c r="B6" s="111"/>
      <c r="C6" s="3" t="s">
        <v>0</v>
      </c>
      <c r="D6" s="3" t="s">
        <v>1</v>
      </c>
      <c r="E6" s="3" t="s">
        <v>2</v>
      </c>
      <c r="F6" s="3" t="s">
        <v>3</v>
      </c>
    </row>
    <row r="7" spans="1:8" s="6" customFormat="1" x14ac:dyDescent="0.25">
      <c r="A7" s="108" t="s">
        <v>47</v>
      </c>
      <c r="B7" s="109"/>
      <c r="C7" s="4">
        <f>$F$12+'СЕТ СН'!F5+СВЦЭМ!$D$10+'СЕТ СН'!F8-'СЕТ СН'!F$15</f>
        <v>5531.2842800600001</v>
      </c>
      <c r="D7" s="4">
        <f>$F$12+'СЕТ СН'!G5+СВЦЭМ!$D$10+'СЕТ СН'!G8-'СЕТ СН'!G$15</f>
        <v>5911.7242800600006</v>
      </c>
      <c r="E7" s="4">
        <f>$F$12+'СЕТ СН'!H5+СВЦЭМ!$D$10+'СЕТ СН'!H8-'СЕТ СН'!H$15</f>
        <v>6034.4942800600002</v>
      </c>
      <c r="F7" s="4">
        <f>$F$12+'СЕТ СН'!I5+СВЦЭМ!$D$10+'СЕТ СН'!I8-'СЕТ СН'!I$15</f>
        <v>6286.5142800599997</v>
      </c>
      <c r="G7" s="5"/>
    </row>
    <row r="8" spans="1:8" x14ac:dyDescent="0.25">
      <c r="F8" s="8"/>
    </row>
    <row r="9" spans="1:8" ht="45.75" customHeight="1" x14ac:dyDescent="0.25">
      <c r="A9" s="115" t="s">
        <v>49</v>
      </c>
      <c r="B9" s="115"/>
      <c r="C9" s="115"/>
      <c r="D9" s="115"/>
      <c r="E9" s="115"/>
      <c r="F9" s="115"/>
    </row>
    <row r="10" spans="1:8" x14ac:dyDescent="0.25">
      <c r="B10" s="2"/>
      <c r="H10" s="2" t="s">
        <v>41</v>
      </c>
    </row>
    <row r="11" spans="1:8" ht="31.5" x14ac:dyDescent="0.25">
      <c r="A11" s="9"/>
      <c r="B11" s="110" t="s">
        <v>5</v>
      </c>
      <c r="C11" s="110"/>
      <c r="D11" s="110"/>
      <c r="E11" s="10" t="s">
        <v>4</v>
      </c>
      <c r="F11" s="11" t="s">
        <v>12</v>
      </c>
      <c r="G11" s="2" t="s">
        <v>41</v>
      </c>
    </row>
    <row r="12" spans="1:8" ht="31.5" x14ac:dyDescent="0.25">
      <c r="A12" s="12">
        <v>1</v>
      </c>
      <c r="B12" s="103" t="s">
        <v>50</v>
      </c>
      <c r="C12" s="103"/>
      <c r="D12" s="103"/>
      <c r="E12" s="13" t="s">
        <v>22</v>
      </c>
      <c r="F12" s="11">
        <f>ROUND(F13+F14*F15,8)+F34</f>
        <v>2389.3026278399998</v>
      </c>
      <c r="H12" s="2" t="s">
        <v>41</v>
      </c>
    </row>
    <row r="13" spans="1:8" ht="31.5" x14ac:dyDescent="0.25">
      <c r="A13" s="12">
        <v>2</v>
      </c>
      <c r="B13" s="103" t="s">
        <v>51</v>
      </c>
      <c r="C13" s="103"/>
      <c r="D13" s="103"/>
      <c r="E13" s="13" t="s">
        <v>22</v>
      </c>
      <c r="F13" s="11">
        <f>СВЦЭМ!$D$11</f>
        <v>1564.70387265</v>
      </c>
    </row>
    <row r="14" spans="1:8" ht="36" customHeight="1" x14ac:dyDescent="0.25">
      <c r="A14" s="12">
        <v>3</v>
      </c>
      <c r="B14" s="103" t="s">
        <v>52</v>
      </c>
      <c r="C14" s="103"/>
      <c r="D14" s="103"/>
      <c r="E14" s="13" t="s">
        <v>23</v>
      </c>
      <c r="F14" s="11">
        <f>СВЦЭМ!$D$12</f>
        <v>637877.96816766786</v>
      </c>
    </row>
    <row r="15" spans="1:8" ht="30.75" customHeight="1" x14ac:dyDescent="0.25">
      <c r="A15" s="12">
        <v>4</v>
      </c>
      <c r="B15" s="103" t="s">
        <v>53</v>
      </c>
      <c r="C15" s="103" t="s">
        <v>24</v>
      </c>
      <c r="D15" s="103" t="s">
        <v>24</v>
      </c>
      <c r="E15" s="14" t="s">
        <v>54</v>
      </c>
      <c r="F15" s="15">
        <f>ROUND(IF(F25-(F26+F33)&lt;=0,0,MAX(0,(F16-(F17+F24))/(F25-(F26+F33)))),11)</f>
        <v>1.2927218E-3</v>
      </c>
    </row>
    <row r="16" spans="1:8" ht="36" customHeight="1" x14ac:dyDescent="0.25">
      <c r="A16" s="12">
        <v>5</v>
      </c>
      <c r="B16" s="103" t="s">
        <v>55</v>
      </c>
      <c r="C16" s="103" t="s">
        <v>25</v>
      </c>
      <c r="D16" s="103" t="s">
        <v>6</v>
      </c>
      <c r="E16" s="13" t="s">
        <v>6</v>
      </c>
      <c r="F16" s="16">
        <f>СВЦЭМ!$D$27</f>
        <v>22.806999999999999</v>
      </c>
    </row>
    <row r="17" spans="1:6" ht="33" customHeight="1" x14ac:dyDescent="0.25">
      <c r="A17" s="12">
        <v>6</v>
      </c>
      <c r="B17" s="103" t="s">
        <v>56</v>
      </c>
      <c r="C17" s="103" t="s">
        <v>25</v>
      </c>
      <c r="D17" s="103" t="s">
        <v>6</v>
      </c>
      <c r="E17" s="13" t="s">
        <v>6</v>
      </c>
      <c r="F17" s="16">
        <f>SUM(F19:F23)</f>
        <v>22.734000000000002</v>
      </c>
    </row>
    <row r="18" spans="1:6" ht="13.5" customHeight="1" x14ac:dyDescent="0.25">
      <c r="A18" s="12"/>
      <c r="B18" s="104" t="s">
        <v>57</v>
      </c>
      <c r="C18" s="105"/>
      <c r="D18" s="105"/>
      <c r="E18" s="105"/>
      <c r="F18" s="106"/>
    </row>
    <row r="19" spans="1:6" x14ac:dyDescent="0.25">
      <c r="A19" s="12">
        <v>6.1</v>
      </c>
      <c r="B19" s="103" t="s">
        <v>58</v>
      </c>
      <c r="C19" s="103"/>
      <c r="D19" s="103"/>
      <c r="E19" s="13" t="s">
        <v>6</v>
      </c>
      <c r="F19" s="16">
        <v>0</v>
      </c>
    </row>
    <row r="20" spans="1:6" x14ac:dyDescent="0.25">
      <c r="A20" s="12">
        <v>6.2</v>
      </c>
      <c r="B20" s="103" t="s">
        <v>59</v>
      </c>
      <c r="C20" s="103"/>
      <c r="D20" s="103"/>
      <c r="E20" s="13" t="s">
        <v>6</v>
      </c>
      <c r="F20" s="16">
        <v>0</v>
      </c>
    </row>
    <row r="21" spans="1:6" x14ac:dyDescent="0.25">
      <c r="A21" s="12">
        <v>6.3</v>
      </c>
      <c r="B21" s="103" t="s">
        <v>60</v>
      </c>
      <c r="C21" s="103"/>
      <c r="D21" s="103"/>
      <c r="E21" s="13" t="s">
        <v>6</v>
      </c>
      <c r="F21" s="16">
        <v>0</v>
      </c>
    </row>
    <row r="22" spans="1:6" x14ac:dyDescent="0.25">
      <c r="A22" s="12">
        <v>6.4</v>
      </c>
      <c r="B22" s="103" t="s">
        <v>61</v>
      </c>
      <c r="C22" s="103"/>
      <c r="D22" s="103"/>
      <c r="E22" s="13" t="s">
        <v>6</v>
      </c>
      <c r="F22" s="16">
        <v>0</v>
      </c>
    </row>
    <row r="23" spans="1:6" x14ac:dyDescent="0.25">
      <c r="A23" s="12">
        <v>6.5</v>
      </c>
      <c r="B23" s="103" t="s">
        <v>62</v>
      </c>
      <c r="C23" s="103"/>
      <c r="D23" s="103"/>
      <c r="E23" s="13" t="s">
        <v>6</v>
      </c>
      <c r="F23" s="98">
        <v>22.734000000000002</v>
      </c>
    </row>
    <row r="24" spans="1:6" ht="31.5" customHeight="1" x14ac:dyDescent="0.25">
      <c r="A24" s="12">
        <v>7</v>
      </c>
      <c r="B24" s="103" t="s">
        <v>26</v>
      </c>
      <c r="C24" s="103" t="s">
        <v>25</v>
      </c>
      <c r="D24" s="103" t="s">
        <v>6</v>
      </c>
      <c r="E24" s="13" t="s">
        <v>6</v>
      </c>
      <c r="F24" s="16">
        <v>0</v>
      </c>
    </row>
    <row r="25" spans="1:6" ht="30" customHeight="1" x14ac:dyDescent="0.25">
      <c r="A25" s="12">
        <v>8</v>
      </c>
      <c r="B25" s="103" t="s">
        <v>63</v>
      </c>
      <c r="C25" s="103" t="s">
        <v>27</v>
      </c>
      <c r="D25" s="103" t="s">
        <v>28</v>
      </c>
      <c r="E25" s="13" t="s">
        <v>64</v>
      </c>
      <c r="F25" s="16">
        <f>СВЦЭМ!$D$26</f>
        <v>17107.082999999999</v>
      </c>
    </row>
    <row r="26" spans="1:6" ht="30.75" customHeight="1" x14ac:dyDescent="0.25">
      <c r="A26" s="12">
        <v>9</v>
      </c>
      <c r="B26" s="103" t="s">
        <v>65</v>
      </c>
      <c r="C26" s="103" t="s">
        <v>27</v>
      </c>
      <c r="D26" s="103" t="s">
        <v>28</v>
      </c>
      <c r="E26" s="13" t="s">
        <v>64</v>
      </c>
      <c r="F26" s="16">
        <f>SUM(F28:F32)</f>
        <v>17050.613000000001</v>
      </c>
    </row>
    <row r="27" spans="1:6" x14ac:dyDescent="0.25">
      <c r="A27" s="12"/>
      <c r="B27" s="104" t="s">
        <v>57</v>
      </c>
      <c r="C27" s="105"/>
      <c r="D27" s="105"/>
      <c r="E27" s="105"/>
      <c r="F27" s="106"/>
    </row>
    <row r="28" spans="1:6" x14ac:dyDescent="0.25">
      <c r="A28" s="12">
        <v>9.1</v>
      </c>
      <c r="B28" s="103" t="s">
        <v>58</v>
      </c>
      <c r="C28" s="103"/>
      <c r="D28" s="103"/>
      <c r="E28" s="13" t="s">
        <v>64</v>
      </c>
      <c r="F28" s="16">
        <v>0</v>
      </c>
    </row>
    <row r="29" spans="1:6" x14ac:dyDescent="0.25">
      <c r="A29" s="12">
        <v>9.1999999999999993</v>
      </c>
      <c r="B29" s="103" t="s">
        <v>59</v>
      </c>
      <c r="C29" s="103"/>
      <c r="D29" s="103"/>
      <c r="E29" s="13" t="s">
        <v>64</v>
      </c>
      <c r="F29" s="86">
        <v>0</v>
      </c>
    </row>
    <row r="30" spans="1:6" x14ac:dyDescent="0.25">
      <c r="A30" s="12">
        <v>9.3000000000000007</v>
      </c>
      <c r="B30" s="103" t="s">
        <v>60</v>
      </c>
      <c r="C30" s="103"/>
      <c r="D30" s="103"/>
      <c r="E30" s="13" t="s">
        <v>64</v>
      </c>
      <c r="F30" s="16">
        <v>0</v>
      </c>
    </row>
    <row r="31" spans="1:6" x14ac:dyDescent="0.25">
      <c r="A31" s="12">
        <v>9.4</v>
      </c>
      <c r="B31" s="103" t="s">
        <v>61</v>
      </c>
      <c r="C31" s="103"/>
      <c r="D31" s="103"/>
      <c r="E31" s="13" t="s">
        <v>64</v>
      </c>
      <c r="F31" s="16">
        <v>0</v>
      </c>
    </row>
    <row r="32" spans="1:6" x14ac:dyDescent="0.25">
      <c r="A32" s="12">
        <v>9.5</v>
      </c>
      <c r="B32" s="103" t="s">
        <v>62</v>
      </c>
      <c r="C32" s="103"/>
      <c r="D32" s="103"/>
      <c r="E32" s="13" t="s">
        <v>64</v>
      </c>
      <c r="F32" s="99">
        <v>17050.613000000001</v>
      </c>
    </row>
    <row r="33" spans="1:6" ht="34.5" customHeight="1" x14ac:dyDescent="0.25">
      <c r="A33" s="12">
        <v>10</v>
      </c>
      <c r="B33" s="103" t="s">
        <v>66</v>
      </c>
      <c r="C33" s="103" t="s">
        <v>27</v>
      </c>
      <c r="D33" s="103" t="s">
        <v>28</v>
      </c>
      <c r="E33" s="13" t="s">
        <v>64</v>
      </c>
      <c r="F33" s="16">
        <v>0</v>
      </c>
    </row>
    <row r="34" spans="1:6" ht="42" customHeight="1" x14ac:dyDescent="0.25">
      <c r="A34" s="12">
        <v>11</v>
      </c>
      <c r="B34" s="103" t="s">
        <v>67</v>
      </c>
      <c r="C34" s="103"/>
      <c r="D34" s="103" t="s">
        <v>22</v>
      </c>
      <c r="E34" s="17" t="s">
        <v>22</v>
      </c>
      <c r="F34" s="11">
        <v>0</v>
      </c>
    </row>
    <row r="36" spans="1:6" ht="15.75" customHeight="1" x14ac:dyDescent="0.25">
      <c r="A36" s="116" t="s">
        <v>68</v>
      </c>
      <c r="B36" s="116"/>
      <c r="C36" s="116"/>
      <c r="D36" s="116"/>
      <c r="E36" s="116"/>
      <c r="F36" s="116"/>
    </row>
    <row r="37" spans="1:6" x14ac:dyDescent="0.25">
      <c r="A37" s="116"/>
      <c r="B37" s="116"/>
      <c r="C37" s="116"/>
      <c r="D37" s="116"/>
      <c r="E37" s="116"/>
      <c r="F37" s="116"/>
    </row>
    <row r="38" spans="1:6" x14ac:dyDescent="0.25">
      <c r="A38" s="116"/>
      <c r="B38" s="116"/>
      <c r="C38" s="116"/>
      <c r="D38" s="116"/>
      <c r="E38" s="116"/>
      <c r="F38" s="116"/>
    </row>
    <row r="39" spans="1:6" x14ac:dyDescent="0.25">
      <c r="A39" s="116"/>
      <c r="B39" s="116"/>
      <c r="C39" s="116"/>
      <c r="D39" s="116"/>
      <c r="E39" s="116"/>
      <c r="F39" s="116"/>
    </row>
    <row r="40" spans="1:6" x14ac:dyDescent="0.25">
      <c r="A40" s="116"/>
      <c r="B40" s="116"/>
      <c r="C40" s="116"/>
      <c r="D40" s="116"/>
      <c r="E40" s="116"/>
      <c r="F40" s="116"/>
    </row>
    <row r="41" spans="1:6" x14ac:dyDescent="0.25">
      <c r="A41" s="116"/>
      <c r="B41" s="116"/>
      <c r="C41" s="116"/>
      <c r="D41" s="116"/>
      <c r="E41" s="116"/>
      <c r="F41" s="116"/>
    </row>
  </sheetData>
  <sheetProtection password="CF36" sheet="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июле 2023г.</v>
      </c>
      <c r="B1" s="117"/>
      <c r="C1" s="117"/>
      <c r="D1" s="117"/>
      <c r="E1" s="117"/>
      <c r="F1" s="18"/>
    </row>
    <row r="2" spans="1:6" x14ac:dyDescent="0.25">
      <c r="A2" s="19"/>
      <c r="B2" s="19"/>
      <c r="C2" s="19"/>
      <c r="D2" s="19"/>
      <c r="E2" s="19"/>
      <c r="F2" s="19"/>
    </row>
    <row r="3" spans="1:6" x14ac:dyDescent="0.25">
      <c r="A3" s="101" t="s">
        <v>13</v>
      </c>
      <c r="B3" s="101"/>
      <c r="C3" s="101"/>
      <c r="D3" s="101"/>
      <c r="E3" s="101"/>
      <c r="F3" s="20"/>
    </row>
    <row r="4" spans="1:6" x14ac:dyDescent="0.25">
      <c r="A4" s="102" t="s">
        <v>14</v>
      </c>
      <c r="B4" s="102"/>
      <c r="C4" s="102"/>
      <c r="D4" s="102"/>
      <c r="E4" s="102"/>
      <c r="F4" s="21"/>
    </row>
    <row r="5" spans="1:6" x14ac:dyDescent="0.25">
      <c r="A5" s="19"/>
      <c r="B5" s="19"/>
      <c r="C5" s="19"/>
      <c r="D5" s="19"/>
      <c r="E5" s="19"/>
      <c r="F5" s="19"/>
    </row>
    <row r="6" spans="1:6" x14ac:dyDescent="0.25">
      <c r="A6" s="22" t="s">
        <v>69</v>
      </c>
      <c r="B6" s="23"/>
    </row>
    <row r="7" spans="1:6" x14ac:dyDescent="0.25">
      <c r="A7" s="120" t="s">
        <v>70</v>
      </c>
      <c r="B7" s="118" t="s">
        <v>29</v>
      </c>
      <c r="C7" s="118"/>
      <c r="D7" s="118"/>
      <c r="E7" s="118"/>
      <c r="F7" s="24"/>
    </row>
    <row r="8" spans="1:6" x14ac:dyDescent="0.25">
      <c r="A8" s="121"/>
      <c r="B8" s="25" t="s">
        <v>0</v>
      </c>
      <c r="C8" s="25" t="s">
        <v>32</v>
      </c>
      <c r="D8" s="25" t="s">
        <v>33</v>
      </c>
      <c r="E8" s="25" t="s">
        <v>3</v>
      </c>
    </row>
    <row r="9" spans="1:6" x14ac:dyDescent="0.25">
      <c r="A9" s="26" t="s">
        <v>34</v>
      </c>
      <c r="B9" s="4">
        <f>СВЦЭМ!$D$14+'СЕТ СН'!F5+СВЦЭМ!$D$10+'СЕТ СН'!F8-'СЕТ СН'!F$16</f>
        <v>4900.6685619200007</v>
      </c>
      <c r="C9" s="4">
        <f>СВЦЭМ!$D$14+'СЕТ СН'!G5+СВЦЭМ!$D$10+'СЕТ СН'!G8-'СЕТ СН'!G$16</f>
        <v>5281.1085619200003</v>
      </c>
      <c r="D9" s="4">
        <f>СВЦЭМ!$D$14+'СЕТ СН'!H5+СВЦЭМ!$D$10+'СЕТ СН'!H8-'СЕТ СН'!H$16</f>
        <v>5403.8785619199998</v>
      </c>
      <c r="E9" s="4">
        <f>СВЦЭМ!$D$14+'СЕТ СН'!I5+СВЦЭМ!$D$10+'СЕТ СН'!I8-'СЕТ СН'!I$16</f>
        <v>5655.8985619200002</v>
      </c>
    </row>
    <row r="10" spans="1:6" x14ac:dyDescent="0.25">
      <c r="A10" s="26" t="s">
        <v>35</v>
      </c>
      <c r="B10" s="4">
        <f>СВЦЭМ!$D$15+'СЕТ СН'!F5+СВЦЭМ!$D$10+'СЕТ СН'!F8-'СЕТ СН'!F$16</f>
        <v>5475.94076821</v>
      </c>
      <c r="C10" s="4">
        <f>СВЦЭМ!$D$15+'СЕТ СН'!G5+СВЦЭМ!$D$10+'СЕТ СН'!G8-'СЕТ СН'!G$16</f>
        <v>5856.3807682100005</v>
      </c>
      <c r="D10" s="4">
        <f>СВЦЭМ!$D$15+'СЕТ СН'!H5+СВЦЭМ!$D$10+'СЕТ СН'!H8-'СЕТ СН'!H$16</f>
        <v>5979.1507682100009</v>
      </c>
      <c r="E10" s="4">
        <f>СВЦЭМ!$D$15+'СЕТ СН'!I5+СВЦЭМ!$D$10+'СЕТ СН'!I8-'СЕТ СН'!I$16</f>
        <v>6231.1707682100005</v>
      </c>
    </row>
    <row r="11" spans="1:6" x14ac:dyDescent="0.25">
      <c r="A11" s="26" t="s">
        <v>36</v>
      </c>
      <c r="B11" s="4">
        <f>СВЦЭМ!$D$16+'СЕТ СН'!F5+СВЦЭМ!$D$10+'СЕТ СН'!F8-'СЕТ СН'!F$16</f>
        <v>6481.2283814499997</v>
      </c>
      <c r="C11" s="4">
        <f>СВЦЭМ!$D$16+'СЕТ СН'!G5+СВЦЭМ!$D$10+'СЕТ СН'!G8-'СЕТ СН'!G$16</f>
        <v>6861.6683814500002</v>
      </c>
      <c r="D11" s="4">
        <f>СВЦЭМ!$D$16+'СЕТ СН'!H5+СВЦЭМ!$D$10+'СЕТ СН'!H8-'СЕТ СН'!H$16</f>
        <v>6984.4383814500006</v>
      </c>
      <c r="E11" s="4">
        <f>СВЦЭМ!$D$16+'СЕТ СН'!I5+СВЦЭМ!$D$10+'СЕТ СН'!I8-'СЕТ СН'!I$16</f>
        <v>7236.4583814500002</v>
      </c>
    </row>
    <row r="12" spans="1:6" x14ac:dyDescent="0.25">
      <c r="A12" s="119"/>
      <c r="B12" s="119"/>
      <c r="C12" s="119"/>
      <c r="D12" s="119"/>
      <c r="E12" s="119"/>
    </row>
    <row r="13" spans="1:6" x14ac:dyDescent="0.25">
      <c r="A13" s="27" t="s">
        <v>71</v>
      </c>
      <c r="B13" s="23"/>
    </row>
    <row r="14" spans="1:6" x14ac:dyDescent="0.25">
      <c r="A14" s="120" t="s">
        <v>70</v>
      </c>
      <c r="B14" s="118" t="s">
        <v>29</v>
      </c>
      <c r="C14" s="118"/>
      <c r="D14" s="118"/>
      <c r="E14" s="118"/>
    </row>
    <row r="15" spans="1:6" x14ac:dyDescent="0.25">
      <c r="A15" s="121"/>
      <c r="B15" s="25" t="s">
        <v>0</v>
      </c>
      <c r="C15" s="25" t="s">
        <v>32</v>
      </c>
      <c r="D15" s="25" t="s">
        <v>33</v>
      </c>
      <c r="E15" s="25" t="s">
        <v>3</v>
      </c>
    </row>
    <row r="16" spans="1:6" x14ac:dyDescent="0.25">
      <c r="A16" s="26" t="s">
        <v>34</v>
      </c>
      <c r="B16" s="28">
        <f>СВЦЭМ!$D$14+'СЕТ СН'!F5+СВЦЭМ!$D$10+'СЕТ СН'!F8-'СЕТ СН'!F$16</f>
        <v>4900.6685619200007</v>
      </c>
      <c r="C16" s="28">
        <f>СВЦЭМ!$D$14+'СЕТ СН'!G5+СВЦЭМ!$D$10+'СЕТ СН'!G8-'СЕТ СН'!G$16</f>
        <v>5281.1085619200003</v>
      </c>
      <c r="D16" s="28">
        <f>СВЦЭМ!$D$14+'СЕТ СН'!H5+СВЦЭМ!$D$10+'СЕТ СН'!H8-'СЕТ СН'!H$16</f>
        <v>5403.8785619199998</v>
      </c>
      <c r="E16" s="28">
        <f>СВЦЭМ!$D$14+'СЕТ СН'!I5+СВЦЭМ!$D$10+'СЕТ СН'!I8-'СЕТ СН'!I$16</f>
        <v>5655.8985619200002</v>
      </c>
    </row>
    <row r="17" spans="1:5" x14ac:dyDescent="0.25">
      <c r="A17" s="26" t="s">
        <v>37</v>
      </c>
      <c r="B17" s="28">
        <f>СВЦЭМ!$D$17+'СЕТ СН'!F5+СВЦЭМ!$D$10+'СЕТ СН'!F8-'СЕТ СН'!F$16</f>
        <v>5909.87397616</v>
      </c>
      <c r="C17" s="28">
        <f>СВЦЭМ!$D$17+'СЕТ СН'!G5+СВЦЭМ!$D$10+'СЕТ СН'!G8-'СЕТ СН'!G$16</f>
        <v>6290.3139761600005</v>
      </c>
      <c r="D17" s="28">
        <f>СВЦЭМ!$D$17+'СЕТ СН'!H5+СВЦЭМ!$D$10+'СЕТ СН'!H8-'СЕТ СН'!H$16</f>
        <v>6413.0839761600009</v>
      </c>
      <c r="E17" s="28">
        <f>СВЦЭМ!$D$17+'СЕТ СН'!I5+СВЦЭМ!$D$10+'СЕТ СН'!I8-'СЕТ СН'!I$16</f>
        <v>6665.1039761600005</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40.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июле 2023г.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3" t="s">
        <v>38</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15.75" x14ac:dyDescent="0.2">
      <c r="A4" s="123" t="s">
        <v>8</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4"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01.07.2023</v>
      </c>
      <c r="B12" s="36">
        <f>SUMIFS(СВЦЭМ!$C$39:$C$782,СВЦЭМ!$A$39:$A$782,$A12,СВЦЭМ!$B$39:$B$782,B$11)+'СЕТ СН'!$F$9+СВЦЭМ!$D$10+'СЕТ СН'!$F$5-'СЕТ СН'!$F$17</f>
        <v>4850.2693687400006</v>
      </c>
      <c r="C12" s="36">
        <f>SUMIFS(СВЦЭМ!$C$39:$C$782,СВЦЭМ!$A$39:$A$782,$A12,СВЦЭМ!$B$39:$B$782,C$11)+'СЕТ СН'!$F$9+СВЦЭМ!$D$10+'СЕТ СН'!$F$5-'СЕТ СН'!$F$17</f>
        <v>4938.1362973100004</v>
      </c>
      <c r="D12" s="36">
        <f>SUMIFS(СВЦЭМ!$C$39:$C$782,СВЦЭМ!$A$39:$A$782,$A12,СВЦЭМ!$B$39:$B$782,D$11)+'СЕТ СН'!$F$9+СВЦЭМ!$D$10+'СЕТ СН'!$F$5-'СЕТ СН'!$F$17</f>
        <v>4972.12267324</v>
      </c>
      <c r="E12" s="36">
        <f>SUMIFS(СВЦЭМ!$C$39:$C$782,СВЦЭМ!$A$39:$A$782,$A12,СВЦЭМ!$B$39:$B$782,E$11)+'СЕТ СН'!$F$9+СВЦЭМ!$D$10+'СЕТ СН'!$F$5-'СЕТ СН'!$F$17</f>
        <v>4969.7348289500005</v>
      </c>
      <c r="F12" s="36">
        <f>SUMIFS(СВЦЭМ!$C$39:$C$782,СВЦЭМ!$A$39:$A$782,$A12,СВЦЭМ!$B$39:$B$782,F$11)+'СЕТ СН'!$F$9+СВЦЭМ!$D$10+'СЕТ СН'!$F$5-'СЕТ СН'!$F$17</f>
        <v>4971.1560409499998</v>
      </c>
      <c r="G12" s="36">
        <f>SUMIFS(СВЦЭМ!$C$39:$C$782,СВЦЭМ!$A$39:$A$782,$A12,СВЦЭМ!$B$39:$B$782,G$11)+'СЕТ СН'!$F$9+СВЦЭМ!$D$10+'СЕТ СН'!$F$5-'СЕТ СН'!$F$17</f>
        <v>4972.8113948099999</v>
      </c>
      <c r="H12" s="36">
        <f>SUMIFS(СВЦЭМ!$C$39:$C$782,СВЦЭМ!$A$39:$A$782,$A12,СВЦЭМ!$B$39:$B$782,H$11)+'СЕТ СН'!$F$9+СВЦЭМ!$D$10+'СЕТ СН'!$F$5-'СЕТ СН'!$F$17</f>
        <v>4978.5366030599998</v>
      </c>
      <c r="I12" s="36">
        <f>SUMIFS(СВЦЭМ!$C$39:$C$782,СВЦЭМ!$A$39:$A$782,$A12,СВЦЭМ!$B$39:$B$782,I$11)+'СЕТ СН'!$F$9+СВЦЭМ!$D$10+'СЕТ СН'!$F$5-'СЕТ СН'!$F$17</f>
        <v>4876.9840620000004</v>
      </c>
      <c r="J12" s="36">
        <f>SUMIFS(СВЦЭМ!$C$39:$C$782,СВЦЭМ!$A$39:$A$782,$A12,СВЦЭМ!$B$39:$B$782,J$11)+'СЕТ СН'!$F$9+СВЦЭМ!$D$10+'СЕТ СН'!$F$5-'СЕТ СН'!$F$17</f>
        <v>4757.9907506700001</v>
      </c>
      <c r="K12" s="36">
        <f>SUMIFS(СВЦЭМ!$C$39:$C$782,СВЦЭМ!$A$39:$A$782,$A12,СВЦЭМ!$B$39:$B$782,K$11)+'СЕТ СН'!$F$9+СВЦЭМ!$D$10+'СЕТ СН'!$F$5-'СЕТ СН'!$F$17</f>
        <v>4687.8310431400005</v>
      </c>
      <c r="L12" s="36">
        <f>SUMIFS(СВЦЭМ!$C$39:$C$782,СВЦЭМ!$A$39:$A$782,$A12,СВЦЭМ!$B$39:$B$782,L$11)+'СЕТ СН'!$F$9+СВЦЭМ!$D$10+'СЕТ СН'!$F$5-'СЕТ СН'!$F$17</f>
        <v>4643.8918169099998</v>
      </c>
      <c r="M12" s="36">
        <f>SUMIFS(СВЦЭМ!$C$39:$C$782,СВЦЭМ!$A$39:$A$782,$A12,СВЦЭМ!$B$39:$B$782,M$11)+'СЕТ СН'!$F$9+СВЦЭМ!$D$10+'СЕТ СН'!$F$5-'СЕТ СН'!$F$17</f>
        <v>4619.4658155899997</v>
      </c>
      <c r="N12" s="36">
        <f>SUMIFS(СВЦЭМ!$C$39:$C$782,СВЦЭМ!$A$39:$A$782,$A12,СВЦЭМ!$B$39:$B$782,N$11)+'СЕТ СН'!$F$9+СВЦЭМ!$D$10+'СЕТ СН'!$F$5-'СЕТ СН'!$F$17</f>
        <v>4608.1030057999997</v>
      </c>
      <c r="O12" s="36">
        <f>SUMIFS(СВЦЭМ!$C$39:$C$782,СВЦЭМ!$A$39:$A$782,$A12,СВЦЭМ!$B$39:$B$782,O$11)+'СЕТ СН'!$F$9+СВЦЭМ!$D$10+'СЕТ СН'!$F$5-'СЕТ СН'!$F$17</f>
        <v>4620.8503911600001</v>
      </c>
      <c r="P12" s="36">
        <f>SUMIFS(СВЦЭМ!$C$39:$C$782,СВЦЭМ!$A$39:$A$782,$A12,СВЦЭМ!$B$39:$B$782,P$11)+'СЕТ СН'!$F$9+СВЦЭМ!$D$10+'СЕТ СН'!$F$5-'СЕТ СН'!$F$17</f>
        <v>4628.85107195</v>
      </c>
      <c r="Q12" s="36">
        <f>SUMIFS(СВЦЭМ!$C$39:$C$782,СВЦЭМ!$A$39:$A$782,$A12,СВЦЭМ!$B$39:$B$782,Q$11)+'СЕТ СН'!$F$9+СВЦЭМ!$D$10+'СЕТ СН'!$F$5-'СЕТ СН'!$F$17</f>
        <v>4628.6813986100005</v>
      </c>
      <c r="R12" s="36">
        <f>SUMIFS(СВЦЭМ!$C$39:$C$782,СВЦЭМ!$A$39:$A$782,$A12,СВЦЭМ!$B$39:$B$782,R$11)+'СЕТ СН'!$F$9+СВЦЭМ!$D$10+'СЕТ СН'!$F$5-'СЕТ СН'!$F$17</f>
        <v>4617.5509456600003</v>
      </c>
      <c r="S12" s="36">
        <f>SUMIFS(СВЦЭМ!$C$39:$C$782,СВЦЭМ!$A$39:$A$782,$A12,СВЦЭМ!$B$39:$B$782,S$11)+'СЕТ СН'!$F$9+СВЦЭМ!$D$10+'СЕТ СН'!$F$5-'СЕТ СН'!$F$17</f>
        <v>4618.23778889</v>
      </c>
      <c r="T12" s="36">
        <f>SUMIFS(СВЦЭМ!$C$39:$C$782,СВЦЭМ!$A$39:$A$782,$A12,СВЦЭМ!$B$39:$B$782,T$11)+'СЕТ СН'!$F$9+СВЦЭМ!$D$10+'СЕТ СН'!$F$5-'СЕТ СН'!$F$17</f>
        <v>4626.1437148599998</v>
      </c>
      <c r="U12" s="36">
        <f>SUMIFS(СВЦЭМ!$C$39:$C$782,СВЦЭМ!$A$39:$A$782,$A12,СВЦЭМ!$B$39:$B$782,U$11)+'СЕТ СН'!$F$9+СВЦЭМ!$D$10+'СЕТ СН'!$F$5-'СЕТ СН'!$F$17</f>
        <v>4645.4682249300004</v>
      </c>
      <c r="V12" s="36">
        <f>SUMIFS(СВЦЭМ!$C$39:$C$782,СВЦЭМ!$A$39:$A$782,$A12,СВЦЭМ!$B$39:$B$782,V$11)+'СЕТ СН'!$F$9+СВЦЭМ!$D$10+'СЕТ СН'!$F$5-'СЕТ СН'!$F$17</f>
        <v>4655.9223446899996</v>
      </c>
      <c r="W12" s="36">
        <f>SUMIFS(СВЦЭМ!$C$39:$C$782,СВЦЭМ!$A$39:$A$782,$A12,СВЦЭМ!$B$39:$B$782,W$11)+'СЕТ СН'!$F$9+СВЦЭМ!$D$10+'СЕТ СН'!$F$5-'СЕТ СН'!$F$17</f>
        <v>4632.4726020300004</v>
      </c>
      <c r="X12" s="36">
        <f>SUMIFS(СВЦЭМ!$C$39:$C$782,СВЦЭМ!$A$39:$A$782,$A12,СВЦЭМ!$B$39:$B$782,X$11)+'СЕТ СН'!$F$9+СВЦЭМ!$D$10+'СЕТ СН'!$F$5-'СЕТ СН'!$F$17</f>
        <v>4677.5245018700007</v>
      </c>
      <c r="Y12" s="36">
        <f>SUMIFS(СВЦЭМ!$C$39:$C$782,СВЦЭМ!$A$39:$A$782,$A12,СВЦЭМ!$B$39:$B$782,Y$11)+'СЕТ СН'!$F$9+СВЦЭМ!$D$10+'СЕТ СН'!$F$5-'СЕТ СН'!$F$17</f>
        <v>4747.4497634500003</v>
      </c>
      <c r="AA12" s="37"/>
    </row>
    <row r="13" spans="1:27" ht="15.75" x14ac:dyDescent="0.2">
      <c r="A13" s="35">
        <f>A12+1</f>
        <v>45109</v>
      </c>
      <c r="B13" s="36">
        <f>SUMIFS(СВЦЭМ!$C$39:$C$782,СВЦЭМ!$A$39:$A$782,$A13,СВЦЭМ!$B$39:$B$782,B$11)+'СЕТ СН'!$F$9+СВЦЭМ!$D$10+'СЕТ СН'!$F$5-'СЕТ СН'!$F$17</f>
        <v>4642.80773598</v>
      </c>
      <c r="C13" s="36">
        <f>SUMIFS(СВЦЭМ!$C$39:$C$782,СВЦЭМ!$A$39:$A$782,$A13,СВЦЭМ!$B$39:$B$782,C$11)+'СЕТ СН'!$F$9+СВЦЭМ!$D$10+'СЕТ СН'!$F$5-'СЕТ СН'!$F$17</f>
        <v>4708.6764270900003</v>
      </c>
      <c r="D13" s="36">
        <f>SUMIFS(СВЦЭМ!$C$39:$C$782,СВЦЭМ!$A$39:$A$782,$A13,СВЦЭМ!$B$39:$B$782,D$11)+'СЕТ СН'!$F$9+СВЦЭМ!$D$10+'СЕТ СН'!$F$5-'СЕТ СН'!$F$17</f>
        <v>4764.2561975400004</v>
      </c>
      <c r="E13" s="36">
        <f>SUMIFS(СВЦЭМ!$C$39:$C$782,СВЦЭМ!$A$39:$A$782,$A13,СВЦЭМ!$B$39:$B$782,E$11)+'СЕТ СН'!$F$9+СВЦЭМ!$D$10+'СЕТ СН'!$F$5-'СЕТ СН'!$F$17</f>
        <v>4798.2320222799999</v>
      </c>
      <c r="F13" s="36">
        <f>SUMIFS(СВЦЭМ!$C$39:$C$782,СВЦЭМ!$A$39:$A$782,$A13,СВЦЭМ!$B$39:$B$782,F$11)+'СЕТ СН'!$F$9+СВЦЭМ!$D$10+'СЕТ СН'!$F$5-'СЕТ СН'!$F$17</f>
        <v>4789.6485859200002</v>
      </c>
      <c r="G13" s="36">
        <f>SUMIFS(СВЦЭМ!$C$39:$C$782,СВЦЭМ!$A$39:$A$782,$A13,СВЦЭМ!$B$39:$B$782,G$11)+'СЕТ СН'!$F$9+СВЦЭМ!$D$10+'СЕТ СН'!$F$5-'СЕТ СН'!$F$17</f>
        <v>4762.8354405199998</v>
      </c>
      <c r="H13" s="36">
        <f>SUMIFS(СВЦЭМ!$C$39:$C$782,СВЦЭМ!$A$39:$A$782,$A13,СВЦЭМ!$B$39:$B$782,H$11)+'СЕТ СН'!$F$9+СВЦЭМ!$D$10+'СЕТ СН'!$F$5-'СЕТ СН'!$F$17</f>
        <v>4791.9759816400001</v>
      </c>
      <c r="I13" s="36">
        <f>SUMIFS(СВЦЭМ!$C$39:$C$782,СВЦЭМ!$A$39:$A$782,$A13,СВЦЭМ!$B$39:$B$782,I$11)+'СЕТ СН'!$F$9+СВЦЭМ!$D$10+'СЕТ СН'!$F$5-'СЕТ СН'!$F$17</f>
        <v>4781.7201611300006</v>
      </c>
      <c r="J13" s="36">
        <f>SUMIFS(СВЦЭМ!$C$39:$C$782,СВЦЭМ!$A$39:$A$782,$A13,СВЦЭМ!$B$39:$B$782,J$11)+'СЕТ СН'!$F$9+СВЦЭМ!$D$10+'СЕТ СН'!$F$5-'СЕТ СН'!$F$17</f>
        <v>4685.3354905100005</v>
      </c>
      <c r="K13" s="36">
        <f>SUMIFS(СВЦЭМ!$C$39:$C$782,СВЦЭМ!$A$39:$A$782,$A13,СВЦЭМ!$B$39:$B$782,K$11)+'СЕТ СН'!$F$9+СВЦЭМ!$D$10+'СЕТ СН'!$F$5-'СЕТ СН'!$F$17</f>
        <v>4624.4176082499998</v>
      </c>
      <c r="L13" s="36">
        <f>SUMIFS(СВЦЭМ!$C$39:$C$782,СВЦЭМ!$A$39:$A$782,$A13,СВЦЭМ!$B$39:$B$782,L$11)+'СЕТ СН'!$F$9+СВЦЭМ!$D$10+'СЕТ СН'!$F$5-'СЕТ СН'!$F$17</f>
        <v>4567.3175766499999</v>
      </c>
      <c r="M13" s="36">
        <f>SUMIFS(СВЦЭМ!$C$39:$C$782,СВЦЭМ!$A$39:$A$782,$A13,СВЦЭМ!$B$39:$B$782,M$11)+'СЕТ СН'!$F$9+СВЦЭМ!$D$10+'СЕТ СН'!$F$5-'СЕТ СН'!$F$17</f>
        <v>4538.8185351600005</v>
      </c>
      <c r="N13" s="36">
        <f>SUMIFS(СВЦЭМ!$C$39:$C$782,СВЦЭМ!$A$39:$A$782,$A13,СВЦЭМ!$B$39:$B$782,N$11)+'СЕТ СН'!$F$9+СВЦЭМ!$D$10+'СЕТ СН'!$F$5-'СЕТ СН'!$F$17</f>
        <v>4519.3465300400003</v>
      </c>
      <c r="O13" s="36">
        <f>SUMIFS(СВЦЭМ!$C$39:$C$782,СВЦЭМ!$A$39:$A$782,$A13,СВЦЭМ!$B$39:$B$782,O$11)+'СЕТ СН'!$F$9+СВЦЭМ!$D$10+'СЕТ СН'!$F$5-'СЕТ СН'!$F$17</f>
        <v>4520.6714173700002</v>
      </c>
      <c r="P13" s="36">
        <f>SUMIFS(СВЦЭМ!$C$39:$C$782,СВЦЭМ!$A$39:$A$782,$A13,СВЦЭМ!$B$39:$B$782,P$11)+'СЕТ СН'!$F$9+СВЦЭМ!$D$10+'СЕТ СН'!$F$5-'СЕТ СН'!$F$17</f>
        <v>4537.4053697400004</v>
      </c>
      <c r="Q13" s="36">
        <f>SUMIFS(СВЦЭМ!$C$39:$C$782,СВЦЭМ!$A$39:$A$782,$A13,СВЦЭМ!$B$39:$B$782,Q$11)+'СЕТ СН'!$F$9+СВЦЭМ!$D$10+'СЕТ СН'!$F$5-'СЕТ СН'!$F$17</f>
        <v>4533.9647929399998</v>
      </c>
      <c r="R13" s="36">
        <f>SUMIFS(СВЦЭМ!$C$39:$C$782,СВЦЭМ!$A$39:$A$782,$A13,СВЦЭМ!$B$39:$B$782,R$11)+'СЕТ СН'!$F$9+СВЦЭМ!$D$10+'СЕТ СН'!$F$5-'СЕТ СН'!$F$17</f>
        <v>4528.2093943899999</v>
      </c>
      <c r="S13" s="36">
        <f>SUMIFS(СВЦЭМ!$C$39:$C$782,СВЦЭМ!$A$39:$A$782,$A13,СВЦЭМ!$B$39:$B$782,S$11)+'СЕТ СН'!$F$9+СВЦЭМ!$D$10+'СЕТ СН'!$F$5-'СЕТ СН'!$F$17</f>
        <v>4530.3049236000006</v>
      </c>
      <c r="T13" s="36">
        <f>SUMIFS(СВЦЭМ!$C$39:$C$782,СВЦЭМ!$A$39:$A$782,$A13,СВЦЭМ!$B$39:$B$782,T$11)+'СЕТ СН'!$F$9+СВЦЭМ!$D$10+'СЕТ СН'!$F$5-'СЕТ СН'!$F$17</f>
        <v>4526.5661399999999</v>
      </c>
      <c r="U13" s="36">
        <f>SUMIFS(СВЦЭМ!$C$39:$C$782,СВЦЭМ!$A$39:$A$782,$A13,СВЦЭМ!$B$39:$B$782,U$11)+'СЕТ СН'!$F$9+СВЦЭМ!$D$10+'СЕТ СН'!$F$5-'СЕТ СН'!$F$17</f>
        <v>4531.1496671599998</v>
      </c>
      <c r="V13" s="36">
        <f>SUMIFS(СВЦЭМ!$C$39:$C$782,СВЦЭМ!$A$39:$A$782,$A13,СВЦЭМ!$B$39:$B$782,V$11)+'СЕТ СН'!$F$9+СВЦЭМ!$D$10+'СЕТ СН'!$F$5-'СЕТ СН'!$F$17</f>
        <v>4538.3025260600007</v>
      </c>
      <c r="W13" s="36">
        <f>SUMIFS(СВЦЭМ!$C$39:$C$782,СВЦЭМ!$A$39:$A$782,$A13,СВЦЭМ!$B$39:$B$782,W$11)+'СЕТ СН'!$F$9+СВЦЭМ!$D$10+'СЕТ СН'!$F$5-'СЕТ СН'!$F$17</f>
        <v>4516.4706768599999</v>
      </c>
      <c r="X13" s="36">
        <f>SUMIFS(СВЦЭМ!$C$39:$C$782,СВЦЭМ!$A$39:$A$782,$A13,СВЦЭМ!$B$39:$B$782,X$11)+'СЕТ СН'!$F$9+СВЦЭМ!$D$10+'СЕТ СН'!$F$5-'СЕТ СН'!$F$17</f>
        <v>4547.1647714800001</v>
      </c>
      <c r="Y13" s="36">
        <f>SUMIFS(СВЦЭМ!$C$39:$C$782,СВЦЭМ!$A$39:$A$782,$A13,СВЦЭМ!$B$39:$B$782,Y$11)+'СЕТ СН'!$F$9+СВЦЭМ!$D$10+'СЕТ СН'!$F$5-'СЕТ СН'!$F$17</f>
        <v>4638.2375755499997</v>
      </c>
    </row>
    <row r="14" spans="1:27" ht="15.75" x14ac:dyDescent="0.2">
      <c r="A14" s="35">
        <f t="shared" ref="A14:A42" si="0">A13+1</f>
        <v>45110</v>
      </c>
      <c r="B14" s="36">
        <f>SUMIFS(СВЦЭМ!$C$39:$C$782,СВЦЭМ!$A$39:$A$782,$A14,СВЦЭМ!$B$39:$B$782,B$11)+'СЕТ СН'!$F$9+СВЦЭМ!$D$10+'СЕТ СН'!$F$5-'СЕТ СН'!$F$17</f>
        <v>4757.6728001000001</v>
      </c>
      <c r="C14" s="36">
        <f>SUMIFS(СВЦЭМ!$C$39:$C$782,СВЦЭМ!$A$39:$A$782,$A14,СВЦЭМ!$B$39:$B$782,C$11)+'СЕТ СН'!$F$9+СВЦЭМ!$D$10+'СЕТ СН'!$F$5-'СЕТ СН'!$F$17</f>
        <v>4816.4600554299996</v>
      </c>
      <c r="D14" s="36">
        <f>SUMIFS(СВЦЭМ!$C$39:$C$782,СВЦЭМ!$A$39:$A$782,$A14,СВЦЭМ!$B$39:$B$782,D$11)+'СЕТ СН'!$F$9+СВЦЭМ!$D$10+'СЕТ СН'!$F$5-'СЕТ СН'!$F$17</f>
        <v>4854.4124883000004</v>
      </c>
      <c r="E14" s="36">
        <f>SUMIFS(СВЦЭМ!$C$39:$C$782,СВЦЭМ!$A$39:$A$782,$A14,СВЦЭМ!$B$39:$B$782,E$11)+'СЕТ СН'!$F$9+СВЦЭМ!$D$10+'СЕТ СН'!$F$5-'СЕТ СН'!$F$17</f>
        <v>4883.59497672</v>
      </c>
      <c r="F14" s="36">
        <f>SUMIFS(СВЦЭМ!$C$39:$C$782,СВЦЭМ!$A$39:$A$782,$A14,СВЦЭМ!$B$39:$B$782,F$11)+'СЕТ СН'!$F$9+СВЦЭМ!$D$10+'СЕТ СН'!$F$5-'СЕТ СН'!$F$17</f>
        <v>4888.68154684</v>
      </c>
      <c r="G14" s="36">
        <f>SUMIFS(СВЦЭМ!$C$39:$C$782,СВЦЭМ!$A$39:$A$782,$A14,СВЦЭМ!$B$39:$B$782,G$11)+'СЕТ СН'!$F$9+СВЦЭМ!$D$10+'СЕТ СН'!$F$5-'СЕТ СН'!$F$17</f>
        <v>4867.1019762300002</v>
      </c>
      <c r="H14" s="36">
        <f>SUMIFS(СВЦЭМ!$C$39:$C$782,СВЦЭМ!$A$39:$A$782,$A14,СВЦЭМ!$B$39:$B$782,H$11)+'СЕТ СН'!$F$9+СВЦЭМ!$D$10+'СЕТ СН'!$F$5-'СЕТ СН'!$F$17</f>
        <v>4796.6605757500001</v>
      </c>
      <c r="I14" s="36">
        <f>SUMIFS(СВЦЭМ!$C$39:$C$782,СВЦЭМ!$A$39:$A$782,$A14,СВЦЭМ!$B$39:$B$782,I$11)+'СЕТ СН'!$F$9+СВЦЭМ!$D$10+'СЕТ СН'!$F$5-'СЕТ СН'!$F$17</f>
        <v>4688.9323872900004</v>
      </c>
      <c r="J14" s="36">
        <f>SUMIFS(СВЦЭМ!$C$39:$C$782,СВЦЭМ!$A$39:$A$782,$A14,СВЦЭМ!$B$39:$B$782,J$11)+'СЕТ СН'!$F$9+СВЦЭМ!$D$10+'СЕТ СН'!$F$5-'СЕТ СН'!$F$17</f>
        <v>4603.9031083199998</v>
      </c>
      <c r="K14" s="36">
        <f>SUMIFS(СВЦЭМ!$C$39:$C$782,СВЦЭМ!$A$39:$A$782,$A14,СВЦЭМ!$B$39:$B$782,K$11)+'СЕТ СН'!$F$9+СВЦЭМ!$D$10+'СЕТ СН'!$F$5-'СЕТ СН'!$F$17</f>
        <v>4535.6789270700001</v>
      </c>
      <c r="L14" s="36">
        <f>SUMIFS(СВЦЭМ!$C$39:$C$782,СВЦЭМ!$A$39:$A$782,$A14,СВЦЭМ!$B$39:$B$782,L$11)+'СЕТ СН'!$F$9+СВЦЭМ!$D$10+'СЕТ СН'!$F$5-'СЕТ СН'!$F$17</f>
        <v>4559.5796107900005</v>
      </c>
      <c r="M14" s="36">
        <f>SUMIFS(СВЦЭМ!$C$39:$C$782,СВЦЭМ!$A$39:$A$782,$A14,СВЦЭМ!$B$39:$B$782,M$11)+'СЕТ СН'!$F$9+СВЦЭМ!$D$10+'СЕТ СН'!$F$5-'СЕТ СН'!$F$17</f>
        <v>4542.6463566299999</v>
      </c>
      <c r="N14" s="36">
        <f>SUMIFS(СВЦЭМ!$C$39:$C$782,СВЦЭМ!$A$39:$A$782,$A14,СВЦЭМ!$B$39:$B$782,N$11)+'СЕТ СН'!$F$9+СВЦЭМ!$D$10+'СЕТ СН'!$F$5-'СЕТ СН'!$F$17</f>
        <v>4546.3607783799998</v>
      </c>
      <c r="O14" s="36">
        <f>SUMIFS(СВЦЭМ!$C$39:$C$782,СВЦЭМ!$A$39:$A$782,$A14,СВЦЭМ!$B$39:$B$782,O$11)+'СЕТ СН'!$F$9+СВЦЭМ!$D$10+'СЕТ СН'!$F$5-'СЕТ СН'!$F$17</f>
        <v>4537.9189203400001</v>
      </c>
      <c r="P14" s="36">
        <f>SUMIFS(СВЦЭМ!$C$39:$C$782,СВЦЭМ!$A$39:$A$782,$A14,СВЦЭМ!$B$39:$B$782,P$11)+'СЕТ СН'!$F$9+СВЦЭМ!$D$10+'СЕТ СН'!$F$5-'СЕТ СН'!$F$17</f>
        <v>4544.2497928100001</v>
      </c>
      <c r="Q14" s="36">
        <f>SUMIFS(СВЦЭМ!$C$39:$C$782,СВЦЭМ!$A$39:$A$782,$A14,СВЦЭМ!$B$39:$B$782,Q$11)+'СЕТ СН'!$F$9+СВЦЭМ!$D$10+'СЕТ СН'!$F$5-'СЕТ СН'!$F$17</f>
        <v>4562.1638165100003</v>
      </c>
      <c r="R14" s="36">
        <f>SUMIFS(СВЦЭМ!$C$39:$C$782,СВЦЭМ!$A$39:$A$782,$A14,СВЦЭМ!$B$39:$B$782,R$11)+'СЕТ СН'!$F$9+СВЦЭМ!$D$10+'СЕТ СН'!$F$5-'СЕТ СН'!$F$17</f>
        <v>4569.6169057400002</v>
      </c>
      <c r="S14" s="36">
        <f>SUMIFS(СВЦЭМ!$C$39:$C$782,СВЦЭМ!$A$39:$A$782,$A14,СВЦЭМ!$B$39:$B$782,S$11)+'СЕТ СН'!$F$9+СВЦЭМ!$D$10+'СЕТ СН'!$F$5-'СЕТ СН'!$F$17</f>
        <v>4573.06340224</v>
      </c>
      <c r="T14" s="36">
        <f>SUMIFS(СВЦЭМ!$C$39:$C$782,СВЦЭМ!$A$39:$A$782,$A14,СВЦЭМ!$B$39:$B$782,T$11)+'СЕТ СН'!$F$9+СВЦЭМ!$D$10+'СЕТ СН'!$F$5-'СЕТ СН'!$F$17</f>
        <v>4589.1992834600005</v>
      </c>
      <c r="U14" s="36">
        <f>SUMIFS(СВЦЭМ!$C$39:$C$782,СВЦЭМ!$A$39:$A$782,$A14,СВЦЭМ!$B$39:$B$782,U$11)+'СЕТ СН'!$F$9+СВЦЭМ!$D$10+'СЕТ СН'!$F$5-'СЕТ СН'!$F$17</f>
        <v>4602.0733300800002</v>
      </c>
      <c r="V14" s="36">
        <f>SUMIFS(СВЦЭМ!$C$39:$C$782,СВЦЭМ!$A$39:$A$782,$A14,СВЦЭМ!$B$39:$B$782,V$11)+'СЕТ СН'!$F$9+СВЦЭМ!$D$10+'СЕТ СН'!$F$5-'СЕТ СН'!$F$17</f>
        <v>4599.6415788499999</v>
      </c>
      <c r="W14" s="36">
        <f>SUMIFS(СВЦЭМ!$C$39:$C$782,СВЦЭМ!$A$39:$A$782,$A14,СВЦЭМ!$B$39:$B$782,W$11)+'СЕТ СН'!$F$9+СВЦЭМ!$D$10+'СЕТ СН'!$F$5-'СЕТ СН'!$F$17</f>
        <v>4599.34084334</v>
      </c>
      <c r="X14" s="36">
        <f>SUMIFS(СВЦЭМ!$C$39:$C$782,СВЦЭМ!$A$39:$A$782,$A14,СВЦЭМ!$B$39:$B$782,X$11)+'СЕТ СН'!$F$9+СВЦЭМ!$D$10+'СЕТ СН'!$F$5-'СЕТ СН'!$F$17</f>
        <v>4626.7732559400001</v>
      </c>
      <c r="Y14" s="36">
        <f>SUMIFS(СВЦЭМ!$C$39:$C$782,СВЦЭМ!$A$39:$A$782,$A14,СВЦЭМ!$B$39:$B$782,Y$11)+'СЕТ СН'!$F$9+СВЦЭМ!$D$10+'СЕТ СН'!$F$5-'СЕТ СН'!$F$17</f>
        <v>4705.0038697800001</v>
      </c>
    </row>
    <row r="15" spans="1:27" ht="15.75" x14ac:dyDescent="0.2">
      <c r="A15" s="35">
        <f t="shared" si="0"/>
        <v>45111</v>
      </c>
      <c r="B15" s="36">
        <f>SUMIFS(СВЦЭМ!$C$39:$C$782,СВЦЭМ!$A$39:$A$782,$A15,СВЦЭМ!$B$39:$B$782,B$11)+'СЕТ СН'!$F$9+СВЦЭМ!$D$10+'СЕТ СН'!$F$5-'СЕТ СН'!$F$17</f>
        <v>4856.8759468999997</v>
      </c>
      <c r="C15" s="36">
        <f>SUMIFS(СВЦЭМ!$C$39:$C$782,СВЦЭМ!$A$39:$A$782,$A15,СВЦЭМ!$B$40:$B$783,C$11)+'СЕТ СН'!$F$9+СВЦЭМ!$D$10+'СЕТ СН'!$F$5-'СЕТ СН'!$F$17</f>
        <v>4856.8759468999997</v>
      </c>
      <c r="D15" s="36">
        <f>SUMIFS(СВЦЭМ!$C$39:$C$782,СВЦЭМ!$A$39:$A$782,$A15,СВЦЭМ!$B$39:$B$782,D$11)+'СЕТ СН'!$F$9+СВЦЭМ!$D$10+'СЕТ СН'!$F$5-'СЕТ СН'!$F$17</f>
        <v>4934.6005886800003</v>
      </c>
      <c r="E15" s="36">
        <f>SUMIFS(СВЦЭМ!$C$39:$C$782,СВЦЭМ!$A$39:$A$782,$A15,СВЦЭМ!$B$39:$B$782,E$11)+'СЕТ СН'!$F$9+СВЦЭМ!$D$10+'СЕТ СН'!$F$5-'СЕТ СН'!$F$17</f>
        <v>4950.6397360600004</v>
      </c>
      <c r="F15" s="36">
        <f>SUMIFS(СВЦЭМ!$C$39:$C$782,СВЦЭМ!$A$39:$A$782,$A15,СВЦЭМ!$B$39:$B$782,F$11)+'СЕТ СН'!$F$9+СВЦЭМ!$D$10+'СЕТ СН'!$F$5-'СЕТ СН'!$F$17</f>
        <v>4940.5268097500002</v>
      </c>
      <c r="G15" s="36">
        <f>SUMIFS(СВЦЭМ!$C$39:$C$782,СВЦЭМ!$A$39:$A$782,$A15,СВЦЭМ!$B$39:$B$782,G$11)+'СЕТ СН'!$F$9+СВЦЭМ!$D$10+'СЕТ СН'!$F$5-'СЕТ СН'!$F$17</f>
        <v>4887.7987542700002</v>
      </c>
      <c r="H15" s="36">
        <f>SUMIFS(СВЦЭМ!$C$39:$C$782,СВЦЭМ!$A$39:$A$782,$A15,СВЦЭМ!$B$39:$B$782,H$11)+'СЕТ СН'!$F$9+СВЦЭМ!$D$10+'СЕТ СН'!$F$5-'СЕТ СН'!$F$17</f>
        <v>4856.51780891</v>
      </c>
      <c r="I15" s="36">
        <f>SUMIFS(СВЦЭМ!$C$39:$C$782,СВЦЭМ!$A$39:$A$782,$A15,СВЦЭМ!$B$39:$B$782,I$11)+'СЕТ СН'!$F$9+СВЦЭМ!$D$10+'СЕТ СН'!$F$5-'СЕТ СН'!$F$17</f>
        <v>4757.0353595100005</v>
      </c>
      <c r="J15" s="36">
        <f>SUMIFS(СВЦЭМ!$C$39:$C$782,СВЦЭМ!$A$39:$A$782,$A15,СВЦЭМ!$B$39:$B$782,J$11)+'СЕТ СН'!$F$9+СВЦЭМ!$D$10+'СЕТ СН'!$F$5-'СЕТ СН'!$F$17</f>
        <v>4671.5938135400002</v>
      </c>
      <c r="K15" s="36">
        <f>SUMIFS(СВЦЭМ!$C$39:$C$782,СВЦЭМ!$A$39:$A$782,$A15,СВЦЭМ!$B$39:$B$782,K$11)+'СЕТ СН'!$F$9+СВЦЭМ!$D$10+'СЕТ СН'!$F$5-'СЕТ СН'!$F$17</f>
        <v>4653.53870173</v>
      </c>
      <c r="L15" s="36">
        <f>SUMIFS(СВЦЭМ!$C$39:$C$782,СВЦЭМ!$A$39:$A$782,$A15,СВЦЭМ!$B$39:$B$782,L$11)+'СЕТ СН'!$F$9+СВЦЭМ!$D$10+'СЕТ СН'!$F$5-'СЕТ СН'!$F$17</f>
        <v>4633.6220860900003</v>
      </c>
      <c r="M15" s="36">
        <f>SUMIFS(СВЦЭМ!$C$39:$C$782,СВЦЭМ!$A$39:$A$782,$A15,СВЦЭМ!$B$39:$B$782,M$11)+'СЕТ СН'!$F$9+СВЦЭМ!$D$10+'СЕТ СН'!$F$5-'СЕТ СН'!$F$17</f>
        <v>4625.1558669900005</v>
      </c>
      <c r="N15" s="36">
        <f>SUMIFS(СВЦЭМ!$C$39:$C$782,СВЦЭМ!$A$39:$A$782,$A15,СВЦЭМ!$B$39:$B$782,N$11)+'СЕТ СН'!$F$9+СВЦЭМ!$D$10+'СЕТ СН'!$F$5-'СЕТ СН'!$F$17</f>
        <v>4639.9022831500006</v>
      </c>
      <c r="O15" s="36">
        <f>SUMIFS(СВЦЭМ!$C$39:$C$782,СВЦЭМ!$A$39:$A$782,$A15,СВЦЭМ!$B$39:$B$782,O$11)+'СЕТ СН'!$F$9+СВЦЭМ!$D$10+'СЕТ СН'!$F$5-'СЕТ СН'!$F$17</f>
        <v>4641.4238731200003</v>
      </c>
      <c r="P15" s="36">
        <f>SUMIFS(СВЦЭМ!$C$39:$C$782,СВЦЭМ!$A$39:$A$782,$A15,СВЦЭМ!$B$39:$B$782,P$11)+'СЕТ СН'!$F$9+СВЦЭМ!$D$10+'СЕТ СН'!$F$5-'СЕТ СН'!$F$17</f>
        <v>4642.4446347800003</v>
      </c>
      <c r="Q15" s="36">
        <f>SUMIFS(СВЦЭМ!$C$39:$C$782,СВЦЭМ!$A$39:$A$782,$A15,СВЦЭМ!$B$39:$B$782,Q$11)+'СЕТ СН'!$F$9+СВЦЭМ!$D$10+'СЕТ СН'!$F$5-'СЕТ СН'!$F$17</f>
        <v>4642.5540565199999</v>
      </c>
      <c r="R15" s="36">
        <f>SUMIFS(СВЦЭМ!$C$39:$C$782,СВЦЭМ!$A$39:$A$782,$A15,СВЦЭМ!$B$39:$B$782,R$11)+'СЕТ СН'!$F$9+СВЦЭМ!$D$10+'СЕТ СН'!$F$5-'СЕТ СН'!$F$17</f>
        <v>4645.3704911700006</v>
      </c>
      <c r="S15" s="36">
        <f>SUMIFS(СВЦЭМ!$C$39:$C$782,СВЦЭМ!$A$39:$A$782,$A15,СВЦЭМ!$B$39:$B$782,S$11)+'СЕТ СН'!$F$9+СВЦЭМ!$D$10+'СЕТ СН'!$F$5-'СЕТ СН'!$F$17</f>
        <v>4650.6103348200004</v>
      </c>
      <c r="T15" s="36">
        <f>SUMIFS(СВЦЭМ!$C$39:$C$782,СВЦЭМ!$A$39:$A$782,$A15,СВЦЭМ!$B$39:$B$782,T$11)+'СЕТ СН'!$F$9+СВЦЭМ!$D$10+'СЕТ СН'!$F$5-'СЕТ СН'!$F$17</f>
        <v>4644.0619025200003</v>
      </c>
      <c r="U15" s="36">
        <f>SUMIFS(СВЦЭМ!$C$39:$C$782,СВЦЭМ!$A$39:$A$782,$A15,СВЦЭМ!$B$39:$B$782,U$11)+'СЕТ СН'!$F$9+СВЦЭМ!$D$10+'СЕТ СН'!$F$5-'СЕТ СН'!$F$17</f>
        <v>4639.2793403100004</v>
      </c>
      <c r="V15" s="36">
        <f>SUMIFS(СВЦЭМ!$C$39:$C$782,СВЦЭМ!$A$39:$A$782,$A15,СВЦЭМ!$B$39:$B$782,V$11)+'СЕТ СН'!$F$9+СВЦЭМ!$D$10+'СЕТ СН'!$F$5-'СЕТ СН'!$F$17</f>
        <v>4619.4428909300004</v>
      </c>
      <c r="W15" s="36">
        <f>SUMIFS(СВЦЭМ!$C$39:$C$782,СВЦЭМ!$A$39:$A$782,$A15,СВЦЭМ!$B$39:$B$782,W$11)+'СЕТ СН'!$F$9+СВЦЭМ!$D$10+'СЕТ СН'!$F$5-'СЕТ СН'!$F$17</f>
        <v>4597.90194204</v>
      </c>
      <c r="X15" s="36">
        <f>SUMIFS(СВЦЭМ!$C$39:$C$782,СВЦЭМ!$A$39:$A$782,$A15,СВЦЭМ!$B$39:$B$782,X$11)+'СЕТ СН'!$F$9+СВЦЭМ!$D$10+'СЕТ СН'!$F$5-'СЕТ СН'!$F$17</f>
        <v>4641.1263842300004</v>
      </c>
      <c r="Y15" s="36">
        <f>SUMIFS(СВЦЭМ!$C$39:$C$782,СВЦЭМ!$A$39:$A$782,$A15,СВЦЭМ!$B$39:$B$782,Y$11)+'СЕТ СН'!$F$9+СВЦЭМ!$D$10+'СЕТ СН'!$F$5-'СЕТ СН'!$F$17</f>
        <v>4682.2848715999999</v>
      </c>
    </row>
    <row r="16" spans="1:27" ht="15.75" x14ac:dyDescent="0.2">
      <c r="A16" s="35">
        <f t="shared" si="0"/>
        <v>45112</v>
      </c>
      <c r="B16" s="36">
        <f>SUMIFS(СВЦЭМ!$C$39:$C$782,СВЦЭМ!$A$39:$A$782,$A16,СВЦЭМ!$B$39:$B$782,B$11)+'СЕТ СН'!$F$9+СВЦЭМ!$D$10+'СЕТ СН'!$F$5-'СЕТ СН'!$F$17</f>
        <v>4651.8257191000002</v>
      </c>
      <c r="C16" s="36">
        <f>SUMIFS(СВЦЭМ!$C$39:$C$782,СВЦЭМ!$A$39:$A$782,$A16,СВЦЭМ!$B$39:$B$782,C$11)+'СЕТ СН'!$F$9+СВЦЭМ!$D$10+'СЕТ СН'!$F$5-'СЕТ СН'!$F$17</f>
        <v>4707.32632878</v>
      </c>
      <c r="D16" s="36">
        <f>SUMIFS(СВЦЭМ!$C$39:$C$782,СВЦЭМ!$A$39:$A$782,$A16,СВЦЭМ!$B$39:$B$782,D$11)+'СЕТ СН'!$F$9+СВЦЭМ!$D$10+'СЕТ СН'!$F$5-'СЕТ СН'!$F$17</f>
        <v>4808.9326900800006</v>
      </c>
      <c r="E16" s="36">
        <f>SUMIFS(СВЦЭМ!$C$39:$C$782,СВЦЭМ!$A$39:$A$782,$A16,СВЦЭМ!$B$39:$B$782,E$11)+'СЕТ СН'!$F$9+СВЦЭМ!$D$10+'СЕТ СН'!$F$5-'СЕТ СН'!$F$17</f>
        <v>4808.8780404700001</v>
      </c>
      <c r="F16" s="36">
        <f>SUMIFS(СВЦЭМ!$C$39:$C$782,СВЦЭМ!$A$39:$A$782,$A16,СВЦЭМ!$B$39:$B$782,F$11)+'СЕТ СН'!$F$9+СВЦЭМ!$D$10+'СЕТ СН'!$F$5-'СЕТ СН'!$F$17</f>
        <v>4801.4986317599996</v>
      </c>
      <c r="G16" s="36">
        <f>SUMIFS(СВЦЭМ!$C$39:$C$782,СВЦЭМ!$A$39:$A$782,$A16,СВЦЭМ!$B$39:$B$782,G$11)+'СЕТ СН'!$F$9+СВЦЭМ!$D$10+'СЕТ СН'!$F$5-'СЕТ СН'!$F$17</f>
        <v>4801.1159332900006</v>
      </c>
      <c r="H16" s="36">
        <f>SUMIFS(СВЦЭМ!$C$39:$C$782,СВЦЭМ!$A$39:$A$782,$A16,СВЦЭМ!$B$39:$B$782,H$11)+'СЕТ СН'!$F$9+СВЦЭМ!$D$10+'СЕТ СН'!$F$5-'СЕТ СН'!$F$17</f>
        <v>4756.31153094</v>
      </c>
      <c r="I16" s="36">
        <f>SUMIFS(СВЦЭМ!$C$39:$C$782,СВЦЭМ!$A$39:$A$782,$A16,СВЦЭМ!$B$39:$B$782,I$11)+'СЕТ СН'!$F$9+СВЦЭМ!$D$10+'СЕТ СН'!$F$5-'СЕТ СН'!$F$17</f>
        <v>4694.8977549900001</v>
      </c>
      <c r="J16" s="36">
        <f>SUMIFS(СВЦЭМ!$C$39:$C$782,СВЦЭМ!$A$39:$A$782,$A16,СВЦЭМ!$B$39:$B$782,J$11)+'СЕТ СН'!$F$9+СВЦЭМ!$D$10+'СЕТ СН'!$F$5-'СЕТ СН'!$F$17</f>
        <v>4613.5966206600006</v>
      </c>
      <c r="K16" s="36">
        <f>SUMIFS(СВЦЭМ!$C$39:$C$782,СВЦЭМ!$A$39:$A$782,$A16,СВЦЭМ!$B$39:$B$782,K$11)+'СЕТ СН'!$F$9+СВЦЭМ!$D$10+'СЕТ СН'!$F$5-'СЕТ СН'!$F$17</f>
        <v>4552.39274295</v>
      </c>
      <c r="L16" s="36">
        <f>SUMIFS(СВЦЭМ!$C$39:$C$782,СВЦЭМ!$A$39:$A$782,$A16,СВЦЭМ!$B$39:$B$782,L$11)+'СЕТ СН'!$F$9+СВЦЭМ!$D$10+'СЕТ СН'!$F$5-'СЕТ СН'!$F$17</f>
        <v>4520.7899040900002</v>
      </c>
      <c r="M16" s="36">
        <f>SUMIFS(СВЦЭМ!$C$39:$C$782,СВЦЭМ!$A$39:$A$782,$A16,СВЦЭМ!$B$39:$B$782,M$11)+'СЕТ СН'!$F$9+СВЦЭМ!$D$10+'СЕТ СН'!$F$5-'СЕТ СН'!$F$17</f>
        <v>4493.3208271000003</v>
      </c>
      <c r="N16" s="36">
        <f>SUMIFS(СВЦЭМ!$C$39:$C$782,СВЦЭМ!$A$39:$A$782,$A16,СВЦЭМ!$B$39:$B$782,N$11)+'СЕТ СН'!$F$9+СВЦЭМ!$D$10+'СЕТ СН'!$F$5-'СЕТ СН'!$F$17</f>
        <v>4507.4867207099996</v>
      </c>
      <c r="O16" s="36">
        <f>SUMIFS(СВЦЭМ!$C$39:$C$782,СВЦЭМ!$A$39:$A$782,$A16,СВЦЭМ!$B$39:$B$782,O$11)+'СЕТ СН'!$F$9+СВЦЭМ!$D$10+'СЕТ СН'!$F$5-'СЕТ СН'!$F$17</f>
        <v>4517.1346358199999</v>
      </c>
      <c r="P16" s="36">
        <f>SUMIFS(СВЦЭМ!$C$39:$C$782,СВЦЭМ!$A$39:$A$782,$A16,СВЦЭМ!$B$39:$B$782,P$11)+'СЕТ СН'!$F$9+СВЦЭМ!$D$10+'СЕТ СН'!$F$5-'СЕТ СН'!$F$17</f>
        <v>4523.5330395199999</v>
      </c>
      <c r="Q16" s="36">
        <f>SUMIFS(СВЦЭМ!$C$39:$C$782,СВЦЭМ!$A$39:$A$782,$A16,СВЦЭМ!$B$39:$B$782,Q$11)+'СЕТ СН'!$F$9+СВЦЭМ!$D$10+'СЕТ СН'!$F$5-'СЕТ СН'!$F$17</f>
        <v>4519.84824389</v>
      </c>
      <c r="R16" s="36">
        <f>SUMIFS(СВЦЭМ!$C$39:$C$782,СВЦЭМ!$A$39:$A$782,$A16,СВЦЭМ!$B$39:$B$782,R$11)+'СЕТ СН'!$F$9+СВЦЭМ!$D$10+'СЕТ СН'!$F$5-'СЕТ СН'!$F$17</f>
        <v>4522.9130298</v>
      </c>
      <c r="S16" s="36">
        <f>SUMIFS(СВЦЭМ!$C$39:$C$782,СВЦЭМ!$A$39:$A$782,$A16,СВЦЭМ!$B$39:$B$782,S$11)+'СЕТ СН'!$F$9+СВЦЭМ!$D$10+'СЕТ СН'!$F$5-'СЕТ СН'!$F$17</f>
        <v>4500.6980406900002</v>
      </c>
      <c r="T16" s="36">
        <f>SUMIFS(СВЦЭМ!$C$39:$C$782,СВЦЭМ!$A$39:$A$782,$A16,СВЦЭМ!$B$39:$B$782,T$11)+'СЕТ СН'!$F$9+СВЦЭМ!$D$10+'СЕТ СН'!$F$5-'СЕТ СН'!$F$17</f>
        <v>4486.6577121199998</v>
      </c>
      <c r="U16" s="36">
        <f>SUMIFS(СВЦЭМ!$C$39:$C$782,СВЦЭМ!$A$39:$A$782,$A16,СВЦЭМ!$B$39:$B$782,U$11)+'СЕТ СН'!$F$9+СВЦЭМ!$D$10+'СЕТ СН'!$F$5-'СЕТ СН'!$F$17</f>
        <v>4494.4651962300004</v>
      </c>
      <c r="V16" s="36">
        <f>SUMIFS(СВЦЭМ!$C$39:$C$782,СВЦЭМ!$A$39:$A$782,$A16,СВЦЭМ!$B$39:$B$782,V$11)+'СЕТ СН'!$F$9+СВЦЭМ!$D$10+'СЕТ СН'!$F$5-'СЕТ СН'!$F$17</f>
        <v>4504.4978689</v>
      </c>
      <c r="W16" s="36">
        <f>SUMIFS(СВЦЭМ!$C$39:$C$782,СВЦЭМ!$A$39:$A$782,$A16,СВЦЭМ!$B$39:$B$782,W$11)+'СЕТ СН'!$F$9+СВЦЭМ!$D$10+'СЕТ СН'!$F$5-'СЕТ СН'!$F$17</f>
        <v>4501.1145123400001</v>
      </c>
      <c r="X16" s="36">
        <f>SUMIFS(СВЦЭМ!$C$39:$C$782,СВЦЭМ!$A$39:$A$782,$A16,СВЦЭМ!$B$39:$B$782,X$11)+'СЕТ СН'!$F$9+СВЦЭМ!$D$10+'СЕТ СН'!$F$5-'СЕТ СН'!$F$17</f>
        <v>4541.1562089500003</v>
      </c>
      <c r="Y16" s="36">
        <f>SUMIFS(СВЦЭМ!$C$39:$C$782,СВЦЭМ!$A$39:$A$782,$A16,СВЦЭМ!$B$39:$B$782,Y$11)+'СЕТ СН'!$F$9+СВЦЭМ!$D$10+'СЕТ СН'!$F$5-'СЕТ СН'!$F$17</f>
        <v>4619.8921179999998</v>
      </c>
    </row>
    <row r="17" spans="1:25" ht="15.75" x14ac:dyDescent="0.2">
      <c r="A17" s="35">
        <f t="shared" si="0"/>
        <v>45113</v>
      </c>
      <c r="B17" s="36">
        <f>SUMIFS(СВЦЭМ!$C$39:$C$782,СВЦЭМ!$A$39:$A$782,$A17,СВЦЭМ!$B$39:$B$782,B$11)+'СЕТ СН'!$F$9+СВЦЭМ!$D$10+'СЕТ СН'!$F$5-'СЕТ СН'!$F$17</f>
        <v>4706.2109938399999</v>
      </c>
      <c r="C17" s="36">
        <f>SUMIFS(СВЦЭМ!$C$39:$C$782,СВЦЭМ!$A$39:$A$782,$A17,СВЦЭМ!$B$39:$B$782,C$11)+'СЕТ СН'!$F$9+СВЦЭМ!$D$10+'СЕТ СН'!$F$5-'СЕТ СН'!$F$17</f>
        <v>4752.72063523</v>
      </c>
      <c r="D17" s="36">
        <f>SUMIFS(СВЦЭМ!$C$39:$C$782,СВЦЭМ!$A$39:$A$782,$A17,СВЦЭМ!$B$39:$B$782,D$11)+'СЕТ СН'!$F$9+СВЦЭМ!$D$10+'СЕТ СН'!$F$5-'СЕТ СН'!$F$17</f>
        <v>4776.3022720600002</v>
      </c>
      <c r="E17" s="36">
        <f>SUMIFS(СВЦЭМ!$C$39:$C$782,СВЦЭМ!$A$39:$A$782,$A17,СВЦЭМ!$B$39:$B$782,E$11)+'СЕТ СН'!$F$9+СВЦЭМ!$D$10+'СЕТ СН'!$F$5-'СЕТ СН'!$F$17</f>
        <v>4780.2119487099999</v>
      </c>
      <c r="F17" s="36">
        <f>SUMIFS(СВЦЭМ!$C$39:$C$782,СВЦЭМ!$A$39:$A$782,$A17,СВЦЭМ!$B$39:$B$782,F$11)+'СЕТ СН'!$F$9+СВЦЭМ!$D$10+'СЕТ СН'!$F$5-'СЕТ СН'!$F$17</f>
        <v>4773.6365994099997</v>
      </c>
      <c r="G17" s="36">
        <f>SUMIFS(СВЦЭМ!$C$39:$C$782,СВЦЭМ!$A$39:$A$782,$A17,СВЦЭМ!$B$39:$B$782,G$11)+'СЕТ СН'!$F$9+СВЦЭМ!$D$10+'СЕТ СН'!$F$5-'СЕТ СН'!$F$17</f>
        <v>4758.5164890300002</v>
      </c>
      <c r="H17" s="36">
        <f>SUMIFS(СВЦЭМ!$C$39:$C$782,СВЦЭМ!$A$39:$A$782,$A17,СВЦЭМ!$B$39:$B$782,H$11)+'СЕТ СН'!$F$9+СВЦЭМ!$D$10+'СЕТ СН'!$F$5-'СЕТ СН'!$F$17</f>
        <v>4725.1314895300002</v>
      </c>
      <c r="I17" s="36">
        <f>SUMIFS(СВЦЭМ!$C$39:$C$782,СВЦЭМ!$A$39:$A$782,$A17,СВЦЭМ!$B$39:$B$782,I$11)+'СЕТ СН'!$F$9+СВЦЭМ!$D$10+'СЕТ СН'!$F$5-'СЕТ СН'!$F$17</f>
        <v>4629.6354174899998</v>
      </c>
      <c r="J17" s="36">
        <f>SUMIFS(СВЦЭМ!$C$39:$C$782,СВЦЭМ!$A$39:$A$782,$A17,СВЦЭМ!$B$39:$B$782,J$11)+'СЕТ СН'!$F$9+СВЦЭМ!$D$10+'СЕТ СН'!$F$5-'СЕТ СН'!$F$17</f>
        <v>4550.1755372500002</v>
      </c>
      <c r="K17" s="36">
        <f>SUMIFS(СВЦЭМ!$C$39:$C$782,СВЦЭМ!$A$39:$A$782,$A17,СВЦЭМ!$B$39:$B$782,K$11)+'СЕТ СН'!$F$9+СВЦЭМ!$D$10+'СЕТ СН'!$F$5-'СЕТ СН'!$F$17</f>
        <v>4514.2152469800003</v>
      </c>
      <c r="L17" s="36">
        <f>SUMIFS(СВЦЭМ!$C$39:$C$782,СВЦЭМ!$A$39:$A$782,$A17,СВЦЭМ!$B$39:$B$782,L$11)+'СЕТ СН'!$F$9+СВЦЭМ!$D$10+'СЕТ СН'!$F$5-'СЕТ СН'!$F$17</f>
        <v>4512.82900015</v>
      </c>
      <c r="M17" s="36">
        <f>SUMIFS(СВЦЭМ!$C$39:$C$782,СВЦЭМ!$A$39:$A$782,$A17,СВЦЭМ!$B$39:$B$782,M$11)+'СЕТ СН'!$F$9+СВЦЭМ!$D$10+'СЕТ СН'!$F$5-'СЕТ СН'!$F$17</f>
        <v>4533.6760097599999</v>
      </c>
      <c r="N17" s="36">
        <f>SUMIFS(СВЦЭМ!$C$39:$C$782,СВЦЭМ!$A$39:$A$782,$A17,СВЦЭМ!$B$39:$B$782,N$11)+'СЕТ СН'!$F$9+СВЦЭМ!$D$10+'СЕТ СН'!$F$5-'СЕТ СН'!$F$17</f>
        <v>4535.5534900599996</v>
      </c>
      <c r="O17" s="36">
        <f>SUMIFS(СВЦЭМ!$C$39:$C$782,СВЦЭМ!$A$39:$A$782,$A17,СВЦЭМ!$B$39:$B$782,O$11)+'СЕТ СН'!$F$9+СВЦЭМ!$D$10+'СЕТ СН'!$F$5-'СЕТ СН'!$F$17</f>
        <v>4543.9062077400004</v>
      </c>
      <c r="P17" s="36">
        <f>SUMIFS(СВЦЭМ!$C$39:$C$782,СВЦЭМ!$A$39:$A$782,$A17,СВЦЭМ!$B$39:$B$782,P$11)+'СЕТ СН'!$F$9+СВЦЭМ!$D$10+'СЕТ СН'!$F$5-'СЕТ СН'!$F$17</f>
        <v>4554.4955081999997</v>
      </c>
      <c r="Q17" s="36">
        <f>SUMIFS(СВЦЭМ!$C$39:$C$782,СВЦЭМ!$A$39:$A$782,$A17,СВЦЭМ!$B$39:$B$782,Q$11)+'СЕТ СН'!$F$9+СВЦЭМ!$D$10+'СЕТ СН'!$F$5-'СЕТ СН'!$F$17</f>
        <v>4562.6406706899998</v>
      </c>
      <c r="R17" s="36">
        <f>SUMIFS(СВЦЭМ!$C$39:$C$782,СВЦЭМ!$A$39:$A$782,$A17,СВЦЭМ!$B$39:$B$782,R$11)+'СЕТ СН'!$F$9+СВЦЭМ!$D$10+'СЕТ СН'!$F$5-'СЕТ СН'!$F$17</f>
        <v>4552.7665390500006</v>
      </c>
      <c r="S17" s="36">
        <f>SUMIFS(СВЦЭМ!$C$39:$C$782,СВЦЭМ!$A$39:$A$782,$A17,СВЦЭМ!$B$39:$B$782,S$11)+'СЕТ СН'!$F$9+СВЦЭМ!$D$10+'СЕТ СН'!$F$5-'СЕТ СН'!$F$17</f>
        <v>4542.6751202300002</v>
      </c>
      <c r="T17" s="36">
        <f>SUMIFS(СВЦЭМ!$C$39:$C$782,СВЦЭМ!$A$39:$A$782,$A17,СВЦЭМ!$B$39:$B$782,T$11)+'СЕТ СН'!$F$9+СВЦЭМ!$D$10+'СЕТ СН'!$F$5-'СЕТ СН'!$F$17</f>
        <v>4548.8049974000005</v>
      </c>
      <c r="U17" s="36">
        <f>SUMIFS(СВЦЭМ!$C$39:$C$782,СВЦЭМ!$A$39:$A$782,$A17,СВЦЭМ!$B$39:$B$782,U$11)+'СЕТ СН'!$F$9+СВЦЭМ!$D$10+'СЕТ СН'!$F$5-'СЕТ СН'!$F$17</f>
        <v>4531.3344028700003</v>
      </c>
      <c r="V17" s="36">
        <f>SUMIFS(СВЦЭМ!$C$39:$C$782,СВЦЭМ!$A$39:$A$782,$A17,СВЦЭМ!$B$39:$B$782,V$11)+'СЕТ СН'!$F$9+СВЦЭМ!$D$10+'СЕТ СН'!$F$5-'СЕТ СН'!$F$17</f>
        <v>4540.0626111900001</v>
      </c>
      <c r="W17" s="36">
        <f>SUMIFS(СВЦЭМ!$C$39:$C$782,СВЦЭМ!$A$39:$A$782,$A17,СВЦЭМ!$B$39:$B$782,W$11)+'СЕТ СН'!$F$9+СВЦЭМ!$D$10+'СЕТ СН'!$F$5-'СЕТ СН'!$F$17</f>
        <v>4533.0063661000004</v>
      </c>
      <c r="X17" s="36">
        <f>SUMIFS(СВЦЭМ!$C$39:$C$782,СВЦЭМ!$A$39:$A$782,$A17,СВЦЭМ!$B$39:$B$782,X$11)+'СЕТ СН'!$F$9+СВЦЭМ!$D$10+'СЕТ СН'!$F$5-'СЕТ СН'!$F$17</f>
        <v>4620.5755890700002</v>
      </c>
      <c r="Y17" s="36">
        <f>SUMIFS(СВЦЭМ!$C$39:$C$782,СВЦЭМ!$A$39:$A$782,$A17,СВЦЭМ!$B$39:$B$782,Y$11)+'СЕТ СН'!$F$9+СВЦЭМ!$D$10+'СЕТ СН'!$F$5-'СЕТ СН'!$F$17</f>
        <v>4702.9815374200007</v>
      </c>
    </row>
    <row r="18" spans="1:25" ht="15.75" x14ac:dyDescent="0.2">
      <c r="A18" s="35">
        <f t="shared" si="0"/>
        <v>45114</v>
      </c>
      <c r="B18" s="36">
        <f>SUMIFS(СВЦЭМ!$C$39:$C$782,СВЦЭМ!$A$39:$A$782,$A18,СВЦЭМ!$B$39:$B$782,B$11)+'СЕТ СН'!$F$9+СВЦЭМ!$D$10+'СЕТ СН'!$F$5-'СЕТ СН'!$F$17</f>
        <v>4820.7894453500003</v>
      </c>
      <c r="C18" s="36">
        <f>SUMIFS(СВЦЭМ!$C$39:$C$782,СВЦЭМ!$A$39:$A$782,$A18,СВЦЭМ!$B$39:$B$782,C$11)+'СЕТ СН'!$F$9+СВЦЭМ!$D$10+'СЕТ СН'!$F$5-'СЕТ СН'!$F$17</f>
        <v>4940.0099530000007</v>
      </c>
      <c r="D18" s="36">
        <f>SUMIFS(СВЦЭМ!$C$39:$C$782,СВЦЭМ!$A$39:$A$782,$A18,СВЦЭМ!$B$39:$B$782,D$11)+'СЕТ СН'!$F$9+СВЦЭМ!$D$10+'СЕТ СН'!$F$5-'СЕТ СН'!$F$17</f>
        <v>5074.8322563600004</v>
      </c>
      <c r="E18" s="36">
        <f>SUMIFS(СВЦЭМ!$C$39:$C$782,СВЦЭМ!$A$39:$A$782,$A18,СВЦЭМ!$B$39:$B$782,E$11)+'СЕТ СН'!$F$9+СВЦЭМ!$D$10+'СЕТ СН'!$F$5-'СЕТ СН'!$F$17</f>
        <v>5098.3236197599999</v>
      </c>
      <c r="F18" s="36">
        <f>SUMIFS(СВЦЭМ!$C$39:$C$782,СВЦЭМ!$A$39:$A$782,$A18,СВЦЭМ!$B$39:$B$782,F$11)+'СЕТ СН'!$F$9+СВЦЭМ!$D$10+'СЕТ СН'!$F$5-'СЕТ СН'!$F$17</f>
        <v>5107.4089088300007</v>
      </c>
      <c r="G18" s="36">
        <f>SUMIFS(СВЦЭМ!$C$39:$C$782,СВЦЭМ!$A$39:$A$782,$A18,СВЦЭМ!$B$39:$B$782,G$11)+'СЕТ СН'!$F$9+СВЦЭМ!$D$10+'СЕТ СН'!$F$5-'СЕТ СН'!$F$17</f>
        <v>5114.8602638600005</v>
      </c>
      <c r="H18" s="36">
        <f>SUMIFS(СВЦЭМ!$C$39:$C$782,СВЦЭМ!$A$39:$A$782,$A18,СВЦЭМ!$B$39:$B$782,H$11)+'СЕТ СН'!$F$9+СВЦЭМ!$D$10+'СЕТ СН'!$F$5-'СЕТ СН'!$F$17</f>
        <v>5080.6590723700001</v>
      </c>
      <c r="I18" s="36">
        <f>SUMIFS(СВЦЭМ!$C$39:$C$782,СВЦЭМ!$A$39:$A$782,$A18,СВЦЭМ!$B$39:$B$782,I$11)+'СЕТ СН'!$F$9+СВЦЭМ!$D$10+'СЕТ СН'!$F$5-'СЕТ СН'!$F$17</f>
        <v>4950.0939533399996</v>
      </c>
      <c r="J18" s="36">
        <f>SUMIFS(СВЦЭМ!$C$39:$C$782,СВЦЭМ!$A$39:$A$782,$A18,СВЦЭМ!$B$39:$B$782,J$11)+'СЕТ СН'!$F$9+СВЦЭМ!$D$10+'СЕТ СН'!$F$5-'СЕТ СН'!$F$17</f>
        <v>4749.6051066</v>
      </c>
      <c r="K18" s="36">
        <f>SUMIFS(СВЦЭМ!$C$39:$C$782,СВЦЭМ!$A$39:$A$782,$A18,СВЦЭМ!$B$39:$B$782,K$11)+'СЕТ СН'!$F$9+СВЦЭМ!$D$10+'СЕТ СН'!$F$5-'СЕТ СН'!$F$17</f>
        <v>4725.7323874800004</v>
      </c>
      <c r="L18" s="36">
        <f>SUMIFS(СВЦЭМ!$C$39:$C$782,СВЦЭМ!$A$39:$A$782,$A18,СВЦЭМ!$B$39:$B$782,L$11)+'СЕТ СН'!$F$9+СВЦЭМ!$D$10+'СЕТ СН'!$F$5-'СЕТ СН'!$F$17</f>
        <v>4705.8432336000005</v>
      </c>
      <c r="M18" s="36">
        <f>SUMIFS(СВЦЭМ!$C$39:$C$782,СВЦЭМ!$A$39:$A$782,$A18,СВЦЭМ!$B$39:$B$782,M$11)+'СЕТ СН'!$F$9+СВЦЭМ!$D$10+'СЕТ СН'!$F$5-'СЕТ СН'!$F$17</f>
        <v>4624.4323929000002</v>
      </c>
      <c r="N18" s="36">
        <f>SUMIFS(СВЦЭМ!$C$39:$C$782,СВЦЭМ!$A$39:$A$782,$A18,СВЦЭМ!$B$39:$B$782,N$11)+'СЕТ СН'!$F$9+СВЦЭМ!$D$10+'СЕТ СН'!$F$5-'СЕТ СН'!$F$17</f>
        <v>4674.1681432900004</v>
      </c>
      <c r="O18" s="36">
        <f>SUMIFS(СВЦЭМ!$C$39:$C$782,СВЦЭМ!$A$39:$A$782,$A18,СВЦЭМ!$B$39:$B$782,O$11)+'СЕТ СН'!$F$9+СВЦЭМ!$D$10+'СЕТ СН'!$F$5-'СЕТ СН'!$F$17</f>
        <v>4670.3669841000001</v>
      </c>
      <c r="P18" s="36">
        <f>SUMIFS(СВЦЭМ!$C$39:$C$782,СВЦЭМ!$A$39:$A$782,$A18,СВЦЭМ!$B$39:$B$782,P$11)+'СЕТ СН'!$F$9+СВЦЭМ!$D$10+'СЕТ СН'!$F$5-'СЕТ СН'!$F$17</f>
        <v>4641.0047604299998</v>
      </c>
      <c r="Q18" s="36">
        <f>SUMIFS(СВЦЭМ!$C$39:$C$782,СВЦЭМ!$A$39:$A$782,$A18,СВЦЭМ!$B$39:$B$782,Q$11)+'СЕТ СН'!$F$9+СВЦЭМ!$D$10+'СЕТ СН'!$F$5-'СЕТ СН'!$F$17</f>
        <v>4684.1820954900004</v>
      </c>
      <c r="R18" s="36">
        <f>SUMIFS(СВЦЭМ!$C$39:$C$782,СВЦЭМ!$A$39:$A$782,$A18,СВЦЭМ!$B$39:$B$782,R$11)+'СЕТ СН'!$F$9+СВЦЭМ!$D$10+'СЕТ СН'!$F$5-'СЕТ СН'!$F$17</f>
        <v>4694.9693393199996</v>
      </c>
      <c r="S18" s="36">
        <f>SUMIFS(СВЦЭМ!$C$39:$C$782,СВЦЭМ!$A$39:$A$782,$A18,СВЦЭМ!$B$39:$B$782,S$11)+'СЕТ СН'!$F$9+СВЦЭМ!$D$10+'СЕТ СН'!$F$5-'СЕТ СН'!$F$17</f>
        <v>4695.3442711900007</v>
      </c>
      <c r="T18" s="36">
        <f>SUMIFS(СВЦЭМ!$C$39:$C$782,СВЦЭМ!$A$39:$A$782,$A18,СВЦЭМ!$B$39:$B$782,T$11)+'СЕТ СН'!$F$9+СВЦЭМ!$D$10+'СЕТ СН'!$F$5-'СЕТ СН'!$F$17</f>
        <v>4697.6855724699999</v>
      </c>
      <c r="U18" s="36">
        <f>SUMIFS(СВЦЭМ!$C$39:$C$782,СВЦЭМ!$A$39:$A$782,$A18,СВЦЭМ!$B$39:$B$782,U$11)+'СЕТ СН'!$F$9+СВЦЭМ!$D$10+'СЕТ СН'!$F$5-'СЕТ СН'!$F$17</f>
        <v>4716.3967418700004</v>
      </c>
      <c r="V18" s="36">
        <f>SUMIFS(СВЦЭМ!$C$39:$C$782,СВЦЭМ!$A$39:$A$782,$A18,СВЦЭМ!$B$39:$B$782,V$11)+'СЕТ СН'!$F$9+СВЦЭМ!$D$10+'СЕТ СН'!$F$5-'СЕТ СН'!$F$17</f>
        <v>4741.6866684100005</v>
      </c>
      <c r="W18" s="36">
        <f>SUMIFS(СВЦЭМ!$C$39:$C$782,СВЦЭМ!$A$39:$A$782,$A18,СВЦЭМ!$B$39:$B$782,W$11)+'СЕТ СН'!$F$9+СВЦЭМ!$D$10+'СЕТ СН'!$F$5-'СЕТ СН'!$F$17</f>
        <v>4750.1742381599997</v>
      </c>
      <c r="X18" s="36">
        <f>SUMIFS(СВЦЭМ!$C$39:$C$782,СВЦЭМ!$A$39:$A$782,$A18,СВЦЭМ!$B$39:$B$782,X$11)+'СЕТ СН'!$F$9+СВЦЭМ!$D$10+'СЕТ СН'!$F$5-'СЕТ СН'!$F$17</f>
        <v>4767.8963069600004</v>
      </c>
      <c r="Y18" s="36">
        <f>SUMIFS(СВЦЭМ!$C$39:$C$782,СВЦЭМ!$A$39:$A$782,$A18,СВЦЭМ!$B$39:$B$782,Y$11)+'СЕТ СН'!$F$9+СВЦЭМ!$D$10+'СЕТ СН'!$F$5-'СЕТ СН'!$F$17</f>
        <v>4950.9757547200006</v>
      </c>
    </row>
    <row r="19" spans="1:25" ht="15.75" x14ac:dyDescent="0.2">
      <c r="A19" s="35">
        <f t="shared" si="0"/>
        <v>45115</v>
      </c>
      <c r="B19" s="36">
        <f>SUMIFS(СВЦЭМ!$C$39:$C$782,СВЦЭМ!$A$39:$A$782,$A19,СВЦЭМ!$B$39:$B$782,B$11)+'СЕТ СН'!$F$9+СВЦЭМ!$D$10+'СЕТ СН'!$F$5-'СЕТ СН'!$F$17</f>
        <v>4842.6216344499999</v>
      </c>
      <c r="C19" s="36">
        <f>SUMIFS(СВЦЭМ!$C$39:$C$782,СВЦЭМ!$A$39:$A$782,$A19,СВЦЭМ!$B$39:$B$782,C$11)+'СЕТ СН'!$F$9+СВЦЭМ!$D$10+'СЕТ СН'!$F$5-'СЕТ СН'!$F$17</f>
        <v>4940.5694986899998</v>
      </c>
      <c r="D19" s="36">
        <f>SUMIFS(СВЦЭМ!$C$39:$C$782,СВЦЭМ!$A$39:$A$782,$A19,СВЦЭМ!$B$39:$B$782,D$11)+'СЕТ СН'!$F$9+СВЦЭМ!$D$10+'СЕТ СН'!$F$5-'СЕТ СН'!$F$17</f>
        <v>4940.8001833600001</v>
      </c>
      <c r="E19" s="36">
        <f>SUMIFS(СВЦЭМ!$C$39:$C$782,СВЦЭМ!$A$39:$A$782,$A19,СВЦЭМ!$B$39:$B$782,E$11)+'СЕТ СН'!$F$9+СВЦЭМ!$D$10+'СЕТ СН'!$F$5-'СЕТ СН'!$F$17</f>
        <v>4917.6719507400003</v>
      </c>
      <c r="F19" s="36">
        <f>SUMIFS(СВЦЭМ!$C$39:$C$782,СВЦЭМ!$A$39:$A$782,$A19,СВЦЭМ!$B$39:$B$782,F$11)+'СЕТ СН'!$F$9+СВЦЭМ!$D$10+'СЕТ СН'!$F$5-'СЕТ СН'!$F$17</f>
        <v>4914.5916603000005</v>
      </c>
      <c r="G19" s="36">
        <f>SUMIFS(СВЦЭМ!$C$39:$C$782,СВЦЭМ!$A$39:$A$782,$A19,СВЦЭМ!$B$39:$B$782,G$11)+'СЕТ СН'!$F$9+СВЦЭМ!$D$10+'СЕТ СН'!$F$5-'СЕТ СН'!$F$17</f>
        <v>4919.3125275700004</v>
      </c>
      <c r="H19" s="36">
        <f>SUMIFS(СВЦЭМ!$C$39:$C$782,СВЦЭМ!$A$39:$A$782,$A19,СВЦЭМ!$B$39:$B$782,H$11)+'СЕТ СН'!$F$9+СВЦЭМ!$D$10+'СЕТ СН'!$F$5-'СЕТ СН'!$F$17</f>
        <v>4879.6298878600001</v>
      </c>
      <c r="I19" s="36">
        <f>SUMIFS(СВЦЭМ!$C$39:$C$782,СВЦЭМ!$A$39:$A$782,$A19,СВЦЭМ!$B$39:$B$782,I$11)+'СЕТ СН'!$F$9+СВЦЭМ!$D$10+'СЕТ СН'!$F$5-'СЕТ СН'!$F$17</f>
        <v>4706.6007215500003</v>
      </c>
      <c r="J19" s="36">
        <f>SUMIFS(СВЦЭМ!$C$39:$C$782,СВЦЭМ!$A$39:$A$782,$A19,СВЦЭМ!$B$39:$B$782,J$11)+'СЕТ СН'!$F$9+СВЦЭМ!$D$10+'СЕТ СН'!$F$5-'СЕТ СН'!$F$17</f>
        <v>4650.7599624900004</v>
      </c>
      <c r="K19" s="36">
        <f>SUMIFS(СВЦЭМ!$C$39:$C$782,СВЦЭМ!$A$39:$A$782,$A19,СВЦЭМ!$B$39:$B$782,K$11)+'СЕТ СН'!$F$9+СВЦЭМ!$D$10+'СЕТ СН'!$F$5-'СЕТ СН'!$F$17</f>
        <v>4640.9873740900002</v>
      </c>
      <c r="L19" s="36">
        <f>SUMIFS(СВЦЭМ!$C$39:$C$782,СВЦЭМ!$A$39:$A$782,$A19,СВЦЭМ!$B$39:$B$782,L$11)+'СЕТ СН'!$F$9+СВЦЭМ!$D$10+'СЕТ СН'!$F$5-'СЕТ СН'!$F$17</f>
        <v>4626.7543419900003</v>
      </c>
      <c r="M19" s="36">
        <f>SUMIFS(СВЦЭМ!$C$39:$C$782,СВЦЭМ!$A$39:$A$782,$A19,СВЦЭМ!$B$39:$B$782,M$11)+'СЕТ СН'!$F$9+СВЦЭМ!$D$10+'СЕТ СН'!$F$5-'СЕТ СН'!$F$17</f>
        <v>4631.5053008800005</v>
      </c>
      <c r="N19" s="36">
        <f>SUMIFS(СВЦЭМ!$C$39:$C$782,СВЦЭМ!$A$39:$A$782,$A19,СВЦЭМ!$B$39:$B$782,N$11)+'СЕТ СН'!$F$9+СВЦЭМ!$D$10+'СЕТ СН'!$F$5-'СЕТ СН'!$F$17</f>
        <v>4630.4781858400002</v>
      </c>
      <c r="O19" s="36">
        <f>SUMIFS(СВЦЭМ!$C$39:$C$782,СВЦЭМ!$A$39:$A$782,$A19,СВЦЭМ!$B$39:$B$782,O$11)+'СЕТ СН'!$F$9+СВЦЭМ!$D$10+'СЕТ СН'!$F$5-'СЕТ СН'!$F$17</f>
        <v>4638.4469154600001</v>
      </c>
      <c r="P19" s="36">
        <f>SUMIFS(СВЦЭМ!$C$39:$C$782,СВЦЭМ!$A$39:$A$782,$A19,СВЦЭМ!$B$39:$B$782,P$11)+'СЕТ СН'!$F$9+СВЦЭМ!$D$10+'СЕТ СН'!$F$5-'СЕТ СН'!$F$17</f>
        <v>4647.0439109099998</v>
      </c>
      <c r="Q19" s="36">
        <f>SUMIFS(СВЦЭМ!$C$39:$C$782,СВЦЭМ!$A$39:$A$782,$A19,СВЦЭМ!$B$39:$B$782,Q$11)+'СЕТ СН'!$F$9+СВЦЭМ!$D$10+'СЕТ СН'!$F$5-'СЕТ СН'!$F$17</f>
        <v>4647.2443103700007</v>
      </c>
      <c r="R19" s="36">
        <f>SUMIFS(СВЦЭМ!$C$39:$C$782,СВЦЭМ!$A$39:$A$782,$A19,СВЦЭМ!$B$39:$B$782,R$11)+'СЕТ СН'!$F$9+СВЦЭМ!$D$10+'СЕТ СН'!$F$5-'СЕТ СН'!$F$17</f>
        <v>4655.6207349599999</v>
      </c>
      <c r="S19" s="36">
        <f>SUMIFS(СВЦЭМ!$C$39:$C$782,СВЦЭМ!$A$39:$A$782,$A19,СВЦЭМ!$B$39:$B$782,S$11)+'СЕТ СН'!$F$9+СВЦЭМ!$D$10+'СЕТ СН'!$F$5-'СЕТ СН'!$F$17</f>
        <v>4657.4716838900003</v>
      </c>
      <c r="T19" s="36">
        <f>SUMIFS(СВЦЭМ!$C$39:$C$782,СВЦЭМ!$A$39:$A$782,$A19,СВЦЭМ!$B$39:$B$782,T$11)+'СЕТ СН'!$F$9+СВЦЭМ!$D$10+'СЕТ СН'!$F$5-'СЕТ СН'!$F$17</f>
        <v>4661.1300011800004</v>
      </c>
      <c r="U19" s="36">
        <f>SUMIFS(СВЦЭМ!$C$39:$C$782,СВЦЭМ!$A$39:$A$782,$A19,СВЦЭМ!$B$39:$B$782,U$11)+'СЕТ СН'!$F$9+СВЦЭМ!$D$10+'СЕТ СН'!$F$5-'СЕТ СН'!$F$17</f>
        <v>4647.7375453499999</v>
      </c>
      <c r="V19" s="36">
        <f>SUMIFS(СВЦЭМ!$C$39:$C$782,СВЦЭМ!$A$39:$A$782,$A19,СВЦЭМ!$B$39:$B$782,V$11)+'СЕТ СН'!$F$9+СВЦЭМ!$D$10+'СЕТ СН'!$F$5-'СЕТ СН'!$F$17</f>
        <v>4665.8022065499999</v>
      </c>
      <c r="W19" s="36">
        <f>SUMIFS(СВЦЭМ!$C$39:$C$782,СВЦЭМ!$A$39:$A$782,$A19,СВЦЭМ!$B$39:$B$782,W$11)+'СЕТ СН'!$F$9+СВЦЭМ!$D$10+'СЕТ СН'!$F$5-'СЕТ СН'!$F$17</f>
        <v>4679.8636685399997</v>
      </c>
      <c r="X19" s="36">
        <f>SUMIFS(СВЦЭМ!$C$39:$C$782,СВЦЭМ!$A$39:$A$782,$A19,СВЦЭМ!$B$39:$B$782,X$11)+'СЕТ СН'!$F$9+СВЦЭМ!$D$10+'СЕТ СН'!$F$5-'СЕТ СН'!$F$17</f>
        <v>4736.8174511699999</v>
      </c>
      <c r="Y19" s="36">
        <f>SUMIFS(СВЦЭМ!$C$39:$C$782,СВЦЭМ!$A$39:$A$782,$A19,СВЦЭМ!$B$39:$B$782,Y$11)+'СЕТ СН'!$F$9+СВЦЭМ!$D$10+'СЕТ СН'!$F$5-'СЕТ СН'!$F$17</f>
        <v>4801.3930452300001</v>
      </c>
    </row>
    <row r="20" spans="1:25" ht="15.75" x14ac:dyDescent="0.2">
      <c r="A20" s="35">
        <f t="shared" si="0"/>
        <v>45116</v>
      </c>
      <c r="B20" s="36">
        <f>SUMIFS(СВЦЭМ!$C$39:$C$782,СВЦЭМ!$A$39:$A$782,$A20,СВЦЭМ!$B$39:$B$782,B$11)+'СЕТ СН'!$F$9+СВЦЭМ!$D$10+'СЕТ СН'!$F$5-'СЕТ СН'!$F$17</f>
        <v>4753.96762382</v>
      </c>
      <c r="C20" s="36">
        <f>SUMIFS(СВЦЭМ!$C$39:$C$782,СВЦЭМ!$A$39:$A$782,$A20,СВЦЭМ!$B$39:$B$782,C$11)+'СЕТ СН'!$F$9+СВЦЭМ!$D$10+'СЕТ СН'!$F$5-'СЕТ СН'!$F$17</f>
        <v>4869.7107360500004</v>
      </c>
      <c r="D20" s="36">
        <f>SUMIFS(СВЦЭМ!$C$39:$C$782,СВЦЭМ!$A$39:$A$782,$A20,СВЦЭМ!$B$39:$B$782,D$11)+'СЕТ СН'!$F$9+СВЦЭМ!$D$10+'СЕТ СН'!$F$5-'СЕТ СН'!$F$17</f>
        <v>4943.9071266499996</v>
      </c>
      <c r="E20" s="36">
        <f>SUMIFS(СВЦЭМ!$C$39:$C$782,СВЦЭМ!$A$39:$A$782,$A20,СВЦЭМ!$B$39:$B$782,E$11)+'СЕТ СН'!$F$9+СВЦЭМ!$D$10+'СЕТ СН'!$F$5-'СЕТ СН'!$F$17</f>
        <v>4937.3365274400003</v>
      </c>
      <c r="F20" s="36">
        <f>SUMIFS(СВЦЭМ!$C$39:$C$782,СВЦЭМ!$A$39:$A$782,$A20,СВЦЭМ!$B$39:$B$782,F$11)+'СЕТ СН'!$F$9+СВЦЭМ!$D$10+'СЕТ СН'!$F$5-'СЕТ СН'!$F$17</f>
        <v>4932.7037493400003</v>
      </c>
      <c r="G20" s="36">
        <f>SUMIFS(СВЦЭМ!$C$39:$C$782,СВЦЭМ!$A$39:$A$782,$A20,СВЦЭМ!$B$39:$B$782,G$11)+'СЕТ СН'!$F$9+СВЦЭМ!$D$10+'СЕТ СН'!$F$5-'СЕТ СН'!$F$17</f>
        <v>4940.4491770200002</v>
      </c>
      <c r="H20" s="36">
        <f>SUMIFS(СВЦЭМ!$C$39:$C$782,СВЦЭМ!$A$39:$A$782,$A20,СВЦЭМ!$B$39:$B$782,H$11)+'СЕТ СН'!$F$9+СВЦЭМ!$D$10+'СЕТ СН'!$F$5-'СЕТ СН'!$F$17</f>
        <v>4969.2196626100003</v>
      </c>
      <c r="I20" s="36">
        <f>SUMIFS(СВЦЭМ!$C$39:$C$782,СВЦЭМ!$A$39:$A$782,$A20,СВЦЭМ!$B$39:$B$782,I$11)+'СЕТ СН'!$F$9+СВЦЭМ!$D$10+'СЕТ СН'!$F$5-'СЕТ СН'!$F$17</f>
        <v>4863.3458588800004</v>
      </c>
      <c r="J20" s="36">
        <f>SUMIFS(СВЦЭМ!$C$39:$C$782,СВЦЭМ!$A$39:$A$782,$A20,СВЦЭМ!$B$39:$B$782,J$11)+'СЕТ СН'!$F$9+СВЦЭМ!$D$10+'СЕТ СН'!$F$5-'СЕТ СН'!$F$17</f>
        <v>4775.4459933899998</v>
      </c>
      <c r="K20" s="36">
        <f>SUMIFS(СВЦЭМ!$C$39:$C$782,СВЦЭМ!$A$39:$A$782,$A20,СВЦЭМ!$B$39:$B$782,K$11)+'СЕТ СН'!$F$9+СВЦЭМ!$D$10+'СЕТ СН'!$F$5-'СЕТ СН'!$F$17</f>
        <v>4672.5820317899997</v>
      </c>
      <c r="L20" s="36">
        <f>SUMIFS(СВЦЭМ!$C$39:$C$782,СВЦЭМ!$A$39:$A$782,$A20,СВЦЭМ!$B$39:$B$782,L$11)+'СЕТ СН'!$F$9+СВЦЭМ!$D$10+'СЕТ СН'!$F$5-'СЕТ СН'!$F$17</f>
        <v>4688.5347214600006</v>
      </c>
      <c r="M20" s="36">
        <f>SUMIFS(СВЦЭМ!$C$39:$C$782,СВЦЭМ!$A$39:$A$782,$A20,СВЦЭМ!$B$39:$B$782,M$11)+'СЕТ СН'!$F$9+СВЦЭМ!$D$10+'СЕТ СН'!$F$5-'СЕТ СН'!$F$17</f>
        <v>4668.1303019999996</v>
      </c>
      <c r="N20" s="36">
        <f>SUMIFS(СВЦЭМ!$C$39:$C$782,СВЦЭМ!$A$39:$A$782,$A20,СВЦЭМ!$B$39:$B$782,N$11)+'СЕТ СН'!$F$9+СВЦЭМ!$D$10+'СЕТ СН'!$F$5-'СЕТ СН'!$F$17</f>
        <v>4655.6872160700004</v>
      </c>
      <c r="O20" s="36">
        <f>SUMIFS(СВЦЭМ!$C$39:$C$782,СВЦЭМ!$A$39:$A$782,$A20,СВЦЭМ!$B$39:$B$782,O$11)+'СЕТ СН'!$F$9+СВЦЭМ!$D$10+'СЕТ СН'!$F$5-'СЕТ СН'!$F$17</f>
        <v>4662.1540648700002</v>
      </c>
      <c r="P20" s="36">
        <f>SUMIFS(СВЦЭМ!$C$39:$C$782,СВЦЭМ!$A$39:$A$782,$A20,СВЦЭМ!$B$39:$B$782,P$11)+'СЕТ СН'!$F$9+СВЦЭМ!$D$10+'СЕТ СН'!$F$5-'СЕТ СН'!$F$17</f>
        <v>4670.90534166</v>
      </c>
      <c r="Q20" s="36">
        <f>SUMIFS(СВЦЭМ!$C$39:$C$782,СВЦЭМ!$A$39:$A$782,$A20,СВЦЭМ!$B$39:$B$782,Q$11)+'СЕТ СН'!$F$9+СВЦЭМ!$D$10+'СЕТ СН'!$F$5-'СЕТ СН'!$F$17</f>
        <v>4667.5839505900003</v>
      </c>
      <c r="R20" s="36">
        <f>SUMIFS(СВЦЭМ!$C$39:$C$782,СВЦЭМ!$A$39:$A$782,$A20,СВЦЭМ!$B$39:$B$782,R$11)+'СЕТ СН'!$F$9+СВЦЭМ!$D$10+'СЕТ СН'!$F$5-'СЕТ СН'!$F$17</f>
        <v>4664.2679042</v>
      </c>
      <c r="S20" s="36">
        <f>SUMIFS(СВЦЭМ!$C$39:$C$782,СВЦЭМ!$A$39:$A$782,$A20,СВЦЭМ!$B$39:$B$782,S$11)+'СЕТ СН'!$F$9+СВЦЭМ!$D$10+'СЕТ СН'!$F$5-'СЕТ СН'!$F$17</f>
        <v>4661.3446516599997</v>
      </c>
      <c r="T20" s="36">
        <f>SUMIFS(СВЦЭМ!$C$39:$C$782,СВЦЭМ!$A$39:$A$782,$A20,СВЦЭМ!$B$39:$B$782,T$11)+'СЕТ СН'!$F$9+СВЦЭМ!$D$10+'СЕТ СН'!$F$5-'СЕТ СН'!$F$17</f>
        <v>4659.3322324199999</v>
      </c>
      <c r="U20" s="36">
        <f>SUMIFS(СВЦЭМ!$C$39:$C$782,СВЦЭМ!$A$39:$A$782,$A20,СВЦЭМ!$B$39:$B$782,U$11)+'СЕТ СН'!$F$9+СВЦЭМ!$D$10+'СЕТ СН'!$F$5-'СЕТ СН'!$F$17</f>
        <v>4686.6617946000006</v>
      </c>
      <c r="V20" s="36">
        <f>SUMIFS(СВЦЭМ!$C$39:$C$782,СВЦЭМ!$A$39:$A$782,$A20,СВЦЭМ!$B$39:$B$782,V$11)+'СЕТ СН'!$F$9+СВЦЭМ!$D$10+'СЕТ СН'!$F$5-'СЕТ СН'!$F$17</f>
        <v>4688.5194658600003</v>
      </c>
      <c r="W20" s="36">
        <f>SUMIFS(СВЦЭМ!$C$39:$C$782,СВЦЭМ!$A$39:$A$782,$A20,СВЦЭМ!$B$39:$B$782,W$11)+'СЕТ СН'!$F$9+СВЦЭМ!$D$10+'СЕТ СН'!$F$5-'СЕТ СН'!$F$17</f>
        <v>4653.4776178900001</v>
      </c>
      <c r="X20" s="36">
        <f>SUMIFS(СВЦЭМ!$C$39:$C$782,СВЦЭМ!$A$39:$A$782,$A20,СВЦЭМ!$B$39:$B$782,X$11)+'СЕТ СН'!$F$9+СВЦЭМ!$D$10+'СЕТ СН'!$F$5-'СЕТ СН'!$F$17</f>
        <v>4691.96915438</v>
      </c>
      <c r="Y20" s="36">
        <f>SUMIFS(СВЦЭМ!$C$39:$C$782,СВЦЭМ!$A$39:$A$782,$A20,СВЦЭМ!$B$39:$B$782,Y$11)+'СЕТ СН'!$F$9+СВЦЭМ!$D$10+'СЕТ СН'!$F$5-'СЕТ СН'!$F$17</f>
        <v>4784.4447122299998</v>
      </c>
    </row>
    <row r="21" spans="1:25" ht="15.75" x14ac:dyDescent="0.2">
      <c r="A21" s="35">
        <f t="shared" si="0"/>
        <v>45117</v>
      </c>
      <c r="B21" s="36">
        <f>SUMIFS(СВЦЭМ!$C$39:$C$782,СВЦЭМ!$A$39:$A$782,$A21,СВЦЭМ!$B$39:$B$782,B$11)+'СЕТ СН'!$F$9+СВЦЭМ!$D$10+'СЕТ СН'!$F$5-'СЕТ СН'!$F$17</f>
        <v>4765.4301062300001</v>
      </c>
      <c r="C21" s="36">
        <f>SUMIFS(СВЦЭМ!$C$39:$C$782,СВЦЭМ!$A$39:$A$782,$A21,СВЦЭМ!$B$39:$B$782,C$11)+'СЕТ СН'!$F$9+СВЦЭМ!$D$10+'СЕТ СН'!$F$5-'СЕТ СН'!$F$17</f>
        <v>4846.1215414199996</v>
      </c>
      <c r="D21" s="36">
        <f>SUMIFS(СВЦЭМ!$C$39:$C$782,СВЦЭМ!$A$39:$A$782,$A21,СВЦЭМ!$B$39:$B$782,D$11)+'СЕТ СН'!$F$9+СВЦЭМ!$D$10+'СЕТ СН'!$F$5-'СЕТ СН'!$F$17</f>
        <v>4963.1138049199999</v>
      </c>
      <c r="E21" s="36">
        <f>SUMIFS(СВЦЭМ!$C$39:$C$782,СВЦЭМ!$A$39:$A$782,$A21,СВЦЭМ!$B$39:$B$782,E$11)+'СЕТ СН'!$F$9+СВЦЭМ!$D$10+'СЕТ СН'!$F$5-'СЕТ СН'!$F$17</f>
        <v>4985.5701617599998</v>
      </c>
      <c r="F21" s="36">
        <f>SUMIFS(СВЦЭМ!$C$39:$C$782,СВЦЭМ!$A$39:$A$782,$A21,СВЦЭМ!$B$39:$B$782,F$11)+'СЕТ СН'!$F$9+СВЦЭМ!$D$10+'СЕТ СН'!$F$5-'СЕТ СН'!$F$17</f>
        <v>4976.0632091500001</v>
      </c>
      <c r="G21" s="36">
        <f>SUMIFS(СВЦЭМ!$C$39:$C$782,СВЦЭМ!$A$39:$A$782,$A21,СВЦЭМ!$B$39:$B$782,G$11)+'СЕТ СН'!$F$9+СВЦЭМ!$D$10+'СЕТ СН'!$F$5-'СЕТ СН'!$F$17</f>
        <v>4979.1218886799998</v>
      </c>
      <c r="H21" s="36">
        <f>SUMIFS(СВЦЭМ!$C$39:$C$782,СВЦЭМ!$A$39:$A$782,$A21,СВЦЭМ!$B$39:$B$782,H$11)+'СЕТ СН'!$F$9+СВЦЭМ!$D$10+'СЕТ СН'!$F$5-'СЕТ СН'!$F$17</f>
        <v>5043.7464696400002</v>
      </c>
      <c r="I21" s="36">
        <f>SUMIFS(СВЦЭМ!$C$39:$C$782,СВЦЭМ!$A$39:$A$782,$A21,СВЦЭМ!$B$39:$B$782,I$11)+'СЕТ СН'!$F$9+СВЦЭМ!$D$10+'СЕТ СН'!$F$5-'СЕТ СН'!$F$17</f>
        <v>4821.4074628100007</v>
      </c>
      <c r="J21" s="36">
        <f>SUMIFS(СВЦЭМ!$C$39:$C$782,СВЦЭМ!$A$39:$A$782,$A21,СВЦЭМ!$B$39:$B$782,J$11)+'СЕТ СН'!$F$9+СВЦЭМ!$D$10+'СЕТ СН'!$F$5-'СЕТ СН'!$F$17</f>
        <v>4728.6077960399998</v>
      </c>
      <c r="K21" s="36">
        <f>SUMIFS(СВЦЭМ!$C$39:$C$782,СВЦЭМ!$A$39:$A$782,$A21,СВЦЭМ!$B$39:$B$782,K$11)+'СЕТ СН'!$F$9+СВЦЭМ!$D$10+'СЕТ СН'!$F$5-'СЕТ СН'!$F$17</f>
        <v>4701.4032460500002</v>
      </c>
      <c r="L21" s="36">
        <f>SUMIFS(СВЦЭМ!$C$39:$C$782,СВЦЭМ!$A$39:$A$782,$A21,СВЦЭМ!$B$39:$B$782,L$11)+'СЕТ СН'!$F$9+СВЦЭМ!$D$10+'СЕТ СН'!$F$5-'СЕТ СН'!$F$17</f>
        <v>4655.9099906800002</v>
      </c>
      <c r="M21" s="36">
        <f>SUMIFS(СВЦЭМ!$C$39:$C$782,СВЦЭМ!$A$39:$A$782,$A21,СВЦЭМ!$B$39:$B$782,M$11)+'СЕТ СН'!$F$9+СВЦЭМ!$D$10+'СЕТ СН'!$F$5-'СЕТ СН'!$F$17</f>
        <v>4595.4271607600003</v>
      </c>
      <c r="N21" s="36">
        <f>SUMIFS(СВЦЭМ!$C$39:$C$782,СВЦЭМ!$A$39:$A$782,$A21,СВЦЭМ!$B$39:$B$782,N$11)+'СЕТ СН'!$F$9+СВЦЭМ!$D$10+'СЕТ СН'!$F$5-'СЕТ СН'!$F$17</f>
        <v>4593.8103635000007</v>
      </c>
      <c r="O21" s="36">
        <f>SUMIFS(СВЦЭМ!$C$39:$C$782,СВЦЭМ!$A$39:$A$782,$A21,СВЦЭМ!$B$39:$B$782,O$11)+'СЕТ СН'!$F$9+СВЦЭМ!$D$10+'СЕТ СН'!$F$5-'СЕТ СН'!$F$17</f>
        <v>4618.57128061</v>
      </c>
      <c r="P21" s="36">
        <f>SUMIFS(СВЦЭМ!$C$39:$C$782,СВЦЭМ!$A$39:$A$782,$A21,СВЦЭМ!$B$39:$B$782,P$11)+'СЕТ СН'!$F$9+СВЦЭМ!$D$10+'СЕТ СН'!$F$5-'СЕТ СН'!$F$17</f>
        <v>4620.9540186900003</v>
      </c>
      <c r="Q21" s="36">
        <f>SUMIFS(СВЦЭМ!$C$39:$C$782,СВЦЭМ!$A$39:$A$782,$A21,СВЦЭМ!$B$39:$B$782,Q$11)+'СЕТ СН'!$F$9+СВЦЭМ!$D$10+'СЕТ СН'!$F$5-'СЕТ СН'!$F$17</f>
        <v>4623.0776711899998</v>
      </c>
      <c r="R21" s="36">
        <f>SUMIFS(СВЦЭМ!$C$39:$C$782,СВЦЭМ!$A$39:$A$782,$A21,СВЦЭМ!$B$39:$B$782,R$11)+'СЕТ СН'!$F$9+СВЦЭМ!$D$10+'СЕТ СН'!$F$5-'СЕТ СН'!$F$17</f>
        <v>4625.1299195499996</v>
      </c>
      <c r="S21" s="36">
        <f>SUMIFS(СВЦЭМ!$C$39:$C$782,СВЦЭМ!$A$39:$A$782,$A21,СВЦЭМ!$B$39:$B$782,S$11)+'СЕТ СН'!$F$9+СВЦЭМ!$D$10+'СЕТ СН'!$F$5-'СЕТ СН'!$F$17</f>
        <v>4625.2101798700005</v>
      </c>
      <c r="T21" s="36">
        <f>SUMIFS(СВЦЭМ!$C$39:$C$782,СВЦЭМ!$A$39:$A$782,$A21,СВЦЭМ!$B$39:$B$782,T$11)+'СЕТ СН'!$F$9+СВЦЭМ!$D$10+'СЕТ СН'!$F$5-'СЕТ СН'!$F$17</f>
        <v>4632.9262814000003</v>
      </c>
      <c r="U21" s="36">
        <f>SUMIFS(СВЦЭМ!$C$39:$C$782,СВЦЭМ!$A$39:$A$782,$A21,СВЦЭМ!$B$39:$B$782,U$11)+'СЕТ СН'!$F$9+СВЦЭМ!$D$10+'СЕТ СН'!$F$5-'СЕТ СН'!$F$17</f>
        <v>4637.6663296999996</v>
      </c>
      <c r="V21" s="36">
        <f>SUMIFS(СВЦЭМ!$C$39:$C$782,СВЦЭМ!$A$39:$A$782,$A21,СВЦЭМ!$B$39:$B$782,V$11)+'СЕТ СН'!$F$9+СВЦЭМ!$D$10+'СЕТ СН'!$F$5-'СЕТ СН'!$F$17</f>
        <v>4623.2659080000003</v>
      </c>
      <c r="W21" s="36">
        <f>SUMIFS(СВЦЭМ!$C$39:$C$782,СВЦЭМ!$A$39:$A$782,$A21,СВЦЭМ!$B$39:$B$782,W$11)+'СЕТ СН'!$F$9+СВЦЭМ!$D$10+'СЕТ СН'!$F$5-'СЕТ СН'!$F$17</f>
        <v>4604.9190863399999</v>
      </c>
      <c r="X21" s="36">
        <f>SUMIFS(СВЦЭМ!$C$39:$C$782,СВЦЭМ!$A$39:$A$782,$A21,СВЦЭМ!$B$39:$B$782,X$11)+'СЕТ СН'!$F$9+СВЦЭМ!$D$10+'СЕТ СН'!$F$5-'СЕТ СН'!$F$17</f>
        <v>4655.8344818700007</v>
      </c>
      <c r="Y21" s="36">
        <f>SUMIFS(СВЦЭМ!$C$39:$C$782,СВЦЭМ!$A$39:$A$782,$A21,СВЦЭМ!$B$39:$B$782,Y$11)+'СЕТ СН'!$F$9+СВЦЭМ!$D$10+'СЕТ СН'!$F$5-'СЕТ СН'!$F$17</f>
        <v>4721.28528474</v>
      </c>
    </row>
    <row r="22" spans="1:25" ht="15.75" x14ac:dyDescent="0.2">
      <c r="A22" s="35">
        <f t="shared" si="0"/>
        <v>45118</v>
      </c>
      <c r="B22" s="36">
        <f>SUMIFS(СВЦЭМ!$C$39:$C$782,СВЦЭМ!$A$39:$A$782,$A22,СВЦЭМ!$B$39:$B$782,B$11)+'СЕТ СН'!$F$9+СВЦЭМ!$D$10+'СЕТ СН'!$F$5-'СЕТ СН'!$F$17</f>
        <v>4872.0088368500001</v>
      </c>
      <c r="C22" s="36">
        <f>SUMIFS(СВЦЭМ!$C$39:$C$782,СВЦЭМ!$A$39:$A$782,$A22,СВЦЭМ!$B$39:$B$782,C$11)+'СЕТ СН'!$F$9+СВЦЭМ!$D$10+'СЕТ СН'!$F$5-'СЕТ СН'!$F$17</f>
        <v>4942.8260128100001</v>
      </c>
      <c r="D22" s="36">
        <f>SUMIFS(СВЦЭМ!$C$39:$C$782,СВЦЭМ!$A$39:$A$782,$A22,СВЦЭМ!$B$39:$B$782,D$11)+'СЕТ СН'!$F$9+СВЦЭМ!$D$10+'СЕТ СН'!$F$5-'СЕТ СН'!$F$17</f>
        <v>5008.7466639800004</v>
      </c>
      <c r="E22" s="36">
        <f>SUMIFS(СВЦЭМ!$C$39:$C$782,СВЦЭМ!$A$39:$A$782,$A22,СВЦЭМ!$B$39:$B$782,E$11)+'СЕТ СН'!$F$9+СВЦЭМ!$D$10+'СЕТ СН'!$F$5-'СЕТ СН'!$F$17</f>
        <v>4989.66466726</v>
      </c>
      <c r="F22" s="36">
        <f>SUMIFS(СВЦЭМ!$C$39:$C$782,СВЦЭМ!$A$39:$A$782,$A22,СВЦЭМ!$B$39:$B$782,F$11)+'СЕТ СН'!$F$9+СВЦЭМ!$D$10+'СЕТ СН'!$F$5-'СЕТ СН'!$F$17</f>
        <v>4989.2866691600002</v>
      </c>
      <c r="G22" s="36">
        <f>SUMIFS(СВЦЭМ!$C$39:$C$782,СВЦЭМ!$A$39:$A$782,$A22,СВЦЭМ!$B$39:$B$782,G$11)+'СЕТ СН'!$F$9+СВЦЭМ!$D$10+'СЕТ СН'!$F$5-'СЕТ СН'!$F$17</f>
        <v>4989.3371279000003</v>
      </c>
      <c r="H22" s="36">
        <f>SUMIFS(СВЦЭМ!$C$39:$C$782,СВЦЭМ!$A$39:$A$782,$A22,СВЦЭМ!$B$39:$B$782,H$11)+'СЕТ СН'!$F$9+СВЦЭМ!$D$10+'СЕТ СН'!$F$5-'СЕТ СН'!$F$17</f>
        <v>5044.8979560099997</v>
      </c>
      <c r="I22" s="36">
        <f>SUMIFS(СВЦЭМ!$C$39:$C$782,СВЦЭМ!$A$39:$A$782,$A22,СВЦЭМ!$B$39:$B$782,I$11)+'СЕТ СН'!$F$9+СВЦЭМ!$D$10+'СЕТ СН'!$F$5-'СЕТ СН'!$F$17</f>
        <v>4846.9337177799998</v>
      </c>
      <c r="J22" s="36">
        <f>SUMIFS(СВЦЭМ!$C$39:$C$782,СВЦЭМ!$A$39:$A$782,$A22,СВЦЭМ!$B$39:$B$782,J$11)+'СЕТ СН'!$F$9+СВЦЭМ!$D$10+'СЕТ СН'!$F$5-'СЕТ СН'!$F$17</f>
        <v>4739.4589868599996</v>
      </c>
      <c r="K22" s="36">
        <f>SUMIFS(СВЦЭМ!$C$39:$C$782,СВЦЭМ!$A$39:$A$782,$A22,СВЦЭМ!$B$39:$B$782,K$11)+'СЕТ СН'!$F$9+СВЦЭМ!$D$10+'СЕТ СН'!$F$5-'СЕТ СН'!$F$17</f>
        <v>4696.4876323400003</v>
      </c>
      <c r="L22" s="36">
        <f>SUMIFS(СВЦЭМ!$C$39:$C$782,СВЦЭМ!$A$39:$A$782,$A22,СВЦЭМ!$B$39:$B$782,L$11)+'СЕТ СН'!$F$9+СВЦЭМ!$D$10+'СЕТ СН'!$F$5-'СЕТ СН'!$F$17</f>
        <v>4652.4383379299998</v>
      </c>
      <c r="M22" s="36">
        <f>SUMIFS(СВЦЭМ!$C$39:$C$782,СВЦЭМ!$A$39:$A$782,$A22,СВЦЭМ!$B$39:$B$782,M$11)+'СЕТ СН'!$F$9+СВЦЭМ!$D$10+'СЕТ СН'!$F$5-'СЕТ СН'!$F$17</f>
        <v>4643.1427734500003</v>
      </c>
      <c r="N22" s="36">
        <f>SUMIFS(СВЦЭМ!$C$39:$C$782,СВЦЭМ!$A$39:$A$782,$A22,СВЦЭМ!$B$39:$B$782,N$11)+'СЕТ СН'!$F$9+СВЦЭМ!$D$10+'СЕТ СН'!$F$5-'СЕТ СН'!$F$17</f>
        <v>4644.3621364400005</v>
      </c>
      <c r="O22" s="36">
        <f>SUMIFS(СВЦЭМ!$C$39:$C$782,СВЦЭМ!$A$39:$A$782,$A22,СВЦЭМ!$B$39:$B$782,O$11)+'СЕТ СН'!$F$9+СВЦЭМ!$D$10+'СЕТ СН'!$F$5-'СЕТ СН'!$F$17</f>
        <v>4635.6141946799999</v>
      </c>
      <c r="P22" s="36">
        <f>SUMIFS(СВЦЭМ!$C$39:$C$782,СВЦЭМ!$A$39:$A$782,$A22,СВЦЭМ!$B$39:$B$782,P$11)+'СЕТ СН'!$F$9+СВЦЭМ!$D$10+'СЕТ СН'!$F$5-'СЕТ СН'!$F$17</f>
        <v>4628.8527492200001</v>
      </c>
      <c r="Q22" s="36">
        <f>SUMIFS(СВЦЭМ!$C$39:$C$782,СВЦЭМ!$A$39:$A$782,$A22,СВЦЭМ!$B$39:$B$782,Q$11)+'СЕТ СН'!$F$9+СВЦЭМ!$D$10+'СЕТ СН'!$F$5-'СЕТ СН'!$F$17</f>
        <v>4630.3553797300001</v>
      </c>
      <c r="R22" s="36">
        <f>SUMIFS(СВЦЭМ!$C$39:$C$782,СВЦЭМ!$A$39:$A$782,$A22,СВЦЭМ!$B$39:$B$782,R$11)+'СЕТ СН'!$F$9+СВЦЭМ!$D$10+'СЕТ СН'!$F$5-'СЕТ СН'!$F$17</f>
        <v>4633.7864487000006</v>
      </c>
      <c r="S22" s="36">
        <f>SUMIFS(СВЦЭМ!$C$39:$C$782,СВЦЭМ!$A$39:$A$782,$A22,СВЦЭМ!$B$39:$B$782,S$11)+'СЕТ СН'!$F$9+СВЦЭМ!$D$10+'СЕТ СН'!$F$5-'СЕТ СН'!$F$17</f>
        <v>4615.4005841500002</v>
      </c>
      <c r="T22" s="36">
        <f>SUMIFS(СВЦЭМ!$C$39:$C$782,СВЦЭМ!$A$39:$A$782,$A22,СВЦЭМ!$B$39:$B$782,T$11)+'СЕТ СН'!$F$9+СВЦЭМ!$D$10+'СЕТ СН'!$F$5-'СЕТ СН'!$F$17</f>
        <v>4613.17637758</v>
      </c>
      <c r="U22" s="36">
        <f>SUMIFS(СВЦЭМ!$C$39:$C$782,СВЦЭМ!$A$39:$A$782,$A22,СВЦЭМ!$B$39:$B$782,U$11)+'СЕТ СН'!$F$9+СВЦЭМ!$D$10+'СЕТ СН'!$F$5-'СЕТ СН'!$F$17</f>
        <v>4635.6421649200001</v>
      </c>
      <c r="V22" s="36">
        <f>SUMIFS(СВЦЭМ!$C$39:$C$782,СВЦЭМ!$A$39:$A$782,$A22,СВЦЭМ!$B$39:$B$782,V$11)+'СЕТ СН'!$F$9+СВЦЭМ!$D$10+'СЕТ СН'!$F$5-'СЕТ СН'!$F$17</f>
        <v>4656.6664717100002</v>
      </c>
      <c r="W22" s="36">
        <f>SUMIFS(СВЦЭМ!$C$39:$C$782,СВЦЭМ!$A$39:$A$782,$A22,СВЦЭМ!$B$39:$B$782,W$11)+'СЕТ СН'!$F$9+СВЦЭМ!$D$10+'СЕТ СН'!$F$5-'СЕТ СН'!$F$17</f>
        <v>4637.2733502000001</v>
      </c>
      <c r="X22" s="36">
        <f>SUMIFS(СВЦЭМ!$C$39:$C$782,СВЦЭМ!$A$39:$A$782,$A22,СВЦЭМ!$B$39:$B$782,X$11)+'СЕТ СН'!$F$9+СВЦЭМ!$D$10+'СЕТ СН'!$F$5-'СЕТ СН'!$F$17</f>
        <v>4681.0887562099997</v>
      </c>
      <c r="Y22" s="36">
        <f>SUMIFS(СВЦЭМ!$C$39:$C$782,СВЦЭМ!$A$39:$A$782,$A22,СВЦЭМ!$B$39:$B$782,Y$11)+'СЕТ СН'!$F$9+СВЦЭМ!$D$10+'СЕТ СН'!$F$5-'СЕТ СН'!$F$17</f>
        <v>4762.1103518199998</v>
      </c>
    </row>
    <row r="23" spans="1:25" ht="15.75" x14ac:dyDescent="0.2">
      <c r="A23" s="35">
        <f t="shared" si="0"/>
        <v>45119</v>
      </c>
      <c r="B23" s="36">
        <f>SUMIFS(СВЦЭМ!$C$39:$C$782,СВЦЭМ!$A$39:$A$782,$A23,СВЦЭМ!$B$39:$B$782,B$11)+'СЕТ СН'!$F$9+СВЦЭМ!$D$10+'СЕТ СН'!$F$5-'СЕТ СН'!$F$17</f>
        <v>4831.0645080300001</v>
      </c>
      <c r="C23" s="36">
        <f>SUMIFS(СВЦЭМ!$C$39:$C$782,СВЦЭМ!$A$39:$A$782,$A23,СВЦЭМ!$B$39:$B$782,C$11)+'СЕТ СН'!$F$9+СВЦЭМ!$D$10+'СЕТ СН'!$F$5-'СЕТ СН'!$F$17</f>
        <v>4879.42574573</v>
      </c>
      <c r="D23" s="36">
        <f>SUMIFS(СВЦЭМ!$C$39:$C$782,СВЦЭМ!$A$39:$A$782,$A23,СВЦЭМ!$B$39:$B$782,D$11)+'СЕТ СН'!$F$9+СВЦЭМ!$D$10+'СЕТ СН'!$F$5-'СЕТ СН'!$F$17</f>
        <v>4958.5614533799999</v>
      </c>
      <c r="E23" s="36">
        <f>SUMIFS(СВЦЭМ!$C$39:$C$782,СВЦЭМ!$A$39:$A$782,$A23,СВЦЭМ!$B$39:$B$782,E$11)+'СЕТ СН'!$F$9+СВЦЭМ!$D$10+'СЕТ СН'!$F$5-'СЕТ СН'!$F$17</f>
        <v>5016.3725281900006</v>
      </c>
      <c r="F23" s="36">
        <f>SUMIFS(СВЦЭМ!$C$39:$C$782,СВЦЭМ!$A$39:$A$782,$A23,СВЦЭМ!$B$39:$B$782,F$11)+'СЕТ СН'!$F$9+СВЦЭМ!$D$10+'СЕТ СН'!$F$5-'СЕТ СН'!$F$17</f>
        <v>5057.7714454200004</v>
      </c>
      <c r="G23" s="36">
        <f>SUMIFS(СВЦЭМ!$C$39:$C$782,СВЦЭМ!$A$39:$A$782,$A23,СВЦЭМ!$B$39:$B$782,G$11)+'СЕТ СН'!$F$9+СВЦЭМ!$D$10+'СЕТ СН'!$F$5-'СЕТ СН'!$F$17</f>
        <v>5030.7236781600004</v>
      </c>
      <c r="H23" s="36">
        <f>SUMIFS(СВЦЭМ!$C$39:$C$782,СВЦЭМ!$A$39:$A$782,$A23,СВЦЭМ!$B$39:$B$782,H$11)+'СЕТ СН'!$F$9+СВЦЭМ!$D$10+'СЕТ СН'!$F$5-'СЕТ СН'!$F$17</f>
        <v>4980.7846798600003</v>
      </c>
      <c r="I23" s="36">
        <f>SUMIFS(СВЦЭМ!$C$39:$C$782,СВЦЭМ!$A$39:$A$782,$A23,СВЦЭМ!$B$39:$B$782,I$11)+'СЕТ СН'!$F$9+СВЦЭМ!$D$10+'СЕТ СН'!$F$5-'СЕТ СН'!$F$17</f>
        <v>4780.45208499</v>
      </c>
      <c r="J23" s="36">
        <f>SUMIFS(СВЦЭМ!$C$39:$C$782,СВЦЭМ!$A$39:$A$782,$A23,СВЦЭМ!$B$39:$B$782,J$11)+'СЕТ СН'!$F$9+СВЦЭМ!$D$10+'СЕТ СН'!$F$5-'СЕТ СН'!$F$17</f>
        <v>4716.7469716300002</v>
      </c>
      <c r="K23" s="36">
        <f>SUMIFS(СВЦЭМ!$C$39:$C$782,СВЦЭМ!$A$39:$A$782,$A23,СВЦЭМ!$B$39:$B$782,K$11)+'СЕТ СН'!$F$9+СВЦЭМ!$D$10+'СЕТ СН'!$F$5-'СЕТ СН'!$F$17</f>
        <v>4644.9466264900002</v>
      </c>
      <c r="L23" s="36">
        <f>SUMIFS(СВЦЭМ!$C$39:$C$782,СВЦЭМ!$A$39:$A$782,$A23,СВЦЭМ!$B$39:$B$782,L$11)+'СЕТ СН'!$F$9+СВЦЭМ!$D$10+'СЕТ СН'!$F$5-'СЕТ СН'!$F$17</f>
        <v>4646.0636184200002</v>
      </c>
      <c r="M23" s="36">
        <f>SUMIFS(СВЦЭМ!$C$39:$C$782,СВЦЭМ!$A$39:$A$782,$A23,СВЦЭМ!$B$39:$B$782,M$11)+'СЕТ СН'!$F$9+СВЦЭМ!$D$10+'СЕТ СН'!$F$5-'СЕТ СН'!$F$17</f>
        <v>4667.8395814100004</v>
      </c>
      <c r="N23" s="36">
        <f>SUMIFS(СВЦЭМ!$C$39:$C$782,СВЦЭМ!$A$39:$A$782,$A23,СВЦЭМ!$B$39:$B$782,N$11)+'СЕТ СН'!$F$9+СВЦЭМ!$D$10+'СЕТ СН'!$F$5-'СЕТ СН'!$F$17</f>
        <v>4680.7862374800006</v>
      </c>
      <c r="O23" s="36">
        <f>SUMIFS(СВЦЭМ!$C$39:$C$782,СВЦЭМ!$A$39:$A$782,$A23,СВЦЭМ!$B$39:$B$782,O$11)+'СЕТ СН'!$F$9+СВЦЭМ!$D$10+'СЕТ СН'!$F$5-'СЕТ СН'!$F$17</f>
        <v>4672.5249688599997</v>
      </c>
      <c r="P23" s="36">
        <f>SUMIFS(СВЦЭМ!$C$39:$C$782,СВЦЭМ!$A$39:$A$782,$A23,СВЦЭМ!$B$39:$B$782,P$11)+'СЕТ СН'!$F$9+СВЦЭМ!$D$10+'СЕТ СН'!$F$5-'СЕТ СН'!$F$17</f>
        <v>4670.0157044200005</v>
      </c>
      <c r="Q23" s="36">
        <f>SUMIFS(СВЦЭМ!$C$39:$C$782,СВЦЭМ!$A$39:$A$782,$A23,СВЦЭМ!$B$39:$B$782,Q$11)+'СЕТ СН'!$F$9+СВЦЭМ!$D$10+'СЕТ СН'!$F$5-'СЕТ СН'!$F$17</f>
        <v>4665.9179958799996</v>
      </c>
      <c r="R23" s="36">
        <f>SUMIFS(СВЦЭМ!$C$39:$C$782,СВЦЭМ!$A$39:$A$782,$A23,СВЦЭМ!$B$39:$B$782,R$11)+'СЕТ СН'!$F$9+СВЦЭМ!$D$10+'СЕТ СН'!$F$5-'СЕТ СН'!$F$17</f>
        <v>4663.8416223499999</v>
      </c>
      <c r="S23" s="36">
        <f>SUMIFS(СВЦЭМ!$C$39:$C$782,СВЦЭМ!$A$39:$A$782,$A23,СВЦЭМ!$B$39:$B$782,S$11)+'СЕТ СН'!$F$9+СВЦЭМ!$D$10+'СЕТ СН'!$F$5-'СЕТ СН'!$F$17</f>
        <v>4663.9899158799999</v>
      </c>
      <c r="T23" s="36">
        <f>SUMIFS(СВЦЭМ!$C$39:$C$782,СВЦЭМ!$A$39:$A$782,$A23,СВЦЭМ!$B$39:$B$782,T$11)+'СЕТ СН'!$F$9+СВЦЭМ!$D$10+'СЕТ СН'!$F$5-'СЕТ СН'!$F$17</f>
        <v>4653.1638169500002</v>
      </c>
      <c r="U23" s="36">
        <f>SUMIFS(СВЦЭМ!$C$39:$C$782,СВЦЭМ!$A$39:$A$782,$A23,СВЦЭМ!$B$39:$B$782,U$11)+'СЕТ СН'!$F$9+СВЦЭМ!$D$10+'СЕТ СН'!$F$5-'СЕТ СН'!$F$17</f>
        <v>4661.0789577899995</v>
      </c>
      <c r="V23" s="36">
        <f>SUMIFS(СВЦЭМ!$C$39:$C$782,СВЦЭМ!$A$39:$A$782,$A23,СВЦЭМ!$B$39:$B$782,V$11)+'СЕТ СН'!$F$9+СВЦЭМ!$D$10+'СЕТ СН'!$F$5-'СЕТ СН'!$F$17</f>
        <v>4673.1917500899999</v>
      </c>
      <c r="W23" s="36">
        <f>SUMIFS(СВЦЭМ!$C$39:$C$782,СВЦЭМ!$A$39:$A$782,$A23,СВЦЭМ!$B$39:$B$782,W$11)+'СЕТ СН'!$F$9+СВЦЭМ!$D$10+'СЕТ СН'!$F$5-'СЕТ СН'!$F$17</f>
        <v>4637.0065075900002</v>
      </c>
      <c r="X23" s="36">
        <f>SUMIFS(СВЦЭМ!$C$39:$C$782,СВЦЭМ!$A$39:$A$782,$A23,СВЦЭМ!$B$39:$B$782,X$11)+'СЕТ СН'!$F$9+СВЦЭМ!$D$10+'СЕТ СН'!$F$5-'СЕТ СН'!$F$17</f>
        <v>4691.4326484399999</v>
      </c>
      <c r="Y23" s="36">
        <f>SUMIFS(СВЦЭМ!$C$39:$C$782,СВЦЭМ!$A$39:$A$782,$A23,СВЦЭМ!$B$39:$B$782,Y$11)+'СЕТ СН'!$F$9+СВЦЭМ!$D$10+'СЕТ СН'!$F$5-'СЕТ СН'!$F$17</f>
        <v>4737.65453961</v>
      </c>
    </row>
    <row r="24" spans="1:25" ht="15.75" x14ac:dyDescent="0.2">
      <c r="A24" s="35">
        <f t="shared" si="0"/>
        <v>45120</v>
      </c>
      <c r="B24" s="36">
        <f>SUMIFS(СВЦЭМ!$C$39:$C$782,СВЦЭМ!$A$39:$A$782,$A24,СВЦЭМ!$B$39:$B$782,B$11)+'СЕТ СН'!$F$9+СВЦЭМ!$D$10+'СЕТ СН'!$F$5-'СЕТ СН'!$F$17</f>
        <v>4801.5501322800001</v>
      </c>
      <c r="C24" s="36">
        <f>SUMIFS(СВЦЭМ!$C$39:$C$782,СВЦЭМ!$A$39:$A$782,$A24,СВЦЭМ!$B$39:$B$782,C$11)+'СЕТ СН'!$F$9+СВЦЭМ!$D$10+'СЕТ СН'!$F$5-'СЕТ СН'!$F$17</f>
        <v>4865.3679020199997</v>
      </c>
      <c r="D24" s="36">
        <f>SUMIFS(СВЦЭМ!$C$39:$C$782,СВЦЭМ!$A$39:$A$782,$A24,СВЦЭМ!$B$39:$B$782,D$11)+'СЕТ СН'!$F$9+СВЦЭМ!$D$10+'СЕТ СН'!$F$5-'СЕТ СН'!$F$17</f>
        <v>5004.1772236100005</v>
      </c>
      <c r="E24" s="36">
        <f>SUMIFS(СВЦЭМ!$C$39:$C$782,СВЦЭМ!$A$39:$A$782,$A24,СВЦЭМ!$B$39:$B$782,E$11)+'СЕТ СН'!$F$9+СВЦЭМ!$D$10+'СЕТ СН'!$F$5-'СЕТ СН'!$F$17</f>
        <v>5067.3908903199999</v>
      </c>
      <c r="F24" s="36">
        <f>SUMIFS(СВЦЭМ!$C$39:$C$782,СВЦЭМ!$A$39:$A$782,$A24,СВЦЭМ!$B$39:$B$782,F$11)+'СЕТ СН'!$F$9+СВЦЭМ!$D$10+'СЕТ СН'!$F$5-'СЕТ СН'!$F$17</f>
        <v>5078.0221341100005</v>
      </c>
      <c r="G24" s="36">
        <f>SUMIFS(СВЦЭМ!$C$39:$C$782,СВЦЭМ!$A$39:$A$782,$A24,СВЦЭМ!$B$39:$B$782,G$11)+'СЕТ СН'!$F$9+СВЦЭМ!$D$10+'СЕТ СН'!$F$5-'СЕТ СН'!$F$17</f>
        <v>5061.8755280400001</v>
      </c>
      <c r="H24" s="36">
        <f>SUMIFS(СВЦЭМ!$C$39:$C$782,СВЦЭМ!$A$39:$A$782,$A24,СВЦЭМ!$B$39:$B$782,H$11)+'СЕТ СН'!$F$9+СВЦЭМ!$D$10+'СЕТ СН'!$F$5-'СЕТ СН'!$F$17</f>
        <v>4995.3866998200001</v>
      </c>
      <c r="I24" s="36">
        <f>SUMIFS(СВЦЭМ!$C$39:$C$782,СВЦЭМ!$A$39:$A$782,$A24,СВЦЭМ!$B$39:$B$782,I$11)+'СЕТ СН'!$F$9+СВЦЭМ!$D$10+'СЕТ СН'!$F$5-'СЕТ СН'!$F$17</f>
        <v>4794.3118279500004</v>
      </c>
      <c r="J24" s="36">
        <f>SUMIFS(СВЦЭМ!$C$39:$C$782,СВЦЭМ!$A$39:$A$782,$A24,СВЦЭМ!$B$39:$B$782,J$11)+'СЕТ СН'!$F$9+СВЦЭМ!$D$10+'СЕТ СН'!$F$5-'СЕТ СН'!$F$17</f>
        <v>4692.0054442199998</v>
      </c>
      <c r="K24" s="36">
        <f>SUMIFS(СВЦЭМ!$C$39:$C$782,СВЦЭМ!$A$39:$A$782,$A24,СВЦЭМ!$B$39:$B$782,K$11)+'СЕТ СН'!$F$9+СВЦЭМ!$D$10+'СЕТ СН'!$F$5-'СЕТ СН'!$F$17</f>
        <v>4658.2432847</v>
      </c>
      <c r="L24" s="36">
        <f>SUMIFS(СВЦЭМ!$C$39:$C$782,СВЦЭМ!$A$39:$A$782,$A24,СВЦЭМ!$B$39:$B$782,L$11)+'СЕТ СН'!$F$9+СВЦЭМ!$D$10+'СЕТ СН'!$F$5-'СЕТ СН'!$F$17</f>
        <v>4631.14238269</v>
      </c>
      <c r="M24" s="36">
        <f>SUMIFS(СВЦЭМ!$C$39:$C$782,СВЦЭМ!$A$39:$A$782,$A24,СВЦЭМ!$B$39:$B$782,M$11)+'СЕТ СН'!$F$9+СВЦЭМ!$D$10+'СЕТ СН'!$F$5-'СЕТ СН'!$F$17</f>
        <v>4628.7498065099999</v>
      </c>
      <c r="N24" s="36">
        <f>SUMIFS(СВЦЭМ!$C$39:$C$782,СВЦЭМ!$A$39:$A$782,$A24,СВЦЭМ!$B$39:$B$782,N$11)+'СЕТ СН'!$F$9+СВЦЭМ!$D$10+'СЕТ СН'!$F$5-'СЕТ СН'!$F$17</f>
        <v>4628.6914911399999</v>
      </c>
      <c r="O24" s="36">
        <f>SUMIFS(СВЦЭМ!$C$39:$C$782,СВЦЭМ!$A$39:$A$782,$A24,СВЦЭМ!$B$39:$B$782,O$11)+'СЕТ СН'!$F$9+СВЦЭМ!$D$10+'СЕТ СН'!$F$5-'СЕТ СН'!$F$17</f>
        <v>4626.9803571000002</v>
      </c>
      <c r="P24" s="36">
        <f>SUMIFS(СВЦЭМ!$C$39:$C$782,СВЦЭМ!$A$39:$A$782,$A24,СВЦЭМ!$B$39:$B$782,P$11)+'СЕТ СН'!$F$9+СВЦЭМ!$D$10+'СЕТ СН'!$F$5-'СЕТ СН'!$F$17</f>
        <v>4637.1242652600004</v>
      </c>
      <c r="Q24" s="36">
        <f>SUMIFS(СВЦЭМ!$C$39:$C$782,СВЦЭМ!$A$39:$A$782,$A24,СВЦЭМ!$B$39:$B$782,Q$11)+'СЕТ СН'!$F$9+СВЦЭМ!$D$10+'СЕТ СН'!$F$5-'СЕТ СН'!$F$17</f>
        <v>4636.7917023800001</v>
      </c>
      <c r="R24" s="36">
        <f>SUMIFS(СВЦЭМ!$C$39:$C$782,СВЦЭМ!$A$39:$A$782,$A24,СВЦЭМ!$B$39:$B$782,R$11)+'СЕТ СН'!$F$9+СВЦЭМ!$D$10+'СЕТ СН'!$F$5-'СЕТ СН'!$F$17</f>
        <v>4642.3876122800002</v>
      </c>
      <c r="S24" s="36">
        <f>SUMIFS(СВЦЭМ!$C$39:$C$782,СВЦЭМ!$A$39:$A$782,$A24,СВЦЭМ!$B$39:$B$782,S$11)+'СЕТ СН'!$F$9+СВЦЭМ!$D$10+'СЕТ СН'!$F$5-'СЕТ СН'!$F$17</f>
        <v>4641.6242955100006</v>
      </c>
      <c r="T24" s="36">
        <f>SUMIFS(СВЦЭМ!$C$39:$C$782,СВЦЭМ!$A$39:$A$782,$A24,СВЦЭМ!$B$39:$B$782,T$11)+'СЕТ СН'!$F$9+СВЦЭМ!$D$10+'СЕТ СН'!$F$5-'СЕТ СН'!$F$17</f>
        <v>4629.4986246899998</v>
      </c>
      <c r="U24" s="36">
        <f>SUMIFS(СВЦЭМ!$C$39:$C$782,СВЦЭМ!$A$39:$A$782,$A24,СВЦЭМ!$B$39:$B$782,U$11)+'СЕТ СН'!$F$9+СВЦЭМ!$D$10+'СЕТ СН'!$F$5-'СЕТ СН'!$F$17</f>
        <v>4646.7865552500007</v>
      </c>
      <c r="V24" s="36">
        <f>SUMIFS(СВЦЭМ!$C$39:$C$782,СВЦЭМ!$A$39:$A$782,$A24,СВЦЭМ!$B$39:$B$782,V$11)+'СЕТ СН'!$F$9+СВЦЭМ!$D$10+'СЕТ СН'!$F$5-'СЕТ СН'!$F$17</f>
        <v>4658.1413054799996</v>
      </c>
      <c r="W24" s="36">
        <f>SUMIFS(СВЦЭМ!$C$39:$C$782,СВЦЭМ!$A$39:$A$782,$A24,СВЦЭМ!$B$39:$B$782,W$11)+'СЕТ СН'!$F$9+СВЦЭМ!$D$10+'СЕТ СН'!$F$5-'СЕТ СН'!$F$17</f>
        <v>4646.4255977499997</v>
      </c>
      <c r="X24" s="36">
        <f>SUMIFS(СВЦЭМ!$C$39:$C$782,СВЦЭМ!$A$39:$A$782,$A24,СВЦЭМ!$B$39:$B$782,X$11)+'СЕТ СН'!$F$9+СВЦЭМ!$D$10+'СЕТ СН'!$F$5-'СЕТ СН'!$F$17</f>
        <v>4683.0991791500001</v>
      </c>
      <c r="Y24" s="36">
        <f>SUMIFS(СВЦЭМ!$C$39:$C$782,СВЦЭМ!$A$39:$A$782,$A24,СВЦЭМ!$B$39:$B$782,Y$11)+'СЕТ СН'!$F$9+СВЦЭМ!$D$10+'СЕТ СН'!$F$5-'СЕТ СН'!$F$17</f>
        <v>4795.6408540499997</v>
      </c>
    </row>
    <row r="25" spans="1:25" ht="15.75" x14ac:dyDescent="0.2">
      <c r="A25" s="35">
        <f t="shared" si="0"/>
        <v>45121</v>
      </c>
      <c r="B25" s="36">
        <f>SUMIFS(СВЦЭМ!$C$39:$C$782,СВЦЭМ!$A$39:$A$782,$A25,СВЦЭМ!$B$39:$B$782,B$11)+'СЕТ СН'!$F$9+СВЦЭМ!$D$10+'СЕТ СН'!$F$5-'СЕТ СН'!$F$17</f>
        <v>4707.0229906799996</v>
      </c>
      <c r="C25" s="36">
        <f>SUMIFS(СВЦЭМ!$C$39:$C$782,СВЦЭМ!$A$39:$A$782,$A25,СВЦЭМ!$B$39:$B$782,C$11)+'СЕТ СН'!$F$9+СВЦЭМ!$D$10+'СЕТ СН'!$F$5-'СЕТ СН'!$F$17</f>
        <v>4808.7606105100003</v>
      </c>
      <c r="D25" s="36">
        <f>SUMIFS(СВЦЭМ!$C$39:$C$782,СВЦЭМ!$A$39:$A$782,$A25,СВЦЭМ!$B$39:$B$782,D$11)+'СЕТ СН'!$F$9+СВЦЭМ!$D$10+'СЕТ СН'!$F$5-'СЕТ СН'!$F$17</f>
        <v>4852.4117710099999</v>
      </c>
      <c r="E25" s="36">
        <f>SUMIFS(СВЦЭМ!$C$39:$C$782,СВЦЭМ!$A$39:$A$782,$A25,СВЦЭМ!$B$39:$B$782,E$11)+'СЕТ СН'!$F$9+СВЦЭМ!$D$10+'СЕТ СН'!$F$5-'СЕТ СН'!$F$17</f>
        <v>4920.5584135700001</v>
      </c>
      <c r="F25" s="36">
        <f>SUMIFS(СВЦЭМ!$C$39:$C$782,СВЦЭМ!$A$39:$A$782,$A25,СВЦЭМ!$B$39:$B$782,F$11)+'СЕТ СН'!$F$9+СВЦЭМ!$D$10+'СЕТ СН'!$F$5-'СЕТ СН'!$F$17</f>
        <v>4967.7901507300003</v>
      </c>
      <c r="G25" s="36">
        <f>SUMIFS(СВЦЭМ!$C$39:$C$782,СВЦЭМ!$A$39:$A$782,$A25,СВЦЭМ!$B$39:$B$782,G$11)+'СЕТ СН'!$F$9+СВЦЭМ!$D$10+'СЕТ СН'!$F$5-'СЕТ СН'!$F$17</f>
        <v>4970.6125526899996</v>
      </c>
      <c r="H25" s="36">
        <f>SUMIFS(СВЦЭМ!$C$39:$C$782,СВЦЭМ!$A$39:$A$782,$A25,СВЦЭМ!$B$39:$B$782,H$11)+'СЕТ СН'!$F$9+СВЦЭМ!$D$10+'СЕТ СН'!$F$5-'СЕТ СН'!$F$17</f>
        <v>4975.4306371800003</v>
      </c>
      <c r="I25" s="36">
        <f>SUMIFS(СВЦЭМ!$C$39:$C$782,СВЦЭМ!$A$39:$A$782,$A25,СВЦЭМ!$B$39:$B$782,I$11)+'СЕТ СН'!$F$9+СВЦЭМ!$D$10+'СЕТ СН'!$F$5-'СЕТ СН'!$F$17</f>
        <v>4770.4147907200004</v>
      </c>
      <c r="J25" s="36">
        <f>SUMIFS(СВЦЭМ!$C$39:$C$782,СВЦЭМ!$A$39:$A$782,$A25,СВЦЭМ!$B$39:$B$782,J$11)+'СЕТ СН'!$F$9+СВЦЭМ!$D$10+'СЕТ СН'!$F$5-'СЕТ СН'!$F$17</f>
        <v>4662.9588469500004</v>
      </c>
      <c r="K25" s="36">
        <f>SUMIFS(СВЦЭМ!$C$39:$C$782,СВЦЭМ!$A$39:$A$782,$A25,СВЦЭМ!$B$39:$B$782,K$11)+'СЕТ СН'!$F$9+СВЦЭМ!$D$10+'СЕТ СН'!$F$5-'СЕТ СН'!$F$17</f>
        <v>4634.3090544500001</v>
      </c>
      <c r="L25" s="36">
        <f>SUMIFS(СВЦЭМ!$C$39:$C$782,СВЦЭМ!$A$39:$A$782,$A25,СВЦЭМ!$B$39:$B$782,L$11)+'СЕТ СН'!$F$9+СВЦЭМ!$D$10+'СЕТ СН'!$F$5-'СЕТ СН'!$F$17</f>
        <v>4597.55900062</v>
      </c>
      <c r="M25" s="36">
        <f>SUMIFS(СВЦЭМ!$C$39:$C$782,СВЦЭМ!$A$39:$A$782,$A25,СВЦЭМ!$B$39:$B$782,M$11)+'СЕТ СН'!$F$9+СВЦЭМ!$D$10+'СЕТ СН'!$F$5-'СЕТ СН'!$F$17</f>
        <v>4626.4356551199999</v>
      </c>
      <c r="N25" s="36">
        <f>SUMIFS(СВЦЭМ!$C$39:$C$782,СВЦЭМ!$A$39:$A$782,$A25,СВЦЭМ!$B$39:$B$782,N$11)+'СЕТ СН'!$F$9+СВЦЭМ!$D$10+'СЕТ СН'!$F$5-'СЕТ СН'!$F$17</f>
        <v>4660.73324693</v>
      </c>
      <c r="O25" s="36">
        <f>SUMIFS(СВЦЭМ!$C$39:$C$782,СВЦЭМ!$A$39:$A$782,$A25,СВЦЭМ!$B$39:$B$782,O$11)+'СЕТ СН'!$F$9+СВЦЭМ!$D$10+'СЕТ СН'!$F$5-'СЕТ СН'!$F$17</f>
        <v>4665.1138391000004</v>
      </c>
      <c r="P25" s="36">
        <f>SUMIFS(СВЦЭМ!$C$39:$C$782,СВЦЭМ!$A$39:$A$782,$A25,СВЦЭМ!$B$39:$B$782,P$11)+'СЕТ СН'!$F$9+СВЦЭМ!$D$10+'СЕТ СН'!$F$5-'СЕТ СН'!$F$17</f>
        <v>4624.5845127900002</v>
      </c>
      <c r="Q25" s="36">
        <f>SUMIFS(СВЦЭМ!$C$39:$C$782,СВЦЭМ!$A$39:$A$782,$A25,СВЦЭМ!$B$39:$B$782,Q$11)+'СЕТ СН'!$F$9+СВЦЭМ!$D$10+'СЕТ СН'!$F$5-'СЕТ СН'!$F$17</f>
        <v>4557.3128388100004</v>
      </c>
      <c r="R25" s="36">
        <f>SUMIFS(СВЦЭМ!$C$39:$C$782,СВЦЭМ!$A$39:$A$782,$A25,СВЦЭМ!$B$39:$B$782,R$11)+'СЕТ СН'!$F$9+СВЦЭМ!$D$10+'СЕТ СН'!$F$5-'СЕТ СН'!$F$17</f>
        <v>4553.5540219100003</v>
      </c>
      <c r="S25" s="36">
        <f>SUMIFS(СВЦЭМ!$C$39:$C$782,СВЦЭМ!$A$39:$A$782,$A25,СВЦЭМ!$B$39:$B$782,S$11)+'СЕТ СН'!$F$9+СВЦЭМ!$D$10+'СЕТ СН'!$F$5-'СЕТ СН'!$F$17</f>
        <v>4551.8984235200005</v>
      </c>
      <c r="T25" s="36">
        <f>SUMIFS(СВЦЭМ!$C$39:$C$782,СВЦЭМ!$A$39:$A$782,$A25,СВЦЭМ!$B$39:$B$782,T$11)+'СЕТ СН'!$F$9+СВЦЭМ!$D$10+'СЕТ СН'!$F$5-'СЕТ СН'!$F$17</f>
        <v>4587.5575733000005</v>
      </c>
      <c r="U25" s="36">
        <f>SUMIFS(СВЦЭМ!$C$39:$C$782,СВЦЭМ!$A$39:$A$782,$A25,СВЦЭМ!$B$39:$B$782,U$11)+'СЕТ СН'!$F$9+СВЦЭМ!$D$10+'СЕТ СН'!$F$5-'СЕТ СН'!$F$17</f>
        <v>4585.8921307000001</v>
      </c>
      <c r="V25" s="36">
        <f>SUMIFS(СВЦЭМ!$C$39:$C$782,СВЦЭМ!$A$39:$A$782,$A25,СВЦЭМ!$B$39:$B$782,V$11)+'СЕТ СН'!$F$9+СВЦЭМ!$D$10+'СЕТ СН'!$F$5-'СЕТ СН'!$F$17</f>
        <v>4606.7027550700004</v>
      </c>
      <c r="W25" s="36">
        <f>SUMIFS(СВЦЭМ!$C$39:$C$782,СВЦЭМ!$A$39:$A$782,$A25,СВЦЭМ!$B$39:$B$782,W$11)+'СЕТ СН'!$F$9+СВЦЭМ!$D$10+'СЕТ СН'!$F$5-'СЕТ СН'!$F$17</f>
        <v>4579.0219792099997</v>
      </c>
      <c r="X25" s="36">
        <f>SUMIFS(СВЦЭМ!$C$39:$C$782,СВЦЭМ!$A$39:$A$782,$A25,СВЦЭМ!$B$39:$B$782,X$11)+'СЕТ СН'!$F$9+СВЦЭМ!$D$10+'СЕТ СН'!$F$5-'СЕТ СН'!$F$17</f>
        <v>4616.0880209400002</v>
      </c>
      <c r="Y25" s="36">
        <f>SUMIFS(СВЦЭМ!$C$39:$C$782,СВЦЭМ!$A$39:$A$782,$A25,СВЦЭМ!$B$39:$B$782,Y$11)+'СЕТ СН'!$F$9+СВЦЭМ!$D$10+'СЕТ СН'!$F$5-'СЕТ СН'!$F$17</f>
        <v>4731.0205013699997</v>
      </c>
    </row>
    <row r="26" spans="1:25" ht="15.75" x14ac:dyDescent="0.2">
      <c r="A26" s="35">
        <f t="shared" si="0"/>
        <v>45122</v>
      </c>
      <c r="B26" s="36">
        <f>SUMIFS(СВЦЭМ!$C$39:$C$782,СВЦЭМ!$A$39:$A$782,$A26,СВЦЭМ!$B$39:$B$782,B$11)+'СЕТ СН'!$F$9+СВЦЭМ!$D$10+'СЕТ СН'!$F$5-'СЕТ СН'!$F$17</f>
        <v>4728.8763969700003</v>
      </c>
      <c r="C26" s="36">
        <f>SUMIFS(СВЦЭМ!$C$39:$C$782,СВЦЭМ!$A$39:$A$782,$A26,СВЦЭМ!$B$39:$B$782,C$11)+'СЕТ СН'!$F$9+СВЦЭМ!$D$10+'СЕТ СН'!$F$5-'СЕТ СН'!$F$17</f>
        <v>4838.5729723900004</v>
      </c>
      <c r="D26" s="36">
        <f>SUMIFS(СВЦЭМ!$C$39:$C$782,СВЦЭМ!$A$39:$A$782,$A26,СВЦЭМ!$B$39:$B$782,D$11)+'СЕТ СН'!$F$9+СВЦЭМ!$D$10+'СЕТ СН'!$F$5-'СЕТ СН'!$F$17</f>
        <v>4987.5980909099999</v>
      </c>
      <c r="E26" s="36">
        <f>SUMIFS(СВЦЭМ!$C$39:$C$782,СВЦЭМ!$A$39:$A$782,$A26,СВЦЭМ!$B$39:$B$782,E$11)+'СЕТ СН'!$F$9+СВЦЭМ!$D$10+'СЕТ СН'!$F$5-'СЕТ СН'!$F$17</f>
        <v>5022.77853598</v>
      </c>
      <c r="F26" s="36">
        <f>SUMIFS(СВЦЭМ!$C$39:$C$782,СВЦЭМ!$A$39:$A$782,$A26,СВЦЭМ!$B$39:$B$782,F$11)+'СЕТ СН'!$F$9+СВЦЭМ!$D$10+'СЕТ СН'!$F$5-'СЕТ СН'!$F$17</f>
        <v>5019.7636538099996</v>
      </c>
      <c r="G26" s="36">
        <f>SUMIFS(СВЦЭМ!$C$39:$C$782,СВЦЭМ!$A$39:$A$782,$A26,СВЦЭМ!$B$39:$B$782,G$11)+'СЕТ СН'!$F$9+СВЦЭМ!$D$10+'СЕТ СН'!$F$5-'СЕТ СН'!$F$17</f>
        <v>5021.4116913799999</v>
      </c>
      <c r="H26" s="36">
        <f>SUMIFS(СВЦЭМ!$C$39:$C$782,СВЦЭМ!$A$39:$A$782,$A26,СВЦЭМ!$B$39:$B$782,H$11)+'СЕТ СН'!$F$9+СВЦЭМ!$D$10+'СЕТ СН'!$F$5-'СЕТ СН'!$F$17</f>
        <v>5015.3983611200001</v>
      </c>
      <c r="I26" s="36">
        <f>SUMIFS(СВЦЭМ!$C$39:$C$782,СВЦЭМ!$A$39:$A$782,$A26,СВЦЭМ!$B$39:$B$782,I$11)+'СЕТ СН'!$F$9+СВЦЭМ!$D$10+'СЕТ СН'!$F$5-'СЕТ СН'!$F$17</f>
        <v>4819.7007407399997</v>
      </c>
      <c r="J26" s="36">
        <f>SUMIFS(СВЦЭМ!$C$39:$C$782,СВЦЭМ!$A$39:$A$782,$A26,СВЦЭМ!$B$39:$B$782,J$11)+'СЕТ СН'!$F$9+СВЦЭМ!$D$10+'СЕТ СН'!$F$5-'СЕТ СН'!$F$17</f>
        <v>4716.7589277099996</v>
      </c>
      <c r="K26" s="36">
        <f>SUMIFS(СВЦЭМ!$C$39:$C$782,СВЦЭМ!$A$39:$A$782,$A26,СВЦЭМ!$B$39:$B$782,K$11)+'СЕТ СН'!$F$9+СВЦЭМ!$D$10+'СЕТ СН'!$F$5-'СЕТ СН'!$F$17</f>
        <v>4630.1456320100006</v>
      </c>
      <c r="L26" s="36">
        <f>SUMIFS(СВЦЭМ!$C$39:$C$782,СВЦЭМ!$A$39:$A$782,$A26,СВЦЭМ!$B$39:$B$782,L$11)+'СЕТ СН'!$F$9+СВЦЭМ!$D$10+'СЕТ СН'!$F$5-'СЕТ СН'!$F$17</f>
        <v>4574.9027568700003</v>
      </c>
      <c r="M26" s="36">
        <f>SUMIFS(СВЦЭМ!$C$39:$C$782,СВЦЭМ!$A$39:$A$782,$A26,СВЦЭМ!$B$39:$B$782,M$11)+'СЕТ СН'!$F$9+СВЦЭМ!$D$10+'СЕТ СН'!$F$5-'СЕТ СН'!$F$17</f>
        <v>4539.7770183600005</v>
      </c>
      <c r="N26" s="36">
        <f>SUMIFS(СВЦЭМ!$C$39:$C$782,СВЦЭМ!$A$39:$A$782,$A26,СВЦЭМ!$B$39:$B$782,N$11)+'СЕТ СН'!$F$9+СВЦЭМ!$D$10+'СЕТ СН'!$F$5-'СЕТ СН'!$F$17</f>
        <v>4532.6119139399998</v>
      </c>
      <c r="O26" s="36">
        <f>SUMIFS(СВЦЭМ!$C$39:$C$782,СВЦЭМ!$A$39:$A$782,$A26,СВЦЭМ!$B$39:$B$782,O$11)+'СЕТ СН'!$F$9+СВЦЭМ!$D$10+'СЕТ СН'!$F$5-'СЕТ СН'!$F$17</f>
        <v>4497.12462951</v>
      </c>
      <c r="P26" s="36">
        <f>SUMIFS(СВЦЭМ!$C$39:$C$782,СВЦЭМ!$A$39:$A$782,$A26,СВЦЭМ!$B$39:$B$782,P$11)+'СЕТ СН'!$F$9+СВЦЭМ!$D$10+'СЕТ СН'!$F$5-'СЕТ СН'!$F$17</f>
        <v>4329.22874581</v>
      </c>
      <c r="Q26" s="36">
        <f>SUMIFS(СВЦЭМ!$C$39:$C$782,СВЦЭМ!$A$39:$A$782,$A26,СВЦЭМ!$B$39:$B$782,Q$11)+'СЕТ СН'!$F$9+СВЦЭМ!$D$10+'СЕТ СН'!$F$5-'СЕТ СН'!$F$17</f>
        <v>4304.7255507</v>
      </c>
      <c r="R26" s="36">
        <f>SUMIFS(СВЦЭМ!$C$39:$C$782,СВЦЭМ!$A$39:$A$782,$A26,СВЦЭМ!$B$39:$B$782,R$11)+'СЕТ СН'!$F$9+СВЦЭМ!$D$10+'СЕТ СН'!$F$5-'СЕТ СН'!$F$17</f>
        <v>4297.9838574700007</v>
      </c>
      <c r="S26" s="36">
        <f>SUMIFS(СВЦЭМ!$C$39:$C$782,СВЦЭМ!$A$39:$A$782,$A26,СВЦЭМ!$B$39:$B$782,S$11)+'СЕТ СН'!$F$9+СВЦЭМ!$D$10+'СЕТ СН'!$F$5-'СЕТ СН'!$F$17</f>
        <v>4298.84107399</v>
      </c>
      <c r="T26" s="36">
        <f>SUMIFS(СВЦЭМ!$C$39:$C$782,СВЦЭМ!$A$39:$A$782,$A26,СВЦЭМ!$B$39:$B$782,T$11)+'СЕТ СН'!$F$9+СВЦЭМ!$D$10+'СЕТ СН'!$F$5-'СЕТ СН'!$F$17</f>
        <v>4331.1522571599999</v>
      </c>
      <c r="U26" s="36">
        <f>SUMIFS(СВЦЭМ!$C$39:$C$782,СВЦЭМ!$A$39:$A$782,$A26,СВЦЭМ!$B$39:$B$782,U$11)+'СЕТ СН'!$F$9+СВЦЭМ!$D$10+'СЕТ СН'!$F$5-'СЕТ СН'!$F$17</f>
        <v>4397.6848135999999</v>
      </c>
      <c r="V26" s="36">
        <f>SUMIFS(СВЦЭМ!$C$39:$C$782,СВЦЭМ!$A$39:$A$782,$A26,СВЦЭМ!$B$39:$B$782,V$11)+'СЕТ СН'!$F$9+СВЦЭМ!$D$10+'СЕТ СН'!$F$5-'СЕТ СН'!$F$17</f>
        <v>4590.0814083400001</v>
      </c>
      <c r="W26" s="36">
        <f>SUMIFS(СВЦЭМ!$C$39:$C$782,СВЦЭМ!$A$39:$A$782,$A26,СВЦЭМ!$B$39:$B$782,W$11)+'СЕТ СН'!$F$9+СВЦЭМ!$D$10+'СЕТ СН'!$F$5-'СЕТ СН'!$F$17</f>
        <v>4567.8389765800002</v>
      </c>
      <c r="X26" s="36">
        <f>SUMIFS(СВЦЭМ!$C$39:$C$782,СВЦЭМ!$A$39:$A$782,$A26,СВЦЭМ!$B$39:$B$782,X$11)+'СЕТ СН'!$F$9+СВЦЭМ!$D$10+'СЕТ СН'!$F$5-'СЕТ СН'!$F$17</f>
        <v>4619.6981005100006</v>
      </c>
      <c r="Y26" s="36">
        <f>SUMIFS(СВЦЭМ!$C$39:$C$782,СВЦЭМ!$A$39:$A$782,$A26,СВЦЭМ!$B$39:$B$782,Y$11)+'СЕТ СН'!$F$9+СВЦЭМ!$D$10+'СЕТ СН'!$F$5-'СЕТ СН'!$F$17</f>
        <v>4693.4005073300004</v>
      </c>
    </row>
    <row r="27" spans="1:25" ht="15.75" x14ac:dyDescent="0.2">
      <c r="A27" s="35">
        <f t="shared" si="0"/>
        <v>45123</v>
      </c>
      <c r="B27" s="36">
        <f>SUMIFS(СВЦЭМ!$C$39:$C$782,СВЦЭМ!$A$39:$A$782,$A27,СВЦЭМ!$B$39:$B$782,B$11)+'СЕТ СН'!$F$9+СВЦЭМ!$D$10+'СЕТ СН'!$F$5-'СЕТ СН'!$F$17</f>
        <v>4699.7628585100001</v>
      </c>
      <c r="C27" s="36">
        <f>SUMIFS(СВЦЭМ!$C$39:$C$782,СВЦЭМ!$A$39:$A$782,$A27,СВЦЭМ!$B$39:$B$782,C$11)+'СЕТ СН'!$F$9+СВЦЭМ!$D$10+'СЕТ СН'!$F$5-'СЕТ СН'!$F$17</f>
        <v>4782.5955087800003</v>
      </c>
      <c r="D27" s="36">
        <f>SUMIFS(СВЦЭМ!$C$39:$C$782,СВЦЭМ!$A$39:$A$782,$A27,СВЦЭМ!$B$39:$B$782,D$11)+'СЕТ СН'!$F$9+СВЦЭМ!$D$10+'СЕТ СН'!$F$5-'СЕТ СН'!$F$17</f>
        <v>4955.1673302300005</v>
      </c>
      <c r="E27" s="36">
        <f>SUMIFS(СВЦЭМ!$C$39:$C$782,СВЦЭМ!$A$39:$A$782,$A27,СВЦЭМ!$B$39:$B$782,E$11)+'СЕТ СН'!$F$9+СВЦЭМ!$D$10+'СЕТ СН'!$F$5-'СЕТ СН'!$F$17</f>
        <v>5025.9468160899996</v>
      </c>
      <c r="F27" s="36">
        <f>SUMIFS(СВЦЭМ!$C$39:$C$782,СВЦЭМ!$A$39:$A$782,$A27,СВЦЭМ!$B$39:$B$782,F$11)+'СЕТ СН'!$F$9+СВЦЭМ!$D$10+'СЕТ СН'!$F$5-'СЕТ СН'!$F$17</f>
        <v>5029.40327815</v>
      </c>
      <c r="G27" s="36">
        <f>SUMIFS(СВЦЭМ!$C$39:$C$782,СВЦЭМ!$A$39:$A$782,$A27,СВЦЭМ!$B$39:$B$782,G$11)+'СЕТ СН'!$F$9+СВЦЭМ!$D$10+'СЕТ СН'!$F$5-'СЕТ СН'!$F$17</f>
        <v>5019.2678157199998</v>
      </c>
      <c r="H27" s="36">
        <f>SUMIFS(СВЦЭМ!$C$39:$C$782,СВЦЭМ!$A$39:$A$782,$A27,СВЦЭМ!$B$39:$B$782,H$11)+'СЕТ СН'!$F$9+СВЦЭМ!$D$10+'СЕТ СН'!$F$5-'СЕТ СН'!$F$17</f>
        <v>4860.33822169</v>
      </c>
      <c r="I27" s="36">
        <f>SUMIFS(СВЦЭМ!$C$39:$C$782,СВЦЭМ!$A$39:$A$782,$A27,СВЦЭМ!$B$39:$B$782,I$11)+'СЕТ СН'!$F$9+СВЦЭМ!$D$10+'СЕТ СН'!$F$5-'СЕТ СН'!$F$17</f>
        <v>4802.5205217599996</v>
      </c>
      <c r="J27" s="36">
        <f>SUMIFS(СВЦЭМ!$C$39:$C$782,СВЦЭМ!$A$39:$A$782,$A27,СВЦЭМ!$B$39:$B$782,J$11)+'СЕТ СН'!$F$9+СВЦЭМ!$D$10+'СЕТ СН'!$F$5-'СЕТ СН'!$F$17</f>
        <v>4699.6973854999997</v>
      </c>
      <c r="K27" s="36">
        <f>SUMIFS(СВЦЭМ!$C$39:$C$782,СВЦЭМ!$A$39:$A$782,$A27,СВЦЭМ!$B$39:$B$782,K$11)+'СЕТ СН'!$F$9+СВЦЭМ!$D$10+'СЕТ СН'!$F$5-'СЕТ СН'!$F$17</f>
        <v>4621.3835728399999</v>
      </c>
      <c r="L27" s="36">
        <f>SUMIFS(СВЦЭМ!$C$39:$C$782,СВЦЭМ!$A$39:$A$782,$A27,СВЦЭМ!$B$39:$B$782,L$11)+'СЕТ СН'!$F$9+СВЦЭМ!$D$10+'СЕТ СН'!$F$5-'СЕТ СН'!$F$17</f>
        <v>4576.9775439900004</v>
      </c>
      <c r="M27" s="36">
        <f>SUMIFS(СВЦЭМ!$C$39:$C$782,СВЦЭМ!$A$39:$A$782,$A27,СВЦЭМ!$B$39:$B$782,M$11)+'СЕТ СН'!$F$9+СВЦЭМ!$D$10+'СЕТ СН'!$F$5-'СЕТ СН'!$F$17</f>
        <v>4545.3829218499995</v>
      </c>
      <c r="N27" s="36">
        <f>SUMIFS(СВЦЭМ!$C$39:$C$782,СВЦЭМ!$A$39:$A$782,$A27,СВЦЭМ!$B$39:$B$782,N$11)+'СЕТ СН'!$F$9+СВЦЭМ!$D$10+'СЕТ СН'!$F$5-'СЕТ СН'!$F$17</f>
        <v>4538.65080038</v>
      </c>
      <c r="O27" s="36">
        <f>SUMIFS(СВЦЭМ!$C$39:$C$782,СВЦЭМ!$A$39:$A$782,$A27,СВЦЭМ!$B$39:$B$782,O$11)+'СЕТ СН'!$F$9+СВЦЭМ!$D$10+'СЕТ СН'!$F$5-'СЕТ СН'!$F$17</f>
        <v>4545.5734203100001</v>
      </c>
      <c r="P27" s="36">
        <f>SUMIFS(СВЦЭМ!$C$39:$C$782,СВЦЭМ!$A$39:$A$782,$A27,СВЦЭМ!$B$39:$B$782,P$11)+'СЕТ СН'!$F$9+СВЦЭМ!$D$10+'СЕТ СН'!$F$5-'СЕТ СН'!$F$17</f>
        <v>4548.0904107900005</v>
      </c>
      <c r="Q27" s="36">
        <f>SUMIFS(СВЦЭМ!$C$39:$C$782,СВЦЭМ!$A$39:$A$782,$A27,СВЦЭМ!$B$39:$B$782,Q$11)+'СЕТ СН'!$F$9+СВЦЭМ!$D$10+'СЕТ СН'!$F$5-'СЕТ СН'!$F$17</f>
        <v>4526.8289794800003</v>
      </c>
      <c r="R27" s="36">
        <f>SUMIFS(СВЦЭМ!$C$39:$C$782,СВЦЭМ!$A$39:$A$782,$A27,СВЦЭМ!$B$39:$B$782,R$11)+'СЕТ СН'!$F$9+СВЦЭМ!$D$10+'СЕТ СН'!$F$5-'СЕТ СН'!$F$17</f>
        <v>4516.3379205199999</v>
      </c>
      <c r="S27" s="36">
        <f>SUMIFS(СВЦЭМ!$C$39:$C$782,СВЦЭМ!$A$39:$A$782,$A27,СВЦЭМ!$B$39:$B$782,S$11)+'СЕТ СН'!$F$9+СВЦЭМ!$D$10+'СЕТ СН'!$F$5-'СЕТ СН'!$F$17</f>
        <v>4517.5751800500002</v>
      </c>
      <c r="T27" s="36">
        <f>SUMIFS(СВЦЭМ!$C$39:$C$782,СВЦЭМ!$A$39:$A$782,$A27,СВЦЭМ!$B$39:$B$782,T$11)+'СЕТ СН'!$F$9+СВЦЭМ!$D$10+'СЕТ СН'!$F$5-'СЕТ СН'!$F$17</f>
        <v>4547.4585412899996</v>
      </c>
      <c r="U27" s="36">
        <f>SUMIFS(СВЦЭМ!$C$39:$C$782,СВЦЭМ!$A$39:$A$782,$A27,СВЦЭМ!$B$39:$B$782,U$11)+'СЕТ СН'!$F$9+СВЦЭМ!$D$10+'СЕТ СН'!$F$5-'СЕТ СН'!$F$17</f>
        <v>4553.2962431400001</v>
      </c>
      <c r="V27" s="36">
        <f>SUMIFS(СВЦЭМ!$C$39:$C$782,СВЦЭМ!$A$39:$A$782,$A27,СВЦЭМ!$B$39:$B$782,V$11)+'СЕТ СН'!$F$9+СВЦЭМ!$D$10+'СЕТ СН'!$F$5-'СЕТ СН'!$F$17</f>
        <v>4374.8303048300004</v>
      </c>
      <c r="W27" s="36">
        <f>SUMIFS(СВЦЭМ!$C$39:$C$782,СВЦЭМ!$A$39:$A$782,$A27,СВЦЭМ!$B$39:$B$782,W$11)+'СЕТ СН'!$F$9+СВЦЭМ!$D$10+'СЕТ СН'!$F$5-'СЕТ СН'!$F$17</f>
        <v>4198.3494370200006</v>
      </c>
      <c r="X27" s="36">
        <f>SUMIFS(СВЦЭМ!$C$39:$C$782,СВЦЭМ!$A$39:$A$782,$A27,СВЦЭМ!$B$39:$B$782,X$11)+'СЕТ СН'!$F$9+СВЦЭМ!$D$10+'СЕТ СН'!$F$5-'СЕТ СН'!$F$17</f>
        <v>4216.78959923</v>
      </c>
      <c r="Y27" s="36">
        <f>SUMIFS(СВЦЭМ!$C$39:$C$782,СВЦЭМ!$A$39:$A$782,$A27,СВЦЭМ!$B$39:$B$782,Y$11)+'СЕТ СН'!$F$9+СВЦЭМ!$D$10+'СЕТ СН'!$F$5-'СЕТ СН'!$F$17</f>
        <v>4261.0991911500005</v>
      </c>
    </row>
    <row r="28" spans="1:25" ht="15.75" x14ac:dyDescent="0.2">
      <c r="A28" s="35">
        <f t="shared" si="0"/>
        <v>45124</v>
      </c>
      <c r="B28" s="36">
        <f>SUMIFS(СВЦЭМ!$C$39:$C$782,СВЦЭМ!$A$39:$A$782,$A28,СВЦЭМ!$B$39:$B$782,B$11)+'СЕТ СН'!$F$9+СВЦЭМ!$D$10+'СЕТ СН'!$F$5-'СЕТ СН'!$F$17</f>
        <v>4327.74272268</v>
      </c>
      <c r="C28" s="36">
        <f>SUMIFS(СВЦЭМ!$C$39:$C$782,СВЦЭМ!$A$39:$A$782,$A28,СВЦЭМ!$B$39:$B$782,C$11)+'СЕТ СН'!$F$9+СВЦЭМ!$D$10+'СЕТ СН'!$F$5-'СЕТ СН'!$F$17</f>
        <v>4535.7411253700002</v>
      </c>
      <c r="D28" s="36">
        <f>SUMIFS(СВЦЭМ!$C$39:$C$782,СВЦЭМ!$A$39:$A$782,$A28,СВЦЭМ!$B$39:$B$782,D$11)+'СЕТ СН'!$F$9+СВЦЭМ!$D$10+'СЕТ СН'!$F$5-'СЕТ СН'!$F$17</f>
        <v>4858.0900548099999</v>
      </c>
      <c r="E28" s="36">
        <f>SUMIFS(СВЦЭМ!$C$39:$C$782,СВЦЭМ!$A$39:$A$782,$A28,СВЦЭМ!$B$39:$B$782,E$11)+'СЕТ СН'!$F$9+СВЦЭМ!$D$10+'СЕТ СН'!$F$5-'СЕТ СН'!$F$17</f>
        <v>4964.1585579800003</v>
      </c>
      <c r="F28" s="36">
        <f>SUMIFS(СВЦЭМ!$C$39:$C$782,СВЦЭМ!$A$39:$A$782,$A28,СВЦЭМ!$B$39:$B$782,F$11)+'СЕТ СН'!$F$9+СВЦЭМ!$D$10+'СЕТ СН'!$F$5-'СЕТ СН'!$F$17</f>
        <v>5003.9835692100005</v>
      </c>
      <c r="G28" s="36">
        <f>SUMIFS(СВЦЭМ!$C$39:$C$782,СВЦЭМ!$A$39:$A$782,$A28,СВЦЭМ!$B$39:$B$782,G$11)+'СЕТ СН'!$F$9+СВЦЭМ!$D$10+'СЕТ СН'!$F$5-'СЕТ СН'!$F$17</f>
        <v>5048.9690451099996</v>
      </c>
      <c r="H28" s="36">
        <f>SUMIFS(СВЦЭМ!$C$39:$C$782,СВЦЭМ!$A$39:$A$782,$A28,СВЦЭМ!$B$39:$B$782,H$11)+'СЕТ СН'!$F$9+СВЦЭМ!$D$10+'СЕТ СН'!$F$5-'СЕТ СН'!$F$17</f>
        <v>4897.49679156</v>
      </c>
      <c r="I28" s="36">
        <f>SUMIFS(СВЦЭМ!$C$39:$C$782,СВЦЭМ!$A$39:$A$782,$A28,СВЦЭМ!$B$39:$B$782,I$11)+'СЕТ СН'!$F$9+СВЦЭМ!$D$10+'СЕТ СН'!$F$5-'СЕТ СН'!$F$17</f>
        <v>4788.5980909999998</v>
      </c>
      <c r="J28" s="36">
        <f>SUMIFS(СВЦЭМ!$C$39:$C$782,СВЦЭМ!$A$39:$A$782,$A28,СВЦЭМ!$B$39:$B$782,J$11)+'СЕТ СН'!$F$9+СВЦЭМ!$D$10+'СЕТ СН'!$F$5-'СЕТ СН'!$F$17</f>
        <v>4729.2337679600005</v>
      </c>
      <c r="K28" s="36">
        <f>SUMIFS(СВЦЭМ!$C$39:$C$782,СВЦЭМ!$A$39:$A$782,$A28,СВЦЭМ!$B$39:$B$782,K$11)+'СЕТ СН'!$F$9+СВЦЭМ!$D$10+'СЕТ СН'!$F$5-'СЕТ СН'!$F$17</f>
        <v>4686.8203223500004</v>
      </c>
      <c r="L28" s="36">
        <f>SUMIFS(СВЦЭМ!$C$39:$C$782,СВЦЭМ!$A$39:$A$782,$A28,СВЦЭМ!$B$39:$B$782,L$11)+'СЕТ СН'!$F$9+СВЦЭМ!$D$10+'СЕТ СН'!$F$5-'СЕТ СН'!$F$17</f>
        <v>4667.0300516500001</v>
      </c>
      <c r="M28" s="36">
        <f>SUMIFS(СВЦЭМ!$C$39:$C$782,СВЦЭМ!$A$39:$A$782,$A28,СВЦЭМ!$B$39:$B$782,M$11)+'СЕТ СН'!$F$9+СВЦЭМ!$D$10+'СЕТ СН'!$F$5-'СЕТ СН'!$F$17</f>
        <v>4660.6094041800006</v>
      </c>
      <c r="N28" s="36">
        <f>SUMIFS(СВЦЭМ!$C$39:$C$782,СВЦЭМ!$A$39:$A$782,$A28,СВЦЭМ!$B$39:$B$782,N$11)+'СЕТ СН'!$F$9+СВЦЭМ!$D$10+'СЕТ СН'!$F$5-'СЕТ СН'!$F$17</f>
        <v>4667.8086835800004</v>
      </c>
      <c r="O28" s="36">
        <f>SUMIFS(СВЦЭМ!$C$39:$C$782,СВЦЭМ!$A$39:$A$782,$A28,СВЦЭМ!$B$39:$B$782,O$11)+'СЕТ СН'!$F$9+СВЦЭМ!$D$10+'СЕТ СН'!$F$5-'СЕТ СН'!$F$17</f>
        <v>4659.1619109200001</v>
      </c>
      <c r="P28" s="36">
        <f>SUMIFS(СВЦЭМ!$C$39:$C$782,СВЦЭМ!$A$39:$A$782,$A28,СВЦЭМ!$B$39:$B$782,P$11)+'СЕТ СН'!$F$9+СВЦЭМ!$D$10+'СЕТ СН'!$F$5-'СЕТ СН'!$F$17</f>
        <v>4667.5811636600001</v>
      </c>
      <c r="Q28" s="36">
        <f>SUMIFS(СВЦЭМ!$C$39:$C$782,СВЦЭМ!$A$39:$A$782,$A28,СВЦЭМ!$B$39:$B$782,Q$11)+'СЕТ СН'!$F$9+СВЦЭМ!$D$10+'СЕТ СН'!$F$5-'СЕТ СН'!$F$17</f>
        <v>4644.5860452500001</v>
      </c>
      <c r="R28" s="36">
        <f>SUMIFS(СВЦЭМ!$C$39:$C$782,СВЦЭМ!$A$39:$A$782,$A28,СВЦЭМ!$B$39:$B$782,R$11)+'СЕТ СН'!$F$9+СВЦЭМ!$D$10+'СЕТ СН'!$F$5-'СЕТ СН'!$F$17</f>
        <v>4639.8661462399996</v>
      </c>
      <c r="S28" s="36">
        <f>SUMIFS(СВЦЭМ!$C$39:$C$782,СВЦЭМ!$A$39:$A$782,$A28,СВЦЭМ!$B$39:$B$782,S$11)+'СЕТ СН'!$F$9+СВЦЭМ!$D$10+'СЕТ СН'!$F$5-'СЕТ СН'!$F$17</f>
        <v>4634.7345760300004</v>
      </c>
      <c r="T28" s="36">
        <f>SUMIFS(СВЦЭМ!$C$39:$C$782,СВЦЭМ!$A$39:$A$782,$A28,СВЦЭМ!$B$39:$B$782,T$11)+'СЕТ СН'!$F$9+СВЦЭМ!$D$10+'СЕТ СН'!$F$5-'СЕТ СН'!$F$17</f>
        <v>4661.9992927599997</v>
      </c>
      <c r="U28" s="36">
        <f>SUMIFS(СВЦЭМ!$C$39:$C$782,СВЦЭМ!$A$39:$A$782,$A28,СВЦЭМ!$B$39:$B$782,U$11)+'СЕТ СН'!$F$9+СВЦЭМ!$D$10+'СЕТ СН'!$F$5-'СЕТ СН'!$F$17</f>
        <v>4666.1754792800002</v>
      </c>
      <c r="V28" s="36">
        <f>SUMIFS(СВЦЭМ!$C$39:$C$782,СВЦЭМ!$A$39:$A$782,$A28,СВЦЭМ!$B$39:$B$782,V$11)+'СЕТ СН'!$F$9+СВЦЭМ!$D$10+'СЕТ СН'!$F$5-'СЕТ СН'!$F$17</f>
        <v>4682.10546058</v>
      </c>
      <c r="W28" s="36">
        <f>SUMIFS(СВЦЭМ!$C$39:$C$782,СВЦЭМ!$A$39:$A$782,$A28,СВЦЭМ!$B$39:$B$782,W$11)+'СЕТ СН'!$F$9+СВЦЭМ!$D$10+'СЕТ СН'!$F$5-'СЕТ СН'!$F$17</f>
        <v>4655.8986006599998</v>
      </c>
      <c r="X28" s="36">
        <f>SUMIFS(СВЦЭМ!$C$39:$C$782,СВЦЭМ!$A$39:$A$782,$A28,СВЦЭМ!$B$39:$B$782,X$11)+'СЕТ СН'!$F$9+СВЦЭМ!$D$10+'СЕТ СН'!$F$5-'СЕТ СН'!$F$17</f>
        <v>4706.0652940300006</v>
      </c>
      <c r="Y28" s="36">
        <f>SUMIFS(СВЦЭМ!$C$39:$C$782,СВЦЭМ!$A$39:$A$782,$A28,СВЦЭМ!$B$39:$B$782,Y$11)+'СЕТ СН'!$F$9+СВЦЭМ!$D$10+'СЕТ СН'!$F$5-'СЕТ СН'!$F$17</f>
        <v>4786.9641946499996</v>
      </c>
    </row>
    <row r="29" spans="1:25" ht="15.75" x14ac:dyDescent="0.2">
      <c r="A29" s="35">
        <f t="shared" si="0"/>
        <v>45125</v>
      </c>
      <c r="B29" s="36">
        <f>SUMIFS(СВЦЭМ!$C$39:$C$782,СВЦЭМ!$A$39:$A$782,$A29,СВЦЭМ!$B$39:$B$782,B$11)+'СЕТ СН'!$F$9+СВЦЭМ!$D$10+'СЕТ СН'!$F$5-'СЕТ СН'!$F$17</f>
        <v>4729.6389012700001</v>
      </c>
      <c r="C29" s="36">
        <f>SUMIFS(СВЦЭМ!$C$39:$C$782,СВЦЭМ!$A$39:$A$782,$A29,СВЦЭМ!$B$39:$B$782,C$11)+'СЕТ СН'!$F$9+СВЦЭМ!$D$10+'СЕТ СН'!$F$5-'СЕТ СН'!$F$17</f>
        <v>4765.8221819400005</v>
      </c>
      <c r="D29" s="36">
        <f>SUMIFS(СВЦЭМ!$C$39:$C$782,СВЦЭМ!$A$39:$A$782,$A29,СВЦЭМ!$B$39:$B$782,D$11)+'СЕТ СН'!$F$9+СВЦЭМ!$D$10+'СЕТ СН'!$F$5-'СЕТ СН'!$F$17</f>
        <v>4932.8928763100002</v>
      </c>
      <c r="E29" s="36">
        <f>SUMIFS(СВЦЭМ!$C$39:$C$782,СВЦЭМ!$A$39:$A$782,$A29,СВЦЭМ!$B$39:$B$782,E$11)+'СЕТ СН'!$F$9+СВЦЭМ!$D$10+'СЕТ СН'!$F$5-'СЕТ СН'!$F$17</f>
        <v>5038.5247125200003</v>
      </c>
      <c r="F29" s="36">
        <f>SUMIFS(СВЦЭМ!$C$39:$C$782,СВЦЭМ!$A$39:$A$782,$A29,СВЦЭМ!$B$39:$B$782,F$11)+'СЕТ СН'!$F$9+СВЦЭМ!$D$10+'СЕТ СН'!$F$5-'СЕТ СН'!$F$17</f>
        <v>5047.3375102600003</v>
      </c>
      <c r="G29" s="36">
        <f>SUMIFS(СВЦЭМ!$C$39:$C$782,СВЦЭМ!$A$39:$A$782,$A29,СВЦЭМ!$B$39:$B$782,G$11)+'СЕТ СН'!$F$9+СВЦЭМ!$D$10+'СЕТ СН'!$F$5-'СЕТ СН'!$F$17</f>
        <v>5057.3702067300001</v>
      </c>
      <c r="H29" s="36">
        <f>SUMIFS(СВЦЭМ!$C$39:$C$782,СВЦЭМ!$A$39:$A$782,$A29,СВЦЭМ!$B$39:$B$782,H$11)+'СЕТ СН'!$F$9+СВЦЭМ!$D$10+'СЕТ СН'!$F$5-'СЕТ СН'!$F$17</f>
        <v>4852.9547600699998</v>
      </c>
      <c r="I29" s="36">
        <f>SUMIFS(СВЦЭМ!$C$39:$C$782,СВЦЭМ!$A$39:$A$782,$A29,СВЦЭМ!$B$39:$B$782,I$11)+'СЕТ СН'!$F$9+СВЦЭМ!$D$10+'СЕТ СН'!$F$5-'СЕТ СН'!$F$17</f>
        <v>4776.1060517599999</v>
      </c>
      <c r="J29" s="36">
        <f>SUMIFS(СВЦЭМ!$C$39:$C$782,СВЦЭМ!$A$39:$A$782,$A29,СВЦЭМ!$B$39:$B$782,J$11)+'СЕТ СН'!$F$9+СВЦЭМ!$D$10+'СЕТ СН'!$F$5-'СЕТ СН'!$F$17</f>
        <v>4682.5255427600005</v>
      </c>
      <c r="K29" s="36">
        <f>SUMIFS(СВЦЭМ!$C$39:$C$782,СВЦЭМ!$A$39:$A$782,$A29,СВЦЭМ!$B$39:$B$782,K$11)+'СЕТ СН'!$F$9+СВЦЭМ!$D$10+'СЕТ СН'!$F$5-'СЕТ СН'!$F$17</f>
        <v>4625.1266670300001</v>
      </c>
      <c r="L29" s="36">
        <f>SUMIFS(СВЦЭМ!$C$39:$C$782,СВЦЭМ!$A$39:$A$782,$A29,СВЦЭМ!$B$39:$B$782,L$11)+'СЕТ СН'!$F$9+СВЦЭМ!$D$10+'СЕТ СН'!$F$5-'СЕТ СН'!$F$17</f>
        <v>4613.2745654400005</v>
      </c>
      <c r="M29" s="36">
        <f>SUMIFS(СВЦЭМ!$C$39:$C$782,СВЦЭМ!$A$39:$A$782,$A29,СВЦЭМ!$B$39:$B$782,M$11)+'СЕТ СН'!$F$9+СВЦЭМ!$D$10+'СЕТ СН'!$F$5-'СЕТ СН'!$F$17</f>
        <v>4598.1322018400006</v>
      </c>
      <c r="N29" s="36">
        <f>SUMIFS(СВЦЭМ!$C$39:$C$782,СВЦЭМ!$A$39:$A$782,$A29,СВЦЭМ!$B$39:$B$782,N$11)+'СЕТ СН'!$F$9+СВЦЭМ!$D$10+'СЕТ СН'!$F$5-'СЕТ СН'!$F$17</f>
        <v>4600.7773330399996</v>
      </c>
      <c r="O29" s="36">
        <f>SUMIFS(СВЦЭМ!$C$39:$C$782,СВЦЭМ!$A$39:$A$782,$A29,СВЦЭМ!$B$39:$B$782,O$11)+'СЕТ СН'!$F$9+СВЦЭМ!$D$10+'СЕТ СН'!$F$5-'СЕТ СН'!$F$17</f>
        <v>4599.3657171300001</v>
      </c>
      <c r="P29" s="36">
        <f>SUMIFS(СВЦЭМ!$C$39:$C$782,СВЦЭМ!$A$39:$A$782,$A29,СВЦЭМ!$B$39:$B$782,P$11)+'СЕТ СН'!$F$9+СВЦЭМ!$D$10+'СЕТ СН'!$F$5-'СЕТ СН'!$F$17</f>
        <v>4597.6181437400001</v>
      </c>
      <c r="Q29" s="36">
        <f>SUMIFS(СВЦЭМ!$C$39:$C$782,СВЦЭМ!$A$39:$A$782,$A29,СВЦЭМ!$B$39:$B$782,Q$11)+'СЕТ СН'!$F$9+СВЦЭМ!$D$10+'СЕТ СН'!$F$5-'СЕТ СН'!$F$17</f>
        <v>4575.2440423300004</v>
      </c>
      <c r="R29" s="36">
        <f>SUMIFS(СВЦЭМ!$C$39:$C$782,СВЦЭМ!$A$39:$A$782,$A29,СВЦЭМ!$B$39:$B$782,R$11)+'СЕТ СН'!$F$9+СВЦЭМ!$D$10+'СЕТ СН'!$F$5-'СЕТ СН'!$F$17</f>
        <v>4579.7538665400007</v>
      </c>
      <c r="S29" s="36">
        <f>SUMIFS(СВЦЭМ!$C$39:$C$782,СВЦЭМ!$A$39:$A$782,$A29,СВЦЭМ!$B$39:$B$782,S$11)+'СЕТ СН'!$F$9+СВЦЭМ!$D$10+'СЕТ СН'!$F$5-'СЕТ СН'!$F$17</f>
        <v>4581.9390080100002</v>
      </c>
      <c r="T29" s="36">
        <f>SUMIFS(СВЦЭМ!$C$39:$C$782,СВЦЭМ!$A$39:$A$782,$A29,СВЦЭМ!$B$39:$B$782,T$11)+'СЕТ СН'!$F$9+СВЦЭМ!$D$10+'СЕТ СН'!$F$5-'СЕТ СН'!$F$17</f>
        <v>4604.0087224600002</v>
      </c>
      <c r="U29" s="36">
        <f>SUMIFS(СВЦЭМ!$C$39:$C$782,СВЦЭМ!$A$39:$A$782,$A29,СВЦЭМ!$B$39:$B$782,U$11)+'СЕТ СН'!$F$9+СВЦЭМ!$D$10+'СЕТ СН'!$F$5-'СЕТ СН'!$F$17</f>
        <v>4628.4088411499997</v>
      </c>
      <c r="V29" s="36">
        <f>SUMIFS(СВЦЭМ!$C$39:$C$782,СВЦЭМ!$A$39:$A$782,$A29,СВЦЭМ!$B$39:$B$782,V$11)+'СЕТ СН'!$F$9+СВЦЭМ!$D$10+'СЕТ СН'!$F$5-'СЕТ СН'!$F$17</f>
        <v>4630.1541883</v>
      </c>
      <c r="W29" s="36">
        <f>SUMIFS(СВЦЭМ!$C$39:$C$782,СВЦЭМ!$A$39:$A$782,$A29,СВЦЭМ!$B$39:$B$782,W$11)+'СЕТ СН'!$F$9+СВЦЭМ!$D$10+'СЕТ СН'!$F$5-'СЕТ СН'!$F$17</f>
        <v>4611.3858344399996</v>
      </c>
      <c r="X29" s="36">
        <f>SUMIFS(СВЦЭМ!$C$39:$C$782,СВЦЭМ!$A$39:$A$782,$A29,СВЦЭМ!$B$39:$B$782,X$11)+'СЕТ СН'!$F$9+СВЦЭМ!$D$10+'СЕТ СН'!$F$5-'СЕТ СН'!$F$17</f>
        <v>4646.2439710799999</v>
      </c>
      <c r="Y29" s="36">
        <f>SUMIFS(СВЦЭМ!$C$39:$C$782,СВЦЭМ!$A$39:$A$782,$A29,СВЦЭМ!$B$39:$B$782,Y$11)+'СЕТ СН'!$F$9+СВЦЭМ!$D$10+'СЕТ СН'!$F$5-'СЕТ СН'!$F$17</f>
        <v>4720.3436888800006</v>
      </c>
    </row>
    <row r="30" spans="1:25" ht="15.75" x14ac:dyDescent="0.2">
      <c r="A30" s="35">
        <f t="shared" si="0"/>
        <v>45126</v>
      </c>
      <c r="B30" s="36">
        <f>SUMIFS(СВЦЭМ!$C$39:$C$782,СВЦЭМ!$A$39:$A$782,$A30,СВЦЭМ!$B$39:$B$782,B$11)+'СЕТ СН'!$F$9+СВЦЭМ!$D$10+'СЕТ СН'!$F$5-'СЕТ СН'!$F$17</f>
        <v>4829.2973998400003</v>
      </c>
      <c r="C30" s="36">
        <f>SUMIFS(СВЦЭМ!$C$39:$C$782,СВЦЭМ!$A$39:$A$782,$A30,СВЦЭМ!$B$39:$B$782,C$11)+'СЕТ СН'!$F$9+СВЦЭМ!$D$10+'СЕТ СН'!$F$5-'СЕТ СН'!$F$17</f>
        <v>4870.5859477200001</v>
      </c>
      <c r="D30" s="36">
        <f>SUMIFS(СВЦЭМ!$C$39:$C$782,СВЦЭМ!$A$39:$A$782,$A30,СВЦЭМ!$B$39:$B$782,D$11)+'СЕТ СН'!$F$9+СВЦЭМ!$D$10+'СЕТ СН'!$F$5-'СЕТ СН'!$F$17</f>
        <v>4967.1196936899996</v>
      </c>
      <c r="E30" s="36">
        <f>SUMIFS(СВЦЭМ!$C$39:$C$782,СВЦЭМ!$A$39:$A$782,$A30,СВЦЭМ!$B$39:$B$782,E$11)+'СЕТ СН'!$F$9+СВЦЭМ!$D$10+'СЕТ СН'!$F$5-'СЕТ СН'!$F$17</f>
        <v>5004.1026450400004</v>
      </c>
      <c r="F30" s="36">
        <f>SUMIFS(СВЦЭМ!$C$39:$C$782,СВЦЭМ!$A$39:$A$782,$A30,СВЦЭМ!$B$39:$B$782,F$11)+'СЕТ СН'!$F$9+СВЦЭМ!$D$10+'СЕТ СН'!$F$5-'СЕТ СН'!$F$17</f>
        <v>4999.7700986</v>
      </c>
      <c r="G30" s="36">
        <f>SUMIFS(СВЦЭМ!$C$39:$C$782,СВЦЭМ!$A$39:$A$782,$A30,СВЦЭМ!$B$39:$B$782,G$11)+'СЕТ СН'!$F$9+СВЦЭМ!$D$10+'СЕТ СН'!$F$5-'СЕТ СН'!$F$17</f>
        <v>4991.8542515200006</v>
      </c>
      <c r="H30" s="36">
        <f>SUMIFS(СВЦЭМ!$C$39:$C$782,СВЦЭМ!$A$39:$A$782,$A30,СВЦЭМ!$B$39:$B$782,H$11)+'СЕТ СН'!$F$9+СВЦЭМ!$D$10+'СЕТ СН'!$F$5-'СЕТ СН'!$F$17</f>
        <v>4876.5367811599999</v>
      </c>
      <c r="I30" s="36">
        <f>SUMIFS(СВЦЭМ!$C$39:$C$782,СВЦЭМ!$A$39:$A$782,$A30,СВЦЭМ!$B$39:$B$782,I$11)+'СЕТ СН'!$F$9+СВЦЭМ!$D$10+'СЕТ СН'!$F$5-'СЕТ СН'!$F$17</f>
        <v>4784.4878073399996</v>
      </c>
      <c r="J30" s="36">
        <f>SUMIFS(СВЦЭМ!$C$39:$C$782,СВЦЭМ!$A$39:$A$782,$A30,СВЦЭМ!$B$39:$B$782,J$11)+'СЕТ СН'!$F$9+СВЦЭМ!$D$10+'СЕТ СН'!$F$5-'СЕТ СН'!$F$17</f>
        <v>4702.7112010600003</v>
      </c>
      <c r="K30" s="36">
        <f>SUMIFS(СВЦЭМ!$C$39:$C$782,СВЦЭМ!$A$39:$A$782,$A30,СВЦЭМ!$B$39:$B$782,K$11)+'СЕТ СН'!$F$9+СВЦЭМ!$D$10+'СЕТ СН'!$F$5-'СЕТ СН'!$F$17</f>
        <v>4631.3759605900004</v>
      </c>
      <c r="L30" s="36">
        <f>SUMIFS(СВЦЭМ!$C$39:$C$782,СВЦЭМ!$A$39:$A$782,$A30,СВЦЭМ!$B$39:$B$782,L$11)+'СЕТ СН'!$F$9+СВЦЭМ!$D$10+'СЕТ СН'!$F$5-'СЕТ СН'!$F$17</f>
        <v>4602.9578974699998</v>
      </c>
      <c r="M30" s="36">
        <f>SUMIFS(СВЦЭМ!$C$39:$C$782,СВЦЭМ!$A$39:$A$782,$A30,СВЦЭМ!$B$39:$B$782,M$11)+'СЕТ СН'!$F$9+СВЦЭМ!$D$10+'СЕТ СН'!$F$5-'СЕТ СН'!$F$17</f>
        <v>4598.2223811700005</v>
      </c>
      <c r="N30" s="36">
        <f>SUMIFS(СВЦЭМ!$C$39:$C$782,СВЦЭМ!$A$39:$A$782,$A30,СВЦЭМ!$B$39:$B$782,N$11)+'СЕТ СН'!$F$9+СВЦЭМ!$D$10+'СЕТ СН'!$F$5-'СЕТ СН'!$F$17</f>
        <v>4592.4073190899999</v>
      </c>
      <c r="O30" s="36">
        <f>SUMIFS(СВЦЭМ!$C$39:$C$782,СВЦЭМ!$A$39:$A$782,$A30,СВЦЭМ!$B$39:$B$782,O$11)+'СЕТ СН'!$F$9+СВЦЭМ!$D$10+'СЕТ СН'!$F$5-'СЕТ СН'!$F$17</f>
        <v>4597.3876860600003</v>
      </c>
      <c r="P30" s="36">
        <f>SUMIFS(СВЦЭМ!$C$39:$C$782,СВЦЭМ!$A$39:$A$782,$A30,СВЦЭМ!$B$39:$B$782,P$11)+'СЕТ СН'!$F$9+СВЦЭМ!$D$10+'СЕТ СН'!$F$5-'СЕТ СН'!$F$17</f>
        <v>4587.9860234500002</v>
      </c>
      <c r="Q30" s="36">
        <f>SUMIFS(СВЦЭМ!$C$39:$C$782,СВЦЭМ!$A$39:$A$782,$A30,СВЦЭМ!$B$39:$B$782,Q$11)+'СЕТ СН'!$F$9+СВЦЭМ!$D$10+'СЕТ СН'!$F$5-'СЕТ СН'!$F$17</f>
        <v>4590.0040175600006</v>
      </c>
      <c r="R30" s="36">
        <f>SUMIFS(СВЦЭМ!$C$39:$C$782,СВЦЭМ!$A$39:$A$782,$A30,СВЦЭМ!$B$39:$B$782,R$11)+'СЕТ СН'!$F$9+СВЦЭМ!$D$10+'СЕТ СН'!$F$5-'СЕТ СН'!$F$17</f>
        <v>4602.5241455900004</v>
      </c>
      <c r="S30" s="36">
        <f>SUMIFS(СВЦЭМ!$C$39:$C$782,СВЦЭМ!$A$39:$A$782,$A30,СВЦЭМ!$B$39:$B$782,S$11)+'СЕТ СН'!$F$9+СВЦЭМ!$D$10+'СЕТ СН'!$F$5-'СЕТ СН'!$F$17</f>
        <v>4609.58200493</v>
      </c>
      <c r="T30" s="36">
        <f>SUMIFS(СВЦЭМ!$C$39:$C$782,СВЦЭМ!$A$39:$A$782,$A30,СВЦЭМ!$B$39:$B$782,T$11)+'СЕТ СН'!$F$9+СВЦЭМ!$D$10+'СЕТ СН'!$F$5-'СЕТ СН'!$F$17</f>
        <v>4644.4797589400005</v>
      </c>
      <c r="U30" s="36">
        <f>SUMIFS(СВЦЭМ!$C$39:$C$782,СВЦЭМ!$A$39:$A$782,$A30,СВЦЭМ!$B$39:$B$782,U$11)+'СЕТ СН'!$F$9+СВЦЭМ!$D$10+'СЕТ СН'!$F$5-'СЕТ СН'!$F$17</f>
        <v>4639.7376920799998</v>
      </c>
      <c r="V30" s="36">
        <f>SUMIFS(СВЦЭМ!$C$39:$C$782,СВЦЭМ!$A$39:$A$782,$A30,СВЦЭМ!$B$39:$B$782,V$11)+'СЕТ СН'!$F$9+СВЦЭМ!$D$10+'СЕТ СН'!$F$5-'СЕТ СН'!$F$17</f>
        <v>4658.00723793</v>
      </c>
      <c r="W30" s="36">
        <f>SUMIFS(СВЦЭМ!$C$39:$C$782,СВЦЭМ!$A$39:$A$782,$A30,СВЦЭМ!$B$39:$B$782,W$11)+'СЕТ СН'!$F$9+СВЦЭМ!$D$10+'СЕТ СН'!$F$5-'СЕТ СН'!$F$17</f>
        <v>4647.0104246400006</v>
      </c>
      <c r="X30" s="36">
        <f>SUMIFS(СВЦЭМ!$C$39:$C$782,СВЦЭМ!$A$39:$A$782,$A30,СВЦЭМ!$B$39:$B$782,X$11)+'СЕТ СН'!$F$9+СВЦЭМ!$D$10+'СЕТ СН'!$F$5-'СЕТ СН'!$F$17</f>
        <v>4686.9038893400002</v>
      </c>
      <c r="Y30" s="36">
        <f>SUMIFS(СВЦЭМ!$C$39:$C$782,СВЦЭМ!$A$39:$A$782,$A30,СВЦЭМ!$B$39:$B$782,Y$11)+'СЕТ СН'!$F$9+СВЦЭМ!$D$10+'СЕТ СН'!$F$5-'СЕТ СН'!$F$17</f>
        <v>4775.72635704</v>
      </c>
    </row>
    <row r="31" spans="1:25" ht="15.75" x14ac:dyDescent="0.2">
      <c r="A31" s="35">
        <f t="shared" si="0"/>
        <v>45127</v>
      </c>
      <c r="B31" s="36">
        <f>SUMIFS(СВЦЭМ!$C$39:$C$782,СВЦЭМ!$A$39:$A$782,$A31,СВЦЭМ!$B$39:$B$782,B$11)+'СЕТ СН'!$F$9+СВЦЭМ!$D$10+'СЕТ СН'!$F$5-'СЕТ СН'!$F$17</f>
        <v>4776.10716108</v>
      </c>
      <c r="C31" s="36">
        <f>SUMIFS(СВЦЭМ!$C$39:$C$782,СВЦЭМ!$A$39:$A$782,$A31,СВЦЭМ!$B$39:$B$782,C$11)+'СЕТ СН'!$F$9+СВЦЭМ!$D$10+'СЕТ СН'!$F$5-'СЕТ СН'!$F$17</f>
        <v>4869.3647240400005</v>
      </c>
      <c r="D31" s="36">
        <f>SUMIFS(СВЦЭМ!$C$39:$C$782,СВЦЭМ!$A$39:$A$782,$A31,СВЦЭМ!$B$39:$B$782,D$11)+'СЕТ СН'!$F$9+СВЦЭМ!$D$10+'СЕТ СН'!$F$5-'СЕТ СН'!$F$17</f>
        <v>4984.0663812399998</v>
      </c>
      <c r="E31" s="36">
        <f>SUMIFS(СВЦЭМ!$C$39:$C$782,СВЦЭМ!$A$39:$A$782,$A31,СВЦЭМ!$B$39:$B$782,E$11)+'СЕТ СН'!$F$9+СВЦЭМ!$D$10+'СЕТ СН'!$F$5-'СЕТ СН'!$F$17</f>
        <v>4992.7826152899997</v>
      </c>
      <c r="F31" s="36">
        <f>SUMIFS(СВЦЭМ!$C$39:$C$782,СВЦЭМ!$A$39:$A$782,$A31,СВЦЭМ!$B$39:$B$782,F$11)+'СЕТ СН'!$F$9+СВЦЭМ!$D$10+'СЕТ СН'!$F$5-'СЕТ СН'!$F$17</f>
        <v>4987.3136876400004</v>
      </c>
      <c r="G31" s="36">
        <f>SUMIFS(СВЦЭМ!$C$39:$C$782,СВЦЭМ!$A$39:$A$782,$A31,СВЦЭМ!$B$39:$B$782,G$11)+'СЕТ СН'!$F$9+СВЦЭМ!$D$10+'СЕТ СН'!$F$5-'СЕТ СН'!$F$17</f>
        <v>5001.9526090899999</v>
      </c>
      <c r="H31" s="36">
        <f>SUMIFS(СВЦЭМ!$C$39:$C$782,СВЦЭМ!$A$39:$A$782,$A31,СВЦЭМ!$B$39:$B$782,H$11)+'СЕТ СН'!$F$9+СВЦЭМ!$D$10+'СЕТ СН'!$F$5-'СЕТ СН'!$F$17</f>
        <v>4805.4522430699999</v>
      </c>
      <c r="I31" s="36">
        <f>SUMIFS(СВЦЭМ!$C$39:$C$782,СВЦЭМ!$A$39:$A$782,$A31,СВЦЭМ!$B$39:$B$782,I$11)+'СЕТ СН'!$F$9+СВЦЭМ!$D$10+'СЕТ СН'!$F$5-'СЕТ СН'!$F$17</f>
        <v>4719.1628532499999</v>
      </c>
      <c r="J31" s="36">
        <f>SUMIFS(СВЦЭМ!$C$39:$C$782,СВЦЭМ!$A$39:$A$782,$A31,СВЦЭМ!$B$39:$B$782,J$11)+'СЕТ СН'!$F$9+СВЦЭМ!$D$10+'СЕТ СН'!$F$5-'СЕТ СН'!$F$17</f>
        <v>4608.9642679799999</v>
      </c>
      <c r="K31" s="36">
        <f>SUMIFS(СВЦЭМ!$C$39:$C$782,СВЦЭМ!$A$39:$A$782,$A31,СВЦЭМ!$B$39:$B$782,K$11)+'СЕТ СН'!$F$9+СВЦЭМ!$D$10+'СЕТ СН'!$F$5-'СЕТ СН'!$F$17</f>
        <v>4567.0082463500003</v>
      </c>
      <c r="L31" s="36">
        <f>SUMIFS(СВЦЭМ!$C$39:$C$782,СВЦЭМ!$A$39:$A$782,$A31,СВЦЭМ!$B$39:$B$782,L$11)+'СЕТ СН'!$F$9+СВЦЭМ!$D$10+'СЕТ СН'!$F$5-'СЕТ СН'!$F$17</f>
        <v>4529.0279579500002</v>
      </c>
      <c r="M31" s="36">
        <f>SUMIFS(СВЦЭМ!$C$39:$C$782,СВЦЭМ!$A$39:$A$782,$A31,СВЦЭМ!$B$39:$B$782,M$11)+'СЕТ СН'!$F$9+СВЦЭМ!$D$10+'СЕТ СН'!$F$5-'СЕТ СН'!$F$17</f>
        <v>4508.6293237899999</v>
      </c>
      <c r="N31" s="36">
        <f>SUMIFS(СВЦЭМ!$C$39:$C$782,СВЦЭМ!$A$39:$A$782,$A31,СВЦЭМ!$B$39:$B$782,N$11)+'СЕТ СН'!$F$9+СВЦЭМ!$D$10+'СЕТ СН'!$F$5-'СЕТ СН'!$F$17</f>
        <v>4500.5353079800007</v>
      </c>
      <c r="O31" s="36">
        <f>SUMIFS(СВЦЭМ!$C$39:$C$782,СВЦЭМ!$A$39:$A$782,$A31,СВЦЭМ!$B$39:$B$782,O$11)+'СЕТ СН'!$F$9+СВЦЭМ!$D$10+'СЕТ СН'!$F$5-'СЕТ СН'!$F$17</f>
        <v>4506.6937671200003</v>
      </c>
      <c r="P31" s="36">
        <f>SUMIFS(СВЦЭМ!$C$39:$C$782,СВЦЭМ!$A$39:$A$782,$A31,СВЦЭМ!$B$39:$B$782,P$11)+'СЕТ СН'!$F$9+СВЦЭМ!$D$10+'СЕТ СН'!$F$5-'СЕТ СН'!$F$17</f>
        <v>4519.6867355600007</v>
      </c>
      <c r="Q31" s="36">
        <f>SUMIFS(СВЦЭМ!$C$39:$C$782,СВЦЭМ!$A$39:$A$782,$A31,СВЦЭМ!$B$39:$B$782,Q$11)+'СЕТ СН'!$F$9+СВЦЭМ!$D$10+'СЕТ СН'!$F$5-'СЕТ СН'!$F$17</f>
        <v>4523.6132334900003</v>
      </c>
      <c r="R31" s="36">
        <f>SUMIFS(СВЦЭМ!$C$39:$C$782,СВЦЭМ!$A$39:$A$782,$A31,СВЦЭМ!$B$39:$B$782,R$11)+'СЕТ СН'!$F$9+СВЦЭМ!$D$10+'СЕТ СН'!$F$5-'СЕТ СН'!$F$17</f>
        <v>4523.1297129599998</v>
      </c>
      <c r="S31" s="36">
        <f>SUMIFS(СВЦЭМ!$C$39:$C$782,СВЦЭМ!$A$39:$A$782,$A31,СВЦЭМ!$B$39:$B$782,S$11)+'СЕТ СН'!$F$9+СВЦЭМ!$D$10+'СЕТ СН'!$F$5-'СЕТ СН'!$F$17</f>
        <v>4527.6166290900001</v>
      </c>
      <c r="T31" s="36">
        <f>SUMIFS(СВЦЭМ!$C$39:$C$782,СВЦЭМ!$A$39:$A$782,$A31,СВЦЭМ!$B$39:$B$782,T$11)+'СЕТ СН'!$F$9+СВЦЭМ!$D$10+'СЕТ СН'!$F$5-'СЕТ СН'!$F$17</f>
        <v>4528.75365943</v>
      </c>
      <c r="U31" s="36">
        <f>SUMIFS(СВЦЭМ!$C$39:$C$782,СВЦЭМ!$A$39:$A$782,$A31,СВЦЭМ!$B$39:$B$782,U$11)+'СЕТ СН'!$F$9+СВЦЭМ!$D$10+'СЕТ СН'!$F$5-'СЕТ СН'!$F$17</f>
        <v>4552.6443815000002</v>
      </c>
      <c r="V31" s="36">
        <f>SUMIFS(СВЦЭМ!$C$39:$C$782,СВЦЭМ!$A$39:$A$782,$A31,СВЦЭМ!$B$39:$B$782,V$11)+'СЕТ СН'!$F$9+СВЦЭМ!$D$10+'СЕТ СН'!$F$5-'СЕТ СН'!$F$17</f>
        <v>4557.2880300300003</v>
      </c>
      <c r="W31" s="36">
        <f>SUMIFS(СВЦЭМ!$C$39:$C$782,СВЦЭМ!$A$39:$A$782,$A31,СВЦЭМ!$B$39:$B$782,W$11)+'СЕТ СН'!$F$9+СВЦЭМ!$D$10+'СЕТ СН'!$F$5-'СЕТ СН'!$F$17</f>
        <v>4561.4921501999997</v>
      </c>
      <c r="X31" s="36">
        <f>SUMIFS(СВЦЭМ!$C$39:$C$782,СВЦЭМ!$A$39:$A$782,$A31,СВЦЭМ!$B$39:$B$782,X$11)+'СЕТ СН'!$F$9+СВЦЭМ!$D$10+'СЕТ СН'!$F$5-'СЕТ СН'!$F$17</f>
        <v>4639.9943744900002</v>
      </c>
      <c r="Y31" s="36">
        <f>SUMIFS(СВЦЭМ!$C$39:$C$782,СВЦЭМ!$A$39:$A$782,$A31,СВЦЭМ!$B$39:$B$782,Y$11)+'СЕТ СН'!$F$9+СВЦЭМ!$D$10+'СЕТ СН'!$F$5-'СЕТ СН'!$F$17</f>
        <v>4732.03180479</v>
      </c>
    </row>
    <row r="32" spans="1:25" ht="15.75" x14ac:dyDescent="0.2">
      <c r="A32" s="35">
        <f t="shared" si="0"/>
        <v>45128</v>
      </c>
      <c r="B32" s="36">
        <f>SUMIFS(СВЦЭМ!$C$39:$C$782,СВЦЭМ!$A$39:$A$782,$A32,СВЦЭМ!$B$39:$B$782,B$11)+'СЕТ СН'!$F$9+СВЦЭМ!$D$10+'СЕТ СН'!$F$5-'СЕТ СН'!$F$17</f>
        <v>4763.7493978599996</v>
      </c>
      <c r="C32" s="36">
        <f>SUMIFS(СВЦЭМ!$C$39:$C$782,СВЦЭМ!$A$39:$A$782,$A32,СВЦЭМ!$B$39:$B$782,C$11)+'СЕТ СН'!$F$9+СВЦЭМ!$D$10+'СЕТ СН'!$F$5-'СЕТ СН'!$F$17</f>
        <v>4858.0908349199999</v>
      </c>
      <c r="D32" s="36">
        <f>SUMIFS(СВЦЭМ!$C$39:$C$782,СВЦЭМ!$A$39:$A$782,$A32,СВЦЭМ!$B$39:$B$782,D$11)+'СЕТ СН'!$F$9+СВЦЭМ!$D$10+'СЕТ СН'!$F$5-'СЕТ СН'!$F$17</f>
        <v>4967.4994810999997</v>
      </c>
      <c r="E32" s="36">
        <f>SUMIFS(СВЦЭМ!$C$39:$C$782,СВЦЭМ!$A$39:$A$782,$A32,СВЦЭМ!$B$39:$B$782,E$11)+'СЕТ СН'!$F$9+СВЦЭМ!$D$10+'СЕТ СН'!$F$5-'СЕТ СН'!$F$17</f>
        <v>4967.9727624999996</v>
      </c>
      <c r="F32" s="36">
        <f>SUMIFS(СВЦЭМ!$C$39:$C$782,СВЦЭМ!$A$39:$A$782,$A32,СВЦЭМ!$B$39:$B$782,F$11)+'СЕТ СН'!$F$9+СВЦЭМ!$D$10+'СЕТ СН'!$F$5-'СЕТ СН'!$F$17</f>
        <v>4987.3817097600004</v>
      </c>
      <c r="G32" s="36">
        <f>SUMIFS(СВЦЭМ!$C$39:$C$782,СВЦЭМ!$A$39:$A$782,$A32,СВЦЭМ!$B$39:$B$782,G$11)+'СЕТ СН'!$F$9+СВЦЭМ!$D$10+'СЕТ СН'!$F$5-'СЕТ СН'!$F$17</f>
        <v>4995.4227260099997</v>
      </c>
      <c r="H32" s="36">
        <f>SUMIFS(СВЦЭМ!$C$39:$C$782,СВЦЭМ!$A$39:$A$782,$A32,СВЦЭМ!$B$39:$B$782,H$11)+'СЕТ СН'!$F$9+СВЦЭМ!$D$10+'СЕТ СН'!$F$5-'СЕТ СН'!$F$17</f>
        <v>4840.3396431700003</v>
      </c>
      <c r="I32" s="36">
        <f>SUMIFS(СВЦЭМ!$C$39:$C$782,СВЦЭМ!$A$39:$A$782,$A32,СВЦЭМ!$B$39:$B$782,I$11)+'СЕТ СН'!$F$9+СВЦЭМ!$D$10+'СЕТ СН'!$F$5-'СЕТ СН'!$F$17</f>
        <v>4739.2409677899996</v>
      </c>
      <c r="J32" s="36">
        <f>SUMIFS(СВЦЭМ!$C$39:$C$782,СВЦЭМ!$A$39:$A$782,$A32,СВЦЭМ!$B$39:$B$782,J$11)+'СЕТ СН'!$F$9+СВЦЭМ!$D$10+'СЕТ СН'!$F$5-'СЕТ СН'!$F$17</f>
        <v>4625.5682244199998</v>
      </c>
      <c r="K32" s="36">
        <f>SUMIFS(СВЦЭМ!$C$39:$C$782,СВЦЭМ!$A$39:$A$782,$A32,СВЦЭМ!$B$39:$B$782,K$11)+'СЕТ СН'!$F$9+СВЦЭМ!$D$10+'СЕТ СН'!$F$5-'СЕТ СН'!$F$17</f>
        <v>4549.7761616200005</v>
      </c>
      <c r="L32" s="36">
        <f>SUMIFS(СВЦЭМ!$C$39:$C$782,СВЦЭМ!$A$39:$A$782,$A32,СВЦЭМ!$B$39:$B$782,L$11)+'СЕТ СН'!$F$9+СВЦЭМ!$D$10+'СЕТ СН'!$F$5-'СЕТ СН'!$F$17</f>
        <v>4502.9715129100005</v>
      </c>
      <c r="M32" s="36">
        <f>SUMIFS(СВЦЭМ!$C$39:$C$782,СВЦЭМ!$A$39:$A$782,$A32,СВЦЭМ!$B$39:$B$782,M$11)+'СЕТ СН'!$F$9+СВЦЭМ!$D$10+'СЕТ СН'!$F$5-'СЕТ СН'!$F$17</f>
        <v>4500.2767361300002</v>
      </c>
      <c r="N32" s="36">
        <f>SUMIFS(СВЦЭМ!$C$39:$C$782,СВЦЭМ!$A$39:$A$782,$A32,СВЦЭМ!$B$39:$B$782,N$11)+'СЕТ СН'!$F$9+СВЦЭМ!$D$10+'СЕТ СН'!$F$5-'СЕТ СН'!$F$17</f>
        <v>4503.9168659699999</v>
      </c>
      <c r="O32" s="36">
        <f>SUMIFS(СВЦЭМ!$C$39:$C$782,СВЦЭМ!$A$39:$A$782,$A32,СВЦЭМ!$B$39:$B$782,O$11)+'СЕТ СН'!$F$9+СВЦЭМ!$D$10+'СЕТ СН'!$F$5-'СЕТ СН'!$F$17</f>
        <v>4501.3267862399998</v>
      </c>
      <c r="P32" s="36">
        <f>SUMIFS(СВЦЭМ!$C$39:$C$782,СВЦЭМ!$A$39:$A$782,$A32,СВЦЭМ!$B$39:$B$782,P$11)+'СЕТ СН'!$F$9+СВЦЭМ!$D$10+'СЕТ СН'!$F$5-'СЕТ СН'!$F$17</f>
        <v>4485.5867468300003</v>
      </c>
      <c r="Q32" s="36">
        <f>SUMIFS(СВЦЭМ!$C$39:$C$782,СВЦЭМ!$A$39:$A$782,$A32,СВЦЭМ!$B$39:$B$782,Q$11)+'СЕТ СН'!$F$9+СВЦЭМ!$D$10+'СЕТ СН'!$F$5-'СЕТ СН'!$F$17</f>
        <v>4493.2014690599999</v>
      </c>
      <c r="R32" s="36">
        <f>SUMIFS(СВЦЭМ!$C$39:$C$782,СВЦЭМ!$A$39:$A$782,$A32,СВЦЭМ!$B$39:$B$782,R$11)+'СЕТ СН'!$F$9+СВЦЭМ!$D$10+'СЕТ СН'!$F$5-'СЕТ СН'!$F$17</f>
        <v>4507.1101261800004</v>
      </c>
      <c r="S32" s="36">
        <f>SUMIFS(СВЦЭМ!$C$39:$C$782,СВЦЭМ!$A$39:$A$782,$A32,СВЦЭМ!$B$39:$B$782,S$11)+'СЕТ СН'!$F$9+СВЦЭМ!$D$10+'СЕТ СН'!$F$5-'СЕТ СН'!$F$17</f>
        <v>4513.4063148400001</v>
      </c>
      <c r="T32" s="36">
        <f>SUMIFS(СВЦЭМ!$C$39:$C$782,СВЦЭМ!$A$39:$A$782,$A32,СВЦЭМ!$B$39:$B$782,T$11)+'СЕТ СН'!$F$9+СВЦЭМ!$D$10+'СЕТ СН'!$F$5-'СЕТ СН'!$F$17</f>
        <v>4512.4640565700001</v>
      </c>
      <c r="U32" s="36">
        <f>SUMIFS(СВЦЭМ!$C$39:$C$782,СВЦЭМ!$A$39:$A$782,$A32,СВЦЭМ!$B$39:$B$782,U$11)+'СЕТ СН'!$F$9+СВЦЭМ!$D$10+'СЕТ СН'!$F$5-'СЕТ СН'!$F$17</f>
        <v>4519.2457979700002</v>
      </c>
      <c r="V32" s="36">
        <f>SUMIFS(СВЦЭМ!$C$39:$C$782,СВЦЭМ!$A$39:$A$782,$A32,СВЦЭМ!$B$39:$B$782,V$11)+'СЕТ СН'!$F$9+СВЦЭМ!$D$10+'СЕТ СН'!$F$5-'СЕТ СН'!$F$17</f>
        <v>4513.2714349600001</v>
      </c>
      <c r="W32" s="36">
        <f>SUMIFS(СВЦЭМ!$C$39:$C$782,СВЦЭМ!$A$39:$A$782,$A32,СВЦЭМ!$B$39:$B$782,W$11)+'СЕТ СН'!$F$9+СВЦЭМ!$D$10+'СЕТ СН'!$F$5-'СЕТ СН'!$F$17</f>
        <v>4483.4143385999996</v>
      </c>
      <c r="X32" s="36">
        <f>SUMIFS(СВЦЭМ!$C$39:$C$782,СВЦЭМ!$A$39:$A$782,$A32,СВЦЭМ!$B$39:$B$782,X$11)+'СЕТ СН'!$F$9+СВЦЭМ!$D$10+'СЕТ СН'!$F$5-'СЕТ СН'!$F$17</f>
        <v>4553.6012449299997</v>
      </c>
      <c r="Y32" s="36">
        <f>SUMIFS(СВЦЭМ!$C$39:$C$782,СВЦЭМ!$A$39:$A$782,$A32,СВЦЭМ!$B$39:$B$782,Y$11)+'СЕТ СН'!$F$9+СВЦЭМ!$D$10+'СЕТ СН'!$F$5-'СЕТ СН'!$F$17</f>
        <v>4722.1416767500004</v>
      </c>
    </row>
    <row r="33" spans="1:25" ht="15.75" x14ac:dyDescent="0.2">
      <c r="A33" s="35">
        <f t="shared" si="0"/>
        <v>45129</v>
      </c>
      <c r="B33" s="36">
        <f>SUMIFS(СВЦЭМ!$C$39:$C$782,СВЦЭМ!$A$39:$A$782,$A33,СВЦЭМ!$B$39:$B$782,B$11)+'СЕТ СН'!$F$9+СВЦЭМ!$D$10+'СЕТ СН'!$F$5-'СЕТ СН'!$F$17</f>
        <v>4707.3098857900004</v>
      </c>
      <c r="C33" s="36">
        <f>SUMIFS(СВЦЭМ!$C$39:$C$782,СВЦЭМ!$A$39:$A$782,$A33,СВЦЭМ!$B$39:$B$782,C$11)+'СЕТ СН'!$F$9+СВЦЭМ!$D$10+'СЕТ СН'!$F$5-'СЕТ СН'!$F$17</f>
        <v>4772.9773497000006</v>
      </c>
      <c r="D33" s="36">
        <f>SUMIFS(СВЦЭМ!$C$39:$C$782,СВЦЭМ!$A$39:$A$782,$A33,СВЦЭМ!$B$39:$B$782,D$11)+'СЕТ СН'!$F$9+СВЦЭМ!$D$10+'СЕТ СН'!$F$5-'СЕТ СН'!$F$17</f>
        <v>4867.6417142999999</v>
      </c>
      <c r="E33" s="36">
        <f>SUMIFS(СВЦЭМ!$C$39:$C$782,СВЦЭМ!$A$39:$A$782,$A33,СВЦЭМ!$B$39:$B$782,E$11)+'СЕТ СН'!$F$9+СВЦЭМ!$D$10+'СЕТ СН'!$F$5-'СЕТ СН'!$F$17</f>
        <v>4858.4195929400003</v>
      </c>
      <c r="F33" s="36">
        <f>SUMIFS(СВЦЭМ!$C$39:$C$782,СВЦЭМ!$A$39:$A$782,$A33,СВЦЭМ!$B$39:$B$782,F$11)+'СЕТ СН'!$F$9+СВЦЭМ!$D$10+'СЕТ СН'!$F$5-'СЕТ СН'!$F$17</f>
        <v>4849.2707548400003</v>
      </c>
      <c r="G33" s="36">
        <f>SUMIFS(СВЦЭМ!$C$39:$C$782,СВЦЭМ!$A$39:$A$782,$A33,СВЦЭМ!$B$39:$B$782,G$11)+'СЕТ СН'!$F$9+СВЦЭМ!$D$10+'СЕТ СН'!$F$5-'СЕТ СН'!$F$17</f>
        <v>4844.2727837900002</v>
      </c>
      <c r="H33" s="36">
        <f>SUMIFS(СВЦЭМ!$C$39:$C$782,СВЦЭМ!$A$39:$A$782,$A33,СВЦЭМ!$B$39:$B$782,H$11)+'СЕТ СН'!$F$9+СВЦЭМ!$D$10+'СЕТ СН'!$F$5-'СЕТ СН'!$F$17</f>
        <v>4785.1582688899998</v>
      </c>
      <c r="I33" s="36">
        <f>SUMIFS(СВЦЭМ!$C$39:$C$782,СВЦЭМ!$A$39:$A$782,$A33,СВЦЭМ!$B$39:$B$782,I$11)+'СЕТ СН'!$F$9+СВЦЭМ!$D$10+'СЕТ СН'!$F$5-'СЕТ СН'!$F$17</f>
        <v>4738.41943085</v>
      </c>
      <c r="J33" s="36">
        <f>SUMIFS(СВЦЭМ!$C$39:$C$782,СВЦЭМ!$A$39:$A$782,$A33,СВЦЭМ!$B$39:$B$782,J$11)+'СЕТ СН'!$F$9+СВЦЭМ!$D$10+'СЕТ СН'!$F$5-'СЕТ СН'!$F$17</f>
        <v>4611.6560848500003</v>
      </c>
      <c r="K33" s="36">
        <f>SUMIFS(СВЦЭМ!$C$39:$C$782,СВЦЭМ!$A$39:$A$782,$A33,СВЦЭМ!$B$39:$B$782,K$11)+'СЕТ СН'!$F$9+СВЦЭМ!$D$10+'СЕТ СН'!$F$5-'СЕТ СН'!$F$17</f>
        <v>4538.2172101400001</v>
      </c>
      <c r="L33" s="36">
        <f>SUMIFS(СВЦЭМ!$C$39:$C$782,СВЦЭМ!$A$39:$A$782,$A33,СВЦЭМ!$B$39:$B$782,L$11)+'СЕТ СН'!$F$9+СВЦЭМ!$D$10+'СЕТ СН'!$F$5-'СЕТ СН'!$F$17</f>
        <v>4474.8097647800005</v>
      </c>
      <c r="M33" s="36">
        <f>SUMIFS(СВЦЭМ!$C$39:$C$782,СВЦЭМ!$A$39:$A$782,$A33,СВЦЭМ!$B$39:$B$782,M$11)+'СЕТ СН'!$F$9+СВЦЭМ!$D$10+'СЕТ СН'!$F$5-'СЕТ СН'!$F$17</f>
        <v>4452.4580810799998</v>
      </c>
      <c r="N33" s="36">
        <f>SUMIFS(СВЦЭМ!$C$39:$C$782,СВЦЭМ!$A$39:$A$782,$A33,СВЦЭМ!$B$39:$B$782,N$11)+'СЕТ СН'!$F$9+СВЦЭМ!$D$10+'СЕТ СН'!$F$5-'СЕТ СН'!$F$17</f>
        <v>4446.7487874500002</v>
      </c>
      <c r="O33" s="36">
        <f>SUMIFS(СВЦЭМ!$C$39:$C$782,СВЦЭМ!$A$39:$A$782,$A33,СВЦЭМ!$B$39:$B$782,O$11)+'СЕТ СН'!$F$9+СВЦЭМ!$D$10+'СЕТ СН'!$F$5-'СЕТ СН'!$F$17</f>
        <v>4457.8400986899996</v>
      </c>
      <c r="P33" s="36">
        <f>SUMIFS(СВЦЭМ!$C$39:$C$782,СВЦЭМ!$A$39:$A$782,$A33,СВЦЭМ!$B$39:$B$782,P$11)+'СЕТ СН'!$F$9+СВЦЭМ!$D$10+'СЕТ СН'!$F$5-'СЕТ СН'!$F$17</f>
        <v>4455.6436722799999</v>
      </c>
      <c r="Q33" s="36">
        <f>SUMIFS(СВЦЭМ!$C$39:$C$782,СВЦЭМ!$A$39:$A$782,$A33,СВЦЭМ!$B$39:$B$782,Q$11)+'СЕТ СН'!$F$9+СВЦЭМ!$D$10+'СЕТ СН'!$F$5-'СЕТ СН'!$F$17</f>
        <v>4461.3001305400003</v>
      </c>
      <c r="R33" s="36">
        <f>SUMIFS(СВЦЭМ!$C$39:$C$782,СВЦЭМ!$A$39:$A$782,$A33,СВЦЭМ!$B$39:$B$782,R$11)+'СЕТ СН'!$F$9+СВЦЭМ!$D$10+'СЕТ СН'!$F$5-'СЕТ СН'!$F$17</f>
        <v>4455.2832661499997</v>
      </c>
      <c r="S33" s="36">
        <f>SUMIFS(СВЦЭМ!$C$39:$C$782,СВЦЭМ!$A$39:$A$782,$A33,СВЦЭМ!$B$39:$B$782,S$11)+'СЕТ СН'!$F$9+СВЦЭМ!$D$10+'СЕТ СН'!$F$5-'СЕТ СН'!$F$17</f>
        <v>4455.9123467600002</v>
      </c>
      <c r="T33" s="36">
        <f>SUMIFS(СВЦЭМ!$C$39:$C$782,СВЦЭМ!$A$39:$A$782,$A33,СВЦЭМ!$B$39:$B$782,T$11)+'СЕТ СН'!$F$9+СВЦЭМ!$D$10+'СЕТ СН'!$F$5-'СЕТ СН'!$F$17</f>
        <v>4458.4238955999999</v>
      </c>
      <c r="U33" s="36">
        <f>SUMIFS(СВЦЭМ!$C$39:$C$782,СВЦЭМ!$A$39:$A$782,$A33,СВЦЭМ!$B$39:$B$782,U$11)+'СЕТ СН'!$F$9+СВЦЭМ!$D$10+'СЕТ СН'!$F$5-'СЕТ СН'!$F$17</f>
        <v>4464.3039416400006</v>
      </c>
      <c r="V33" s="36">
        <f>SUMIFS(СВЦЭМ!$C$39:$C$782,СВЦЭМ!$A$39:$A$782,$A33,СВЦЭМ!$B$39:$B$782,V$11)+'СЕТ СН'!$F$9+СВЦЭМ!$D$10+'СЕТ СН'!$F$5-'СЕТ СН'!$F$17</f>
        <v>4481.4651659700003</v>
      </c>
      <c r="W33" s="36">
        <f>SUMIFS(СВЦЭМ!$C$39:$C$782,СВЦЭМ!$A$39:$A$782,$A33,СВЦЭМ!$B$39:$B$782,W$11)+'СЕТ СН'!$F$9+СВЦЭМ!$D$10+'СЕТ СН'!$F$5-'СЕТ СН'!$F$17</f>
        <v>4457.3037800800003</v>
      </c>
      <c r="X33" s="36">
        <f>SUMIFS(СВЦЭМ!$C$39:$C$782,СВЦЭМ!$A$39:$A$782,$A33,СВЦЭМ!$B$39:$B$782,X$11)+'СЕТ СН'!$F$9+СВЦЭМ!$D$10+'СЕТ СН'!$F$5-'СЕТ СН'!$F$17</f>
        <v>4504.5757688200001</v>
      </c>
      <c r="Y33" s="36">
        <f>SUMIFS(СВЦЭМ!$C$39:$C$782,СВЦЭМ!$A$39:$A$782,$A33,СВЦЭМ!$B$39:$B$782,Y$11)+'СЕТ СН'!$F$9+СВЦЭМ!$D$10+'СЕТ СН'!$F$5-'СЕТ СН'!$F$17</f>
        <v>4593.3468056199999</v>
      </c>
    </row>
    <row r="34" spans="1:25" ht="15.75" x14ac:dyDescent="0.2">
      <c r="A34" s="35">
        <f t="shared" si="0"/>
        <v>45130</v>
      </c>
      <c r="B34" s="36">
        <f>SUMIFS(СВЦЭМ!$C$39:$C$782,СВЦЭМ!$A$39:$A$782,$A34,СВЦЭМ!$B$39:$B$782,B$11)+'СЕТ СН'!$F$9+СВЦЭМ!$D$10+'СЕТ СН'!$F$5-'СЕТ СН'!$F$17</f>
        <v>4859.1606381399997</v>
      </c>
      <c r="C34" s="36">
        <f>SUMIFS(СВЦЭМ!$C$39:$C$782,СВЦЭМ!$A$39:$A$782,$A34,СВЦЭМ!$B$39:$B$782,C$11)+'СЕТ СН'!$F$9+СВЦЭМ!$D$10+'СЕТ СН'!$F$5-'СЕТ СН'!$F$17</f>
        <v>4905.5215415599996</v>
      </c>
      <c r="D34" s="36">
        <f>SUMIFS(СВЦЭМ!$C$39:$C$782,СВЦЭМ!$A$39:$A$782,$A34,СВЦЭМ!$B$39:$B$782,D$11)+'СЕТ СН'!$F$9+СВЦЭМ!$D$10+'СЕТ СН'!$F$5-'СЕТ СН'!$F$17</f>
        <v>5016.3488735299998</v>
      </c>
      <c r="E34" s="36">
        <f>SUMIFS(СВЦЭМ!$C$39:$C$782,СВЦЭМ!$A$39:$A$782,$A34,СВЦЭМ!$B$39:$B$782,E$11)+'СЕТ СН'!$F$9+СВЦЭМ!$D$10+'СЕТ СН'!$F$5-'СЕТ СН'!$F$17</f>
        <v>5042.49387501</v>
      </c>
      <c r="F34" s="36">
        <f>SUMIFS(СВЦЭМ!$C$39:$C$782,СВЦЭМ!$A$39:$A$782,$A34,СВЦЭМ!$B$39:$B$782,F$11)+'СЕТ СН'!$F$9+СВЦЭМ!$D$10+'СЕТ СН'!$F$5-'СЕТ СН'!$F$17</f>
        <v>5044.5727230600005</v>
      </c>
      <c r="G34" s="36">
        <f>SUMIFS(СВЦЭМ!$C$39:$C$782,СВЦЭМ!$A$39:$A$782,$A34,СВЦЭМ!$B$39:$B$782,G$11)+'СЕТ СН'!$F$9+СВЦЭМ!$D$10+'СЕТ СН'!$F$5-'СЕТ СН'!$F$17</f>
        <v>5034.4453408500003</v>
      </c>
      <c r="H34" s="36">
        <f>SUMIFS(СВЦЭМ!$C$39:$C$782,СВЦЭМ!$A$39:$A$782,$A34,СВЦЭМ!$B$39:$B$782,H$11)+'СЕТ СН'!$F$9+СВЦЭМ!$D$10+'СЕТ СН'!$F$5-'СЕТ СН'!$F$17</f>
        <v>4942.2447356700004</v>
      </c>
      <c r="I34" s="36">
        <f>SUMIFS(СВЦЭМ!$C$39:$C$782,СВЦЭМ!$A$39:$A$782,$A34,СВЦЭМ!$B$39:$B$782,I$11)+'СЕТ СН'!$F$9+СВЦЭМ!$D$10+'СЕТ СН'!$F$5-'СЕТ СН'!$F$17</f>
        <v>4899.1141615699999</v>
      </c>
      <c r="J34" s="36">
        <f>SUMIFS(СВЦЭМ!$C$39:$C$782,СВЦЭМ!$A$39:$A$782,$A34,СВЦЭМ!$B$39:$B$782,J$11)+'СЕТ СН'!$F$9+СВЦЭМ!$D$10+'СЕТ СН'!$F$5-'СЕТ СН'!$F$17</f>
        <v>4814.08465703</v>
      </c>
      <c r="K34" s="36">
        <f>SUMIFS(СВЦЭМ!$C$39:$C$782,СВЦЭМ!$A$39:$A$782,$A34,СВЦЭМ!$B$39:$B$782,K$11)+'СЕТ СН'!$F$9+СВЦЭМ!$D$10+'СЕТ СН'!$F$5-'СЕТ СН'!$F$17</f>
        <v>4719.5758241800004</v>
      </c>
      <c r="L34" s="36">
        <f>SUMIFS(СВЦЭМ!$C$39:$C$782,СВЦЭМ!$A$39:$A$782,$A34,СВЦЭМ!$B$39:$B$782,L$11)+'СЕТ СН'!$F$9+СВЦЭМ!$D$10+'СЕТ СН'!$F$5-'СЕТ СН'!$F$17</f>
        <v>4657.5927714500003</v>
      </c>
      <c r="M34" s="36">
        <f>SUMIFS(СВЦЭМ!$C$39:$C$782,СВЦЭМ!$A$39:$A$782,$A34,СВЦЭМ!$B$39:$B$782,M$11)+'СЕТ СН'!$F$9+СВЦЭМ!$D$10+'СЕТ СН'!$F$5-'СЕТ СН'!$F$17</f>
        <v>4641.0262422100004</v>
      </c>
      <c r="N34" s="36">
        <f>SUMIFS(СВЦЭМ!$C$39:$C$782,СВЦЭМ!$A$39:$A$782,$A34,СВЦЭМ!$B$39:$B$782,N$11)+'СЕТ СН'!$F$9+СВЦЭМ!$D$10+'СЕТ СН'!$F$5-'СЕТ СН'!$F$17</f>
        <v>4628.9647091999996</v>
      </c>
      <c r="O34" s="36">
        <f>SUMIFS(СВЦЭМ!$C$39:$C$782,СВЦЭМ!$A$39:$A$782,$A34,СВЦЭМ!$B$39:$B$782,O$11)+'СЕТ СН'!$F$9+СВЦЭМ!$D$10+'СЕТ СН'!$F$5-'СЕТ СН'!$F$17</f>
        <v>4635.1754980900005</v>
      </c>
      <c r="P34" s="36">
        <f>SUMIFS(СВЦЭМ!$C$39:$C$782,СВЦЭМ!$A$39:$A$782,$A34,СВЦЭМ!$B$39:$B$782,P$11)+'СЕТ СН'!$F$9+СВЦЭМ!$D$10+'СЕТ СН'!$F$5-'СЕТ СН'!$F$17</f>
        <v>4641.8707877400002</v>
      </c>
      <c r="Q34" s="36">
        <f>SUMIFS(СВЦЭМ!$C$39:$C$782,СВЦЭМ!$A$39:$A$782,$A34,СВЦЭМ!$B$39:$B$782,Q$11)+'СЕТ СН'!$F$9+СВЦЭМ!$D$10+'СЕТ СН'!$F$5-'СЕТ СН'!$F$17</f>
        <v>4644.0554650399999</v>
      </c>
      <c r="R34" s="36">
        <f>SUMIFS(СВЦЭМ!$C$39:$C$782,СВЦЭМ!$A$39:$A$782,$A34,СВЦЭМ!$B$39:$B$782,R$11)+'СЕТ СН'!$F$9+СВЦЭМ!$D$10+'СЕТ СН'!$F$5-'СЕТ СН'!$F$17</f>
        <v>4629.8311650599999</v>
      </c>
      <c r="S34" s="36">
        <f>SUMIFS(СВЦЭМ!$C$39:$C$782,СВЦЭМ!$A$39:$A$782,$A34,СВЦЭМ!$B$39:$B$782,S$11)+'СЕТ СН'!$F$9+СВЦЭМ!$D$10+'СЕТ СН'!$F$5-'СЕТ СН'!$F$17</f>
        <v>4627.9666441200006</v>
      </c>
      <c r="T34" s="36">
        <f>SUMIFS(СВЦЭМ!$C$39:$C$782,СВЦЭМ!$A$39:$A$782,$A34,СВЦЭМ!$B$39:$B$782,T$11)+'СЕТ СН'!$F$9+СВЦЭМ!$D$10+'СЕТ СН'!$F$5-'СЕТ СН'!$F$17</f>
        <v>4627.7956596399999</v>
      </c>
      <c r="U34" s="36">
        <f>SUMIFS(СВЦЭМ!$C$39:$C$782,СВЦЭМ!$A$39:$A$782,$A34,СВЦЭМ!$B$39:$B$782,U$11)+'СЕТ СН'!$F$9+СВЦЭМ!$D$10+'СЕТ СН'!$F$5-'СЕТ СН'!$F$17</f>
        <v>4644.2525207899998</v>
      </c>
      <c r="V34" s="36">
        <f>SUMIFS(СВЦЭМ!$C$39:$C$782,СВЦЭМ!$A$39:$A$782,$A34,СВЦЭМ!$B$39:$B$782,V$11)+'СЕТ СН'!$F$9+СВЦЭМ!$D$10+'СЕТ СН'!$F$5-'СЕТ СН'!$F$17</f>
        <v>4650.6829709600006</v>
      </c>
      <c r="W34" s="36">
        <f>SUMIFS(СВЦЭМ!$C$39:$C$782,СВЦЭМ!$A$39:$A$782,$A34,СВЦЭМ!$B$39:$B$782,W$11)+'СЕТ СН'!$F$9+СВЦЭМ!$D$10+'СЕТ СН'!$F$5-'СЕТ СН'!$F$17</f>
        <v>4620.8747582699998</v>
      </c>
      <c r="X34" s="36">
        <f>SUMIFS(СВЦЭМ!$C$39:$C$782,СВЦЭМ!$A$39:$A$782,$A34,СВЦЭМ!$B$39:$B$782,X$11)+'СЕТ СН'!$F$9+СВЦЭМ!$D$10+'СЕТ СН'!$F$5-'СЕТ СН'!$F$17</f>
        <v>4657.8311890799996</v>
      </c>
      <c r="Y34" s="36">
        <f>SUMIFS(СВЦЭМ!$C$39:$C$782,СВЦЭМ!$A$39:$A$782,$A34,СВЦЭМ!$B$39:$B$782,Y$11)+'СЕТ СН'!$F$9+СВЦЭМ!$D$10+'СЕТ СН'!$F$5-'СЕТ СН'!$F$17</f>
        <v>4771.0873371899997</v>
      </c>
    </row>
    <row r="35" spans="1:25" ht="15.75" x14ac:dyDescent="0.2">
      <c r="A35" s="35">
        <f t="shared" si="0"/>
        <v>45131</v>
      </c>
      <c r="B35" s="36">
        <f>SUMIFS(СВЦЭМ!$C$39:$C$782,СВЦЭМ!$A$39:$A$782,$A35,СВЦЭМ!$B$39:$B$782,B$11)+'СЕТ СН'!$F$9+СВЦЭМ!$D$10+'СЕТ СН'!$F$5-'СЕТ СН'!$F$17</f>
        <v>4828.3935895499999</v>
      </c>
      <c r="C35" s="36">
        <f>SUMIFS(СВЦЭМ!$C$39:$C$782,СВЦЭМ!$A$39:$A$782,$A35,СВЦЭМ!$B$39:$B$782,C$11)+'СЕТ СН'!$F$9+СВЦЭМ!$D$10+'СЕТ СН'!$F$5-'СЕТ СН'!$F$17</f>
        <v>4965.6029916099997</v>
      </c>
      <c r="D35" s="36">
        <f>SUMIFS(СВЦЭМ!$C$39:$C$782,СВЦЭМ!$A$39:$A$782,$A35,СВЦЭМ!$B$39:$B$782,D$11)+'СЕТ СН'!$F$9+СВЦЭМ!$D$10+'СЕТ СН'!$F$5-'СЕТ СН'!$F$17</f>
        <v>5018.6179292899997</v>
      </c>
      <c r="E35" s="36">
        <f>SUMIFS(СВЦЭМ!$C$39:$C$782,СВЦЭМ!$A$39:$A$782,$A35,СВЦЭМ!$B$39:$B$782,E$11)+'СЕТ СН'!$F$9+СВЦЭМ!$D$10+'СЕТ СН'!$F$5-'СЕТ СН'!$F$17</f>
        <v>5070.6340462799999</v>
      </c>
      <c r="F35" s="36">
        <f>SUMIFS(СВЦЭМ!$C$39:$C$782,СВЦЭМ!$A$39:$A$782,$A35,СВЦЭМ!$B$39:$B$782,F$11)+'СЕТ СН'!$F$9+СВЦЭМ!$D$10+'СЕТ СН'!$F$5-'СЕТ СН'!$F$17</f>
        <v>5079.0847779699998</v>
      </c>
      <c r="G35" s="36">
        <f>SUMIFS(СВЦЭМ!$C$39:$C$782,СВЦЭМ!$A$39:$A$782,$A35,СВЦЭМ!$B$39:$B$782,G$11)+'СЕТ СН'!$F$9+СВЦЭМ!$D$10+'СЕТ СН'!$F$5-'СЕТ СН'!$F$17</f>
        <v>5209.0899031600002</v>
      </c>
      <c r="H35" s="36">
        <f>SUMIFS(СВЦЭМ!$C$39:$C$782,СВЦЭМ!$A$39:$A$782,$A35,СВЦЭМ!$B$39:$B$782,H$11)+'СЕТ СН'!$F$9+СВЦЭМ!$D$10+'СЕТ СН'!$F$5-'СЕТ СН'!$F$17</f>
        <v>5116.4059537399999</v>
      </c>
      <c r="I35" s="36">
        <f>SUMIFS(СВЦЭМ!$C$39:$C$782,СВЦЭМ!$A$39:$A$782,$A35,СВЦЭМ!$B$39:$B$782,I$11)+'СЕТ СН'!$F$9+СВЦЭМ!$D$10+'СЕТ СН'!$F$5-'СЕТ СН'!$F$17</f>
        <v>4994.8710393399997</v>
      </c>
      <c r="J35" s="36">
        <f>SUMIFS(СВЦЭМ!$C$39:$C$782,СВЦЭМ!$A$39:$A$782,$A35,СВЦЭМ!$B$39:$B$782,J$11)+'СЕТ СН'!$F$9+СВЦЭМ!$D$10+'СЕТ СН'!$F$5-'СЕТ СН'!$F$17</f>
        <v>4883.0173231099998</v>
      </c>
      <c r="K35" s="36">
        <f>SUMIFS(СВЦЭМ!$C$39:$C$782,СВЦЭМ!$A$39:$A$782,$A35,СВЦЭМ!$B$39:$B$782,K$11)+'СЕТ СН'!$F$9+СВЦЭМ!$D$10+'СЕТ СН'!$F$5-'СЕТ СН'!$F$17</f>
        <v>4804.9830667599999</v>
      </c>
      <c r="L35" s="36">
        <f>SUMIFS(СВЦЭМ!$C$39:$C$782,СВЦЭМ!$A$39:$A$782,$A35,СВЦЭМ!$B$39:$B$782,L$11)+'СЕТ СН'!$F$9+СВЦЭМ!$D$10+'СЕТ СН'!$F$5-'СЕТ СН'!$F$17</f>
        <v>4767.5097112800004</v>
      </c>
      <c r="M35" s="36">
        <f>SUMIFS(СВЦЭМ!$C$39:$C$782,СВЦЭМ!$A$39:$A$782,$A35,СВЦЭМ!$B$39:$B$782,M$11)+'СЕТ СН'!$F$9+СВЦЭМ!$D$10+'СЕТ СН'!$F$5-'СЕТ СН'!$F$17</f>
        <v>4752.3332867999998</v>
      </c>
      <c r="N35" s="36">
        <f>SUMIFS(СВЦЭМ!$C$39:$C$782,СВЦЭМ!$A$39:$A$782,$A35,СВЦЭМ!$B$39:$B$782,N$11)+'СЕТ СН'!$F$9+СВЦЭМ!$D$10+'СЕТ СН'!$F$5-'СЕТ СН'!$F$17</f>
        <v>4746.5460023599999</v>
      </c>
      <c r="O35" s="36">
        <f>SUMIFS(СВЦЭМ!$C$39:$C$782,СВЦЭМ!$A$39:$A$782,$A35,СВЦЭМ!$B$39:$B$782,O$11)+'СЕТ СН'!$F$9+СВЦЭМ!$D$10+'СЕТ СН'!$F$5-'СЕТ СН'!$F$17</f>
        <v>4753.7390345100002</v>
      </c>
      <c r="P35" s="36">
        <f>SUMIFS(СВЦЭМ!$C$39:$C$782,СВЦЭМ!$A$39:$A$782,$A35,СВЦЭМ!$B$39:$B$782,P$11)+'СЕТ СН'!$F$9+СВЦЭМ!$D$10+'СЕТ СН'!$F$5-'СЕТ СН'!$F$17</f>
        <v>4760.1013045300006</v>
      </c>
      <c r="Q35" s="36">
        <f>SUMIFS(СВЦЭМ!$C$39:$C$782,СВЦЭМ!$A$39:$A$782,$A35,СВЦЭМ!$B$39:$B$782,Q$11)+'СЕТ СН'!$F$9+СВЦЭМ!$D$10+'СЕТ СН'!$F$5-'СЕТ СН'!$F$17</f>
        <v>4760.8520028399998</v>
      </c>
      <c r="R35" s="36">
        <f>SUMIFS(СВЦЭМ!$C$39:$C$782,СВЦЭМ!$A$39:$A$782,$A35,СВЦЭМ!$B$39:$B$782,R$11)+'СЕТ СН'!$F$9+СВЦЭМ!$D$10+'СЕТ СН'!$F$5-'СЕТ СН'!$F$17</f>
        <v>4763.2082300000002</v>
      </c>
      <c r="S35" s="36">
        <f>SUMIFS(СВЦЭМ!$C$39:$C$782,СВЦЭМ!$A$39:$A$782,$A35,СВЦЭМ!$B$39:$B$782,S$11)+'СЕТ СН'!$F$9+СВЦЭМ!$D$10+'СЕТ СН'!$F$5-'СЕТ СН'!$F$17</f>
        <v>4765.7913230000004</v>
      </c>
      <c r="T35" s="36">
        <f>SUMIFS(СВЦЭМ!$C$39:$C$782,СВЦЭМ!$A$39:$A$782,$A35,СВЦЭМ!$B$39:$B$782,T$11)+'СЕТ СН'!$F$9+СВЦЭМ!$D$10+'СЕТ СН'!$F$5-'СЕТ СН'!$F$17</f>
        <v>4760.9542774199999</v>
      </c>
      <c r="U35" s="36">
        <f>SUMIFS(СВЦЭМ!$C$39:$C$782,СВЦЭМ!$A$39:$A$782,$A35,СВЦЭМ!$B$39:$B$782,U$11)+'СЕТ СН'!$F$9+СВЦЭМ!$D$10+'СЕТ СН'!$F$5-'СЕТ СН'!$F$17</f>
        <v>4772.04979697</v>
      </c>
      <c r="V35" s="36">
        <f>SUMIFS(СВЦЭМ!$C$39:$C$782,СВЦЭМ!$A$39:$A$782,$A35,СВЦЭМ!$B$39:$B$782,V$11)+'СЕТ СН'!$F$9+СВЦЭМ!$D$10+'СЕТ СН'!$F$5-'СЕТ СН'!$F$17</f>
        <v>4776.0982454599998</v>
      </c>
      <c r="W35" s="36">
        <f>SUMIFS(СВЦЭМ!$C$39:$C$782,СВЦЭМ!$A$39:$A$782,$A35,СВЦЭМ!$B$39:$B$782,W$11)+'СЕТ СН'!$F$9+СВЦЭМ!$D$10+'СЕТ СН'!$F$5-'СЕТ СН'!$F$17</f>
        <v>4735.7478834200001</v>
      </c>
      <c r="X35" s="36">
        <f>SUMIFS(СВЦЭМ!$C$39:$C$782,СВЦЭМ!$A$39:$A$782,$A35,СВЦЭМ!$B$39:$B$782,X$11)+'СЕТ СН'!$F$9+СВЦЭМ!$D$10+'СЕТ СН'!$F$5-'СЕТ СН'!$F$17</f>
        <v>4788.3577843200001</v>
      </c>
      <c r="Y35" s="36">
        <f>SUMIFS(СВЦЭМ!$C$39:$C$782,СВЦЭМ!$A$39:$A$782,$A35,СВЦЭМ!$B$39:$B$782,Y$11)+'СЕТ СН'!$F$9+СВЦЭМ!$D$10+'СЕТ СН'!$F$5-'СЕТ СН'!$F$17</f>
        <v>4897.7713292099997</v>
      </c>
    </row>
    <row r="36" spans="1:25" ht="15.75" x14ac:dyDescent="0.2">
      <c r="A36" s="35">
        <f t="shared" si="0"/>
        <v>45132</v>
      </c>
      <c r="B36" s="36">
        <f>SUMIFS(СВЦЭМ!$C$39:$C$782,СВЦЭМ!$A$39:$A$782,$A36,СВЦЭМ!$B$39:$B$782,B$11)+'СЕТ СН'!$F$9+СВЦЭМ!$D$10+'СЕТ СН'!$F$5-'СЕТ СН'!$F$17</f>
        <v>4789.3461906299999</v>
      </c>
      <c r="C36" s="36">
        <f>SUMIFS(СВЦЭМ!$C$39:$C$782,СВЦЭМ!$A$39:$A$782,$A36,СВЦЭМ!$B$39:$B$782,C$11)+'СЕТ СН'!$F$9+СВЦЭМ!$D$10+'СЕТ СН'!$F$5-'СЕТ СН'!$F$17</f>
        <v>4861.7407682200001</v>
      </c>
      <c r="D36" s="36">
        <f>SUMIFS(СВЦЭМ!$C$39:$C$782,СВЦЭМ!$A$39:$A$782,$A36,СВЦЭМ!$B$39:$B$782,D$11)+'СЕТ СН'!$F$9+СВЦЭМ!$D$10+'СЕТ СН'!$F$5-'СЕТ СН'!$F$17</f>
        <v>4999.3971729200002</v>
      </c>
      <c r="E36" s="36">
        <f>SUMIFS(СВЦЭМ!$C$39:$C$782,СВЦЭМ!$A$39:$A$782,$A36,СВЦЭМ!$B$39:$B$782,E$11)+'СЕТ СН'!$F$9+СВЦЭМ!$D$10+'СЕТ СН'!$F$5-'СЕТ СН'!$F$17</f>
        <v>5071.5780631500002</v>
      </c>
      <c r="F36" s="36">
        <f>SUMIFS(СВЦЭМ!$C$39:$C$782,СВЦЭМ!$A$39:$A$782,$A36,СВЦЭМ!$B$39:$B$782,F$11)+'СЕТ СН'!$F$9+СВЦЭМ!$D$10+'СЕТ СН'!$F$5-'СЕТ СН'!$F$17</f>
        <v>5065.2122847999999</v>
      </c>
      <c r="G36" s="36">
        <f>SUMIFS(СВЦЭМ!$C$39:$C$782,СВЦЭМ!$A$39:$A$782,$A36,СВЦЭМ!$B$39:$B$782,G$11)+'СЕТ СН'!$F$9+СВЦЭМ!$D$10+'СЕТ СН'!$F$5-'СЕТ СН'!$F$17</f>
        <v>4987.3276871300004</v>
      </c>
      <c r="H36" s="36">
        <f>SUMIFS(СВЦЭМ!$C$39:$C$782,СВЦЭМ!$A$39:$A$782,$A36,СВЦЭМ!$B$39:$B$782,H$11)+'СЕТ СН'!$F$9+СВЦЭМ!$D$10+'СЕТ СН'!$F$5-'СЕТ СН'!$F$17</f>
        <v>4871.8506110600001</v>
      </c>
      <c r="I36" s="36">
        <f>SUMIFS(СВЦЭМ!$C$39:$C$782,СВЦЭМ!$A$39:$A$782,$A36,СВЦЭМ!$B$39:$B$782,I$11)+'СЕТ СН'!$F$9+СВЦЭМ!$D$10+'СЕТ СН'!$F$5-'СЕТ СН'!$F$17</f>
        <v>4790.6234989799996</v>
      </c>
      <c r="J36" s="36">
        <f>SUMIFS(СВЦЭМ!$C$39:$C$782,СВЦЭМ!$A$39:$A$782,$A36,СВЦЭМ!$B$39:$B$782,J$11)+'СЕТ СН'!$F$9+СВЦЭМ!$D$10+'СЕТ СН'!$F$5-'СЕТ СН'!$F$17</f>
        <v>4702.96801968</v>
      </c>
      <c r="K36" s="36">
        <f>SUMIFS(СВЦЭМ!$C$39:$C$782,СВЦЭМ!$A$39:$A$782,$A36,СВЦЭМ!$B$39:$B$782,K$11)+'СЕТ СН'!$F$9+СВЦЭМ!$D$10+'СЕТ СН'!$F$5-'СЕТ СН'!$F$17</f>
        <v>4630.3812451900003</v>
      </c>
      <c r="L36" s="36">
        <f>SUMIFS(СВЦЭМ!$C$39:$C$782,СВЦЭМ!$A$39:$A$782,$A36,СВЦЭМ!$B$39:$B$782,L$11)+'СЕТ СН'!$F$9+СВЦЭМ!$D$10+'СЕТ СН'!$F$5-'СЕТ СН'!$F$17</f>
        <v>4627.13505833</v>
      </c>
      <c r="M36" s="36">
        <f>SUMIFS(СВЦЭМ!$C$39:$C$782,СВЦЭМ!$A$39:$A$782,$A36,СВЦЭМ!$B$39:$B$782,M$11)+'СЕТ СН'!$F$9+СВЦЭМ!$D$10+'СЕТ СН'!$F$5-'СЕТ СН'!$F$17</f>
        <v>4639.8327716499998</v>
      </c>
      <c r="N36" s="36">
        <f>SUMIFS(СВЦЭМ!$C$39:$C$782,СВЦЭМ!$A$39:$A$782,$A36,СВЦЭМ!$B$39:$B$782,N$11)+'СЕТ СН'!$F$9+СВЦЭМ!$D$10+'СЕТ СН'!$F$5-'СЕТ СН'!$F$17</f>
        <v>4634.5969855700005</v>
      </c>
      <c r="O36" s="36">
        <f>SUMIFS(СВЦЭМ!$C$39:$C$782,СВЦЭМ!$A$39:$A$782,$A36,СВЦЭМ!$B$39:$B$782,O$11)+'СЕТ СН'!$F$9+СВЦЭМ!$D$10+'СЕТ СН'!$F$5-'СЕТ СН'!$F$17</f>
        <v>4633.9499894600003</v>
      </c>
      <c r="P36" s="36">
        <f>SUMIFS(СВЦЭМ!$C$39:$C$782,СВЦЭМ!$A$39:$A$782,$A36,СВЦЭМ!$B$39:$B$782,P$11)+'СЕТ СН'!$F$9+СВЦЭМ!$D$10+'СЕТ СН'!$F$5-'СЕТ СН'!$F$17</f>
        <v>4632.1211323999996</v>
      </c>
      <c r="Q36" s="36">
        <f>SUMIFS(СВЦЭМ!$C$39:$C$782,СВЦЭМ!$A$39:$A$782,$A36,СВЦЭМ!$B$39:$B$782,Q$11)+'СЕТ СН'!$F$9+СВЦЭМ!$D$10+'СЕТ СН'!$F$5-'СЕТ СН'!$F$17</f>
        <v>4613.4676438200004</v>
      </c>
      <c r="R36" s="36">
        <f>SUMIFS(СВЦЭМ!$C$39:$C$782,СВЦЭМ!$A$39:$A$782,$A36,СВЦЭМ!$B$39:$B$782,R$11)+'СЕТ СН'!$F$9+СВЦЭМ!$D$10+'СЕТ СН'!$F$5-'СЕТ СН'!$F$17</f>
        <v>4610.0471668099999</v>
      </c>
      <c r="S36" s="36">
        <f>SUMIFS(СВЦЭМ!$C$39:$C$782,СВЦЭМ!$A$39:$A$782,$A36,СВЦЭМ!$B$39:$B$782,S$11)+'СЕТ СН'!$F$9+СВЦЭМ!$D$10+'СЕТ СН'!$F$5-'СЕТ СН'!$F$17</f>
        <v>4605.4401641300001</v>
      </c>
      <c r="T36" s="36">
        <f>SUMIFS(СВЦЭМ!$C$39:$C$782,СВЦЭМ!$A$39:$A$782,$A36,СВЦЭМ!$B$39:$B$782,T$11)+'СЕТ СН'!$F$9+СВЦЭМ!$D$10+'СЕТ СН'!$F$5-'СЕТ СН'!$F$17</f>
        <v>4641.4339298599998</v>
      </c>
      <c r="U36" s="36">
        <f>SUMIFS(СВЦЭМ!$C$39:$C$782,СВЦЭМ!$A$39:$A$782,$A36,СВЦЭМ!$B$39:$B$782,U$11)+'СЕТ СН'!$F$9+СВЦЭМ!$D$10+'СЕТ СН'!$F$5-'СЕТ СН'!$F$17</f>
        <v>4633.9804631699999</v>
      </c>
      <c r="V36" s="36">
        <f>SUMIFS(СВЦЭМ!$C$39:$C$782,СВЦЭМ!$A$39:$A$782,$A36,СВЦЭМ!$B$39:$B$782,V$11)+'СЕТ СН'!$F$9+СВЦЭМ!$D$10+'СЕТ СН'!$F$5-'СЕТ СН'!$F$17</f>
        <v>4608.4318158100004</v>
      </c>
      <c r="W36" s="36">
        <f>SUMIFS(СВЦЭМ!$C$39:$C$782,СВЦЭМ!$A$39:$A$782,$A36,СВЦЭМ!$B$39:$B$782,W$11)+'СЕТ СН'!$F$9+СВЦЭМ!$D$10+'СЕТ СН'!$F$5-'СЕТ СН'!$F$17</f>
        <v>4571.2288080100006</v>
      </c>
      <c r="X36" s="36">
        <f>SUMIFS(СВЦЭМ!$C$39:$C$782,СВЦЭМ!$A$39:$A$782,$A36,СВЦЭМ!$B$39:$B$782,X$11)+'СЕТ СН'!$F$9+СВЦЭМ!$D$10+'СЕТ СН'!$F$5-'СЕТ СН'!$F$17</f>
        <v>4615.1059835800006</v>
      </c>
      <c r="Y36" s="36">
        <f>SUMIFS(СВЦЭМ!$C$39:$C$782,СВЦЭМ!$A$39:$A$782,$A36,СВЦЭМ!$B$39:$B$782,Y$11)+'СЕТ СН'!$F$9+СВЦЭМ!$D$10+'СЕТ СН'!$F$5-'СЕТ СН'!$F$17</f>
        <v>4706.7298863599999</v>
      </c>
    </row>
    <row r="37" spans="1:25" ht="15.75" x14ac:dyDescent="0.2">
      <c r="A37" s="35">
        <f t="shared" si="0"/>
        <v>45133</v>
      </c>
      <c r="B37" s="36">
        <f>SUMIFS(СВЦЭМ!$C$39:$C$782,СВЦЭМ!$A$39:$A$782,$A37,СВЦЭМ!$B$39:$B$782,B$11)+'СЕТ СН'!$F$9+СВЦЭМ!$D$10+'СЕТ СН'!$F$5-'СЕТ СН'!$F$17</f>
        <v>4680.8079423600002</v>
      </c>
      <c r="C37" s="36">
        <f>SUMIFS(СВЦЭМ!$C$39:$C$782,СВЦЭМ!$A$39:$A$782,$A37,СВЦЭМ!$B$39:$B$782,C$11)+'СЕТ СН'!$F$9+СВЦЭМ!$D$10+'СЕТ СН'!$F$5-'СЕТ СН'!$F$17</f>
        <v>4759.7451251500006</v>
      </c>
      <c r="D37" s="36">
        <f>SUMIFS(СВЦЭМ!$C$39:$C$782,СВЦЭМ!$A$39:$A$782,$A37,СВЦЭМ!$B$39:$B$782,D$11)+'СЕТ СН'!$F$9+СВЦЭМ!$D$10+'СЕТ СН'!$F$5-'СЕТ СН'!$F$17</f>
        <v>4878.0628015399998</v>
      </c>
      <c r="E37" s="36">
        <f>SUMIFS(СВЦЭМ!$C$39:$C$782,СВЦЭМ!$A$39:$A$782,$A37,СВЦЭМ!$B$39:$B$782,E$11)+'СЕТ СН'!$F$9+СВЦЭМ!$D$10+'СЕТ СН'!$F$5-'СЕТ СН'!$F$17</f>
        <v>4899.8960225000001</v>
      </c>
      <c r="F37" s="36">
        <f>SUMIFS(СВЦЭМ!$C$39:$C$782,СВЦЭМ!$A$39:$A$782,$A37,СВЦЭМ!$B$39:$B$782,F$11)+'СЕТ СН'!$F$9+СВЦЭМ!$D$10+'СЕТ СН'!$F$5-'СЕТ СН'!$F$17</f>
        <v>4906.3770722299996</v>
      </c>
      <c r="G37" s="36">
        <f>SUMIFS(СВЦЭМ!$C$39:$C$782,СВЦЭМ!$A$39:$A$782,$A37,СВЦЭМ!$B$39:$B$782,G$11)+'СЕТ СН'!$F$9+СВЦЭМ!$D$10+'СЕТ СН'!$F$5-'СЕТ СН'!$F$17</f>
        <v>4890.9283411100005</v>
      </c>
      <c r="H37" s="36">
        <f>SUMIFS(СВЦЭМ!$C$39:$C$782,СВЦЭМ!$A$39:$A$782,$A37,СВЦЭМ!$B$39:$B$782,H$11)+'СЕТ СН'!$F$9+СВЦЭМ!$D$10+'СЕТ СН'!$F$5-'СЕТ СН'!$F$17</f>
        <v>4794.1412440900003</v>
      </c>
      <c r="I37" s="36">
        <f>SUMIFS(СВЦЭМ!$C$39:$C$782,СВЦЭМ!$A$39:$A$782,$A37,СВЦЭМ!$B$39:$B$782,I$11)+'СЕТ СН'!$F$9+СВЦЭМ!$D$10+'СЕТ СН'!$F$5-'СЕТ СН'!$F$17</f>
        <v>4693.4251787399999</v>
      </c>
      <c r="J37" s="36">
        <f>SUMIFS(СВЦЭМ!$C$39:$C$782,СВЦЭМ!$A$39:$A$782,$A37,СВЦЭМ!$B$39:$B$782,J$11)+'СЕТ СН'!$F$9+СВЦЭМ!$D$10+'СЕТ СН'!$F$5-'СЕТ СН'!$F$17</f>
        <v>4595.8372705199999</v>
      </c>
      <c r="K37" s="36">
        <f>SUMIFS(СВЦЭМ!$C$39:$C$782,СВЦЭМ!$A$39:$A$782,$A37,СВЦЭМ!$B$39:$B$782,K$11)+'СЕТ СН'!$F$9+СВЦЭМ!$D$10+'СЕТ СН'!$F$5-'СЕТ СН'!$F$17</f>
        <v>4504.4344981499999</v>
      </c>
      <c r="L37" s="36">
        <f>SUMIFS(СВЦЭМ!$C$39:$C$782,СВЦЭМ!$A$39:$A$782,$A37,СВЦЭМ!$B$39:$B$782,L$11)+'СЕТ СН'!$F$9+СВЦЭМ!$D$10+'СЕТ СН'!$F$5-'СЕТ СН'!$F$17</f>
        <v>4475.3389968800002</v>
      </c>
      <c r="M37" s="36">
        <f>SUMIFS(СВЦЭМ!$C$39:$C$782,СВЦЭМ!$A$39:$A$782,$A37,СВЦЭМ!$B$39:$B$782,M$11)+'СЕТ СН'!$F$9+СВЦЭМ!$D$10+'СЕТ СН'!$F$5-'СЕТ СН'!$F$17</f>
        <v>4482.1005773500001</v>
      </c>
      <c r="N37" s="36">
        <f>SUMIFS(СВЦЭМ!$C$39:$C$782,СВЦЭМ!$A$39:$A$782,$A37,СВЦЭМ!$B$39:$B$782,N$11)+'СЕТ СН'!$F$9+СВЦЭМ!$D$10+'СЕТ СН'!$F$5-'СЕТ СН'!$F$17</f>
        <v>4471.7464390799996</v>
      </c>
      <c r="O37" s="36">
        <f>SUMIFS(СВЦЭМ!$C$39:$C$782,СВЦЭМ!$A$39:$A$782,$A37,СВЦЭМ!$B$39:$B$782,O$11)+'СЕТ СН'!$F$9+СВЦЭМ!$D$10+'СЕТ СН'!$F$5-'СЕТ СН'!$F$17</f>
        <v>4472.3718390600006</v>
      </c>
      <c r="P37" s="36">
        <f>SUMIFS(СВЦЭМ!$C$39:$C$782,СВЦЭМ!$A$39:$A$782,$A37,СВЦЭМ!$B$39:$B$782,P$11)+'СЕТ СН'!$F$9+СВЦЭМ!$D$10+'СЕТ СН'!$F$5-'СЕТ СН'!$F$17</f>
        <v>4446.3177170400004</v>
      </c>
      <c r="Q37" s="36">
        <f>SUMIFS(СВЦЭМ!$C$39:$C$782,СВЦЭМ!$A$39:$A$782,$A37,СВЦЭМ!$B$39:$B$782,Q$11)+'СЕТ СН'!$F$9+СВЦЭМ!$D$10+'СЕТ СН'!$F$5-'СЕТ СН'!$F$17</f>
        <v>4419.5323877800001</v>
      </c>
      <c r="R37" s="36">
        <f>SUMIFS(СВЦЭМ!$C$39:$C$782,СВЦЭМ!$A$39:$A$782,$A37,СВЦЭМ!$B$39:$B$782,R$11)+'СЕТ СН'!$F$9+СВЦЭМ!$D$10+'СЕТ СН'!$F$5-'СЕТ СН'!$F$17</f>
        <v>4429.2938592400005</v>
      </c>
      <c r="S37" s="36">
        <f>SUMIFS(СВЦЭМ!$C$39:$C$782,СВЦЭМ!$A$39:$A$782,$A37,СВЦЭМ!$B$39:$B$782,S$11)+'СЕТ СН'!$F$9+СВЦЭМ!$D$10+'СЕТ СН'!$F$5-'СЕТ СН'!$F$17</f>
        <v>4433.6761858999998</v>
      </c>
      <c r="T37" s="36">
        <f>SUMIFS(СВЦЭМ!$C$39:$C$782,СВЦЭМ!$A$39:$A$782,$A37,СВЦЭМ!$B$39:$B$782,T$11)+'СЕТ СН'!$F$9+СВЦЭМ!$D$10+'СЕТ СН'!$F$5-'СЕТ СН'!$F$17</f>
        <v>4464.5003189099998</v>
      </c>
      <c r="U37" s="36">
        <f>SUMIFS(СВЦЭМ!$C$39:$C$782,СВЦЭМ!$A$39:$A$782,$A37,СВЦЭМ!$B$39:$B$782,U$11)+'СЕТ СН'!$F$9+СВЦЭМ!$D$10+'СЕТ СН'!$F$5-'СЕТ СН'!$F$17</f>
        <v>4472.0695863399997</v>
      </c>
      <c r="V37" s="36">
        <f>SUMIFS(СВЦЭМ!$C$39:$C$782,СВЦЭМ!$A$39:$A$782,$A37,СВЦЭМ!$B$39:$B$782,V$11)+'СЕТ СН'!$F$9+СВЦЭМ!$D$10+'СЕТ СН'!$F$5-'СЕТ СН'!$F$17</f>
        <v>4483.6676955200001</v>
      </c>
      <c r="W37" s="36">
        <f>SUMIFS(СВЦЭМ!$C$39:$C$782,СВЦЭМ!$A$39:$A$782,$A37,СВЦЭМ!$B$39:$B$782,W$11)+'СЕТ СН'!$F$9+СВЦЭМ!$D$10+'СЕТ СН'!$F$5-'СЕТ СН'!$F$17</f>
        <v>4459.72556953</v>
      </c>
      <c r="X37" s="36">
        <f>SUMIFS(СВЦЭМ!$C$39:$C$782,СВЦЭМ!$A$39:$A$782,$A37,СВЦЭМ!$B$39:$B$782,X$11)+'СЕТ СН'!$F$9+СВЦЭМ!$D$10+'СЕТ СН'!$F$5-'СЕТ СН'!$F$17</f>
        <v>4489.44765259</v>
      </c>
      <c r="Y37" s="36">
        <f>SUMIFS(СВЦЭМ!$C$39:$C$782,СВЦЭМ!$A$39:$A$782,$A37,СВЦЭМ!$B$39:$B$782,Y$11)+'СЕТ СН'!$F$9+СВЦЭМ!$D$10+'СЕТ СН'!$F$5-'СЕТ СН'!$F$17</f>
        <v>4595.2725090700005</v>
      </c>
    </row>
    <row r="38" spans="1:25" ht="15.75" x14ac:dyDescent="0.2">
      <c r="A38" s="35">
        <f t="shared" si="0"/>
        <v>45134</v>
      </c>
      <c r="B38" s="36">
        <f>SUMIFS(СВЦЭМ!$C$39:$C$782,СВЦЭМ!$A$39:$A$782,$A38,СВЦЭМ!$B$39:$B$782,B$11)+'СЕТ СН'!$F$9+СВЦЭМ!$D$10+'СЕТ СН'!$F$5-'СЕТ СН'!$F$17</f>
        <v>4823.7986929100007</v>
      </c>
      <c r="C38" s="36">
        <f>SUMIFS(СВЦЭМ!$C$39:$C$782,СВЦЭМ!$A$39:$A$782,$A38,СВЦЭМ!$B$39:$B$782,C$11)+'СЕТ СН'!$F$9+СВЦЭМ!$D$10+'СЕТ СН'!$F$5-'СЕТ СН'!$F$17</f>
        <v>4883.6058421799999</v>
      </c>
      <c r="D38" s="36">
        <f>SUMIFS(СВЦЭМ!$C$39:$C$782,СВЦЭМ!$A$39:$A$782,$A38,СВЦЭМ!$B$39:$B$782,D$11)+'СЕТ СН'!$F$9+СВЦЭМ!$D$10+'СЕТ СН'!$F$5-'СЕТ СН'!$F$17</f>
        <v>5029.83701561</v>
      </c>
      <c r="E38" s="36">
        <f>SUMIFS(СВЦЭМ!$C$39:$C$782,СВЦЭМ!$A$39:$A$782,$A38,СВЦЭМ!$B$39:$B$782,E$11)+'СЕТ СН'!$F$9+СВЦЭМ!$D$10+'СЕТ СН'!$F$5-'СЕТ СН'!$F$17</f>
        <v>5092.1446559300002</v>
      </c>
      <c r="F38" s="36">
        <f>SUMIFS(СВЦЭМ!$C$39:$C$782,СВЦЭМ!$A$39:$A$782,$A38,СВЦЭМ!$B$39:$B$782,F$11)+'СЕТ СН'!$F$9+СВЦЭМ!$D$10+'СЕТ СН'!$F$5-'СЕТ СН'!$F$17</f>
        <v>5105.64507555</v>
      </c>
      <c r="G38" s="36">
        <f>SUMIFS(СВЦЭМ!$C$39:$C$782,СВЦЭМ!$A$39:$A$782,$A38,СВЦЭМ!$B$39:$B$782,G$11)+'СЕТ СН'!$F$9+СВЦЭМ!$D$10+'СЕТ СН'!$F$5-'СЕТ СН'!$F$17</f>
        <v>5096.82122841</v>
      </c>
      <c r="H38" s="36">
        <f>SUMIFS(СВЦЭМ!$C$39:$C$782,СВЦЭМ!$A$39:$A$782,$A38,СВЦЭМ!$B$39:$B$782,H$11)+'СЕТ СН'!$F$9+СВЦЭМ!$D$10+'СЕТ СН'!$F$5-'СЕТ СН'!$F$17</f>
        <v>4901.1042555599997</v>
      </c>
      <c r="I38" s="36">
        <f>SUMIFS(СВЦЭМ!$C$39:$C$782,СВЦЭМ!$A$39:$A$782,$A38,СВЦЭМ!$B$39:$B$782,I$11)+'СЕТ СН'!$F$9+СВЦЭМ!$D$10+'СЕТ СН'!$F$5-'СЕТ СН'!$F$17</f>
        <v>4816.2573163100005</v>
      </c>
      <c r="J38" s="36">
        <f>SUMIFS(СВЦЭМ!$C$39:$C$782,СВЦЭМ!$A$39:$A$782,$A38,СВЦЭМ!$B$39:$B$782,J$11)+'СЕТ СН'!$F$9+СВЦЭМ!$D$10+'СЕТ СН'!$F$5-'СЕТ СН'!$F$17</f>
        <v>4713.5198489300001</v>
      </c>
      <c r="K38" s="36">
        <f>SUMIFS(СВЦЭМ!$C$39:$C$782,СВЦЭМ!$A$39:$A$782,$A38,СВЦЭМ!$B$39:$B$782,K$11)+'СЕТ СН'!$F$9+СВЦЭМ!$D$10+'СЕТ СН'!$F$5-'СЕТ СН'!$F$17</f>
        <v>4637.7016346399996</v>
      </c>
      <c r="L38" s="36">
        <f>SUMIFS(СВЦЭМ!$C$39:$C$782,СВЦЭМ!$A$39:$A$782,$A38,СВЦЭМ!$B$39:$B$782,L$11)+'СЕТ СН'!$F$9+СВЦЭМ!$D$10+'СЕТ СН'!$F$5-'СЕТ СН'!$F$17</f>
        <v>4592.3753730400003</v>
      </c>
      <c r="M38" s="36">
        <f>SUMIFS(СВЦЭМ!$C$39:$C$782,СВЦЭМ!$A$39:$A$782,$A38,СВЦЭМ!$B$39:$B$782,M$11)+'СЕТ СН'!$F$9+СВЦЭМ!$D$10+'СЕТ СН'!$F$5-'СЕТ СН'!$F$17</f>
        <v>4595.6842498799997</v>
      </c>
      <c r="N38" s="36">
        <f>SUMIFS(СВЦЭМ!$C$39:$C$782,СВЦЭМ!$A$39:$A$782,$A38,СВЦЭМ!$B$39:$B$782,N$11)+'СЕТ СН'!$F$9+СВЦЭМ!$D$10+'СЕТ СН'!$F$5-'СЕТ СН'!$F$17</f>
        <v>4593.2001489800004</v>
      </c>
      <c r="O38" s="36">
        <f>SUMIFS(СВЦЭМ!$C$39:$C$782,СВЦЭМ!$A$39:$A$782,$A38,СВЦЭМ!$B$39:$B$782,O$11)+'СЕТ СН'!$F$9+СВЦЭМ!$D$10+'СЕТ СН'!$F$5-'СЕТ СН'!$F$17</f>
        <v>4596.2984991800004</v>
      </c>
      <c r="P38" s="36">
        <f>SUMIFS(СВЦЭМ!$C$39:$C$782,СВЦЭМ!$A$39:$A$782,$A38,СВЦЭМ!$B$39:$B$782,P$11)+'СЕТ СН'!$F$9+СВЦЭМ!$D$10+'СЕТ СН'!$F$5-'СЕТ СН'!$F$17</f>
        <v>4594.71656179</v>
      </c>
      <c r="Q38" s="36">
        <f>SUMIFS(СВЦЭМ!$C$39:$C$782,СВЦЭМ!$A$39:$A$782,$A38,СВЦЭМ!$B$39:$B$782,Q$11)+'СЕТ СН'!$F$9+СВЦЭМ!$D$10+'СЕТ СН'!$F$5-'СЕТ СН'!$F$17</f>
        <v>4566.0342153000001</v>
      </c>
      <c r="R38" s="36">
        <f>SUMIFS(СВЦЭМ!$C$39:$C$782,СВЦЭМ!$A$39:$A$782,$A38,СВЦЭМ!$B$39:$B$782,R$11)+'СЕТ СН'!$F$9+СВЦЭМ!$D$10+'СЕТ СН'!$F$5-'СЕТ СН'!$F$17</f>
        <v>4574.1650798299997</v>
      </c>
      <c r="S38" s="36">
        <f>SUMIFS(СВЦЭМ!$C$39:$C$782,СВЦЭМ!$A$39:$A$782,$A38,СВЦЭМ!$B$39:$B$782,S$11)+'СЕТ СН'!$F$9+СВЦЭМ!$D$10+'СЕТ СН'!$F$5-'СЕТ СН'!$F$17</f>
        <v>4578.15794714</v>
      </c>
      <c r="T38" s="36">
        <f>SUMIFS(СВЦЭМ!$C$39:$C$782,СВЦЭМ!$A$39:$A$782,$A38,СВЦЭМ!$B$39:$B$782,T$11)+'СЕТ СН'!$F$9+СВЦЭМ!$D$10+'СЕТ СН'!$F$5-'СЕТ СН'!$F$17</f>
        <v>4614.75932887</v>
      </c>
      <c r="U38" s="36">
        <f>SUMIFS(СВЦЭМ!$C$39:$C$782,СВЦЭМ!$A$39:$A$782,$A38,СВЦЭМ!$B$39:$B$782,U$11)+'СЕТ СН'!$F$9+СВЦЭМ!$D$10+'СЕТ СН'!$F$5-'СЕТ СН'!$F$17</f>
        <v>4632.5855788299996</v>
      </c>
      <c r="V38" s="36">
        <f>SUMIFS(СВЦЭМ!$C$39:$C$782,СВЦЭМ!$A$39:$A$782,$A38,СВЦЭМ!$B$39:$B$782,V$11)+'СЕТ СН'!$F$9+СВЦЭМ!$D$10+'СЕТ СН'!$F$5-'СЕТ СН'!$F$17</f>
        <v>4640.8317741800001</v>
      </c>
      <c r="W38" s="36">
        <f>SUMIFS(СВЦЭМ!$C$39:$C$782,СВЦЭМ!$A$39:$A$782,$A38,СВЦЭМ!$B$39:$B$782,W$11)+'СЕТ СН'!$F$9+СВЦЭМ!$D$10+'СЕТ СН'!$F$5-'СЕТ СН'!$F$17</f>
        <v>4605.4944546099996</v>
      </c>
      <c r="X38" s="36">
        <f>SUMIFS(СВЦЭМ!$C$39:$C$782,СВЦЭМ!$A$39:$A$782,$A38,СВЦЭМ!$B$39:$B$782,X$11)+'СЕТ СН'!$F$9+СВЦЭМ!$D$10+'СЕТ СН'!$F$5-'СЕТ СН'!$F$17</f>
        <v>4659.0727325600001</v>
      </c>
      <c r="Y38" s="36">
        <f>SUMIFS(СВЦЭМ!$C$39:$C$782,СВЦЭМ!$A$39:$A$782,$A38,СВЦЭМ!$B$39:$B$782,Y$11)+'СЕТ СН'!$F$9+СВЦЭМ!$D$10+'СЕТ СН'!$F$5-'СЕТ СН'!$F$17</f>
        <v>4771.0953083499999</v>
      </c>
    </row>
    <row r="39" spans="1:25" ht="15.75" x14ac:dyDescent="0.2">
      <c r="A39" s="35">
        <f t="shared" si="0"/>
        <v>45135</v>
      </c>
      <c r="B39" s="36">
        <f>SUMIFS(СВЦЭМ!$C$39:$C$782,СВЦЭМ!$A$39:$A$782,$A39,СВЦЭМ!$B$39:$B$782,B$11)+'СЕТ СН'!$F$9+СВЦЭМ!$D$10+'СЕТ СН'!$F$5-'СЕТ СН'!$F$17</f>
        <v>4860.99863723</v>
      </c>
      <c r="C39" s="36">
        <f>SUMIFS(СВЦЭМ!$C$39:$C$782,СВЦЭМ!$A$39:$A$782,$A39,СВЦЭМ!$B$39:$B$782,C$11)+'СЕТ СН'!$F$9+СВЦЭМ!$D$10+'СЕТ СН'!$F$5-'СЕТ СН'!$F$17</f>
        <v>4926.1072515899996</v>
      </c>
      <c r="D39" s="36">
        <f>SUMIFS(СВЦЭМ!$C$39:$C$782,СВЦЭМ!$A$39:$A$782,$A39,СВЦЭМ!$B$39:$B$782,D$11)+'СЕТ СН'!$F$9+СВЦЭМ!$D$10+'СЕТ СН'!$F$5-'СЕТ СН'!$F$17</f>
        <v>5073.9378378000001</v>
      </c>
      <c r="E39" s="36">
        <f>SUMIFS(СВЦЭМ!$C$39:$C$782,СВЦЭМ!$A$39:$A$782,$A39,СВЦЭМ!$B$39:$B$782,E$11)+'СЕТ СН'!$F$9+СВЦЭМ!$D$10+'СЕТ СН'!$F$5-'СЕТ СН'!$F$17</f>
        <v>5155.2822115500003</v>
      </c>
      <c r="F39" s="36">
        <f>SUMIFS(СВЦЭМ!$C$39:$C$782,СВЦЭМ!$A$39:$A$782,$A39,СВЦЭМ!$B$39:$B$782,F$11)+'СЕТ СН'!$F$9+СВЦЭМ!$D$10+'СЕТ СН'!$F$5-'СЕТ СН'!$F$17</f>
        <v>5157.1642917600002</v>
      </c>
      <c r="G39" s="36">
        <f>SUMIFS(СВЦЭМ!$C$39:$C$782,СВЦЭМ!$A$39:$A$782,$A39,СВЦЭМ!$B$39:$B$782,G$11)+'СЕТ СН'!$F$9+СВЦЭМ!$D$10+'СЕТ СН'!$F$5-'СЕТ СН'!$F$17</f>
        <v>5160.92776968</v>
      </c>
      <c r="H39" s="36">
        <f>SUMIFS(СВЦЭМ!$C$39:$C$782,СВЦЭМ!$A$39:$A$782,$A39,СВЦЭМ!$B$39:$B$782,H$11)+'СЕТ СН'!$F$9+СВЦЭМ!$D$10+'СЕТ СН'!$F$5-'СЕТ СН'!$F$17</f>
        <v>4966.0194225200003</v>
      </c>
      <c r="I39" s="36">
        <f>SUMIFS(СВЦЭМ!$C$39:$C$782,СВЦЭМ!$A$39:$A$782,$A39,СВЦЭМ!$B$39:$B$782,I$11)+'СЕТ СН'!$F$9+СВЦЭМ!$D$10+'СЕТ СН'!$F$5-'СЕТ СН'!$F$17</f>
        <v>4867.1328955600002</v>
      </c>
      <c r="J39" s="36">
        <f>SUMIFS(СВЦЭМ!$C$39:$C$782,СВЦЭМ!$A$39:$A$782,$A39,СВЦЭМ!$B$39:$B$782,J$11)+'СЕТ СН'!$F$9+СВЦЭМ!$D$10+'СЕТ СН'!$F$5-'СЕТ СН'!$F$17</f>
        <v>4762.3660094200004</v>
      </c>
      <c r="K39" s="36">
        <f>SUMIFS(СВЦЭМ!$C$39:$C$782,СВЦЭМ!$A$39:$A$782,$A39,СВЦЭМ!$B$39:$B$782,K$11)+'СЕТ СН'!$F$9+СВЦЭМ!$D$10+'СЕТ СН'!$F$5-'СЕТ СН'!$F$17</f>
        <v>4682.0733317200002</v>
      </c>
      <c r="L39" s="36">
        <f>SUMIFS(СВЦЭМ!$C$39:$C$782,СВЦЭМ!$A$39:$A$782,$A39,СВЦЭМ!$B$39:$B$782,L$11)+'СЕТ СН'!$F$9+СВЦЭМ!$D$10+'СЕТ СН'!$F$5-'СЕТ СН'!$F$17</f>
        <v>4633.8649222399999</v>
      </c>
      <c r="M39" s="36">
        <f>SUMIFS(СВЦЭМ!$C$39:$C$782,СВЦЭМ!$A$39:$A$782,$A39,СВЦЭМ!$B$39:$B$782,M$11)+'СЕТ СН'!$F$9+СВЦЭМ!$D$10+'СЕТ СН'!$F$5-'СЕТ СН'!$F$17</f>
        <v>4628.2849556299998</v>
      </c>
      <c r="N39" s="36">
        <f>SUMIFS(СВЦЭМ!$C$39:$C$782,СВЦЭМ!$A$39:$A$782,$A39,СВЦЭМ!$B$39:$B$782,N$11)+'СЕТ СН'!$F$9+СВЦЭМ!$D$10+'СЕТ СН'!$F$5-'СЕТ СН'!$F$17</f>
        <v>4631.6904276400001</v>
      </c>
      <c r="O39" s="36">
        <f>SUMIFS(СВЦЭМ!$C$39:$C$782,СВЦЭМ!$A$39:$A$782,$A39,СВЦЭМ!$B$39:$B$782,O$11)+'СЕТ СН'!$F$9+СВЦЭМ!$D$10+'СЕТ СН'!$F$5-'СЕТ СН'!$F$17</f>
        <v>4634.4463553000005</v>
      </c>
      <c r="P39" s="36">
        <f>SUMIFS(СВЦЭМ!$C$39:$C$782,СВЦЭМ!$A$39:$A$782,$A39,СВЦЭМ!$B$39:$B$782,P$11)+'СЕТ СН'!$F$9+СВЦЭМ!$D$10+'СЕТ СН'!$F$5-'СЕТ СН'!$F$17</f>
        <v>4615.4319962700001</v>
      </c>
      <c r="Q39" s="36">
        <f>SUMIFS(СВЦЭМ!$C$39:$C$782,СВЦЭМ!$A$39:$A$782,$A39,СВЦЭМ!$B$39:$B$782,Q$11)+'СЕТ СН'!$F$9+СВЦЭМ!$D$10+'СЕТ СН'!$F$5-'СЕТ СН'!$F$17</f>
        <v>4623.9036517200002</v>
      </c>
      <c r="R39" s="36">
        <f>SUMIFS(СВЦЭМ!$C$39:$C$782,СВЦЭМ!$A$39:$A$782,$A39,СВЦЭМ!$B$39:$B$782,R$11)+'СЕТ СН'!$F$9+СВЦЭМ!$D$10+'СЕТ СН'!$F$5-'СЕТ СН'!$F$17</f>
        <v>4630.2067350300003</v>
      </c>
      <c r="S39" s="36">
        <f>SUMIFS(СВЦЭМ!$C$39:$C$782,СВЦЭМ!$A$39:$A$782,$A39,СВЦЭМ!$B$39:$B$782,S$11)+'СЕТ СН'!$F$9+СВЦЭМ!$D$10+'СЕТ СН'!$F$5-'СЕТ СН'!$F$17</f>
        <v>4633.1726819800006</v>
      </c>
      <c r="T39" s="36">
        <f>SUMIFS(СВЦЭМ!$C$39:$C$782,СВЦЭМ!$A$39:$A$782,$A39,СВЦЭМ!$B$39:$B$782,T$11)+'СЕТ СН'!$F$9+СВЦЭМ!$D$10+'СЕТ СН'!$F$5-'СЕТ СН'!$F$17</f>
        <v>4641.1406022400006</v>
      </c>
      <c r="U39" s="36">
        <f>SUMIFS(СВЦЭМ!$C$39:$C$782,СВЦЭМ!$A$39:$A$782,$A39,СВЦЭМ!$B$39:$B$782,U$11)+'СЕТ СН'!$F$9+СВЦЭМ!$D$10+'СЕТ СН'!$F$5-'СЕТ СН'!$F$17</f>
        <v>4659.7515717400001</v>
      </c>
      <c r="V39" s="36">
        <f>SUMIFS(СВЦЭМ!$C$39:$C$782,СВЦЭМ!$A$39:$A$782,$A39,СВЦЭМ!$B$39:$B$782,V$11)+'СЕТ СН'!$F$9+СВЦЭМ!$D$10+'СЕТ СН'!$F$5-'СЕТ СН'!$F$17</f>
        <v>4669.4502043499997</v>
      </c>
      <c r="W39" s="36">
        <f>SUMIFS(СВЦЭМ!$C$39:$C$782,СВЦЭМ!$A$39:$A$782,$A39,СВЦЭМ!$B$39:$B$782,W$11)+'СЕТ СН'!$F$9+СВЦЭМ!$D$10+'СЕТ СН'!$F$5-'СЕТ СН'!$F$17</f>
        <v>4647.8568930700003</v>
      </c>
      <c r="X39" s="36">
        <f>SUMIFS(СВЦЭМ!$C$39:$C$782,СВЦЭМ!$A$39:$A$782,$A39,СВЦЭМ!$B$39:$B$782,X$11)+'СЕТ СН'!$F$9+СВЦЭМ!$D$10+'СЕТ СН'!$F$5-'СЕТ СН'!$F$17</f>
        <v>4690.56431127</v>
      </c>
      <c r="Y39" s="36">
        <f>SUMIFS(СВЦЭМ!$C$39:$C$782,СВЦЭМ!$A$39:$A$782,$A39,СВЦЭМ!$B$39:$B$782,Y$11)+'СЕТ СН'!$F$9+СВЦЭМ!$D$10+'СЕТ СН'!$F$5-'СЕТ СН'!$F$17</f>
        <v>4887.6172167100003</v>
      </c>
    </row>
    <row r="40" spans="1:25" ht="15.75" x14ac:dyDescent="0.2">
      <c r="A40" s="35">
        <f t="shared" si="0"/>
        <v>45136</v>
      </c>
      <c r="B40" s="36">
        <f>SUMIFS(СВЦЭМ!$C$39:$C$782,СВЦЭМ!$A$39:$A$782,$A40,СВЦЭМ!$B$39:$B$782,B$11)+'СЕТ СН'!$F$9+СВЦЭМ!$D$10+'СЕТ СН'!$F$5-'СЕТ СН'!$F$17</f>
        <v>4845.2180232700002</v>
      </c>
      <c r="C40" s="36">
        <f>SUMIFS(СВЦЭМ!$C$39:$C$782,СВЦЭМ!$A$39:$A$782,$A40,СВЦЭМ!$B$39:$B$782,C$11)+'СЕТ СН'!$F$9+СВЦЭМ!$D$10+'СЕТ СН'!$F$5-'СЕТ СН'!$F$17</f>
        <v>4866.59739524</v>
      </c>
      <c r="D40" s="36">
        <f>SUMIFS(СВЦЭМ!$C$39:$C$782,СВЦЭМ!$A$39:$A$782,$A40,СВЦЭМ!$B$39:$B$782,D$11)+'СЕТ СН'!$F$9+СВЦЭМ!$D$10+'СЕТ СН'!$F$5-'СЕТ СН'!$F$17</f>
        <v>5025.4254020300004</v>
      </c>
      <c r="E40" s="36">
        <f>SUMIFS(СВЦЭМ!$C$39:$C$782,СВЦЭМ!$A$39:$A$782,$A40,СВЦЭМ!$B$39:$B$782,E$11)+'СЕТ СН'!$F$9+СВЦЭМ!$D$10+'СЕТ СН'!$F$5-'СЕТ СН'!$F$17</f>
        <v>5035.144988</v>
      </c>
      <c r="F40" s="36">
        <f>SUMIFS(СВЦЭМ!$C$39:$C$782,СВЦЭМ!$A$39:$A$782,$A40,СВЦЭМ!$B$39:$B$782,F$11)+'СЕТ СН'!$F$9+СВЦЭМ!$D$10+'СЕТ СН'!$F$5-'СЕТ СН'!$F$17</f>
        <v>5052.0681696299998</v>
      </c>
      <c r="G40" s="36">
        <f>SUMIFS(СВЦЭМ!$C$39:$C$782,СВЦЭМ!$A$39:$A$782,$A40,СВЦЭМ!$B$39:$B$782,G$11)+'СЕТ СН'!$F$9+СВЦЭМ!$D$10+'СЕТ СН'!$F$5-'СЕТ СН'!$F$17</f>
        <v>5008.2555085000004</v>
      </c>
      <c r="H40" s="36">
        <f>SUMIFS(СВЦЭМ!$C$39:$C$782,СВЦЭМ!$A$39:$A$782,$A40,СВЦЭМ!$B$39:$B$782,H$11)+'СЕТ СН'!$F$9+СВЦЭМ!$D$10+'СЕТ СН'!$F$5-'СЕТ СН'!$F$17</f>
        <v>4947.3235576099996</v>
      </c>
      <c r="I40" s="36">
        <f>SUMIFS(СВЦЭМ!$C$39:$C$782,СВЦЭМ!$A$39:$A$782,$A40,СВЦЭМ!$B$39:$B$782,I$11)+'СЕТ СН'!$F$9+СВЦЭМ!$D$10+'СЕТ СН'!$F$5-'СЕТ СН'!$F$17</f>
        <v>4760.8005882199996</v>
      </c>
      <c r="J40" s="36">
        <f>SUMIFS(СВЦЭМ!$C$39:$C$782,СВЦЭМ!$A$39:$A$782,$A40,СВЦЭМ!$B$39:$B$782,J$11)+'СЕТ СН'!$F$9+СВЦЭМ!$D$10+'СЕТ СН'!$F$5-'СЕТ СН'!$F$17</f>
        <v>4657.1661803699999</v>
      </c>
      <c r="K40" s="36">
        <f>SUMIFS(СВЦЭМ!$C$39:$C$782,СВЦЭМ!$A$39:$A$782,$A40,СВЦЭМ!$B$39:$B$782,K$11)+'СЕТ СН'!$F$9+СВЦЭМ!$D$10+'СЕТ СН'!$F$5-'СЕТ СН'!$F$17</f>
        <v>4563.8224023900002</v>
      </c>
      <c r="L40" s="36">
        <f>SUMIFS(СВЦЭМ!$C$39:$C$782,СВЦЭМ!$A$39:$A$782,$A40,СВЦЭМ!$B$39:$B$782,L$11)+'СЕТ СН'!$F$9+СВЦЭМ!$D$10+'СЕТ СН'!$F$5-'СЕТ СН'!$F$17</f>
        <v>4506.6931049200002</v>
      </c>
      <c r="M40" s="36">
        <f>SUMIFS(СВЦЭМ!$C$39:$C$782,СВЦЭМ!$A$39:$A$782,$A40,СВЦЭМ!$B$39:$B$782,M$11)+'СЕТ СН'!$F$9+СВЦЭМ!$D$10+'СЕТ СН'!$F$5-'СЕТ СН'!$F$17</f>
        <v>4510.7172384100004</v>
      </c>
      <c r="N40" s="36">
        <f>SUMIFS(СВЦЭМ!$C$39:$C$782,СВЦЭМ!$A$39:$A$782,$A40,СВЦЭМ!$B$39:$B$782,N$11)+'СЕТ СН'!$F$9+СВЦЭМ!$D$10+'СЕТ СН'!$F$5-'СЕТ СН'!$F$17</f>
        <v>4520.1379644600001</v>
      </c>
      <c r="O40" s="36">
        <f>SUMIFS(СВЦЭМ!$C$39:$C$782,СВЦЭМ!$A$39:$A$782,$A40,СВЦЭМ!$B$39:$B$782,O$11)+'СЕТ СН'!$F$9+СВЦЭМ!$D$10+'СЕТ СН'!$F$5-'СЕТ СН'!$F$17</f>
        <v>4526.4562979700004</v>
      </c>
      <c r="P40" s="36">
        <f>SUMIFS(СВЦЭМ!$C$39:$C$782,СВЦЭМ!$A$39:$A$782,$A40,СВЦЭМ!$B$39:$B$782,P$11)+'СЕТ СН'!$F$9+СВЦЭМ!$D$10+'СЕТ СН'!$F$5-'СЕТ СН'!$F$17</f>
        <v>4531.7537685799998</v>
      </c>
      <c r="Q40" s="36">
        <f>SUMIFS(СВЦЭМ!$C$39:$C$782,СВЦЭМ!$A$39:$A$782,$A40,СВЦЭМ!$B$39:$B$782,Q$11)+'СЕТ СН'!$F$9+СВЦЭМ!$D$10+'СЕТ СН'!$F$5-'СЕТ СН'!$F$17</f>
        <v>4529.8723380199999</v>
      </c>
      <c r="R40" s="36">
        <f>SUMIFS(СВЦЭМ!$C$39:$C$782,СВЦЭМ!$A$39:$A$782,$A40,СВЦЭМ!$B$39:$B$782,R$11)+'СЕТ СН'!$F$9+СВЦЭМ!$D$10+'СЕТ СН'!$F$5-'СЕТ СН'!$F$17</f>
        <v>4522.1755083099997</v>
      </c>
      <c r="S40" s="36">
        <f>SUMIFS(СВЦЭМ!$C$39:$C$782,СВЦЭМ!$A$39:$A$782,$A40,СВЦЭМ!$B$39:$B$782,S$11)+'СЕТ СН'!$F$9+СВЦЭМ!$D$10+'СЕТ СН'!$F$5-'СЕТ СН'!$F$17</f>
        <v>4523.4275151500005</v>
      </c>
      <c r="T40" s="36">
        <f>SUMIFS(СВЦЭМ!$C$39:$C$782,СВЦЭМ!$A$39:$A$782,$A40,СВЦЭМ!$B$39:$B$782,T$11)+'СЕТ СН'!$F$9+СВЦЭМ!$D$10+'СЕТ СН'!$F$5-'СЕТ СН'!$F$17</f>
        <v>4531.6389471800003</v>
      </c>
      <c r="U40" s="36">
        <f>SUMIFS(СВЦЭМ!$C$39:$C$782,СВЦЭМ!$A$39:$A$782,$A40,СВЦЭМ!$B$39:$B$782,U$11)+'СЕТ СН'!$F$9+СВЦЭМ!$D$10+'СЕТ СН'!$F$5-'СЕТ СН'!$F$17</f>
        <v>4556.3509585100001</v>
      </c>
      <c r="V40" s="36">
        <f>SUMIFS(СВЦЭМ!$C$39:$C$782,СВЦЭМ!$A$39:$A$782,$A40,СВЦЭМ!$B$39:$B$782,V$11)+'СЕТ СН'!$F$9+СВЦЭМ!$D$10+'СЕТ СН'!$F$5-'СЕТ СН'!$F$17</f>
        <v>4542.2077069799998</v>
      </c>
      <c r="W40" s="36">
        <f>SUMIFS(СВЦЭМ!$C$39:$C$782,СВЦЭМ!$A$39:$A$782,$A40,СВЦЭМ!$B$39:$B$782,W$11)+'СЕТ СН'!$F$9+СВЦЭМ!$D$10+'СЕТ СН'!$F$5-'СЕТ СН'!$F$17</f>
        <v>4579.14602655</v>
      </c>
      <c r="X40" s="36">
        <f>SUMIFS(СВЦЭМ!$C$39:$C$782,СВЦЭМ!$A$39:$A$782,$A40,СВЦЭМ!$B$39:$B$782,X$11)+'СЕТ СН'!$F$9+СВЦЭМ!$D$10+'СЕТ СН'!$F$5-'СЕТ СН'!$F$17</f>
        <v>4648.6985787699996</v>
      </c>
      <c r="Y40" s="36">
        <f>SUMIFS(СВЦЭМ!$C$39:$C$782,СВЦЭМ!$A$39:$A$782,$A40,СВЦЭМ!$B$39:$B$782,Y$11)+'СЕТ СН'!$F$9+СВЦЭМ!$D$10+'СЕТ СН'!$F$5-'СЕТ СН'!$F$17</f>
        <v>4747.6876021400003</v>
      </c>
    </row>
    <row r="41" spans="1:25" ht="15.75" x14ac:dyDescent="0.2">
      <c r="A41" s="35">
        <f t="shared" si="0"/>
        <v>45137</v>
      </c>
      <c r="B41" s="36">
        <f>SUMIFS(СВЦЭМ!$C$39:$C$782,СВЦЭМ!$A$39:$A$782,$A41,СВЦЭМ!$B$39:$B$782,B$11)+'СЕТ СН'!$F$9+СВЦЭМ!$D$10+'СЕТ СН'!$F$5-'СЕТ СН'!$F$17</f>
        <v>4842.2549469000005</v>
      </c>
      <c r="C41" s="36">
        <f>SUMIFS(СВЦЭМ!$C$39:$C$782,СВЦЭМ!$A$39:$A$782,$A41,СВЦЭМ!$B$39:$B$782,C$11)+'СЕТ СН'!$F$9+СВЦЭМ!$D$10+'СЕТ СН'!$F$5-'СЕТ СН'!$F$17</f>
        <v>4959.89013918</v>
      </c>
      <c r="D41" s="36">
        <f>SUMIFS(СВЦЭМ!$C$39:$C$782,СВЦЭМ!$A$39:$A$782,$A41,СВЦЭМ!$B$39:$B$782,D$11)+'СЕТ СН'!$F$9+СВЦЭМ!$D$10+'СЕТ СН'!$F$5-'СЕТ СН'!$F$17</f>
        <v>4974.7235263900002</v>
      </c>
      <c r="E41" s="36">
        <f>SUMIFS(СВЦЭМ!$C$39:$C$782,СВЦЭМ!$A$39:$A$782,$A41,СВЦЭМ!$B$39:$B$782,E$11)+'СЕТ СН'!$F$9+СВЦЭМ!$D$10+'СЕТ СН'!$F$5-'СЕТ СН'!$F$17</f>
        <v>5037.6070735800004</v>
      </c>
      <c r="F41" s="36">
        <f>SUMIFS(СВЦЭМ!$C$39:$C$782,СВЦЭМ!$A$39:$A$782,$A41,СВЦЭМ!$B$39:$B$782,F$11)+'СЕТ СН'!$F$9+СВЦЭМ!$D$10+'СЕТ СН'!$F$5-'СЕТ СН'!$F$17</f>
        <v>5050.5200873699996</v>
      </c>
      <c r="G41" s="36">
        <f>SUMIFS(СВЦЭМ!$C$39:$C$782,СВЦЭМ!$A$39:$A$782,$A41,СВЦЭМ!$B$39:$B$782,G$11)+'СЕТ СН'!$F$9+СВЦЭМ!$D$10+'СЕТ СН'!$F$5-'СЕТ СН'!$F$17</f>
        <v>5043.0496462999999</v>
      </c>
      <c r="H41" s="36">
        <f>SUMIFS(СВЦЭМ!$C$39:$C$782,СВЦЭМ!$A$39:$A$782,$A41,СВЦЭМ!$B$39:$B$782,H$11)+'СЕТ СН'!$F$9+СВЦЭМ!$D$10+'СЕТ СН'!$F$5-'СЕТ СН'!$F$17</f>
        <v>5025.46825145</v>
      </c>
      <c r="I41" s="36">
        <f>SUMIFS(СВЦЭМ!$C$39:$C$782,СВЦЭМ!$A$39:$A$782,$A41,СВЦЭМ!$B$39:$B$782,I$11)+'СЕТ СН'!$F$9+СВЦЭМ!$D$10+'СЕТ СН'!$F$5-'СЕТ СН'!$F$17</f>
        <v>4865.6783601999996</v>
      </c>
      <c r="J41" s="36">
        <f>SUMIFS(СВЦЭМ!$C$39:$C$782,СВЦЭМ!$A$39:$A$782,$A41,СВЦЭМ!$B$39:$B$782,J$11)+'СЕТ СН'!$F$9+СВЦЭМ!$D$10+'СЕТ СН'!$F$5-'СЕТ СН'!$F$17</f>
        <v>4768.6667457000003</v>
      </c>
      <c r="K41" s="36">
        <f>SUMIFS(СВЦЭМ!$C$39:$C$782,СВЦЭМ!$A$39:$A$782,$A41,СВЦЭМ!$B$39:$B$782,K$11)+'СЕТ СН'!$F$9+СВЦЭМ!$D$10+'СЕТ СН'!$F$5-'СЕТ СН'!$F$17</f>
        <v>4553.7530089299999</v>
      </c>
      <c r="L41" s="36">
        <f>SUMIFS(СВЦЭМ!$C$39:$C$782,СВЦЭМ!$A$39:$A$782,$A41,СВЦЭМ!$B$39:$B$782,L$11)+'СЕТ СН'!$F$9+СВЦЭМ!$D$10+'СЕТ СН'!$F$5-'СЕТ СН'!$F$17</f>
        <v>4530.5808154200004</v>
      </c>
      <c r="M41" s="36">
        <f>SUMIFS(СВЦЭМ!$C$39:$C$782,СВЦЭМ!$A$39:$A$782,$A41,СВЦЭМ!$B$39:$B$782,M$11)+'СЕТ СН'!$F$9+СВЦЭМ!$D$10+'СЕТ СН'!$F$5-'СЕТ СН'!$F$17</f>
        <v>4561.3941594999997</v>
      </c>
      <c r="N41" s="36">
        <f>SUMIFS(СВЦЭМ!$C$39:$C$782,СВЦЭМ!$A$39:$A$782,$A41,СВЦЭМ!$B$39:$B$782,N$11)+'СЕТ СН'!$F$9+СВЦЭМ!$D$10+'СЕТ СН'!$F$5-'СЕТ СН'!$F$17</f>
        <v>4601.19624492</v>
      </c>
      <c r="O41" s="36">
        <f>SUMIFS(СВЦЭМ!$C$39:$C$782,СВЦЭМ!$A$39:$A$782,$A41,СВЦЭМ!$B$39:$B$782,O$11)+'СЕТ СН'!$F$9+СВЦЭМ!$D$10+'СЕТ СН'!$F$5-'СЕТ СН'!$F$17</f>
        <v>4618.4546484800003</v>
      </c>
      <c r="P41" s="36">
        <f>SUMIFS(СВЦЭМ!$C$39:$C$782,СВЦЭМ!$A$39:$A$782,$A41,СВЦЭМ!$B$39:$B$782,P$11)+'СЕТ СН'!$F$9+СВЦЭМ!$D$10+'СЕТ СН'!$F$5-'СЕТ СН'!$F$17</f>
        <v>4644.1817735799996</v>
      </c>
      <c r="Q41" s="36">
        <f>SUMIFS(СВЦЭМ!$C$39:$C$782,СВЦЭМ!$A$39:$A$782,$A41,СВЦЭМ!$B$39:$B$782,Q$11)+'СЕТ СН'!$F$9+СВЦЭМ!$D$10+'СЕТ СН'!$F$5-'СЕТ СН'!$F$17</f>
        <v>4649.1178657500004</v>
      </c>
      <c r="R41" s="36">
        <f>SUMIFS(СВЦЭМ!$C$39:$C$782,СВЦЭМ!$A$39:$A$782,$A41,СВЦЭМ!$B$39:$B$782,R$11)+'СЕТ СН'!$F$9+СВЦЭМ!$D$10+'СЕТ СН'!$F$5-'СЕТ СН'!$F$17</f>
        <v>4639.0507769300002</v>
      </c>
      <c r="S41" s="36">
        <f>SUMIFS(СВЦЭМ!$C$39:$C$782,СВЦЭМ!$A$39:$A$782,$A41,СВЦЭМ!$B$39:$B$782,S$11)+'СЕТ СН'!$F$9+СВЦЭМ!$D$10+'СЕТ СН'!$F$5-'СЕТ СН'!$F$17</f>
        <v>4637.9181903299996</v>
      </c>
      <c r="T41" s="36">
        <f>SUMIFS(СВЦЭМ!$C$39:$C$782,СВЦЭМ!$A$39:$A$782,$A41,СВЦЭМ!$B$39:$B$782,T$11)+'СЕТ СН'!$F$9+СВЦЭМ!$D$10+'СЕТ СН'!$F$5-'СЕТ СН'!$F$17</f>
        <v>4628.05306208</v>
      </c>
      <c r="U41" s="36">
        <f>SUMIFS(СВЦЭМ!$C$39:$C$782,СВЦЭМ!$A$39:$A$782,$A41,СВЦЭМ!$B$39:$B$782,U$11)+'СЕТ СН'!$F$9+СВЦЭМ!$D$10+'СЕТ СН'!$F$5-'СЕТ СН'!$F$17</f>
        <v>4633.5679808599998</v>
      </c>
      <c r="V41" s="36">
        <f>SUMIFS(СВЦЭМ!$C$39:$C$782,СВЦЭМ!$A$39:$A$782,$A41,СВЦЭМ!$B$39:$B$782,V$11)+'СЕТ СН'!$F$9+СВЦЭМ!$D$10+'СЕТ СН'!$F$5-'СЕТ СН'!$F$17</f>
        <v>4630.1671247000004</v>
      </c>
      <c r="W41" s="36">
        <f>SUMIFS(СВЦЭМ!$C$39:$C$782,СВЦЭМ!$A$39:$A$782,$A41,СВЦЭМ!$B$39:$B$782,W$11)+'СЕТ СН'!$F$9+СВЦЭМ!$D$10+'СЕТ СН'!$F$5-'СЕТ СН'!$F$17</f>
        <v>4608.5979462400001</v>
      </c>
      <c r="X41" s="36">
        <f>SUMIFS(СВЦЭМ!$C$39:$C$782,СВЦЭМ!$A$39:$A$782,$A41,СВЦЭМ!$B$39:$B$782,X$11)+'СЕТ СН'!$F$9+СВЦЭМ!$D$10+'СЕТ СН'!$F$5-'СЕТ СН'!$F$17</f>
        <v>4675.0143410300007</v>
      </c>
      <c r="Y41" s="36">
        <f>SUMIFS(СВЦЭМ!$C$39:$C$782,СВЦЭМ!$A$39:$A$782,$A41,СВЦЭМ!$B$39:$B$782,Y$11)+'СЕТ СН'!$F$9+СВЦЭМ!$D$10+'СЕТ СН'!$F$5-'СЕТ СН'!$F$17</f>
        <v>4774.51841745</v>
      </c>
    </row>
    <row r="42" spans="1:25" ht="15.75" x14ac:dyDescent="0.2">
      <c r="A42" s="35">
        <f t="shared" si="0"/>
        <v>45138</v>
      </c>
      <c r="B42" s="36">
        <f>SUMIFS(СВЦЭМ!$C$39:$C$782,СВЦЭМ!$A$39:$A$782,$A42,СВЦЭМ!$B$39:$B$782,B$11)+'СЕТ СН'!$F$9+СВЦЭМ!$D$10+'СЕТ СН'!$F$5-'СЕТ СН'!$F$17</f>
        <v>4813.56205873</v>
      </c>
      <c r="C42" s="36">
        <f>SUMIFS(СВЦЭМ!$C$39:$C$782,СВЦЭМ!$A$39:$A$782,$A42,СВЦЭМ!$B$39:$B$782,C$11)+'СЕТ СН'!$F$9+СВЦЭМ!$D$10+'СЕТ СН'!$F$5-'СЕТ СН'!$F$17</f>
        <v>4890.3078740600004</v>
      </c>
      <c r="D42" s="36">
        <f>SUMIFS(СВЦЭМ!$C$39:$C$782,СВЦЭМ!$A$39:$A$782,$A42,СВЦЭМ!$B$39:$B$782,D$11)+'СЕТ СН'!$F$9+СВЦЭМ!$D$10+'СЕТ СН'!$F$5-'СЕТ СН'!$F$17</f>
        <v>5032.97382595</v>
      </c>
      <c r="E42" s="36">
        <f>SUMIFS(СВЦЭМ!$C$39:$C$782,СВЦЭМ!$A$39:$A$782,$A42,СВЦЭМ!$B$39:$B$782,E$11)+'СЕТ СН'!$F$9+СВЦЭМ!$D$10+'СЕТ СН'!$F$5-'СЕТ СН'!$F$17</f>
        <v>5065.9954042400004</v>
      </c>
      <c r="F42" s="36">
        <f>SUMIFS(СВЦЭМ!$C$39:$C$782,СВЦЭМ!$A$39:$A$782,$A42,СВЦЭМ!$B$39:$B$782,F$11)+'СЕТ СН'!$F$9+СВЦЭМ!$D$10+'СЕТ СН'!$F$5-'СЕТ СН'!$F$17</f>
        <v>5067.10314543</v>
      </c>
      <c r="G42" s="36">
        <f>SUMIFS(СВЦЭМ!$C$39:$C$782,СВЦЭМ!$A$39:$A$782,$A42,СВЦЭМ!$B$39:$B$782,G$11)+'СЕТ СН'!$F$9+СВЦЭМ!$D$10+'СЕТ СН'!$F$5-'СЕТ СН'!$F$17</f>
        <v>5077.5382270700002</v>
      </c>
      <c r="H42" s="36">
        <f>SUMIFS(СВЦЭМ!$C$39:$C$782,СВЦЭМ!$A$39:$A$782,$A42,СВЦЭМ!$B$39:$B$782,H$11)+'СЕТ СН'!$F$9+СВЦЭМ!$D$10+'СЕТ СН'!$F$5-'СЕТ СН'!$F$17</f>
        <v>5108.5082874600002</v>
      </c>
      <c r="I42" s="36">
        <f>SUMIFS(СВЦЭМ!$C$39:$C$782,СВЦЭМ!$A$39:$A$782,$A42,СВЦЭМ!$B$39:$B$782,I$11)+'СЕТ СН'!$F$9+СВЦЭМ!$D$10+'СЕТ СН'!$F$5-'СЕТ СН'!$F$17</f>
        <v>4826.26440542</v>
      </c>
      <c r="J42" s="36">
        <f>SUMIFS(СВЦЭМ!$C$39:$C$782,СВЦЭМ!$A$39:$A$782,$A42,СВЦЭМ!$B$39:$B$782,J$11)+'СЕТ СН'!$F$9+СВЦЭМ!$D$10+'СЕТ СН'!$F$5-'СЕТ СН'!$F$17</f>
        <v>4748.1073087300001</v>
      </c>
      <c r="K42" s="36">
        <f>SUMIFS(СВЦЭМ!$C$39:$C$782,СВЦЭМ!$A$39:$A$782,$A42,СВЦЭМ!$B$39:$B$782,K$11)+'СЕТ СН'!$F$9+СВЦЭМ!$D$10+'СЕТ СН'!$F$5-'СЕТ СН'!$F$17</f>
        <v>4728.6509912700003</v>
      </c>
      <c r="L42" s="36">
        <f>SUMIFS(СВЦЭМ!$C$39:$C$782,СВЦЭМ!$A$39:$A$782,$A42,СВЦЭМ!$B$39:$B$782,L$11)+'СЕТ СН'!$F$9+СВЦЭМ!$D$10+'СЕТ СН'!$F$5-'СЕТ СН'!$F$17</f>
        <v>4684.5479870600002</v>
      </c>
      <c r="M42" s="36">
        <f>SUMIFS(СВЦЭМ!$C$39:$C$782,СВЦЭМ!$A$39:$A$782,$A42,СВЦЭМ!$B$39:$B$782,M$11)+'СЕТ СН'!$F$9+СВЦЭМ!$D$10+'СЕТ СН'!$F$5-'СЕТ СН'!$F$17</f>
        <v>4675.0748640700003</v>
      </c>
      <c r="N42" s="36">
        <f>SUMIFS(СВЦЭМ!$C$39:$C$782,СВЦЭМ!$A$39:$A$782,$A42,СВЦЭМ!$B$39:$B$782,N$11)+'СЕТ СН'!$F$9+СВЦЭМ!$D$10+'СЕТ СН'!$F$5-'СЕТ СН'!$F$17</f>
        <v>4667.2923125699999</v>
      </c>
      <c r="O42" s="36">
        <f>SUMIFS(СВЦЭМ!$C$39:$C$782,СВЦЭМ!$A$39:$A$782,$A42,СВЦЭМ!$B$39:$B$782,O$11)+'СЕТ СН'!$F$9+СВЦЭМ!$D$10+'СЕТ СН'!$F$5-'СЕТ СН'!$F$17</f>
        <v>4665.04474656</v>
      </c>
      <c r="P42" s="36">
        <f>SUMIFS(СВЦЭМ!$C$39:$C$782,СВЦЭМ!$A$39:$A$782,$A42,СВЦЭМ!$B$39:$B$782,P$11)+'СЕТ СН'!$F$9+СВЦЭМ!$D$10+'СЕТ СН'!$F$5-'СЕТ СН'!$F$17</f>
        <v>4671.3530980300002</v>
      </c>
      <c r="Q42" s="36">
        <f>SUMIFS(СВЦЭМ!$C$39:$C$782,СВЦЭМ!$A$39:$A$782,$A42,СВЦЭМ!$B$39:$B$782,Q$11)+'СЕТ СН'!$F$9+СВЦЭМ!$D$10+'СЕТ СН'!$F$5-'СЕТ СН'!$F$17</f>
        <v>4638.2437998100004</v>
      </c>
      <c r="R42" s="36">
        <f>SUMIFS(СВЦЭМ!$C$39:$C$782,СВЦЭМ!$A$39:$A$782,$A42,СВЦЭМ!$B$39:$B$782,R$11)+'СЕТ СН'!$F$9+СВЦЭМ!$D$10+'СЕТ СН'!$F$5-'СЕТ СН'!$F$17</f>
        <v>4643.78920045</v>
      </c>
      <c r="S42" s="36">
        <f>SUMIFS(СВЦЭМ!$C$39:$C$782,СВЦЭМ!$A$39:$A$782,$A42,СВЦЭМ!$B$39:$B$782,S$11)+'СЕТ СН'!$F$9+СВЦЭМ!$D$10+'СЕТ СН'!$F$5-'СЕТ СН'!$F$17</f>
        <v>4659.4138206799998</v>
      </c>
      <c r="T42" s="36">
        <f>SUMIFS(СВЦЭМ!$C$39:$C$782,СВЦЭМ!$A$39:$A$782,$A42,СВЦЭМ!$B$39:$B$782,T$11)+'СЕТ СН'!$F$9+СВЦЭМ!$D$10+'СЕТ СН'!$F$5-'СЕТ СН'!$F$17</f>
        <v>4681.2934374800006</v>
      </c>
      <c r="U42" s="36">
        <f>SUMIFS(СВЦЭМ!$C$39:$C$782,СВЦЭМ!$A$39:$A$782,$A42,СВЦЭМ!$B$39:$B$782,U$11)+'СЕТ СН'!$F$9+СВЦЭМ!$D$10+'СЕТ СН'!$F$5-'СЕТ СН'!$F$17</f>
        <v>4717.4014610600007</v>
      </c>
      <c r="V42" s="36">
        <f>SUMIFS(СВЦЭМ!$C$39:$C$782,СВЦЭМ!$A$39:$A$782,$A42,СВЦЭМ!$B$39:$B$782,V$11)+'СЕТ СН'!$F$9+СВЦЭМ!$D$10+'СЕТ СН'!$F$5-'СЕТ СН'!$F$17</f>
        <v>4716.2700634700004</v>
      </c>
      <c r="W42" s="36">
        <f>SUMIFS(СВЦЭМ!$C$39:$C$782,СВЦЭМ!$A$39:$A$782,$A42,СВЦЭМ!$B$39:$B$782,W$11)+'СЕТ СН'!$F$9+СВЦЭМ!$D$10+'СЕТ СН'!$F$5-'СЕТ СН'!$F$17</f>
        <v>4678.29219319</v>
      </c>
      <c r="X42" s="36">
        <f>SUMIFS(СВЦЭМ!$C$39:$C$782,СВЦЭМ!$A$39:$A$782,$A42,СВЦЭМ!$B$39:$B$782,X$11)+'СЕТ СН'!$F$9+СВЦЭМ!$D$10+'СЕТ СН'!$F$5-'СЕТ СН'!$F$17</f>
        <v>4751.7878040400001</v>
      </c>
      <c r="Y42" s="36">
        <f>SUMIFS(СВЦЭМ!$C$39:$C$782,СВЦЭМ!$A$39:$A$782,$A42,СВЦЭМ!$B$39:$B$782,Y$11)+'СЕТ СН'!$F$9+СВЦЭМ!$D$10+'СЕТ СН'!$F$5-'СЕТ СН'!$F$17</f>
        <v>4883.4586412799999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4"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01.07.2023</v>
      </c>
      <c r="B48" s="36">
        <f>SUMIFS(СВЦЭМ!$C$39:$C$782,СВЦЭМ!$A$39:$A$782,$A48,СВЦЭМ!$B$39:$B$782,B$47)+'СЕТ СН'!$G$9+СВЦЭМ!$D$10+'СЕТ СН'!$G$5-'СЕТ СН'!$G$17</f>
        <v>5230.7093687400002</v>
      </c>
      <c r="C48" s="36">
        <f>SUMIFS(СВЦЭМ!$C$39:$C$782,СВЦЭМ!$A$39:$A$782,$A48,СВЦЭМ!$B$39:$B$782,C$47)+'СЕТ СН'!$G$9+СВЦЭМ!$D$10+'СЕТ СН'!$G$5-'СЕТ СН'!$G$17</f>
        <v>5318.57629731</v>
      </c>
      <c r="D48" s="36">
        <f>SUMIFS(СВЦЭМ!$C$39:$C$782,СВЦЭМ!$A$39:$A$782,$A48,СВЦЭМ!$B$39:$B$782,D$47)+'СЕТ СН'!$G$9+СВЦЭМ!$D$10+'СЕТ СН'!$G$5-'СЕТ СН'!$G$17</f>
        <v>5352.5626732399996</v>
      </c>
      <c r="E48" s="36">
        <f>SUMIFS(СВЦЭМ!$C$39:$C$782,СВЦЭМ!$A$39:$A$782,$A48,СВЦЭМ!$B$39:$B$782,E$47)+'СЕТ СН'!$G$9+СВЦЭМ!$D$10+'СЕТ СН'!$G$5-'СЕТ СН'!$G$17</f>
        <v>5350.1748289500001</v>
      </c>
      <c r="F48" s="36">
        <f>SUMIFS(СВЦЭМ!$C$39:$C$782,СВЦЭМ!$A$39:$A$782,$A48,СВЦЭМ!$B$39:$B$782,F$47)+'СЕТ СН'!$G$9+СВЦЭМ!$D$10+'СЕТ СН'!$G$5-'СЕТ СН'!$G$17</f>
        <v>5351.5960409500003</v>
      </c>
      <c r="G48" s="36">
        <f>SUMIFS(СВЦЭМ!$C$39:$C$782,СВЦЭМ!$A$39:$A$782,$A48,СВЦЭМ!$B$39:$B$782,G$47)+'СЕТ СН'!$G$9+СВЦЭМ!$D$10+'СЕТ СН'!$G$5-'СЕТ СН'!$G$17</f>
        <v>5353.2513948100004</v>
      </c>
      <c r="H48" s="36">
        <f>SUMIFS(СВЦЭМ!$C$39:$C$782,СВЦЭМ!$A$39:$A$782,$A48,СВЦЭМ!$B$39:$B$782,H$47)+'СЕТ СН'!$G$9+СВЦЭМ!$D$10+'СЕТ СН'!$G$5-'СЕТ СН'!$G$17</f>
        <v>5358.9766030600003</v>
      </c>
      <c r="I48" s="36">
        <f>SUMIFS(СВЦЭМ!$C$39:$C$782,СВЦЭМ!$A$39:$A$782,$A48,СВЦЭМ!$B$39:$B$782,I$47)+'СЕТ СН'!$G$9+СВЦЭМ!$D$10+'СЕТ СН'!$G$5-'СЕТ СН'!$G$17</f>
        <v>5257.424062</v>
      </c>
      <c r="J48" s="36">
        <f>SUMIFS(СВЦЭМ!$C$39:$C$782,СВЦЭМ!$A$39:$A$782,$A48,СВЦЭМ!$B$39:$B$782,J$47)+'СЕТ СН'!$G$9+СВЦЭМ!$D$10+'СЕТ СН'!$G$5-'СЕТ СН'!$G$17</f>
        <v>5138.4307506700006</v>
      </c>
      <c r="K48" s="36">
        <f>SUMIFS(СВЦЭМ!$C$39:$C$782,СВЦЭМ!$A$39:$A$782,$A48,СВЦЭМ!$B$39:$B$782,K$47)+'СЕТ СН'!$G$9+СВЦЭМ!$D$10+'СЕТ СН'!$G$5-'СЕТ СН'!$G$17</f>
        <v>5068.2710431400001</v>
      </c>
      <c r="L48" s="36">
        <f>SUMIFS(СВЦЭМ!$C$39:$C$782,СВЦЭМ!$A$39:$A$782,$A48,СВЦЭМ!$B$39:$B$782,L$47)+'СЕТ СН'!$G$9+СВЦЭМ!$D$10+'СЕТ СН'!$G$5-'СЕТ СН'!$G$17</f>
        <v>5024.3318169100003</v>
      </c>
      <c r="M48" s="36">
        <f>SUMIFS(СВЦЭМ!$C$39:$C$782,СВЦЭМ!$A$39:$A$782,$A48,СВЦЭМ!$B$39:$B$782,M$47)+'СЕТ СН'!$G$9+СВЦЭМ!$D$10+'СЕТ СН'!$G$5-'СЕТ СН'!$G$17</f>
        <v>4999.9058155900002</v>
      </c>
      <c r="N48" s="36">
        <f>SUMIFS(СВЦЭМ!$C$39:$C$782,СВЦЭМ!$A$39:$A$782,$A48,СВЦЭМ!$B$39:$B$782,N$47)+'СЕТ СН'!$G$9+СВЦЭМ!$D$10+'СЕТ СН'!$G$5-'СЕТ СН'!$G$17</f>
        <v>4988.5430058000002</v>
      </c>
      <c r="O48" s="36">
        <f>SUMIFS(СВЦЭМ!$C$39:$C$782,СВЦЭМ!$A$39:$A$782,$A48,СВЦЭМ!$B$39:$B$782,O$47)+'СЕТ СН'!$G$9+СВЦЭМ!$D$10+'СЕТ СН'!$G$5-'СЕТ СН'!$G$17</f>
        <v>5001.2903911600006</v>
      </c>
      <c r="P48" s="36">
        <f>SUMIFS(СВЦЭМ!$C$39:$C$782,СВЦЭМ!$A$39:$A$782,$A48,СВЦЭМ!$B$39:$B$782,P$47)+'СЕТ СН'!$G$9+СВЦЭМ!$D$10+'СЕТ СН'!$G$5-'СЕТ СН'!$G$17</f>
        <v>5009.2910719499996</v>
      </c>
      <c r="Q48" s="36">
        <f>SUMIFS(СВЦЭМ!$C$39:$C$782,СВЦЭМ!$A$39:$A$782,$A48,СВЦЭМ!$B$39:$B$782,Q$47)+'СЕТ СН'!$G$9+СВЦЭМ!$D$10+'СЕТ СН'!$G$5-'СЕТ СН'!$G$17</f>
        <v>5009.1213986100001</v>
      </c>
      <c r="R48" s="36">
        <f>SUMIFS(СВЦЭМ!$C$39:$C$782,СВЦЭМ!$A$39:$A$782,$A48,СВЦЭМ!$B$39:$B$782,R$47)+'СЕТ СН'!$G$9+СВЦЭМ!$D$10+'СЕТ СН'!$G$5-'СЕТ СН'!$G$17</f>
        <v>4997.9909456599999</v>
      </c>
      <c r="S48" s="36">
        <f>SUMIFS(СВЦЭМ!$C$39:$C$782,СВЦЭМ!$A$39:$A$782,$A48,СВЦЭМ!$B$39:$B$782,S$47)+'СЕТ СН'!$G$9+СВЦЭМ!$D$10+'СЕТ СН'!$G$5-'СЕТ СН'!$G$17</f>
        <v>4998.6777888899996</v>
      </c>
      <c r="T48" s="36">
        <f>SUMIFS(СВЦЭМ!$C$39:$C$782,СВЦЭМ!$A$39:$A$782,$A48,СВЦЭМ!$B$39:$B$782,T$47)+'СЕТ СН'!$G$9+СВЦЭМ!$D$10+'СЕТ СН'!$G$5-'СЕТ СН'!$G$17</f>
        <v>5006.5837148600003</v>
      </c>
      <c r="U48" s="36">
        <f>SUMIFS(СВЦЭМ!$C$39:$C$782,СВЦЭМ!$A$39:$A$782,$A48,СВЦЭМ!$B$39:$B$782,U$47)+'СЕТ СН'!$G$9+СВЦЭМ!$D$10+'СЕТ СН'!$G$5-'СЕТ СН'!$G$17</f>
        <v>5025.90822493</v>
      </c>
      <c r="V48" s="36">
        <f>SUMIFS(СВЦЭМ!$C$39:$C$782,СВЦЭМ!$A$39:$A$782,$A48,СВЦЭМ!$B$39:$B$782,V$47)+'СЕТ СН'!$G$9+СВЦЭМ!$D$10+'СЕТ СН'!$G$5-'СЕТ СН'!$G$17</f>
        <v>5036.3623446900001</v>
      </c>
      <c r="W48" s="36">
        <f>SUMIFS(СВЦЭМ!$C$39:$C$782,СВЦЭМ!$A$39:$A$782,$A48,СВЦЭМ!$B$39:$B$782,W$47)+'СЕТ СН'!$G$9+СВЦЭМ!$D$10+'СЕТ СН'!$G$5-'СЕТ СН'!$G$17</f>
        <v>5012.91260203</v>
      </c>
      <c r="X48" s="36">
        <f>SUMIFS(СВЦЭМ!$C$39:$C$782,СВЦЭМ!$A$39:$A$782,$A48,СВЦЭМ!$B$39:$B$782,X$47)+'СЕТ СН'!$G$9+СВЦЭМ!$D$10+'СЕТ СН'!$G$5-'СЕТ СН'!$G$17</f>
        <v>5057.9645018700003</v>
      </c>
      <c r="Y48" s="36">
        <f>SUMIFS(СВЦЭМ!$C$39:$C$782,СВЦЭМ!$A$39:$A$782,$A48,СВЦЭМ!$B$39:$B$782,Y$47)+'СЕТ СН'!$G$9+СВЦЭМ!$D$10+'СЕТ СН'!$G$5-'СЕТ СН'!$G$17</f>
        <v>5127.8897634499999</v>
      </c>
    </row>
    <row r="49" spans="1:25" ht="15.75" x14ac:dyDescent="0.2">
      <c r="A49" s="35">
        <f>A48+1</f>
        <v>45109</v>
      </c>
      <c r="B49" s="36">
        <f>SUMIFS(СВЦЭМ!$C$39:$C$782,СВЦЭМ!$A$39:$A$782,$A49,СВЦЭМ!$B$39:$B$782,B$47)+'СЕТ СН'!$G$9+СВЦЭМ!$D$10+'СЕТ СН'!$G$5-'СЕТ СН'!$G$17</f>
        <v>5023.2477359800005</v>
      </c>
      <c r="C49" s="36">
        <f>SUMIFS(СВЦЭМ!$C$39:$C$782,СВЦЭМ!$A$39:$A$782,$A49,СВЦЭМ!$B$39:$B$782,C$47)+'СЕТ СН'!$G$9+СВЦЭМ!$D$10+'СЕТ СН'!$G$5-'СЕТ СН'!$G$17</f>
        <v>5089.1164270899999</v>
      </c>
      <c r="D49" s="36">
        <f>SUMIFS(СВЦЭМ!$C$39:$C$782,СВЦЭМ!$A$39:$A$782,$A49,СВЦЭМ!$B$39:$B$782,D$47)+'СЕТ СН'!$G$9+СВЦЭМ!$D$10+'СЕТ СН'!$G$5-'СЕТ СН'!$G$17</f>
        <v>5144.69619754</v>
      </c>
      <c r="E49" s="36">
        <f>SUMIFS(СВЦЭМ!$C$39:$C$782,СВЦЭМ!$A$39:$A$782,$A49,СВЦЭМ!$B$39:$B$782,E$47)+'СЕТ СН'!$G$9+СВЦЭМ!$D$10+'СЕТ СН'!$G$5-'СЕТ СН'!$G$17</f>
        <v>5178.6720222800004</v>
      </c>
      <c r="F49" s="36">
        <f>SUMIFS(СВЦЭМ!$C$39:$C$782,СВЦЭМ!$A$39:$A$782,$A49,СВЦЭМ!$B$39:$B$782,F$47)+'СЕТ СН'!$G$9+СВЦЭМ!$D$10+'СЕТ СН'!$G$5-'СЕТ СН'!$G$17</f>
        <v>5170.0885859200007</v>
      </c>
      <c r="G49" s="36">
        <f>SUMIFS(СВЦЭМ!$C$39:$C$782,СВЦЭМ!$A$39:$A$782,$A49,СВЦЭМ!$B$39:$B$782,G$47)+'СЕТ СН'!$G$9+СВЦЭМ!$D$10+'СЕТ СН'!$G$5-'СЕТ СН'!$G$17</f>
        <v>5143.2754405200003</v>
      </c>
      <c r="H49" s="36">
        <f>SUMIFS(СВЦЭМ!$C$39:$C$782,СВЦЭМ!$A$39:$A$782,$A49,СВЦЭМ!$B$39:$B$782,H$47)+'СЕТ СН'!$G$9+СВЦЭМ!$D$10+'СЕТ СН'!$G$5-'СЕТ СН'!$G$17</f>
        <v>5172.4159816400006</v>
      </c>
      <c r="I49" s="36">
        <f>SUMIFS(СВЦЭМ!$C$39:$C$782,СВЦЭМ!$A$39:$A$782,$A49,СВЦЭМ!$B$39:$B$782,I$47)+'СЕТ СН'!$G$9+СВЦЭМ!$D$10+'СЕТ СН'!$G$5-'СЕТ СН'!$G$17</f>
        <v>5162.1601611300002</v>
      </c>
      <c r="J49" s="36">
        <f>SUMIFS(СВЦЭМ!$C$39:$C$782,СВЦЭМ!$A$39:$A$782,$A49,СВЦЭМ!$B$39:$B$782,J$47)+'СЕТ СН'!$G$9+СВЦЭМ!$D$10+'СЕТ СН'!$G$5-'СЕТ СН'!$G$17</f>
        <v>5065.7754905100001</v>
      </c>
      <c r="K49" s="36">
        <f>SUMIFS(СВЦЭМ!$C$39:$C$782,СВЦЭМ!$A$39:$A$782,$A49,СВЦЭМ!$B$39:$B$782,K$47)+'СЕТ СН'!$G$9+СВЦЭМ!$D$10+'СЕТ СН'!$G$5-'СЕТ СН'!$G$17</f>
        <v>5004.8576082500003</v>
      </c>
      <c r="L49" s="36">
        <f>SUMIFS(СВЦЭМ!$C$39:$C$782,СВЦЭМ!$A$39:$A$782,$A49,СВЦЭМ!$B$39:$B$782,L$47)+'СЕТ СН'!$G$9+СВЦЭМ!$D$10+'СЕТ СН'!$G$5-'СЕТ СН'!$G$17</f>
        <v>4947.7575766500004</v>
      </c>
      <c r="M49" s="36">
        <f>SUMIFS(СВЦЭМ!$C$39:$C$782,СВЦЭМ!$A$39:$A$782,$A49,СВЦЭМ!$B$39:$B$782,M$47)+'СЕТ СН'!$G$9+СВЦЭМ!$D$10+'СЕТ СН'!$G$5-'СЕТ СН'!$G$17</f>
        <v>4919.2585351600001</v>
      </c>
      <c r="N49" s="36">
        <f>SUMIFS(СВЦЭМ!$C$39:$C$782,СВЦЭМ!$A$39:$A$782,$A49,СВЦЭМ!$B$39:$B$782,N$47)+'СЕТ СН'!$G$9+СВЦЭМ!$D$10+'СЕТ СН'!$G$5-'СЕТ СН'!$G$17</f>
        <v>4899.7865300399999</v>
      </c>
      <c r="O49" s="36">
        <f>SUMIFS(СВЦЭМ!$C$39:$C$782,СВЦЭМ!$A$39:$A$782,$A49,СВЦЭМ!$B$39:$B$782,O$47)+'СЕТ СН'!$G$9+СВЦЭМ!$D$10+'СЕТ СН'!$G$5-'СЕТ СН'!$G$17</f>
        <v>4901.1114173700007</v>
      </c>
      <c r="P49" s="36">
        <f>SUMIFS(СВЦЭМ!$C$39:$C$782,СВЦЭМ!$A$39:$A$782,$A49,СВЦЭМ!$B$39:$B$782,P$47)+'СЕТ СН'!$G$9+СВЦЭМ!$D$10+'СЕТ СН'!$G$5-'СЕТ СН'!$G$17</f>
        <v>4917.84536974</v>
      </c>
      <c r="Q49" s="36">
        <f>SUMIFS(СВЦЭМ!$C$39:$C$782,СВЦЭМ!$A$39:$A$782,$A49,СВЦЭМ!$B$39:$B$782,Q$47)+'СЕТ СН'!$G$9+СВЦЭМ!$D$10+'СЕТ СН'!$G$5-'СЕТ СН'!$G$17</f>
        <v>4914.4047929400003</v>
      </c>
      <c r="R49" s="36">
        <f>SUMIFS(СВЦЭМ!$C$39:$C$782,СВЦЭМ!$A$39:$A$782,$A49,СВЦЭМ!$B$39:$B$782,R$47)+'СЕТ СН'!$G$9+СВЦЭМ!$D$10+'СЕТ СН'!$G$5-'СЕТ СН'!$G$17</f>
        <v>4908.6493943900005</v>
      </c>
      <c r="S49" s="36">
        <f>SUMIFS(СВЦЭМ!$C$39:$C$782,СВЦЭМ!$A$39:$A$782,$A49,СВЦЭМ!$B$39:$B$782,S$47)+'СЕТ СН'!$G$9+СВЦЭМ!$D$10+'СЕТ СН'!$G$5-'СЕТ СН'!$G$17</f>
        <v>4910.7449236000002</v>
      </c>
      <c r="T49" s="36">
        <f>SUMIFS(СВЦЭМ!$C$39:$C$782,СВЦЭМ!$A$39:$A$782,$A49,СВЦЭМ!$B$39:$B$782,T$47)+'СЕТ СН'!$G$9+СВЦЭМ!$D$10+'СЕТ СН'!$G$5-'СЕТ СН'!$G$17</f>
        <v>4907.0061400000004</v>
      </c>
      <c r="U49" s="36">
        <f>SUMIFS(СВЦЭМ!$C$39:$C$782,СВЦЭМ!$A$39:$A$782,$A49,СВЦЭМ!$B$39:$B$782,U$47)+'СЕТ СН'!$G$9+СВЦЭМ!$D$10+'СЕТ СН'!$G$5-'СЕТ СН'!$G$17</f>
        <v>4911.5896671600003</v>
      </c>
      <c r="V49" s="36">
        <f>SUMIFS(СВЦЭМ!$C$39:$C$782,СВЦЭМ!$A$39:$A$782,$A49,СВЦЭМ!$B$39:$B$782,V$47)+'СЕТ СН'!$G$9+СВЦЭМ!$D$10+'СЕТ СН'!$G$5-'СЕТ СН'!$G$17</f>
        <v>4918.7425260600003</v>
      </c>
      <c r="W49" s="36">
        <f>SUMIFS(СВЦЭМ!$C$39:$C$782,СВЦЭМ!$A$39:$A$782,$A49,СВЦЭМ!$B$39:$B$782,W$47)+'СЕТ СН'!$G$9+СВЦЭМ!$D$10+'СЕТ СН'!$G$5-'СЕТ СН'!$G$17</f>
        <v>4896.9106768600004</v>
      </c>
      <c r="X49" s="36">
        <f>SUMIFS(СВЦЭМ!$C$39:$C$782,СВЦЭМ!$A$39:$A$782,$A49,СВЦЭМ!$B$39:$B$782,X$47)+'СЕТ СН'!$G$9+СВЦЭМ!$D$10+'СЕТ СН'!$G$5-'СЕТ СН'!$G$17</f>
        <v>4927.6047714800006</v>
      </c>
      <c r="Y49" s="36">
        <f>SUMIFS(СВЦЭМ!$C$39:$C$782,СВЦЭМ!$A$39:$A$782,$A49,СВЦЭМ!$B$39:$B$782,Y$47)+'СЕТ СН'!$G$9+СВЦЭМ!$D$10+'СЕТ СН'!$G$5-'СЕТ СН'!$G$17</f>
        <v>5018.6775755500003</v>
      </c>
    </row>
    <row r="50" spans="1:25" ht="15.75" x14ac:dyDescent="0.2">
      <c r="A50" s="35">
        <f t="shared" ref="A50:A78" si="1">A49+1</f>
        <v>45110</v>
      </c>
      <c r="B50" s="36">
        <f>SUMIFS(СВЦЭМ!$C$39:$C$782,СВЦЭМ!$A$39:$A$782,$A50,СВЦЭМ!$B$39:$B$782,B$47)+'СЕТ СН'!$G$9+СВЦЭМ!$D$10+'СЕТ СН'!$G$5-'СЕТ СН'!$G$17</f>
        <v>5138.1128000999997</v>
      </c>
      <c r="C50" s="36">
        <f>SUMIFS(СВЦЭМ!$C$39:$C$782,СВЦЭМ!$A$39:$A$782,$A50,СВЦЭМ!$B$39:$B$782,C$47)+'СЕТ СН'!$G$9+СВЦЭМ!$D$10+'СЕТ СН'!$G$5-'СЕТ СН'!$G$17</f>
        <v>5196.9000554300001</v>
      </c>
      <c r="D50" s="36">
        <f>SUMIFS(СВЦЭМ!$C$39:$C$782,СВЦЭМ!$A$39:$A$782,$A50,СВЦЭМ!$B$39:$B$782,D$47)+'СЕТ СН'!$G$9+СВЦЭМ!$D$10+'СЕТ СН'!$G$5-'СЕТ СН'!$G$17</f>
        <v>5234.8524883</v>
      </c>
      <c r="E50" s="36">
        <f>SUMIFS(СВЦЭМ!$C$39:$C$782,СВЦЭМ!$A$39:$A$782,$A50,СВЦЭМ!$B$39:$B$782,E$47)+'СЕТ СН'!$G$9+СВЦЭМ!$D$10+'СЕТ СН'!$G$5-'СЕТ СН'!$G$17</f>
        <v>5264.0349767200005</v>
      </c>
      <c r="F50" s="36">
        <f>SUMIFS(СВЦЭМ!$C$39:$C$782,СВЦЭМ!$A$39:$A$782,$A50,СВЦЭМ!$B$39:$B$782,F$47)+'СЕТ СН'!$G$9+СВЦЭМ!$D$10+'СЕТ СН'!$G$5-'СЕТ СН'!$G$17</f>
        <v>5269.1215468400005</v>
      </c>
      <c r="G50" s="36">
        <f>SUMIFS(СВЦЭМ!$C$39:$C$782,СВЦЭМ!$A$39:$A$782,$A50,СВЦЭМ!$B$39:$B$782,G$47)+'СЕТ СН'!$G$9+СВЦЭМ!$D$10+'СЕТ СН'!$G$5-'СЕТ СН'!$G$17</f>
        <v>5247.5419762300007</v>
      </c>
      <c r="H50" s="36">
        <f>SUMIFS(СВЦЭМ!$C$39:$C$782,СВЦЭМ!$A$39:$A$782,$A50,СВЦЭМ!$B$39:$B$782,H$47)+'СЕТ СН'!$G$9+СВЦЭМ!$D$10+'СЕТ СН'!$G$5-'СЕТ СН'!$G$17</f>
        <v>5177.1005757500006</v>
      </c>
      <c r="I50" s="36">
        <f>SUMIFS(СВЦЭМ!$C$39:$C$782,СВЦЭМ!$A$39:$A$782,$A50,СВЦЭМ!$B$39:$B$782,I$47)+'СЕТ СН'!$G$9+СВЦЭМ!$D$10+'СЕТ СН'!$G$5-'СЕТ СН'!$G$17</f>
        <v>5069.37238729</v>
      </c>
      <c r="J50" s="36">
        <f>SUMIFS(СВЦЭМ!$C$39:$C$782,СВЦЭМ!$A$39:$A$782,$A50,СВЦЭМ!$B$39:$B$782,J$47)+'СЕТ СН'!$G$9+СВЦЭМ!$D$10+'СЕТ СН'!$G$5-'СЕТ СН'!$G$17</f>
        <v>4984.3431083200003</v>
      </c>
      <c r="K50" s="36">
        <f>SUMIFS(СВЦЭМ!$C$39:$C$782,СВЦЭМ!$A$39:$A$782,$A50,СВЦЭМ!$B$39:$B$782,K$47)+'СЕТ СН'!$G$9+СВЦЭМ!$D$10+'СЕТ СН'!$G$5-'СЕТ СН'!$G$17</f>
        <v>4916.1189270699997</v>
      </c>
      <c r="L50" s="36">
        <f>SUMIFS(СВЦЭМ!$C$39:$C$782,СВЦЭМ!$A$39:$A$782,$A50,СВЦЭМ!$B$39:$B$782,L$47)+'СЕТ СН'!$G$9+СВЦЭМ!$D$10+'СЕТ СН'!$G$5-'СЕТ СН'!$G$17</f>
        <v>4940.0196107900001</v>
      </c>
      <c r="M50" s="36">
        <f>SUMIFS(СВЦЭМ!$C$39:$C$782,СВЦЭМ!$A$39:$A$782,$A50,СВЦЭМ!$B$39:$B$782,M$47)+'СЕТ СН'!$G$9+СВЦЭМ!$D$10+'СЕТ СН'!$G$5-'СЕТ СН'!$G$17</f>
        <v>4923.0863566300004</v>
      </c>
      <c r="N50" s="36">
        <f>SUMIFS(СВЦЭМ!$C$39:$C$782,СВЦЭМ!$A$39:$A$782,$A50,СВЦЭМ!$B$39:$B$782,N$47)+'СЕТ СН'!$G$9+СВЦЭМ!$D$10+'СЕТ СН'!$G$5-'СЕТ СН'!$G$17</f>
        <v>4926.8007783800003</v>
      </c>
      <c r="O50" s="36">
        <f>SUMIFS(СВЦЭМ!$C$39:$C$782,СВЦЭМ!$A$39:$A$782,$A50,СВЦЭМ!$B$39:$B$782,O$47)+'СЕТ СН'!$G$9+СВЦЭМ!$D$10+'СЕТ СН'!$G$5-'СЕТ СН'!$G$17</f>
        <v>4918.3589203400006</v>
      </c>
      <c r="P50" s="36">
        <f>SUMIFS(СВЦЭМ!$C$39:$C$782,СВЦЭМ!$A$39:$A$782,$A50,СВЦЭМ!$B$39:$B$782,P$47)+'СЕТ СН'!$G$9+СВЦЭМ!$D$10+'СЕТ СН'!$G$5-'СЕТ СН'!$G$17</f>
        <v>4924.6897928100007</v>
      </c>
      <c r="Q50" s="36">
        <f>SUMIFS(СВЦЭМ!$C$39:$C$782,СВЦЭМ!$A$39:$A$782,$A50,СВЦЭМ!$B$39:$B$782,Q$47)+'СЕТ СН'!$G$9+СВЦЭМ!$D$10+'СЕТ СН'!$G$5-'СЕТ СН'!$G$17</f>
        <v>4942.6038165099999</v>
      </c>
      <c r="R50" s="36">
        <f>SUMIFS(СВЦЭМ!$C$39:$C$782,СВЦЭМ!$A$39:$A$782,$A50,СВЦЭМ!$B$39:$B$782,R$47)+'СЕТ СН'!$G$9+СВЦЭМ!$D$10+'СЕТ СН'!$G$5-'СЕТ СН'!$G$17</f>
        <v>4950.0569057400007</v>
      </c>
      <c r="S50" s="36">
        <f>SUMIFS(СВЦЭМ!$C$39:$C$782,СВЦЭМ!$A$39:$A$782,$A50,СВЦЭМ!$B$39:$B$782,S$47)+'СЕТ СН'!$G$9+СВЦЭМ!$D$10+'СЕТ СН'!$G$5-'СЕТ СН'!$G$17</f>
        <v>4953.5034022400005</v>
      </c>
      <c r="T50" s="36">
        <f>SUMIFS(СВЦЭМ!$C$39:$C$782,СВЦЭМ!$A$39:$A$782,$A50,СВЦЭМ!$B$39:$B$782,T$47)+'СЕТ СН'!$G$9+СВЦЭМ!$D$10+'СЕТ СН'!$G$5-'СЕТ СН'!$G$17</f>
        <v>4969.6392834600001</v>
      </c>
      <c r="U50" s="36">
        <f>SUMIFS(СВЦЭМ!$C$39:$C$782,СВЦЭМ!$A$39:$A$782,$A50,СВЦЭМ!$B$39:$B$782,U$47)+'СЕТ СН'!$G$9+СВЦЭМ!$D$10+'СЕТ СН'!$G$5-'СЕТ СН'!$G$17</f>
        <v>4982.5133300799998</v>
      </c>
      <c r="V50" s="36">
        <f>SUMIFS(СВЦЭМ!$C$39:$C$782,СВЦЭМ!$A$39:$A$782,$A50,СВЦЭМ!$B$39:$B$782,V$47)+'СЕТ СН'!$G$9+СВЦЭМ!$D$10+'СЕТ СН'!$G$5-'СЕТ СН'!$G$17</f>
        <v>4980.0815788500004</v>
      </c>
      <c r="W50" s="36">
        <f>SUMIFS(СВЦЭМ!$C$39:$C$782,СВЦЭМ!$A$39:$A$782,$A50,СВЦЭМ!$B$39:$B$782,W$47)+'СЕТ СН'!$G$9+СВЦЭМ!$D$10+'СЕТ СН'!$G$5-'СЕТ СН'!$G$17</f>
        <v>4979.7808433400005</v>
      </c>
      <c r="X50" s="36">
        <f>SUMIFS(СВЦЭМ!$C$39:$C$782,СВЦЭМ!$A$39:$A$782,$A50,СВЦЭМ!$B$39:$B$782,X$47)+'СЕТ СН'!$G$9+СВЦЭМ!$D$10+'СЕТ СН'!$G$5-'СЕТ СН'!$G$17</f>
        <v>5007.2132559399997</v>
      </c>
      <c r="Y50" s="36">
        <f>SUMIFS(СВЦЭМ!$C$39:$C$782,СВЦЭМ!$A$39:$A$782,$A50,СВЦЭМ!$B$39:$B$782,Y$47)+'СЕТ СН'!$G$9+СВЦЭМ!$D$10+'СЕТ СН'!$G$5-'СЕТ СН'!$G$17</f>
        <v>5085.4438697799997</v>
      </c>
    </row>
    <row r="51" spans="1:25" ht="15.75" x14ac:dyDescent="0.2">
      <c r="A51" s="35">
        <f t="shared" si="1"/>
        <v>45111</v>
      </c>
      <c r="B51" s="36">
        <f>SUMIFS(СВЦЭМ!$C$39:$C$782,СВЦЭМ!$A$39:$A$782,$A51,СВЦЭМ!$B$39:$B$782,B$47)+'СЕТ СН'!$G$9+СВЦЭМ!$D$10+'СЕТ СН'!$G$5-'СЕТ СН'!$G$17</f>
        <v>5237.3159469000002</v>
      </c>
      <c r="C51" s="36">
        <f>SUMIFS(СВЦЭМ!$C$39:$C$782,СВЦЭМ!$A$39:$A$782,$A51,СВЦЭМ!$B$39:$B$782,C$47)+'СЕТ СН'!$G$9+СВЦЭМ!$D$10+'СЕТ СН'!$G$5-'СЕТ СН'!$G$17</f>
        <v>5304.0398053899999</v>
      </c>
      <c r="D51" s="36">
        <f>SUMIFS(СВЦЭМ!$C$39:$C$782,СВЦЭМ!$A$39:$A$782,$A51,СВЦЭМ!$B$39:$B$782,D$47)+'СЕТ СН'!$G$9+СВЦЭМ!$D$10+'СЕТ СН'!$G$5-'СЕТ СН'!$G$17</f>
        <v>5315.0405886799999</v>
      </c>
      <c r="E51" s="36">
        <f>SUMIFS(СВЦЭМ!$C$39:$C$782,СВЦЭМ!$A$39:$A$782,$A51,СВЦЭМ!$B$39:$B$782,E$47)+'СЕТ СН'!$G$9+СВЦЭМ!$D$10+'СЕТ СН'!$G$5-'СЕТ СН'!$G$17</f>
        <v>5331.07973606</v>
      </c>
      <c r="F51" s="36">
        <f>SUMIFS(СВЦЭМ!$C$39:$C$782,СВЦЭМ!$A$39:$A$782,$A51,СВЦЭМ!$B$39:$B$782,F$47)+'СЕТ СН'!$G$9+СВЦЭМ!$D$10+'СЕТ СН'!$G$5-'СЕТ СН'!$G$17</f>
        <v>5320.9668097499998</v>
      </c>
      <c r="G51" s="36">
        <f>SUMIFS(СВЦЭМ!$C$39:$C$782,СВЦЭМ!$A$39:$A$782,$A51,СВЦЭМ!$B$39:$B$782,G$47)+'СЕТ СН'!$G$9+СВЦЭМ!$D$10+'СЕТ СН'!$G$5-'СЕТ СН'!$G$17</f>
        <v>5268.2387542699998</v>
      </c>
      <c r="H51" s="36">
        <f>SUMIFS(СВЦЭМ!$C$39:$C$782,СВЦЭМ!$A$39:$A$782,$A51,СВЦЭМ!$B$39:$B$782,H$47)+'СЕТ СН'!$G$9+СВЦЭМ!$D$10+'СЕТ СН'!$G$5-'СЕТ СН'!$G$17</f>
        <v>5236.9578089100005</v>
      </c>
      <c r="I51" s="36">
        <f>SUMIFS(СВЦЭМ!$C$39:$C$782,СВЦЭМ!$A$39:$A$782,$A51,СВЦЭМ!$B$39:$B$782,I$47)+'СЕТ СН'!$G$9+СВЦЭМ!$D$10+'СЕТ СН'!$G$5-'СЕТ СН'!$G$17</f>
        <v>5137.4753595100001</v>
      </c>
      <c r="J51" s="36">
        <f>SUMIFS(СВЦЭМ!$C$39:$C$782,СВЦЭМ!$A$39:$A$782,$A51,СВЦЭМ!$B$39:$B$782,J$47)+'СЕТ СН'!$G$9+СВЦЭМ!$D$10+'СЕТ СН'!$G$5-'СЕТ СН'!$G$17</f>
        <v>5052.0338135399998</v>
      </c>
      <c r="K51" s="36">
        <f>SUMIFS(СВЦЭМ!$C$39:$C$782,СВЦЭМ!$A$39:$A$782,$A51,СВЦЭМ!$B$39:$B$782,K$47)+'СЕТ СН'!$G$9+СВЦЭМ!$D$10+'СЕТ СН'!$G$5-'СЕТ СН'!$G$17</f>
        <v>5033.9787017300005</v>
      </c>
      <c r="L51" s="36">
        <f>SUMIFS(СВЦЭМ!$C$39:$C$782,СВЦЭМ!$A$39:$A$782,$A51,СВЦЭМ!$B$39:$B$782,L$47)+'СЕТ СН'!$G$9+СВЦЭМ!$D$10+'СЕТ СН'!$G$5-'СЕТ СН'!$G$17</f>
        <v>5014.0620860899999</v>
      </c>
      <c r="M51" s="36">
        <f>SUMIFS(СВЦЭМ!$C$39:$C$782,СВЦЭМ!$A$39:$A$782,$A51,СВЦЭМ!$B$39:$B$782,M$47)+'СЕТ СН'!$G$9+СВЦЭМ!$D$10+'СЕТ СН'!$G$5-'СЕТ СН'!$G$17</f>
        <v>5005.5958669900001</v>
      </c>
      <c r="N51" s="36">
        <f>SUMIFS(СВЦЭМ!$C$39:$C$782,СВЦЭМ!$A$39:$A$782,$A51,СВЦЭМ!$B$39:$B$782,N$47)+'СЕТ СН'!$G$9+СВЦЭМ!$D$10+'СЕТ СН'!$G$5-'СЕТ СН'!$G$17</f>
        <v>5020.3422831500002</v>
      </c>
      <c r="O51" s="36">
        <f>SUMIFS(СВЦЭМ!$C$39:$C$782,СВЦЭМ!$A$39:$A$782,$A51,СВЦЭМ!$B$39:$B$782,O$47)+'СЕТ СН'!$G$9+СВЦЭМ!$D$10+'СЕТ СН'!$G$5-'СЕТ СН'!$G$17</f>
        <v>5021.8638731199999</v>
      </c>
      <c r="P51" s="36">
        <f>SUMIFS(СВЦЭМ!$C$39:$C$782,СВЦЭМ!$A$39:$A$782,$A51,СВЦЭМ!$B$39:$B$782,P$47)+'СЕТ СН'!$G$9+СВЦЭМ!$D$10+'СЕТ СН'!$G$5-'СЕТ СН'!$G$17</f>
        <v>5022.8846347799999</v>
      </c>
      <c r="Q51" s="36">
        <f>SUMIFS(СВЦЭМ!$C$39:$C$782,СВЦЭМ!$A$39:$A$782,$A51,СВЦЭМ!$B$39:$B$782,Q$47)+'СЕТ СН'!$G$9+СВЦЭМ!$D$10+'СЕТ СН'!$G$5-'СЕТ СН'!$G$17</f>
        <v>5022.9940565200004</v>
      </c>
      <c r="R51" s="36">
        <f>SUMIFS(СВЦЭМ!$C$39:$C$782,СВЦЭМ!$A$39:$A$782,$A51,СВЦЭМ!$B$39:$B$782,R$47)+'СЕТ СН'!$G$9+СВЦЭМ!$D$10+'СЕТ СН'!$G$5-'СЕТ СН'!$G$17</f>
        <v>5025.8104911700002</v>
      </c>
      <c r="S51" s="36">
        <f>SUMIFS(СВЦЭМ!$C$39:$C$782,СВЦЭМ!$A$39:$A$782,$A51,СВЦЭМ!$B$39:$B$782,S$47)+'СЕТ СН'!$G$9+СВЦЭМ!$D$10+'СЕТ СН'!$G$5-'СЕТ СН'!$G$17</f>
        <v>5031.05033482</v>
      </c>
      <c r="T51" s="36">
        <f>SUMIFS(СВЦЭМ!$C$39:$C$782,СВЦЭМ!$A$39:$A$782,$A51,СВЦЭМ!$B$39:$B$782,T$47)+'СЕТ СН'!$G$9+СВЦЭМ!$D$10+'СЕТ СН'!$G$5-'СЕТ СН'!$G$17</f>
        <v>5024.5019025199999</v>
      </c>
      <c r="U51" s="36">
        <f>SUMIFS(СВЦЭМ!$C$39:$C$782,СВЦЭМ!$A$39:$A$782,$A51,СВЦЭМ!$B$39:$B$782,U$47)+'СЕТ СН'!$G$9+СВЦЭМ!$D$10+'СЕТ СН'!$G$5-'СЕТ СН'!$G$17</f>
        <v>5019.71934031</v>
      </c>
      <c r="V51" s="36">
        <f>SUMIFS(СВЦЭМ!$C$39:$C$782,СВЦЭМ!$A$39:$A$782,$A51,СВЦЭМ!$B$39:$B$782,V$47)+'СЕТ СН'!$G$9+СВЦЭМ!$D$10+'СЕТ СН'!$G$5-'СЕТ СН'!$G$17</f>
        <v>4999.88289093</v>
      </c>
      <c r="W51" s="36">
        <f>SUMIFS(СВЦЭМ!$C$39:$C$782,СВЦЭМ!$A$39:$A$782,$A51,СВЦЭМ!$B$39:$B$782,W$47)+'СЕТ СН'!$G$9+СВЦЭМ!$D$10+'СЕТ СН'!$G$5-'СЕТ СН'!$G$17</f>
        <v>4978.3419420400005</v>
      </c>
      <c r="X51" s="36">
        <f>SUMIFS(СВЦЭМ!$C$39:$C$782,СВЦЭМ!$A$39:$A$782,$A51,СВЦЭМ!$B$39:$B$782,X$47)+'СЕТ СН'!$G$9+СВЦЭМ!$D$10+'СЕТ СН'!$G$5-'СЕТ СН'!$G$17</f>
        <v>5021.56638423</v>
      </c>
      <c r="Y51" s="36">
        <f>SUMIFS(СВЦЭМ!$C$39:$C$782,СВЦЭМ!$A$39:$A$782,$A51,СВЦЭМ!$B$39:$B$782,Y$47)+'СЕТ СН'!$G$9+СВЦЭМ!$D$10+'СЕТ СН'!$G$5-'СЕТ СН'!$G$17</f>
        <v>5062.7248716000004</v>
      </c>
    </row>
    <row r="52" spans="1:25" ht="15.75" x14ac:dyDescent="0.2">
      <c r="A52" s="35">
        <f t="shared" si="1"/>
        <v>45112</v>
      </c>
      <c r="B52" s="36">
        <f>SUMIFS(СВЦЭМ!$C$39:$C$782,СВЦЭМ!$A$39:$A$782,$A52,СВЦЭМ!$B$39:$B$782,B$47)+'СЕТ СН'!$G$9+СВЦЭМ!$D$10+'СЕТ СН'!$G$5-'СЕТ СН'!$G$17</f>
        <v>5032.2657190999998</v>
      </c>
      <c r="C52" s="36">
        <f>SUMIFS(СВЦЭМ!$C$39:$C$782,СВЦЭМ!$A$39:$A$782,$A52,СВЦЭМ!$B$39:$B$782,C$47)+'СЕТ СН'!$G$9+СВЦЭМ!$D$10+'СЕТ СН'!$G$5-'СЕТ СН'!$G$17</f>
        <v>5087.7663287800005</v>
      </c>
      <c r="D52" s="36">
        <f>SUMIFS(СВЦЭМ!$C$39:$C$782,СВЦЭМ!$A$39:$A$782,$A52,СВЦЭМ!$B$39:$B$782,D$47)+'СЕТ СН'!$G$9+СВЦЭМ!$D$10+'СЕТ СН'!$G$5-'СЕТ СН'!$G$17</f>
        <v>5189.3726900800002</v>
      </c>
      <c r="E52" s="36">
        <f>SUMIFS(СВЦЭМ!$C$39:$C$782,СВЦЭМ!$A$39:$A$782,$A52,СВЦЭМ!$B$39:$B$782,E$47)+'СЕТ СН'!$G$9+СВЦЭМ!$D$10+'СЕТ СН'!$G$5-'СЕТ СН'!$G$17</f>
        <v>5189.3180404699997</v>
      </c>
      <c r="F52" s="36">
        <f>SUMIFS(СВЦЭМ!$C$39:$C$782,СВЦЭМ!$A$39:$A$782,$A52,СВЦЭМ!$B$39:$B$782,F$47)+'СЕТ СН'!$G$9+СВЦЭМ!$D$10+'СЕТ СН'!$G$5-'СЕТ СН'!$G$17</f>
        <v>5181.9386317600001</v>
      </c>
      <c r="G52" s="36">
        <f>SUMIFS(СВЦЭМ!$C$39:$C$782,СВЦЭМ!$A$39:$A$782,$A52,СВЦЭМ!$B$39:$B$782,G$47)+'СЕТ СН'!$G$9+СВЦЭМ!$D$10+'СЕТ СН'!$G$5-'СЕТ СН'!$G$17</f>
        <v>5181.5559332900002</v>
      </c>
      <c r="H52" s="36">
        <f>SUMIFS(СВЦЭМ!$C$39:$C$782,СВЦЭМ!$A$39:$A$782,$A52,СВЦЭМ!$B$39:$B$782,H$47)+'СЕТ СН'!$G$9+СВЦЭМ!$D$10+'СЕТ СН'!$G$5-'СЕТ СН'!$G$17</f>
        <v>5136.7515309400005</v>
      </c>
      <c r="I52" s="36">
        <f>SUMIFS(СВЦЭМ!$C$39:$C$782,СВЦЭМ!$A$39:$A$782,$A52,СВЦЭМ!$B$39:$B$782,I$47)+'СЕТ СН'!$G$9+СВЦЭМ!$D$10+'СЕТ СН'!$G$5-'СЕТ СН'!$G$17</f>
        <v>5075.3377549899997</v>
      </c>
      <c r="J52" s="36">
        <f>SUMIFS(СВЦЭМ!$C$39:$C$782,СВЦЭМ!$A$39:$A$782,$A52,СВЦЭМ!$B$39:$B$782,J$47)+'СЕТ СН'!$G$9+СВЦЭМ!$D$10+'СЕТ СН'!$G$5-'СЕТ СН'!$G$17</f>
        <v>4994.0366206600002</v>
      </c>
      <c r="K52" s="36">
        <f>SUMIFS(СВЦЭМ!$C$39:$C$782,СВЦЭМ!$A$39:$A$782,$A52,СВЦЭМ!$B$39:$B$782,K$47)+'СЕТ СН'!$G$9+СВЦЭМ!$D$10+'СЕТ СН'!$G$5-'СЕТ СН'!$G$17</f>
        <v>4932.8327429500005</v>
      </c>
      <c r="L52" s="36">
        <f>SUMIFS(СВЦЭМ!$C$39:$C$782,СВЦЭМ!$A$39:$A$782,$A52,СВЦЭМ!$B$39:$B$782,L$47)+'СЕТ СН'!$G$9+СВЦЭМ!$D$10+'СЕТ СН'!$G$5-'СЕТ СН'!$G$17</f>
        <v>4901.2299040899998</v>
      </c>
      <c r="M52" s="36">
        <f>SUMIFS(СВЦЭМ!$C$39:$C$782,СВЦЭМ!$A$39:$A$782,$A52,СВЦЭМ!$B$39:$B$782,M$47)+'СЕТ СН'!$G$9+СВЦЭМ!$D$10+'СЕТ СН'!$G$5-'СЕТ СН'!$G$17</f>
        <v>4873.7608270999999</v>
      </c>
      <c r="N52" s="36">
        <f>SUMIFS(СВЦЭМ!$C$39:$C$782,СВЦЭМ!$A$39:$A$782,$A52,СВЦЭМ!$B$39:$B$782,N$47)+'СЕТ СН'!$G$9+СВЦЭМ!$D$10+'СЕТ СН'!$G$5-'СЕТ СН'!$G$17</f>
        <v>4887.9267207100002</v>
      </c>
      <c r="O52" s="36">
        <f>SUMIFS(СВЦЭМ!$C$39:$C$782,СВЦЭМ!$A$39:$A$782,$A52,СВЦЭМ!$B$39:$B$782,O$47)+'СЕТ СН'!$G$9+СВЦЭМ!$D$10+'СЕТ СН'!$G$5-'СЕТ СН'!$G$17</f>
        <v>4897.5746358200004</v>
      </c>
      <c r="P52" s="36">
        <f>SUMIFS(СВЦЭМ!$C$39:$C$782,СВЦЭМ!$A$39:$A$782,$A52,СВЦЭМ!$B$39:$B$782,P$47)+'СЕТ СН'!$G$9+СВЦЭМ!$D$10+'СЕТ СН'!$G$5-'СЕТ СН'!$G$17</f>
        <v>4903.9730395200004</v>
      </c>
      <c r="Q52" s="36">
        <f>SUMIFS(СВЦЭМ!$C$39:$C$782,СВЦЭМ!$A$39:$A$782,$A52,СВЦЭМ!$B$39:$B$782,Q$47)+'СЕТ СН'!$G$9+СВЦЭМ!$D$10+'СЕТ СН'!$G$5-'СЕТ СН'!$G$17</f>
        <v>4900.2882438899996</v>
      </c>
      <c r="R52" s="36">
        <f>SUMIFS(СВЦЭМ!$C$39:$C$782,СВЦЭМ!$A$39:$A$782,$A52,СВЦЭМ!$B$39:$B$782,R$47)+'СЕТ СН'!$G$9+СВЦЭМ!$D$10+'СЕТ СН'!$G$5-'СЕТ СН'!$G$17</f>
        <v>4903.3530298000005</v>
      </c>
      <c r="S52" s="36">
        <f>SUMIFS(СВЦЭМ!$C$39:$C$782,СВЦЭМ!$A$39:$A$782,$A52,СВЦЭМ!$B$39:$B$782,S$47)+'СЕТ СН'!$G$9+СВЦЭМ!$D$10+'СЕТ СН'!$G$5-'СЕТ СН'!$G$17</f>
        <v>4881.1380406900007</v>
      </c>
      <c r="T52" s="36">
        <f>SUMIFS(СВЦЭМ!$C$39:$C$782,СВЦЭМ!$A$39:$A$782,$A52,СВЦЭМ!$B$39:$B$782,T$47)+'СЕТ СН'!$G$9+СВЦЭМ!$D$10+'СЕТ СН'!$G$5-'СЕТ СН'!$G$17</f>
        <v>4867.0977121200003</v>
      </c>
      <c r="U52" s="36">
        <f>SUMIFS(СВЦЭМ!$C$39:$C$782,СВЦЭМ!$A$39:$A$782,$A52,СВЦЭМ!$B$39:$B$782,U$47)+'СЕТ СН'!$G$9+СВЦЭМ!$D$10+'СЕТ СН'!$G$5-'СЕТ СН'!$G$17</f>
        <v>4874.90519623</v>
      </c>
      <c r="V52" s="36">
        <f>SUMIFS(СВЦЭМ!$C$39:$C$782,СВЦЭМ!$A$39:$A$782,$A52,СВЦЭМ!$B$39:$B$782,V$47)+'СЕТ СН'!$G$9+СВЦЭМ!$D$10+'СЕТ СН'!$G$5-'СЕТ СН'!$G$17</f>
        <v>4884.9378689000005</v>
      </c>
      <c r="W52" s="36">
        <f>SUMIFS(СВЦЭМ!$C$39:$C$782,СВЦЭМ!$A$39:$A$782,$A52,СВЦЭМ!$B$39:$B$782,W$47)+'СЕТ СН'!$G$9+СВЦЭМ!$D$10+'СЕТ СН'!$G$5-'СЕТ СН'!$G$17</f>
        <v>4881.5545123400007</v>
      </c>
      <c r="X52" s="36">
        <f>SUMIFS(СВЦЭМ!$C$39:$C$782,СВЦЭМ!$A$39:$A$782,$A52,СВЦЭМ!$B$39:$B$782,X$47)+'СЕТ СН'!$G$9+СВЦЭМ!$D$10+'СЕТ СН'!$G$5-'СЕТ СН'!$G$17</f>
        <v>4921.5962089499999</v>
      </c>
      <c r="Y52" s="36">
        <f>SUMIFS(СВЦЭМ!$C$39:$C$782,СВЦЭМ!$A$39:$A$782,$A52,СВЦЭМ!$B$39:$B$782,Y$47)+'СЕТ СН'!$G$9+СВЦЭМ!$D$10+'СЕТ СН'!$G$5-'СЕТ СН'!$G$17</f>
        <v>5000.3321180000003</v>
      </c>
    </row>
    <row r="53" spans="1:25" ht="15.75" x14ac:dyDescent="0.2">
      <c r="A53" s="35">
        <f t="shared" si="1"/>
        <v>45113</v>
      </c>
      <c r="B53" s="36">
        <f>SUMIFS(СВЦЭМ!$C$39:$C$782,СВЦЭМ!$A$39:$A$782,$A53,СВЦЭМ!$B$39:$B$782,B$47)+'СЕТ СН'!$G$9+СВЦЭМ!$D$10+'СЕТ СН'!$G$5-'СЕТ СН'!$G$17</f>
        <v>5086.6509938400004</v>
      </c>
      <c r="C53" s="36">
        <f>SUMIFS(СВЦЭМ!$C$39:$C$782,СВЦЭМ!$A$39:$A$782,$A53,СВЦЭМ!$B$39:$B$782,C$47)+'СЕТ СН'!$G$9+СВЦЭМ!$D$10+'СЕТ СН'!$G$5-'СЕТ СН'!$G$17</f>
        <v>5133.1606352300005</v>
      </c>
      <c r="D53" s="36">
        <f>SUMIFS(СВЦЭМ!$C$39:$C$782,СВЦЭМ!$A$39:$A$782,$A53,СВЦЭМ!$B$39:$B$782,D$47)+'СЕТ СН'!$G$9+СВЦЭМ!$D$10+'СЕТ СН'!$G$5-'СЕТ СН'!$G$17</f>
        <v>5156.7422720600007</v>
      </c>
      <c r="E53" s="36">
        <f>SUMIFS(СВЦЭМ!$C$39:$C$782,СВЦЭМ!$A$39:$A$782,$A53,СВЦЭМ!$B$39:$B$782,E$47)+'СЕТ СН'!$G$9+СВЦЭМ!$D$10+'СЕТ СН'!$G$5-'СЕТ СН'!$G$17</f>
        <v>5160.6519487100004</v>
      </c>
      <c r="F53" s="36">
        <f>SUMIFS(СВЦЭМ!$C$39:$C$782,СВЦЭМ!$A$39:$A$782,$A53,СВЦЭМ!$B$39:$B$782,F$47)+'СЕТ СН'!$G$9+СВЦЭМ!$D$10+'СЕТ СН'!$G$5-'СЕТ СН'!$G$17</f>
        <v>5154.0765994100002</v>
      </c>
      <c r="G53" s="36">
        <f>SUMIFS(СВЦЭМ!$C$39:$C$782,СВЦЭМ!$A$39:$A$782,$A53,СВЦЭМ!$B$39:$B$782,G$47)+'СЕТ СН'!$G$9+СВЦЭМ!$D$10+'СЕТ СН'!$G$5-'СЕТ СН'!$G$17</f>
        <v>5138.9564890299998</v>
      </c>
      <c r="H53" s="36">
        <f>SUMIFS(СВЦЭМ!$C$39:$C$782,СВЦЭМ!$A$39:$A$782,$A53,СВЦЭМ!$B$39:$B$782,H$47)+'СЕТ СН'!$G$9+СВЦЭМ!$D$10+'СЕТ СН'!$G$5-'СЕТ СН'!$G$17</f>
        <v>5105.5714895300007</v>
      </c>
      <c r="I53" s="36">
        <f>SUMIFS(СВЦЭМ!$C$39:$C$782,СВЦЭМ!$A$39:$A$782,$A53,СВЦЭМ!$B$39:$B$782,I$47)+'СЕТ СН'!$G$9+СВЦЭМ!$D$10+'СЕТ СН'!$G$5-'СЕТ СН'!$G$17</f>
        <v>5010.0754174900003</v>
      </c>
      <c r="J53" s="36">
        <f>SUMIFS(СВЦЭМ!$C$39:$C$782,СВЦЭМ!$A$39:$A$782,$A53,СВЦЭМ!$B$39:$B$782,J$47)+'СЕТ СН'!$G$9+СВЦЭМ!$D$10+'СЕТ СН'!$G$5-'СЕТ СН'!$G$17</f>
        <v>4930.6155372499998</v>
      </c>
      <c r="K53" s="36">
        <f>SUMIFS(СВЦЭМ!$C$39:$C$782,СВЦЭМ!$A$39:$A$782,$A53,СВЦЭМ!$B$39:$B$782,K$47)+'СЕТ СН'!$G$9+СВЦЭМ!$D$10+'СЕТ СН'!$G$5-'СЕТ СН'!$G$17</f>
        <v>4894.6552469799999</v>
      </c>
      <c r="L53" s="36">
        <f>SUMIFS(СВЦЭМ!$C$39:$C$782,СВЦЭМ!$A$39:$A$782,$A53,СВЦЭМ!$B$39:$B$782,L$47)+'СЕТ СН'!$G$9+СВЦЭМ!$D$10+'СЕТ СН'!$G$5-'СЕТ СН'!$G$17</f>
        <v>4893.2690001500005</v>
      </c>
      <c r="M53" s="36">
        <f>SUMIFS(СВЦЭМ!$C$39:$C$782,СВЦЭМ!$A$39:$A$782,$A53,СВЦЭМ!$B$39:$B$782,M$47)+'СЕТ СН'!$G$9+СВЦЭМ!$D$10+'СЕТ СН'!$G$5-'СЕТ СН'!$G$17</f>
        <v>4914.1160097600005</v>
      </c>
      <c r="N53" s="36">
        <f>SUMIFS(СВЦЭМ!$C$39:$C$782,СВЦЭМ!$A$39:$A$782,$A53,СВЦЭМ!$B$39:$B$782,N$47)+'СЕТ СН'!$G$9+СВЦЭМ!$D$10+'СЕТ СН'!$G$5-'СЕТ СН'!$G$17</f>
        <v>4915.9934900600001</v>
      </c>
      <c r="O53" s="36">
        <f>SUMIFS(СВЦЭМ!$C$39:$C$782,СВЦЭМ!$A$39:$A$782,$A53,СВЦЭМ!$B$39:$B$782,O$47)+'СЕТ СН'!$G$9+СВЦЭМ!$D$10+'СЕТ СН'!$G$5-'СЕТ СН'!$G$17</f>
        <v>4924.34620774</v>
      </c>
      <c r="P53" s="36">
        <f>SUMIFS(СВЦЭМ!$C$39:$C$782,СВЦЭМ!$A$39:$A$782,$A53,СВЦЭМ!$B$39:$B$782,P$47)+'СЕТ СН'!$G$9+СВЦЭМ!$D$10+'СЕТ СН'!$G$5-'СЕТ СН'!$G$17</f>
        <v>4934.9355082000002</v>
      </c>
      <c r="Q53" s="36">
        <f>SUMIFS(СВЦЭМ!$C$39:$C$782,СВЦЭМ!$A$39:$A$782,$A53,СВЦЭМ!$B$39:$B$782,Q$47)+'СЕТ СН'!$G$9+СВЦЭМ!$D$10+'СЕТ СН'!$G$5-'СЕТ СН'!$G$17</f>
        <v>4943.0806706900003</v>
      </c>
      <c r="R53" s="36">
        <f>SUMIFS(СВЦЭМ!$C$39:$C$782,СВЦЭМ!$A$39:$A$782,$A53,СВЦЭМ!$B$39:$B$782,R$47)+'СЕТ СН'!$G$9+СВЦЭМ!$D$10+'СЕТ СН'!$G$5-'СЕТ СН'!$G$17</f>
        <v>4933.2065390500002</v>
      </c>
      <c r="S53" s="36">
        <f>SUMIFS(СВЦЭМ!$C$39:$C$782,СВЦЭМ!$A$39:$A$782,$A53,СВЦЭМ!$B$39:$B$782,S$47)+'СЕТ СН'!$G$9+СВЦЭМ!$D$10+'СЕТ СН'!$G$5-'СЕТ СН'!$G$17</f>
        <v>4923.1151202300007</v>
      </c>
      <c r="T53" s="36">
        <f>SUMIFS(СВЦЭМ!$C$39:$C$782,СВЦЭМ!$A$39:$A$782,$A53,СВЦЭМ!$B$39:$B$782,T$47)+'СЕТ СН'!$G$9+СВЦЭМ!$D$10+'СЕТ СН'!$G$5-'СЕТ СН'!$G$17</f>
        <v>4929.2449974000001</v>
      </c>
      <c r="U53" s="36">
        <f>SUMIFS(СВЦЭМ!$C$39:$C$782,СВЦЭМ!$A$39:$A$782,$A53,СВЦЭМ!$B$39:$B$782,U$47)+'СЕТ СН'!$G$9+СВЦЭМ!$D$10+'СЕТ СН'!$G$5-'СЕТ СН'!$G$17</f>
        <v>4911.7744028699999</v>
      </c>
      <c r="V53" s="36">
        <f>SUMIFS(СВЦЭМ!$C$39:$C$782,СВЦЭМ!$A$39:$A$782,$A53,СВЦЭМ!$B$39:$B$782,V$47)+'СЕТ СН'!$G$9+СВЦЭМ!$D$10+'СЕТ СН'!$G$5-'СЕТ СН'!$G$17</f>
        <v>4920.5026111900006</v>
      </c>
      <c r="W53" s="36">
        <f>SUMIFS(СВЦЭМ!$C$39:$C$782,СВЦЭМ!$A$39:$A$782,$A53,СВЦЭМ!$B$39:$B$782,W$47)+'СЕТ СН'!$G$9+СВЦЭМ!$D$10+'СЕТ СН'!$G$5-'СЕТ СН'!$G$17</f>
        <v>4913.4463661</v>
      </c>
      <c r="X53" s="36">
        <f>SUMIFS(СВЦЭМ!$C$39:$C$782,СВЦЭМ!$A$39:$A$782,$A53,СВЦЭМ!$B$39:$B$782,X$47)+'СЕТ СН'!$G$9+СВЦЭМ!$D$10+'СЕТ СН'!$G$5-'СЕТ СН'!$G$17</f>
        <v>5001.0155890700007</v>
      </c>
      <c r="Y53" s="36">
        <f>SUMIFS(СВЦЭМ!$C$39:$C$782,СВЦЭМ!$A$39:$A$782,$A53,СВЦЭМ!$B$39:$B$782,Y$47)+'СЕТ СН'!$G$9+СВЦЭМ!$D$10+'СЕТ СН'!$G$5-'СЕТ СН'!$G$17</f>
        <v>5083.4215374200003</v>
      </c>
    </row>
    <row r="54" spans="1:25" ht="15.75" x14ac:dyDescent="0.2">
      <c r="A54" s="35">
        <f t="shared" si="1"/>
        <v>45114</v>
      </c>
      <c r="B54" s="36">
        <f>SUMIFS(СВЦЭМ!$C$39:$C$782,СВЦЭМ!$A$39:$A$782,$A54,СВЦЭМ!$B$39:$B$782,B$47)+'СЕТ СН'!$G$9+СВЦЭМ!$D$10+'СЕТ СН'!$G$5-'СЕТ СН'!$G$17</f>
        <v>5201.2294453499999</v>
      </c>
      <c r="C54" s="36">
        <f>SUMIFS(СВЦЭМ!$C$39:$C$782,СВЦЭМ!$A$39:$A$782,$A54,СВЦЭМ!$B$39:$B$782,C$47)+'СЕТ СН'!$G$9+СВЦЭМ!$D$10+'СЕТ СН'!$G$5-'СЕТ СН'!$G$17</f>
        <v>5320.4499530000003</v>
      </c>
      <c r="D54" s="36">
        <f>SUMIFS(СВЦЭМ!$C$39:$C$782,СВЦЭМ!$A$39:$A$782,$A54,СВЦЭМ!$B$39:$B$782,D$47)+'СЕТ СН'!$G$9+СВЦЭМ!$D$10+'СЕТ СН'!$G$5-'СЕТ СН'!$G$17</f>
        <v>5455.27225636</v>
      </c>
      <c r="E54" s="36">
        <f>SUMIFS(СВЦЭМ!$C$39:$C$782,СВЦЭМ!$A$39:$A$782,$A54,СВЦЭМ!$B$39:$B$782,E$47)+'СЕТ СН'!$G$9+СВЦЭМ!$D$10+'СЕТ СН'!$G$5-'СЕТ СН'!$G$17</f>
        <v>5478.7636197600004</v>
      </c>
      <c r="F54" s="36">
        <f>SUMIFS(СВЦЭМ!$C$39:$C$782,СВЦЭМ!$A$39:$A$782,$A54,СВЦЭМ!$B$39:$B$782,F$47)+'СЕТ СН'!$G$9+СВЦЭМ!$D$10+'СЕТ СН'!$G$5-'СЕТ СН'!$G$17</f>
        <v>5487.8489088300003</v>
      </c>
      <c r="G54" s="36">
        <f>SUMIFS(СВЦЭМ!$C$39:$C$782,СВЦЭМ!$A$39:$A$782,$A54,СВЦЭМ!$B$39:$B$782,G$47)+'СЕТ СН'!$G$9+СВЦЭМ!$D$10+'СЕТ СН'!$G$5-'СЕТ СН'!$G$17</f>
        <v>5495.3002638600001</v>
      </c>
      <c r="H54" s="36">
        <f>SUMIFS(СВЦЭМ!$C$39:$C$782,СВЦЭМ!$A$39:$A$782,$A54,СВЦЭМ!$B$39:$B$782,H$47)+'СЕТ СН'!$G$9+СВЦЭМ!$D$10+'СЕТ СН'!$G$5-'СЕТ СН'!$G$17</f>
        <v>5461.0990723699997</v>
      </c>
      <c r="I54" s="36">
        <f>SUMIFS(СВЦЭМ!$C$39:$C$782,СВЦЭМ!$A$39:$A$782,$A54,СВЦЭМ!$B$39:$B$782,I$47)+'СЕТ СН'!$G$9+СВЦЭМ!$D$10+'СЕТ СН'!$G$5-'СЕТ СН'!$G$17</f>
        <v>5330.5339533400002</v>
      </c>
      <c r="J54" s="36">
        <f>SUMIFS(СВЦЭМ!$C$39:$C$782,СВЦЭМ!$A$39:$A$782,$A54,СВЦЭМ!$B$39:$B$782,J$47)+'СЕТ СН'!$G$9+СВЦЭМ!$D$10+'СЕТ СН'!$G$5-'СЕТ СН'!$G$17</f>
        <v>5130.0451066000005</v>
      </c>
      <c r="K54" s="36">
        <f>SUMIFS(СВЦЭМ!$C$39:$C$782,СВЦЭМ!$A$39:$A$782,$A54,СВЦЭМ!$B$39:$B$782,K$47)+'СЕТ СН'!$G$9+СВЦЭМ!$D$10+'СЕТ СН'!$G$5-'СЕТ СН'!$G$17</f>
        <v>5106.17238748</v>
      </c>
      <c r="L54" s="36">
        <f>SUMIFS(СВЦЭМ!$C$39:$C$782,СВЦЭМ!$A$39:$A$782,$A54,СВЦЭМ!$B$39:$B$782,L$47)+'СЕТ СН'!$G$9+СВЦЭМ!$D$10+'СЕТ СН'!$G$5-'СЕТ СН'!$G$17</f>
        <v>5086.2832336000001</v>
      </c>
      <c r="M54" s="36">
        <f>SUMIFS(СВЦЭМ!$C$39:$C$782,СВЦЭМ!$A$39:$A$782,$A54,СВЦЭМ!$B$39:$B$782,M$47)+'СЕТ СН'!$G$9+СВЦЭМ!$D$10+'СЕТ СН'!$G$5-'СЕТ СН'!$G$17</f>
        <v>5004.8723929000007</v>
      </c>
      <c r="N54" s="36">
        <f>SUMIFS(СВЦЭМ!$C$39:$C$782,СВЦЭМ!$A$39:$A$782,$A54,СВЦЭМ!$B$39:$B$782,N$47)+'СЕТ СН'!$G$9+СВЦЭМ!$D$10+'СЕТ СН'!$G$5-'СЕТ СН'!$G$17</f>
        <v>5054.60814329</v>
      </c>
      <c r="O54" s="36">
        <f>SUMIFS(СВЦЭМ!$C$39:$C$782,СВЦЭМ!$A$39:$A$782,$A54,СВЦЭМ!$B$39:$B$782,O$47)+'СЕТ СН'!$G$9+СВЦЭМ!$D$10+'СЕТ СН'!$G$5-'СЕТ СН'!$G$17</f>
        <v>5050.8069840999997</v>
      </c>
      <c r="P54" s="36">
        <f>SUMIFS(СВЦЭМ!$C$39:$C$782,СВЦЭМ!$A$39:$A$782,$A54,СВЦЭМ!$B$39:$B$782,P$47)+'СЕТ СН'!$G$9+СВЦЭМ!$D$10+'СЕТ СН'!$G$5-'СЕТ СН'!$G$17</f>
        <v>5021.4447604300003</v>
      </c>
      <c r="Q54" s="36">
        <f>SUMIFS(СВЦЭМ!$C$39:$C$782,СВЦЭМ!$A$39:$A$782,$A54,СВЦЭМ!$B$39:$B$782,Q$47)+'СЕТ СН'!$G$9+СВЦЭМ!$D$10+'СЕТ СН'!$G$5-'СЕТ СН'!$G$17</f>
        <v>5064.62209549</v>
      </c>
      <c r="R54" s="36">
        <f>SUMIFS(СВЦЭМ!$C$39:$C$782,СВЦЭМ!$A$39:$A$782,$A54,СВЦЭМ!$B$39:$B$782,R$47)+'СЕТ СН'!$G$9+СВЦЭМ!$D$10+'СЕТ СН'!$G$5-'СЕТ СН'!$G$17</f>
        <v>5075.4093393200001</v>
      </c>
      <c r="S54" s="36">
        <f>SUMIFS(СВЦЭМ!$C$39:$C$782,СВЦЭМ!$A$39:$A$782,$A54,СВЦЭМ!$B$39:$B$782,S$47)+'СЕТ СН'!$G$9+СВЦЭМ!$D$10+'СЕТ СН'!$G$5-'СЕТ СН'!$G$17</f>
        <v>5075.7842711900003</v>
      </c>
      <c r="T54" s="36">
        <f>SUMIFS(СВЦЭМ!$C$39:$C$782,СВЦЭМ!$A$39:$A$782,$A54,СВЦЭМ!$B$39:$B$782,T$47)+'СЕТ СН'!$G$9+СВЦЭМ!$D$10+'СЕТ СН'!$G$5-'СЕТ СН'!$G$17</f>
        <v>5078.1255724700004</v>
      </c>
      <c r="U54" s="36">
        <f>SUMIFS(СВЦЭМ!$C$39:$C$782,СВЦЭМ!$A$39:$A$782,$A54,СВЦЭМ!$B$39:$B$782,U$47)+'СЕТ СН'!$G$9+СВЦЭМ!$D$10+'СЕТ СН'!$G$5-'СЕТ СН'!$G$17</f>
        <v>5096.83674187</v>
      </c>
      <c r="V54" s="36">
        <f>SUMIFS(СВЦЭМ!$C$39:$C$782,СВЦЭМ!$A$39:$A$782,$A54,СВЦЭМ!$B$39:$B$782,V$47)+'СЕТ СН'!$G$9+СВЦЭМ!$D$10+'СЕТ СН'!$G$5-'СЕТ СН'!$G$17</f>
        <v>5122.1266684100001</v>
      </c>
      <c r="W54" s="36">
        <f>SUMIFS(СВЦЭМ!$C$39:$C$782,СВЦЭМ!$A$39:$A$782,$A54,СВЦЭМ!$B$39:$B$782,W$47)+'СЕТ СН'!$G$9+СВЦЭМ!$D$10+'СЕТ СН'!$G$5-'СЕТ СН'!$G$17</f>
        <v>5130.6142381600002</v>
      </c>
      <c r="X54" s="36">
        <f>SUMIFS(СВЦЭМ!$C$39:$C$782,СВЦЭМ!$A$39:$A$782,$A54,СВЦЭМ!$B$39:$B$782,X$47)+'СЕТ СН'!$G$9+СВЦЭМ!$D$10+'СЕТ СН'!$G$5-'СЕТ СН'!$G$17</f>
        <v>5148.33630696</v>
      </c>
      <c r="Y54" s="36">
        <f>SUMIFS(СВЦЭМ!$C$39:$C$782,СВЦЭМ!$A$39:$A$782,$A54,СВЦЭМ!$B$39:$B$782,Y$47)+'СЕТ СН'!$G$9+СВЦЭМ!$D$10+'СЕТ СН'!$G$5-'СЕТ СН'!$G$17</f>
        <v>5331.4157547200002</v>
      </c>
    </row>
    <row r="55" spans="1:25" ht="15.75" x14ac:dyDescent="0.2">
      <c r="A55" s="35">
        <f t="shared" si="1"/>
        <v>45115</v>
      </c>
      <c r="B55" s="36">
        <f>SUMIFS(СВЦЭМ!$C$39:$C$782,СВЦЭМ!$A$39:$A$782,$A55,СВЦЭМ!$B$39:$B$782,B$47)+'СЕТ СН'!$G$9+СВЦЭМ!$D$10+'СЕТ СН'!$G$5-'СЕТ СН'!$G$17</f>
        <v>5223.0616344500004</v>
      </c>
      <c r="C55" s="36">
        <f>SUMIFS(СВЦЭМ!$C$39:$C$782,СВЦЭМ!$A$39:$A$782,$A55,СВЦЭМ!$B$39:$B$782,C$47)+'СЕТ СН'!$G$9+СВЦЭМ!$D$10+'СЕТ СН'!$G$5-'СЕТ СН'!$G$17</f>
        <v>5321.0094986900003</v>
      </c>
      <c r="D55" s="36">
        <f>SUMIFS(СВЦЭМ!$C$39:$C$782,СВЦЭМ!$A$39:$A$782,$A55,СВЦЭМ!$B$39:$B$782,D$47)+'СЕТ СН'!$G$9+СВЦЭМ!$D$10+'СЕТ СН'!$G$5-'СЕТ СН'!$G$17</f>
        <v>5321.2401833599997</v>
      </c>
      <c r="E55" s="36">
        <f>SUMIFS(СВЦЭМ!$C$39:$C$782,СВЦЭМ!$A$39:$A$782,$A55,СВЦЭМ!$B$39:$B$782,E$47)+'СЕТ СН'!$G$9+СВЦЭМ!$D$10+'СЕТ СН'!$G$5-'СЕТ СН'!$G$17</f>
        <v>5298.1119507399999</v>
      </c>
      <c r="F55" s="36">
        <f>SUMIFS(СВЦЭМ!$C$39:$C$782,СВЦЭМ!$A$39:$A$782,$A55,СВЦЭМ!$B$39:$B$782,F$47)+'СЕТ СН'!$G$9+СВЦЭМ!$D$10+'СЕТ СН'!$G$5-'СЕТ СН'!$G$17</f>
        <v>5295.0316603000001</v>
      </c>
      <c r="G55" s="36">
        <f>SUMIFS(СВЦЭМ!$C$39:$C$782,СВЦЭМ!$A$39:$A$782,$A55,СВЦЭМ!$B$39:$B$782,G$47)+'СЕТ СН'!$G$9+СВЦЭМ!$D$10+'СЕТ СН'!$G$5-'СЕТ СН'!$G$17</f>
        <v>5299.75252757</v>
      </c>
      <c r="H55" s="36">
        <f>SUMIFS(СВЦЭМ!$C$39:$C$782,СВЦЭМ!$A$39:$A$782,$A55,СВЦЭМ!$B$39:$B$782,H$47)+'СЕТ СН'!$G$9+СВЦЭМ!$D$10+'СЕТ СН'!$G$5-'СЕТ СН'!$G$17</f>
        <v>5260.0698878599997</v>
      </c>
      <c r="I55" s="36">
        <f>SUMIFS(СВЦЭМ!$C$39:$C$782,СВЦЭМ!$A$39:$A$782,$A55,СВЦЭМ!$B$39:$B$782,I$47)+'СЕТ СН'!$G$9+СВЦЭМ!$D$10+'СЕТ СН'!$G$5-'СЕТ СН'!$G$17</f>
        <v>5087.0407215499999</v>
      </c>
      <c r="J55" s="36">
        <f>SUMIFS(СВЦЭМ!$C$39:$C$782,СВЦЭМ!$A$39:$A$782,$A55,СВЦЭМ!$B$39:$B$782,J$47)+'СЕТ СН'!$G$9+СВЦЭМ!$D$10+'СЕТ СН'!$G$5-'СЕТ СН'!$G$17</f>
        <v>5031.19996249</v>
      </c>
      <c r="K55" s="36">
        <f>SUMIFS(СВЦЭМ!$C$39:$C$782,СВЦЭМ!$A$39:$A$782,$A55,СВЦЭМ!$B$39:$B$782,K$47)+'СЕТ СН'!$G$9+СВЦЭМ!$D$10+'СЕТ СН'!$G$5-'СЕТ СН'!$G$17</f>
        <v>5021.4273740899998</v>
      </c>
      <c r="L55" s="36">
        <f>SUMIFS(СВЦЭМ!$C$39:$C$782,СВЦЭМ!$A$39:$A$782,$A55,СВЦЭМ!$B$39:$B$782,L$47)+'СЕТ СН'!$G$9+СВЦЭМ!$D$10+'СЕТ СН'!$G$5-'СЕТ СН'!$G$17</f>
        <v>5007.1943419899999</v>
      </c>
      <c r="M55" s="36">
        <f>SUMIFS(СВЦЭМ!$C$39:$C$782,СВЦЭМ!$A$39:$A$782,$A55,СВЦЭМ!$B$39:$B$782,M$47)+'СЕТ СН'!$G$9+СВЦЭМ!$D$10+'СЕТ СН'!$G$5-'СЕТ СН'!$G$17</f>
        <v>5011.9453008800001</v>
      </c>
      <c r="N55" s="36">
        <f>SUMIFS(СВЦЭМ!$C$39:$C$782,СВЦЭМ!$A$39:$A$782,$A55,СВЦЭМ!$B$39:$B$782,N$47)+'СЕТ СН'!$G$9+СВЦЭМ!$D$10+'СЕТ СН'!$G$5-'СЕТ СН'!$G$17</f>
        <v>5010.9181858400007</v>
      </c>
      <c r="O55" s="36">
        <f>SUMIFS(СВЦЭМ!$C$39:$C$782,СВЦЭМ!$A$39:$A$782,$A55,СВЦЭМ!$B$39:$B$782,O$47)+'СЕТ СН'!$G$9+СВЦЭМ!$D$10+'СЕТ СН'!$G$5-'СЕТ СН'!$G$17</f>
        <v>5018.8869154599997</v>
      </c>
      <c r="P55" s="36">
        <f>SUMIFS(СВЦЭМ!$C$39:$C$782,СВЦЭМ!$A$39:$A$782,$A55,СВЦЭМ!$B$39:$B$782,P$47)+'СЕТ СН'!$G$9+СВЦЭМ!$D$10+'СЕТ СН'!$G$5-'СЕТ СН'!$G$17</f>
        <v>5027.4839109100003</v>
      </c>
      <c r="Q55" s="36">
        <f>SUMIFS(СВЦЭМ!$C$39:$C$782,СВЦЭМ!$A$39:$A$782,$A55,СВЦЭМ!$B$39:$B$782,Q$47)+'СЕТ СН'!$G$9+СВЦЭМ!$D$10+'СЕТ СН'!$G$5-'СЕТ СН'!$G$17</f>
        <v>5027.6843103700003</v>
      </c>
      <c r="R55" s="36">
        <f>SUMIFS(СВЦЭМ!$C$39:$C$782,СВЦЭМ!$A$39:$A$782,$A55,СВЦЭМ!$B$39:$B$782,R$47)+'СЕТ СН'!$G$9+СВЦЭМ!$D$10+'СЕТ СН'!$G$5-'СЕТ СН'!$G$17</f>
        <v>5036.0607349600004</v>
      </c>
      <c r="S55" s="36">
        <f>SUMIFS(СВЦЭМ!$C$39:$C$782,СВЦЭМ!$A$39:$A$782,$A55,СВЦЭМ!$B$39:$B$782,S$47)+'СЕТ СН'!$G$9+СВЦЭМ!$D$10+'СЕТ СН'!$G$5-'СЕТ СН'!$G$17</f>
        <v>5037.9116838899999</v>
      </c>
      <c r="T55" s="36">
        <f>SUMIFS(СВЦЭМ!$C$39:$C$782,СВЦЭМ!$A$39:$A$782,$A55,СВЦЭМ!$B$39:$B$782,T$47)+'СЕТ СН'!$G$9+СВЦЭМ!$D$10+'СЕТ СН'!$G$5-'СЕТ СН'!$G$17</f>
        <v>5041.57000118</v>
      </c>
      <c r="U55" s="36">
        <f>SUMIFS(СВЦЭМ!$C$39:$C$782,СВЦЭМ!$A$39:$A$782,$A55,СВЦЭМ!$B$39:$B$782,U$47)+'СЕТ СН'!$G$9+СВЦЭМ!$D$10+'СЕТ СН'!$G$5-'СЕТ СН'!$G$17</f>
        <v>5028.1775453500004</v>
      </c>
      <c r="V55" s="36">
        <f>SUMIFS(СВЦЭМ!$C$39:$C$782,СВЦЭМ!$A$39:$A$782,$A55,СВЦЭМ!$B$39:$B$782,V$47)+'СЕТ СН'!$G$9+СВЦЭМ!$D$10+'СЕТ СН'!$G$5-'СЕТ СН'!$G$17</f>
        <v>5046.2422065500004</v>
      </c>
      <c r="W55" s="36">
        <f>SUMIFS(СВЦЭМ!$C$39:$C$782,СВЦЭМ!$A$39:$A$782,$A55,СВЦЭМ!$B$39:$B$782,W$47)+'СЕТ СН'!$G$9+СВЦЭМ!$D$10+'СЕТ СН'!$G$5-'СЕТ СН'!$G$17</f>
        <v>5060.3036685400002</v>
      </c>
      <c r="X55" s="36">
        <f>SUMIFS(СВЦЭМ!$C$39:$C$782,СВЦЭМ!$A$39:$A$782,$A55,СВЦЭМ!$B$39:$B$782,X$47)+'СЕТ СН'!$G$9+СВЦЭМ!$D$10+'СЕТ СН'!$G$5-'СЕТ СН'!$G$17</f>
        <v>5117.2574511700004</v>
      </c>
      <c r="Y55" s="36">
        <f>SUMIFS(СВЦЭМ!$C$39:$C$782,СВЦЭМ!$A$39:$A$782,$A55,СВЦЭМ!$B$39:$B$782,Y$47)+'СЕТ СН'!$G$9+СВЦЭМ!$D$10+'СЕТ СН'!$G$5-'СЕТ СН'!$G$17</f>
        <v>5181.8330452299997</v>
      </c>
    </row>
    <row r="56" spans="1:25" ht="15.75" x14ac:dyDescent="0.2">
      <c r="A56" s="35">
        <f t="shared" si="1"/>
        <v>45116</v>
      </c>
      <c r="B56" s="36">
        <f>SUMIFS(СВЦЭМ!$C$39:$C$782,СВЦЭМ!$A$39:$A$782,$A56,СВЦЭМ!$B$39:$B$782,B$47)+'СЕТ СН'!$G$9+СВЦЭМ!$D$10+'СЕТ СН'!$G$5-'СЕТ СН'!$G$17</f>
        <v>5134.4076238200005</v>
      </c>
      <c r="C56" s="36">
        <f>SUMIFS(СВЦЭМ!$C$39:$C$782,СВЦЭМ!$A$39:$A$782,$A56,СВЦЭМ!$B$39:$B$782,C$47)+'СЕТ СН'!$G$9+СВЦЭМ!$D$10+'СЕТ СН'!$G$5-'СЕТ СН'!$G$17</f>
        <v>5250.15073605</v>
      </c>
      <c r="D56" s="36">
        <f>SUMIFS(СВЦЭМ!$C$39:$C$782,СВЦЭМ!$A$39:$A$782,$A56,СВЦЭМ!$B$39:$B$782,D$47)+'СЕТ СН'!$G$9+СВЦЭМ!$D$10+'СЕТ СН'!$G$5-'СЕТ СН'!$G$17</f>
        <v>5324.3471266500001</v>
      </c>
      <c r="E56" s="36">
        <f>SUMIFS(СВЦЭМ!$C$39:$C$782,СВЦЭМ!$A$39:$A$782,$A56,СВЦЭМ!$B$39:$B$782,E$47)+'СЕТ СН'!$G$9+СВЦЭМ!$D$10+'СЕТ СН'!$G$5-'СЕТ СН'!$G$17</f>
        <v>5317.7765274399999</v>
      </c>
      <c r="F56" s="36">
        <f>SUMIFS(СВЦЭМ!$C$39:$C$782,СВЦЭМ!$A$39:$A$782,$A56,СВЦЭМ!$B$39:$B$782,F$47)+'СЕТ СН'!$G$9+СВЦЭМ!$D$10+'СЕТ СН'!$G$5-'СЕТ СН'!$G$17</f>
        <v>5313.1437493399999</v>
      </c>
      <c r="G56" s="36">
        <f>SUMIFS(СВЦЭМ!$C$39:$C$782,СВЦЭМ!$A$39:$A$782,$A56,СВЦЭМ!$B$39:$B$782,G$47)+'СЕТ СН'!$G$9+СВЦЭМ!$D$10+'СЕТ СН'!$G$5-'СЕТ СН'!$G$17</f>
        <v>5320.8891770200007</v>
      </c>
      <c r="H56" s="36">
        <f>SUMIFS(СВЦЭМ!$C$39:$C$782,СВЦЭМ!$A$39:$A$782,$A56,СВЦЭМ!$B$39:$B$782,H$47)+'СЕТ СН'!$G$9+СВЦЭМ!$D$10+'СЕТ СН'!$G$5-'СЕТ СН'!$G$17</f>
        <v>5349.6596626099999</v>
      </c>
      <c r="I56" s="36">
        <f>SUMIFS(СВЦЭМ!$C$39:$C$782,СВЦЭМ!$A$39:$A$782,$A56,СВЦЭМ!$B$39:$B$782,I$47)+'СЕТ СН'!$G$9+СВЦЭМ!$D$10+'СЕТ СН'!$G$5-'СЕТ СН'!$G$17</f>
        <v>5243.78585888</v>
      </c>
      <c r="J56" s="36">
        <f>SUMIFS(СВЦЭМ!$C$39:$C$782,СВЦЭМ!$A$39:$A$782,$A56,СВЦЭМ!$B$39:$B$782,J$47)+'СЕТ СН'!$G$9+СВЦЭМ!$D$10+'СЕТ СН'!$G$5-'СЕТ СН'!$G$17</f>
        <v>5155.8859933900003</v>
      </c>
      <c r="K56" s="36">
        <f>SUMIFS(СВЦЭМ!$C$39:$C$782,СВЦЭМ!$A$39:$A$782,$A56,СВЦЭМ!$B$39:$B$782,K$47)+'СЕТ СН'!$G$9+СВЦЭМ!$D$10+'СЕТ СН'!$G$5-'СЕТ СН'!$G$17</f>
        <v>5053.0220317900003</v>
      </c>
      <c r="L56" s="36">
        <f>SUMIFS(СВЦЭМ!$C$39:$C$782,СВЦЭМ!$A$39:$A$782,$A56,СВЦЭМ!$B$39:$B$782,L$47)+'СЕТ СН'!$G$9+СВЦЭМ!$D$10+'СЕТ СН'!$G$5-'СЕТ СН'!$G$17</f>
        <v>5068.9747214600002</v>
      </c>
      <c r="M56" s="36">
        <f>SUMIFS(СВЦЭМ!$C$39:$C$782,СВЦЭМ!$A$39:$A$782,$A56,СВЦЭМ!$B$39:$B$782,M$47)+'СЕТ СН'!$G$9+СВЦЭМ!$D$10+'СЕТ СН'!$G$5-'СЕТ СН'!$G$17</f>
        <v>5048.5703020000001</v>
      </c>
      <c r="N56" s="36">
        <f>SUMIFS(СВЦЭМ!$C$39:$C$782,СВЦЭМ!$A$39:$A$782,$A56,СВЦЭМ!$B$39:$B$782,N$47)+'СЕТ СН'!$G$9+СВЦЭМ!$D$10+'СЕТ СН'!$G$5-'СЕТ СН'!$G$17</f>
        <v>5036.12721607</v>
      </c>
      <c r="O56" s="36">
        <f>SUMIFS(СВЦЭМ!$C$39:$C$782,СВЦЭМ!$A$39:$A$782,$A56,СВЦЭМ!$B$39:$B$782,O$47)+'СЕТ СН'!$G$9+СВЦЭМ!$D$10+'СЕТ СН'!$G$5-'СЕТ СН'!$G$17</f>
        <v>5042.5940648699998</v>
      </c>
      <c r="P56" s="36">
        <f>SUMIFS(СВЦЭМ!$C$39:$C$782,СВЦЭМ!$A$39:$A$782,$A56,СВЦЭМ!$B$39:$B$782,P$47)+'СЕТ СН'!$G$9+СВЦЭМ!$D$10+'СЕТ СН'!$G$5-'СЕТ СН'!$G$17</f>
        <v>5051.3453416600005</v>
      </c>
      <c r="Q56" s="36">
        <f>SUMIFS(СВЦЭМ!$C$39:$C$782,СВЦЭМ!$A$39:$A$782,$A56,СВЦЭМ!$B$39:$B$782,Q$47)+'СЕТ СН'!$G$9+СВЦЭМ!$D$10+'СЕТ СН'!$G$5-'СЕТ СН'!$G$17</f>
        <v>5048.0239505899999</v>
      </c>
      <c r="R56" s="36">
        <f>SUMIFS(СВЦЭМ!$C$39:$C$782,СВЦЭМ!$A$39:$A$782,$A56,СВЦЭМ!$B$39:$B$782,R$47)+'СЕТ СН'!$G$9+СВЦЭМ!$D$10+'СЕТ СН'!$G$5-'СЕТ СН'!$G$17</f>
        <v>5044.7079042000005</v>
      </c>
      <c r="S56" s="36">
        <f>SUMIFS(СВЦЭМ!$C$39:$C$782,СВЦЭМ!$A$39:$A$782,$A56,СВЦЭМ!$B$39:$B$782,S$47)+'СЕТ СН'!$G$9+СВЦЭМ!$D$10+'СЕТ СН'!$G$5-'СЕТ СН'!$G$17</f>
        <v>5041.7846516600002</v>
      </c>
      <c r="T56" s="36">
        <f>SUMIFS(СВЦЭМ!$C$39:$C$782,СВЦЭМ!$A$39:$A$782,$A56,СВЦЭМ!$B$39:$B$782,T$47)+'СЕТ СН'!$G$9+СВЦЭМ!$D$10+'СЕТ СН'!$G$5-'СЕТ СН'!$G$17</f>
        <v>5039.7722324200004</v>
      </c>
      <c r="U56" s="36">
        <f>SUMIFS(СВЦЭМ!$C$39:$C$782,СВЦЭМ!$A$39:$A$782,$A56,СВЦЭМ!$B$39:$B$782,U$47)+'СЕТ СН'!$G$9+СВЦЭМ!$D$10+'СЕТ СН'!$G$5-'СЕТ СН'!$G$17</f>
        <v>5067.1017946000002</v>
      </c>
      <c r="V56" s="36">
        <f>SUMIFS(СВЦЭМ!$C$39:$C$782,СВЦЭМ!$A$39:$A$782,$A56,СВЦЭМ!$B$39:$B$782,V$47)+'СЕТ СН'!$G$9+СВЦЭМ!$D$10+'СЕТ СН'!$G$5-'СЕТ СН'!$G$17</f>
        <v>5068.9594658599999</v>
      </c>
      <c r="W56" s="36">
        <f>SUMIFS(СВЦЭМ!$C$39:$C$782,СВЦЭМ!$A$39:$A$782,$A56,СВЦЭМ!$B$39:$B$782,W$47)+'СЕТ СН'!$G$9+СВЦЭМ!$D$10+'СЕТ СН'!$G$5-'СЕТ СН'!$G$17</f>
        <v>5033.9176178899997</v>
      </c>
      <c r="X56" s="36">
        <f>SUMIFS(СВЦЭМ!$C$39:$C$782,СВЦЭМ!$A$39:$A$782,$A56,СВЦЭМ!$B$39:$B$782,X$47)+'СЕТ СН'!$G$9+СВЦЭМ!$D$10+'СЕТ СН'!$G$5-'СЕТ СН'!$G$17</f>
        <v>5072.4091543800005</v>
      </c>
      <c r="Y56" s="36">
        <f>SUMIFS(СВЦЭМ!$C$39:$C$782,СВЦЭМ!$A$39:$A$782,$A56,СВЦЭМ!$B$39:$B$782,Y$47)+'СЕТ СН'!$G$9+СВЦЭМ!$D$10+'СЕТ СН'!$G$5-'СЕТ СН'!$G$17</f>
        <v>5164.8847122300003</v>
      </c>
    </row>
    <row r="57" spans="1:25" ht="15.75" x14ac:dyDescent="0.2">
      <c r="A57" s="35">
        <f t="shared" si="1"/>
        <v>45117</v>
      </c>
      <c r="B57" s="36">
        <f>SUMIFS(СВЦЭМ!$C$39:$C$782,СВЦЭМ!$A$39:$A$782,$A57,СВЦЭМ!$B$39:$B$782,B$47)+'СЕТ СН'!$G$9+СВЦЭМ!$D$10+'СЕТ СН'!$G$5-'СЕТ СН'!$G$17</f>
        <v>5145.8701062300006</v>
      </c>
      <c r="C57" s="36">
        <f>SUMIFS(СВЦЭМ!$C$39:$C$782,СВЦЭМ!$A$39:$A$782,$A57,СВЦЭМ!$B$39:$B$782,C$47)+'СЕТ СН'!$G$9+СВЦЭМ!$D$10+'СЕТ СН'!$G$5-'СЕТ СН'!$G$17</f>
        <v>5226.5615414200001</v>
      </c>
      <c r="D57" s="36">
        <f>SUMIFS(СВЦЭМ!$C$39:$C$782,СВЦЭМ!$A$39:$A$782,$A57,СВЦЭМ!$B$39:$B$782,D$47)+'СЕТ СН'!$G$9+СВЦЭМ!$D$10+'СЕТ СН'!$G$5-'СЕТ СН'!$G$17</f>
        <v>5343.5538049200004</v>
      </c>
      <c r="E57" s="36">
        <f>SUMIFS(СВЦЭМ!$C$39:$C$782,СВЦЭМ!$A$39:$A$782,$A57,СВЦЭМ!$B$39:$B$782,E$47)+'СЕТ СН'!$G$9+СВЦЭМ!$D$10+'СЕТ СН'!$G$5-'СЕТ СН'!$G$17</f>
        <v>5366.0101617600003</v>
      </c>
      <c r="F57" s="36">
        <f>SUMIFS(СВЦЭМ!$C$39:$C$782,СВЦЭМ!$A$39:$A$782,$A57,СВЦЭМ!$B$39:$B$782,F$47)+'СЕТ СН'!$G$9+СВЦЭМ!$D$10+'СЕТ СН'!$G$5-'СЕТ СН'!$G$17</f>
        <v>5356.5032091499997</v>
      </c>
      <c r="G57" s="36">
        <f>SUMIFS(СВЦЭМ!$C$39:$C$782,СВЦЭМ!$A$39:$A$782,$A57,СВЦЭМ!$B$39:$B$782,G$47)+'СЕТ СН'!$G$9+СВЦЭМ!$D$10+'СЕТ СН'!$G$5-'СЕТ СН'!$G$17</f>
        <v>5359.5618886800003</v>
      </c>
      <c r="H57" s="36">
        <f>SUMIFS(СВЦЭМ!$C$39:$C$782,СВЦЭМ!$A$39:$A$782,$A57,СВЦЭМ!$B$39:$B$782,H$47)+'СЕТ СН'!$G$9+СВЦЭМ!$D$10+'СЕТ СН'!$G$5-'СЕТ СН'!$G$17</f>
        <v>5424.1864696400007</v>
      </c>
      <c r="I57" s="36">
        <f>SUMIFS(СВЦЭМ!$C$39:$C$782,СВЦЭМ!$A$39:$A$782,$A57,СВЦЭМ!$B$39:$B$782,I$47)+'СЕТ СН'!$G$9+СВЦЭМ!$D$10+'СЕТ СН'!$G$5-'СЕТ СН'!$G$17</f>
        <v>5201.8474628100003</v>
      </c>
      <c r="J57" s="36">
        <f>SUMIFS(СВЦЭМ!$C$39:$C$782,СВЦЭМ!$A$39:$A$782,$A57,СВЦЭМ!$B$39:$B$782,J$47)+'СЕТ СН'!$G$9+СВЦЭМ!$D$10+'СЕТ СН'!$G$5-'СЕТ СН'!$G$17</f>
        <v>5109.0477960400003</v>
      </c>
      <c r="K57" s="36">
        <f>SUMIFS(СВЦЭМ!$C$39:$C$782,СВЦЭМ!$A$39:$A$782,$A57,СВЦЭМ!$B$39:$B$782,K$47)+'СЕТ СН'!$G$9+СВЦЭМ!$D$10+'СЕТ СН'!$G$5-'СЕТ СН'!$G$17</f>
        <v>5081.8432460499998</v>
      </c>
      <c r="L57" s="36">
        <f>SUMIFS(СВЦЭМ!$C$39:$C$782,СВЦЭМ!$A$39:$A$782,$A57,СВЦЭМ!$B$39:$B$782,L$47)+'СЕТ СН'!$G$9+СВЦЭМ!$D$10+'СЕТ СН'!$G$5-'СЕТ СН'!$G$17</f>
        <v>5036.3499906800007</v>
      </c>
      <c r="M57" s="36">
        <f>SUMIFS(СВЦЭМ!$C$39:$C$782,СВЦЭМ!$A$39:$A$782,$A57,СВЦЭМ!$B$39:$B$782,M$47)+'СЕТ СН'!$G$9+СВЦЭМ!$D$10+'СЕТ СН'!$G$5-'СЕТ СН'!$G$17</f>
        <v>4975.8671607599999</v>
      </c>
      <c r="N57" s="36">
        <f>SUMIFS(СВЦЭМ!$C$39:$C$782,СВЦЭМ!$A$39:$A$782,$A57,СВЦЭМ!$B$39:$B$782,N$47)+'СЕТ СН'!$G$9+СВЦЭМ!$D$10+'СЕТ СН'!$G$5-'СЕТ СН'!$G$17</f>
        <v>4974.2503635000003</v>
      </c>
      <c r="O57" s="36">
        <f>SUMIFS(СВЦЭМ!$C$39:$C$782,СВЦЭМ!$A$39:$A$782,$A57,СВЦЭМ!$B$39:$B$782,O$47)+'СЕТ СН'!$G$9+СВЦЭМ!$D$10+'СЕТ СН'!$G$5-'СЕТ СН'!$G$17</f>
        <v>4999.0112806100005</v>
      </c>
      <c r="P57" s="36">
        <f>SUMIFS(СВЦЭМ!$C$39:$C$782,СВЦЭМ!$A$39:$A$782,$A57,СВЦЭМ!$B$39:$B$782,P$47)+'СЕТ СН'!$G$9+СВЦЭМ!$D$10+'СЕТ СН'!$G$5-'СЕТ СН'!$G$17</f>
        <v>5001.3940186899999</v>
      </c>
      <c r="Q57" s="36">
        <f>SUMIFS(СВЦЭМ!$C$39:$C$782,СВЦЭМ!$A$39:$A$782,$A57,СВЦЭМ!$B$39:$B$782,Q$47)+'СЕТ СН'!$G$9+СВЦЭМ!$D$10+'СЕТ СН'!$G$5-'СЕТ СН'!$G$17</f>
        <v>5003.5176711900003</v>
      </c>
      <c r="R57" s="36">
        <f>SUMIFS(СВЦЭМ!$C$39:$C$782,СВЦЭМ!$A$39:$A$782,$A57,СВЦЭМ!$B$39:$B$782,R$47)+'СЕТ СН'!$G$9+СВЦЭМ!$D$10+'СЕТ СН'!$G$5-'СЕТ СН'!$G$17</f>
        <v>5005.5699195500001</v>
      </c>
      <c r="S57" s="36">
        <f>SUMIFS(СВЦЭМ!$C$39:$C$782,СВЦЭМ!$A$39:$A$782,$A57,СВЦЭМ!$B$39:$B$782,S$47)+'СЕТ СН'!$G$9+СВЦЭМ!$D$10+'СЕТ СН'!$G$5-'СЕТ СН'!$G$17</f>
        <v>5005.6501798700001</v>
      </c>
      <c r="T57" s="36">
        <f>SUMIFS(СВЦЭМ!$C$39:$C$782,СВЦЭМ!$A$39:$A$782,$A57,СВЦЭМ!$B$39:$B$782,T$47)+'СЕТ СН'!$G$9+СВЦЭМ!$D$10+'СЕТ СН'!$G$5-'СЕТ СН'!$G$17</f>
        <v>5013.3662813999999</v>
      </c>
      <c r="U57" s="36">
        <f>SUMIFS(СВЦЭМ!$C$39:$C$782,СВЦЭМ!$A$39:$A$782,$A57,СВЦЭМ!$B$39:$B$782,U$47)+'СЕТ СН'!$G$9+СВЦЭМ!$D$10+'СЕТ СН'!$G$5-'СЕТ СН'!$G$17</f>
        <v>5018.1063297000001</v>
      </c>
      <c r="V57" s="36">
        <f>SUMIFS(СВЦЭМ!$C$39:$C$782,СВЦЭМ!$A$39:$A$782,$A57,СВЦЭМ!$B$39:$B$782,V$47)+'СЕТ СН'!$G$9+СВЦЭМ!$D$10+'СЕТ СН'!$G$5-'СЕТ СН'!$G$17</f>
        <v>5003.7059079999999</v>
      </c>
      <c r="W57" s="36">
        <f>SUMIFS(СВЦЭМ!$C$39:$C$782,СВЦЭМ!$A$39:$A$782,$A57,СВЦЭМ!$B$39:$B$782,W$47)+'СЕТ СН'!$G$9+СВЦЭМ!$D$10+'СЕТ СН'!$G$5-'СЕТ СН'!$G$17</f>
        <v>4985.3590863400004</v>
      </c>
      <c r="X57" s="36">
        <f>SUMIFS(СВЦЭМ!$C$39:$C$782,СВЦЭМ!$A$39:$A$782,$A57,СВЦЭМ!$B$39:$B$782,X$47)+'СЕТ СН'!$G$9+СВЦЭМ!$D$10+'СЕТ СН'!$G$5-'СЕТ СН'!$G$17</f>
        <v>5036.2744818700003</v>
      </c>
      <c r="Y57" s="36">
        <f>SUMIFS(СВЦЭМ!$C$39:$C$782,СВЦЭМ!$A$39:$A$782,$A57,СВЦЭМ!$B$39:$B$782,Y$47)+'СЕТ СН'!$G$9+СВЦЭМ!$D$10+'СЕТ СН'!$G$5-'СЕТ СН'!$G$17</f>
        <v>5101.7252847400005</v>
      </c>
    </row>
    <row r="58" spans="1:25" ht="15.75" x14ac:dyDescent="0.2">
      <c r="A58" s="35">
        <f t="shared" si="1"/>
        <v>45118</v>
      </c>
      <c r="B58" s="36">
        <f>SUMIFS(СВЦЭМ!$C$39:$C$782,СВЦЭМ!$A$39:$A$782,$A58,СВЦЭМ!$B$39:$B$782,B$47)+'СЕТ СН'!$G$9+СВЦЭМ!$D$10+'СЕТ СН'!$G$5-'СЕТ СН'!$G$17</f>
        <v>5252.4488368500006</v>
      </c>
      <c r="C58" s="36">
        <f>SUMIFS(СВЦЭМ!$C$39:$C$782,СВЦЭМ!$A$39:$A$782,$A58,СВЦЭМ!$B$39:$B$782,C$47)+'СЕТ СН'!$G$9+СВЦЭМ!$D$10+'СЕТ СН'!$G$5-'СЕТ СН'!$G$17</f>
        <v>5323.2660128099997</v>
      </c>
      <c r="D58" s="36">
        <f>SUMIFS(СВЦЭМ!$C$39:$C$782,СВЦЭМ!$A$39:$A$782,$A58,СВЦЭМ!$B$39:$B$782,D$47)+'СЕТ СН'!$G$9+СВЦЭМ!$D$10+'СЕТ СН'!$G$5-'СЕТ СН'!$G$17</f>
        <v>5389.18666398</v>
      </c>
      <c r="E58" s="36">
        <f>SUMIFS(СВЦЭМ!$C$39:$C$782,СВЦЭМ!$A$39:$A$782,$A58,СВЦЭМ!$B$39:$B$782,E$47)+'СЕТ СН'!$G$9+СВЦЭМ!$D$10+'СЕТ СН'!$G$5-'СЕТ СН'!$G$17</f>
        <v>5370.1046672600005</v>
      </c>
      <c r="F58" s="36">
        <f>SUMIFS(СВЦЭМ!$C$39:$C$782,СВЦЭМ!$A$39:$A$782,$A58,СВЦЭМ!$B$39:$B$782,F$47)+'СЕТ СН'!$G$9+СВЦЭМ!$D$10+'СЕТ СН'!$G$5-'СЕТ СН'!$G$17</f>
        <v>5369.7266691599998</v>
      </c>
      <c r="G58" s="36">
        <f>SUMIFS(СВЦЭМ!$C$39:$C$782,СВЦЭМ!$A$39:$A$782,$A58,СВЦЭМ!$B$39:$B$782,G$47)+'СЕТ СН'!$G$9+СВЦЭМ!$D$10+'СЕТ СН'!$G$5-'СЕТ СН'!$G$17</f>
        <v>5369.7771278999999</v>
      </c>
      <c r="H58" s="36">
        <f>SUMIFS(СВЦЭМ!$C$39:$C$782,СВЦЭМ!$A$39:$A$782,$A58,СВЦЭМ!$B$39:$B$782,H$47)+'СЕТ СН'!$G$9+СВЦЭМ!$D$10+'СЕТ СН'!$G$5-'СЕТ СН'!$G$17</f>
        <v>5425.3379560100002</v>
      </c>
      <c r="I58" s="36">
        <f>SUMIFS(СВЦЭМ!$C$39:$C$782,СВЦЭМ!$A$39:$A$782,$A58,СВЦЭМ!$B$39:$B$782,I$47)+'СЕТ СН'!$G$9+СВЦЭМ!$D$10+'СЕТ СН'!$G$5-'СЕТ СН'!$G$17</f>
        <v>5227.3737177800003</v>
      </c>
      <c r="J58" s="36">
        <f>SUMIFS(СВЦЭМ!$C$39:$C$782,СВЦЭМ!$A$39:$A$782,$A58,СВЦЭМ!$B$39:$B$782,J$47)+'СЕТ СН'!$G$9+СВЦЭМ!$D$10+'СЕТ СН'!$G$5-'СЕТ СН'!$G$17</f>
        <v>5119.8989868600002</v>
      </c>
      <c r="K58" s="36">
        <f>SUMIFS(СВЦЭМ!$C$39:$C$782,СВЦЭМ!$A$39:$A$782,$A58,СВЦЭМ!$B$39:$B$782,K$47)+'СЕТ СН'!$G$9+СВЦЭМ!$D$10+'СЕТ СН'!$G$5-'СЕТ СН'!$G$17</f>
        <v>5076.9276323399999</v>
      </c>
      <c r="L58" s="36">
        <f>SUMIFS(СВЦЭМ!$C$39:$C$782,СВЦЭМ!$A$39:$A$782,$A58,СВЦЭМ!$B$39:$B$782,L$47)+'СЕТ СН'!$G$9+СВЦЭМ!$D$10+'СЕТ СН'!$G$5-'СЕТ СН'!$G$17</f>
        <v>5032.8783379300003</v>
      </c>
      <c r="M58" s="36">
        <f>SUMIFS(СВЦЭМ!$C$39:$C$782,СВЦЭМ!$A$39:$A$782,$A58,СВЦЭМ!$B$39:$B$782,M$47)+'СЕТ СН'!$G$9+СВЦЭМ!$D$10+'СЕТ СН'!$G$5-'СЕТ СН'!$G$17</f>
        <v>5023.5827734499999</v>
      </c>
      <c r="N58" s="36">
        <f>SUMIFS(СВЦЭМ!$C$39:$C$782,СВЦЭМ!$A$39:$A$782,$A58,СВЦЭМ!$B$39:$B$782,N$47)+'СЕТ СН'!$G$9+СВЦЭМ!$D$10+'СЕТ СН'!$G$5-'СЕТ СН'!$G$17</f>
        <v>5024.8021364400001</v>
      </c>
      <c r="O58" s="36">
        <f>SUMIFS(СВЦЭМ!$C$39:$C$782,СВЦЭМ!$A$39:$A$782,$A58,СВЦЭМ!$B$39:$B$782,O$47)+'СЕТ СН'!$G$9+СВЦЭМ!$D$10+'СЕТ СН'!$G$5-'СЕТ СН'!$G$17</f>
        <v>5016.0541946800004</v>
      </c>
      <c r="P58" s="36">
        <f>SUMIFS(СВЦЭМ!$C$39:$C$782,СВЦЭМ!$A$39:$A$782,$A58,СВЦЭМ!$B$39:$B$782,P$47)+'СЕТ СН'!$G$9+СВЦЭМ!$D$10+'СЕТ СН'!$G$5-'СЕТ СН'!$G$17</f>
        <v>5009.2927492199997</v>
      </c>
      <c r="Q58" s="36">
        <f>SUMIFS(СВЦЭМ!$C$39:$C$782,СВЦЭМ!$A$39:$A$782,$A58,СВЦЭМ!$B$39:$B$782,Q$47)+'СЕТ СН'!$G$9+СВЦЭМ!$D$10+'СЕТ СН'!$G$5-'СЕТ СН'!$G$17</f>
        <v>5010.7953797299997</v>
      </c>
      <c r="R58" s="36">
        <f>SUMIFS(СВЦЭМ!$C$39:$C$782,СВЦЭМ!$A$39:$A$782,$A58,СВЦЭМ!$B$39:$B$782,R$47)+'СЕТ СН'!$G$9+СВЦЭМ!$D$10+'СЕТ СН'!$G$5-'СЕТ СН'!$G$17</f>
        <v>5014.2264487000002</v>
      </c>
      <c r="S58" s="36">
        <f>SUMIFS(СВЦЭМ!$C$39:$C$782,СВЦЭМ!$A$39:$A$782,$A58,СВЦЭМ!$B$39:$B$782,S$47)+'СЕТ СН'!$G$9+СВЦЭМ!$D$10+'СЕТ СН'!$G$5-'СЕТ СН'!$G$17</f>
        <v>4995.8405841500007</v>
      </c>
      <c r="T58" s="36">
        <f>SUMIFS(СВЦЭМ!$C$39:$C$782,СВЦЭМ!$A$39:$A$782,$A58,СВЦЭМ!$B$39:$B$782,T$47)+'СЕТ СН'!$G$9+СВЦЭМ!$D$10+'СЕТ СН'!$G$5-'СЕТ СН'!$G$17</f>
        <v>4993.6163775799996</v>
      </c>
      <c r="U58" s="36">
        <f>SUMIFS(СВЦЭМ!$C$39:$C$782,СВЦЭМ!$A$39:$A$782,$A58,СВЦЭМ!$B$39:$B$782,U$47)+'СЕТ СН'!$G$9+СВЦЭМ!$D$10+'СЕТ СН'!$G$5-'СЕТ СН'!$G$17</f>
        <v>5016.0821649200007</v>
      </c>
      <c r="V58" s="36">
        <f>SUMIFS(СВЦЭМ!$C$39:$C$782,СВЦЭМ!$A$39:$A$782,$A58,СВЦЭМ!$B$39:$B$782,V$47)+'СЕТ СН'!$G$9+СВЦЭМ!$D$10+'СЕТ СН'!$G$5-'СЕТ СН'!$G$17</f>
        <v>5037.1064717099998</v>
      </c>
      <c r="W58" s="36">
        <f>SUMIFS(СВЦЭМ!$C$39:$C$782,СВЦЭМ!$A$39:$A$782,$A58,СВЦЭМ!$B$39:$B$782,W$47)+'СЕТ СН'!$G$9+СВЦЭМ!$D$10+'СЕТ СН'!$G$5-'СЕТ СН'!$G$17</f>
        <v>5017.7133501999997</v>
      </c>
      <c r="X58" s="36">
        <f>SUMIFS(СВЦЭМ!$C$39:$C$782,СВЦЭМ!$A$39:$A$782,$A58,СВЦЭМ!$B$39:$B$782,X$47)+'СЕТ СН'!$G$9+СВЦЭМ!$D$10+'СЕТ СН'!$G$5-'СЕТ СН'!$G$17</f>
        <v>5061.5287562100002</v>
      </c>
      <c r="Y58" s="36">
        <f>SUMIFS(СВЦЭМ!$C$39:$C$782,СВЦЭМ!$A$39:$A$782,$A58,СВЦЭМ!$B$39:$B$782,Y$47)+'СЕТ СН'!$G$9+СВЦЭМ!$D$10+'СЕТ СН'!$G$5-'СЕТ СН'!$G$17</f>
        <v>5142.5503518200003</v>
      </c>
    </row>
    <row r="59" spans="1:25" ht="15.75" x14ac:dyDescent="0.2">
      <c r="A59" s="35">
        <f t="shared" si="1"/>
        <v>45119</v>
      </c>
      <c r="B59" s="36">
        <f>SUMIFS(СВЦЭМ!$C$39:$C$782,СВЦЭМ!$A$39:$A$782,$A59,СВЦЭМ!$B$39:$B$782,B$47)+'СЕТ СН'!$G$9+СВЦЭМ!$D$10+'СЕТ СН'!$G$5-'СЕТ СН'!$G$17</f>
        <v>5211.5045080300006</v>
      </c>
      <c r="C59" s="36">
        <f>SUMIFS(СВЦЭМ!$C$39:$C$782,СВЦЭМ!$A$39:$A$782,$A59,СВЦЭМ!$B$39:$B$782,C$47)+'СЕТ СН'!$G$9+СВЦЭМ!$D$10+'СЕТ СН'!$G$5-'СЕТ СН'!$G$17</f>
        <v>5259.8657457299996</v>
      </c>
      <c r="D59" s="36">
        <f>SUMIFS(СВЦЭМ!$C$39:$C$782,СВЦЭМ!$A$39:$A$782,$A59,СВЦЭМ!$B$39:$B$782,D$47)+'СЕТ СН'!$G$9+СВЦЭМ!$D$10+'СЕТ СН'!$G$5-'СЕТ СН'!$G$17</f>
        <v>5339.0014533800004</v>
      </c>
      <c r="E59" s="36">
        <f>SUMIFS(СВЦЭМ!$C$39:$C$782,СВЦЭМ!$A$39:$A$782,$A59,СВЦЭМ!$B$39:$B$782,E$47)+'СЕТ СН'!$G$9+СВЦЭМ!$D$10+'СЕТ СН'!$G$5-'СЕТ СН'!$G$17</f>
        <v>5396.8125281900002</v>
      </c>
      <c r="F59" s="36">
        <f>SUMIFS(СВЦЭМ!$C$39:$C$782,СВЦЭМ!$A$39:$A$782,$A59,СВЦЭМ!$B$39:$B$782,F$47)+'СЕТ СН'!$G$9+СВЦЭМ!$D$10+'СЕТ СН'!$G$5-'СЕТ СН'!$G$17</f>
        <v>5438.21144542</v>
      </c>
      <c r="G59" s="36">
        <f>SUMIFS(СВЦЭМ!$C$39:$C$782,СВЦЭМ!$A$39:$A$782,$A59,СВЦЭМ!$B$39:$B$782,G$47)+'СЕТ СН'!$G$9+СВЦЭМ!$D$10+'СЕТ СН'!$G$5-'СЕТ СН'!$G$17</f>
        <v>5411.16367816</v>
      </c>
      <c r="H59" s="36">
        <f>SUMIFS(СВЦЭМ!$C$39:$C$782,СВЦЭМ!$A$39:$A$782,$A59,СВЦЭМ!$B$39:$B$782,H$47)+'СЕТ СН'!$G$9+СВЦЭМ!$D$10+'СЕТ СН'!$G$5-'СЕТ СН'!$G$17</f>
        <v>5361.2246798599999</v>
      </c>
      <c r="I59" s="36">
        <f>SUMIFS(СВЦЭМ!$C$39:$C$782,СВЦЭМ!$A$39:$A$782,$A59,СВЦЭМ!$B$39:$B$782,I$47)+'СЕТ СН'!$G$9+СВЦЭМ!$D$10+'СЕТ СН'!$G$5-'СЕТ СН'!$G$17</f>
        <v>5160.8920849900005</v>
      </c>
      <c r="J59" s="36">
        <f>SUMIFS(СВЦЭМ!$C$39:$C$782,СВЦЭМ!$A$39:$A$782,$A59,СВЦЭМ!$B$39:$B$782,J$47)+'СЕТ СН'!$G$9+СВЦЭМ!$D$10+'СЕТ СН'!$G$5-'СЕТ СН'!$G$17</f>
        <v>5097.1869716300007</v>
      </c>
      <c r="K59" s="36">
        <f>SUMIFS(СВЦЭМ!$C$39:$C$782,СВЦЭМ!$A$39:$A$782,$A59,СВЦЭМ!$B$39:$B$782,K$47)+'СЕТ СН'!$G$9+СВЦЭМ!$D$10+'СЕТ СН'!$G$5-'СЕТ СН'!$G$17</f>
        <v>5025.3866264900007</v>
      </c>
      <c r="L59" s="36">
        <f>SUMIFS(СВЦЭМ!$C$39:$C$782,СВЦЭМ!$A$39:$A$782,$A59,СВЦЭМ!$B$39:$B$782,L$47)+'СЕТ СН'!$G$9+СВЦЭМ!$D$10+'СЕТ СН'!$G$5-'СЕТ СН'!$G$17</f>
        <v>5026.5036184199998</v>
      </c>
      <c r="M59" s="36">
        <f>SUMIFS(СВЦЭМ!$C$39:$C$782,СВЦЭМ!$A$39:$A$782,$A59,СВЦЭМ!$B$39:$B$782,M$47)+'СЕТ СН'!$G$9+СВЦЭМ!$D$10+'СЕТ СН'!$G$5-'СЕТ СН'!$G$17</f>
        <v>5048.27958141</v>
      </c>
      <c r="N59" s="36">
        <f>SUMIFS(СВЦЭМ!$C$39:$C$782,СВЦЭМ!$A$39:$A$782,$A59,СВЦЭМ!$B$39:$B$782,N$47)+'СЕТ СН'!$G$9+СВЦЭМ!$D$10+'СЕТ СН'!$G$5-'СЕТ СН'!$G$17</f>
        <v>5061.2262374800002</v>
      </c>
      <c r="O59" s="36">
        <f>SUMIFS(СВЦЭМ!$C$39:$C$782,СВЦЭМ!$A$39:$A$782,$A59,СВЦЭМ!$B$39:$B$782,O$47)+'СЕТ СН'!$G$9+СВЦЭМ!$D$10+'СЕТ СН'!$G$5-'СЕТ СН'!$G$17</f>
        <v>5052.9649688600002</v>
      </c>
      <c r="P59" s="36">
        <f>SUMIFS(СВЦЭМ!$C$39:$C$782,СВЦЭМ!$A$39:$A$782,$A59,СВЦЭМ!$B$39:$B$782,P$47)+'СЕТ СН'!$G$9+СВЦЭМ!$D$10+'СЕТ СН'!$G$5-'СЕТ СН'!$G$17</f>
        <v>5050.4557044200001</v>
      </c>
      <c r="Q59" s="36">
        <f>SUMIFS(СВЦЭМ!$C$39:$C$782,СВЦЭМ!$A$39:$A$782,$A59,СВЦЭМ!$B$39:$B$782,Q$47)+'СЕТ СН'!$G$9+СВЦЭМ!$D$10+'СЕТ СН'!$G$5-'СЕТ СН'!$G$17</f>
        <v>5046.3579958800001</v>
      </c>
      <c r="R59" s="36">
        <f>SUMIFS(СВЦЭМ!$C$39:$C$782,СВЦЭМ!$A$39:$A$782,$A59,СВЦЭМ!$B$39:$B$782,R$47)+'СЕТ СН'!$G$9+СВЦЭМ!$D$10+'СЕТ СН'!$G$5-'СЕТ СН'!$G$17</f>
        <v>5044.2816223500004</v>
      </c>
      <c r="S59" s="36">
        <f>SUMIFS(СВЦЭМ!$C$39:$C$782,СВЦЭМ!$A$39:$A$782,$A59,СВЦЭМ!$B$39:$B$782,S$47)+'СЕТ СН'!$G$9+СВЦЭМ!$D$10+'СЕТ СН'!$G$5-'СЕТ СН'!$G$17</f>
        <v>5044.4299158800004</v>
      </c>
      <c r="T59" s="36">
        <f>SUMIFS(СВЦЭМ!$C$39:$C$782,СВЦЭМ!$A$39:$A$782,$A59,СВЦЭМ!$B$39:$B$782,T$47)+'СЕТ СН'!$G$9+СВЦЭМ!$D$10+'СЕТ СН'!$G$5-'СЕТ СН'!$G$17</f>
        <v>5033.6038169500007</v>
      </c>
      <c r="U59" s="36">
        <f>SUMIFS(СВЦЭМ!$C$39:$C$782,СВЦЭМ!$A$39:$A$782,$A59,СВЦЭМ!$B$39:$B$782,U$47)+'СЕТ СН'!$G$9+СВЦЭМ!$D$10+'СЕТ СН'!$G$5-'СЕТ СН'!$G$17</f>
        <v>5041.5189577900001</v>
      </c>
      <c r="V59" s="36">
        <f>SUMIFS(СВЦЭМ!$C$39:$C$782,СВЦЭМ!$A$39:$A$782,$A59,СВЦЭМ!$B$39:$B$782,V$47)+'СЕТ СН'!$G$9+СВЦЭМ!$D$10+'СЕТ СН'!$G$5-'СЕТ СН'!$G$17</f>
        <v>5053.6317500900004</v>
      </c>
      <c r="W59" s="36">
        <f>SUMIFS(СВЦЭМ!$C$39:$C$782,СВЦЭМ!$A$39:$A$782,$A59,СВЦЭМ!$B$39:$B$782,W$47)+'СЕТ СН'!$G$9+СВЦЭМ!$D$10+'СЕТ СН'!$G$5-'СЕТ СН'!$G$17</f>
        <v>5017.4465075900007</v>
      </c>
      <c r="X59" s="36">
        <f>SUMIFS(СВЦЭМ!$C$39:$C$782,СВЦЭМ!$A$39:$A$782,$A59,СВЦЭМ!$B$39:$B$782,X$47)+'СЕТ СН'!$G$9+СВЦЭМ!$D$10+'СЕТ СН'!$G$5-'СЕТ СН'!$G$17</f>
        <v>5071.8726484400004</v>
      </c>
      <c r="Y59" s="36">
        <f>SUMIFS(СВЦЭМ!$C$39:$C$782,СВЦЭМ!$A$39:$A$782,$A59,СВЦЭМ!$B$39:$B$782,Y$47)+'СЕТ СН'!$G$9+СВЦЭМ!$D$10+'СЕТ СН'!$G$5-'СЕТ СН'!$G$17</f>
        <v>5118.0945396099996</v>
      </c>
    </row>
    <row r="60" spans="1:25" ht="15.75" x14ac:dyDescent="0.2">
      <c r="A60" s="35">
        <f t="shared" si="1"/>
        <v>45120</v>
      </c>
      <c r="B60" s="36">
        <f>SUMIFS(СВЦЭМ!$C$39:$C$782,СВЦЭМ!$A$39:$A$782,$A60,СВЦЭМ!$B$39:$B$782,B$47)+'СЕТ СН'!$G$9+СВЦЭМ!$D$10+'СЕТ СН'!$G$5-'СЕТ СН'!$G$17</f>
        <v>5181.9901322799997</v>
      </c>
      <c r="C60" s="36">
        <f>SUMIFS(СВЦЭМ!$C$39:$C$782,СВЦЭМ!$A$39:$A$782,$A60,СВЦЭМ!$B$39:$B$782,C$47)+'СЕТ СН'!$G$9+СВЦЭМ!$D$10+'СЕТ СН'!$G$5-'СЕТ СН'!$G$17</f>
        <v>5245.8079020200003</v>
      </c>
      <c r="D60" s="36">
        <f>SUMIFS(СВЦЭМ!$C$39:$C$782,СВЦЭМ!$A$39:$A$782,$A60,СВЦЭМ!$B$39:$B$782,D$47)+'СЕТ СН'!$G$9+СВЦЭМ!$D$10+'СЕТ СН'!$G$5-'СЕТ СН'!$G$17</f>
        <v>5384.6172236100001</v>
      </c>
      <c r="E60" s="36">
        <f>SUMIFS(СВЦЭМ!$C$39:$C$782,СВЦЭМ!$A$39:$A$782,$A60,СВЦЭМ!$B$39:$B$782,E$47)+'СЕТ СН'!$G$9+СВЦЭМ!$D$10+'СЕТ СН'!$G$5-'СЕТ СН'!$G$17</f>
        <v>5447.8308903200004</v>
      </c>
      <c r="F60" s="36">
        <f>SUMIFS(СВЦЭМ!$C$39:$C$782,СВЦЭМ!$A$39:$A$782,$A60,СВЦЭМ!$B$39:$B$782,F$47)+'СЕТ СН'!$G$9+СВЦЭМ!$D$10+'СЕТ СН'!$G$5-'СЕТ СН'!$G$17</f>
        <v>5458.4621341100001</v>
      </c>
      <c r="G60" s="36">
        <f>SUMIFS(СВЦЭМ!$C$39:$C$782,СВЦЭМ!$A$39:$A$782,$A60,СВЦЭМ!$B$39:$B$782,G$47)+'СЕТ СН'!$G$9+СВЦЭМ!$D$10+'СЕТ СН'!$G$5-'СЕТ СН'!$G$17</f>
        <v>5442.3155280400006</v>
      </c>
      <c r="H60" s="36">
        <f>SUMIFS(СВЦЭМ!$C$39:$C$782,СВЦЭМ!$A$39:$A$782,$A60,СВЦЭМ!$B$39:$B$782,H$47)+'СЕТ СН'!$G$9+СВЦЭМ!$D$10+'СЕТ СН'!$G$5-'СЕТ СН'!$G$17</f>
        <v>5375.8266998199997</v>
      </c>
      <c r="I60" s="36">
        <f>SUMIFS(СВЦЭМ!$C$39:$C$782,СВЦЭМ!$A$39:$A$782,$A60,СВЦЭМ!$B$39:$B$782,I$47)+'СЕТ СН'!$G$9+СВЦЭМ!$D$10+'СЕТ СН'!$G$5-'СЕТ СН'!$G$17</f>
        <v>5174.75182795</v>
      </c>
      <c r="J60" s="36">
        <f>SUMIFS(СВЦЭМ!$C$39:$C$782,СВЦЭМ!$A$39:$A$782,$A60,СВЦЭМ!$B$39:$B$782,J$47)+'СЕТ СН'!$G$9+СВЦЭМ!$D$10+'СЕТ СН'!$G$5-'СЕТ СН'!$G$17</f>
        <v>5072.4454442200004</v>
      </c>
      <c r="K60" s="36">
        <f>SUMIFS(СВЦЭМ!$C$39:$C$782,СВЦЭМ!$A$39:$A$782,$A60,СВЦЭМ!$B$39:$B$782,K$47)+'СЕТ СН'!$G$9+СВЦЭМ!$D$10+'СЕТ СН'!$G$5-'СЕТ СН'!$G$17</f>
        <v>5038.6832847000005</v>
      </c>
      <c r="L60" s="36">
        <f>SUMIFS(СВЦЭМ!$C$39:$C$782,СВЦЭМ!$A$39:$A$782,$A60,СВЦЭМ!$B$39:$B$782,L$47)+'СЕТ СН'!$G$9+СВЦЭМ!$D$10+'СЕТ СН'!$G$5-'СЕТ СН'!$G$17</f>
        <v>5011.5823826900005</v>
      </c>
      <c r="M60" s="36">
        <f>SUMIFS(СВЦЭМ!$C$39:$C$782,СВЦЭМ!$A$39:$A$782,$A60,СВЦЭМ!$B$39:$B$782,M$47)+'СЕТ СН'!$G$9+СВЦЭМ!$D$10+'СЕТ СН'!$G$5-'СЕТ СН'!$G$17</f>
        <v>5009.1898065100004</v>
      </c>
      <c r="N60" s="36">
        <f>SUMIFS(СВЦЭМ!$C$39:$C$782,СВЦЭМ!$A$39:$A$782,$A60,СВЦЭМ!$B$39:$B$782,N$47)+'СЕТ СН'!$G$9+СВЦЭМ!$D$10+'СЕТ СН'!$G$5-'СЕТ СН'!$G$17</f>
        <v>5009.1314911400004</v>
      </c>
      <c r="O60" s="36">
        <f>SUMIFS(СВЦЭМ!$C$39:$C$782,СВЦЭМ!$A$39:$A$782,$A60,СВЦЭМ!$B$39:$B$782,O$47)+'СЕТ СН'!$G$9+СВЦЭМ!$D$10+'СЕТ СН'!$G$5-'СЕТ СН'!$G$17</f>
        <v>5007.4203570999998</v>
      </c>
      <c r="P60" s="36">
        <f>SUMIFS(СВЦЭМ!$C$39:$C$782,СВЦЭМ!$A$39:$A$782,$A60,СВЦЭМ!$B$39:$B$782,P$47)+'СЕТ СН'!$G$9+СВЦЭМ!$D$10+'СЕТ СН'!$G$5-'СЕТ СН'!$G$17</f>
        <v>5017.56426526</v>
      </c>
      <c r="Q60" s="36">
        <f>SUMIFS(СВЦЭМ!$C$39:$C$782,СВЦЭМ!$A$39:$A$782,$A60,СВЦЭМ!$B$39:$B$782,Q$47)+'СЕТ СН'!$G$9+СВЦЭМ!$D$10+'СЕТ СН'!$G$5-'СЕТ СН'!$G$17</f>
        <v>5017.2317023800006</v>
      </c>
      <c r="R60" s="36">
        <f>SUMIFS(СВЦЭМ!$C$39:$C$782,СВЦЭМ!$A$39:$A$782,$A60,СВЦЭМ!$B$39:$B$782,R$47)+'СЕТ СН'!$G$9+СВЦЭМ!$D$10+'СЕТ СН'!$G$5-'СЕТ СН'!$G$17</f>
        <v>5022.8276122799998</v>
      </c>
      <c r="S60" s="36">
        <f>SUMIFS(СВЦЭМ!$C$39:$C$782,СВЦЭМ!$A$39:$A$782,$A60,СВЦЭМ!$B$39:$B$782,S$47)+'СЕТ СН'!$G$9+СВЦЭМ!$D$10+'СЕТ СН'!$G$5-'СЕТ СН'!$G$17</f>
        <v>5022.0642955100002</v>
      </c>
      <c r="T60" s="36">
        <f>SUMIFS(СВЦЭМ!$C$39:$C$782,СВЦЭМ!$A$39:$A$782,$A60,СВЦЭМ!$B$39:$B$782,T$47)+'СЕТ СН'!$G$9+СВЦЭМ!$D$10+'СЕТ СН'!$G$5-'СЕТ СН'!$G$17</f>
        <v>5009.9386246900003</v>
      </c>
      <c r="U60" s="36">
        <f>SUMIFS(СВЦЭМ!$C$39:$C$782,СВЦЭМ!$A$39:$A$782,$A60,СВЦЭМ!$B$39:$B$782,U$47)+'СЕТ СН'!$G$9+СВЦЭМ!$D$10+'СЕТ СН'!$G$5-'СЕТ СН'!$G$17</f>
        <v>5027.2265552500003</v>
      </c>
      <c r="V60" s="36">
        <f>SUMIFS(СВЦЭМ!$C$39:$C$782,СВЦЭМ!$A$39:$A$782,$A60,СВЦЭМ!$B$39:$B$782,V$47)+'СЕТ СН'!$G$9+СВЦЭМ!$D$10+'СЕТ СН'!$G$5-'СЕТ СН'!$G$17</f>
        <v>5038.5813054800001</v>
      </c>
      <c r="W60" s="36">
        <f>SUMIFS(СВЦЭМ!$C$39:$C$782,СВЦЭМ!$A$39:$A$782,$A60,СВЦЭМ!$B$39:$B$782,W$47)+'СЕТ СН'!$G$9+СВЦЭМ!$D$10+'СЕТ СН'!$G$5-'СЕТ СН'!$G$17</f>
        <v>5026.8655977500002</v>
      </c>
      <c r="X60" s="36">
        <f>SUMIFS(СВЦЭМ!$C$39:$C$782,СВЦЭМ!$A$39:$A$782,$A60,СВЦЭМ!$B$39:$B$782,X$47)+'СЕТ СН'!$G$9+СВЦЭМ!$D$10+'СЕТ СН'!$G$5-'СЕТ СН'!$G$17</f>
        <v>5063.5391791500006</v>
      </c>
      <c r="Y60" s="36">
        <f>SUMIFS(СВЦЭМ!$C$39:$C$782,СВЦЭМ!$A$39:$A$782,$A60,СВЦЭМ!$B$39:$B$782,Y$47)+'СЕТ СН'!$G$9+СВЦЭМ!$D$10+'СЕТ СН'!$G$5-'СЕТ СН'!$G$17</f>
        <v>5176.0808540500002</v>
      </c>
    </row>
    <row r="61" spans="1:25" ht="15.75" x14ac:dyDescent="0.2">
      <c r="A61" s="35">
        <f t="shared" si="1"/>
        <v>45121</v>
      </c>
      <c r="B61" s="36">
        <f>SUMIFS(СВЦЭМ!$C$39:$C$782,СВЦЭМ!$A$39:$A$782,$A61,СВЦЭМ!$B$39:$B$782,B$47)+'СЕТ СН'!$G$9+СВЦЭМ!$D$10+'СЕТ СН'!$G$5-'СЕТ СН'!$G$17</f>
        <v>5087.4629906800001</v>
      </c>
      <c r="C61" s="36">
        <f>SUMIFS(СВЦЭМ!$C$39:$C$782,СВЦЭМ!$A$39:$A$782,$A61,СВЦЭМ!$B$39:$B$782,C$47)+'СЕТ СН'!$G$9+СВЦЭМ!$D$10+'СЕТ СН'!$G$5-'СЕТ СН'!$G$17</f>
        <v>5189.2006105099999</v>
      </c>
      <c r="D61" s="36">
        <f>SUMIFS(СВЦЭМ!$C$39:$C$782,СВЦЭМ!$A$39:$A$782,$A61,СВЦЭМ!$B$39:$B$782,D$47)+'СЕТ СН'!$G$9+СВЦЭМ!$D$10+'СЕТ СН'!$G$5-'СЕТ СН'!$G$17</f>
        <v>5232.8517710100004</v>
      </c>
      <c r="E61" s="36">
        <f>SUMIFS(СВЦЭМ!$C$39:$C$782,СВЦЭМ!$A$39:$A$782,$A61,СВЦЭМ!$B$39:$B$782,E$47)+'СЕТ СН'!$G$9+СВЦЭМ!$D$10+'СЕТ СН'!$G$5-'СЕТ СН'!$G$17</f>
        <v>5300.9984135699997</v>
      </c>
      <c r="F61" s="36">
        <f>SUMIFS(СВЦЭМ!$C$39:$C$782,СВЦЭМ!$A$39:$A$782,$A61,СВЦЭМ!$B$39:$B$782,F$47)+'СЕТ СН'!$G$9+СВЦЭМ!$D$10+'СЕТ СН'!$G$5-'СЕТ СН'!$G$17</f>
        <v>5348.2301507299999</v>
      </c>
      <c r="G61" s="36">
        <f>SUMIFS(СВЦЭМ!$C$39:$C$782,СВЦЭМ!$A$39:$A$782,$A61,СВЦЭМ!$B$39:$B$782,G$47)+'СЕТ СН'!$G$9+СВЦЭМ!$D$10+'СЕТ СН'!$G$5-'СЕТ СН'!$G$17</f>
        <v>5351.0525526900001</v>
      </c>
      <c r="H61" s="36">
        <f>SUMIFS(СВЦЭМ!$C$39:$C$782,СВЦЭМ!$A$39:$A$782,$A61,СВЦЭМ!$B$39:$B$782,H$47)+'СЕТ СН'!$G$9+СВЦЭМ!$D$10+'СЕТ СН'!$G$5-'СЕТ СН'!$G$17</f>
        <v>5355.8706371799999</v>
      </c>
      <c r="I61" s="36">
        <f>SUMIFS(СВЦЭМ!$C$39:$C$782,СВЦЭМ!$A$39:$A$782,$A61,СВЦЭМ!$B$39:$B$782,I$47)+'СЕТ СН'!$G$9+СВЦЭМ!$D$10+'СЕТ СН'!$G$5-'СЕТ СН'!$G$17</f>
        <v>5150.85479072</v>
      </c>
      <c r="J61" s="36">
        <f>SUMIFS(СВЦЭМ!$C$39:$C$782,СВЦЭМ!$A$39:$A$782,$A61,СВЦЭМ!$B$39:$B$782,J$47)+'СЕТ СН'!$G$9+СВЦЭМ!$D$10+'СЕТ СН'!$G$5-'СЕТ СН'!$G$17</f>
        <v>5043.39884695</v>
      </c>
      <c r="K61" s="36">
        <f>SUMIFS(СВЦЭМ!$C$39:$C$782,СВЦЭМ!$A$39:$A$782,$A61,СВЦЭМ!$B$39:$B$782,K$47)+'СЕТ СН'!$G$9+СВЦЭМ!$D$10+'СЕТ СН'!$G$5-'СЕТ СН'!$G$17</f>
        <v>5014.7490544499997</v>
      </c>
      <c r="L61" s="36">
        <f>SUMIFS(СВЦЭМ!$C$39:$C$782,СВЦЭМ!$A$39:$A$782,$A61,СВЦЭМ!$B$39:$B$782,L$47)+'СЕТ СН'!$G$9+СВЦЭМ!$D$10+'СЕТ СН'!$G$5-'СЕТ СН'!$G$17</f>
        <v>4977.9990006200005</v>
      </c>
      <c r="M61" s="36">
        <f>SUMIFS(СВЦЭМ!$C$39:$C$782,СВЦЭМ!$A$39:$A$782,$A61,СВЦЭМ!$B$39:$B$782,M$47)+'СЕТ СН'!$G$9+СВЦЭМ!$D$10+'СЕТ СН'!$G$5-'СЕТ СН'!$G$17</f>
        <v>5006.8756551200004</v>
      </c>
      <c r="N61" s="36">
        <f>SUMIFS(СВЦЭМ!$C$39:$C$782,СВЦЭМ!$A$39:$A$782,$A61,СВЦЭМ!$B$39:$B$782,N$47)+'СЕТ СН'!$G$9+СВЦЭМ!$D$10+'СЕТ СН'!$G$5-'СЕТ СН'!$G$17</f>
        <v>5041.1732469300005</v>
      </c>
      <c r="O61" s="36">
        <f>SUMIFS(СВЦЭМ!$C$39:$C$782,СВЦЭМ!$A$39:$A$782,$A61,СВЦЭМ!$B$39:$B$782,O$47)+'СЕТ СН'!$G$9+СВЦЭМ!$D$10+'СЕТ СН'!$G$5-'СЕТ СН'!$G$17</f>
        <v>5045.5538391</v>
      </c>
      <c r="P61" s="36">
        <f>SUMIFS(СВЦЭМ!$C$39:$C$782,СВЦЭМ!$A$39:$A$782,$A61,СВЦЭМ!$B$39:$B$782,P$47)+'СЕТ СН'!$G$9+СВЦЭМ!$D$10+'СЕТ СН'!$G$5-'СЕТ СН'!$G$17</f>
        <v>5005.0245127899998</v>
      </c>
      <c r="Q61" s="36">
        <f>SUMIFS(СВЦЭМ!$C$39:$C$782,СВЦЭМ!$A$39:$A$782,$A61,СВЦЭМ!$B$39:$B$782,Q$47)+'СЕТ СН'!$G$9+СВЦЭМ!$D$10+'СЕТ СН'!$G$5-'СЕТ СН'!$G$17</f>
        <v>4937.75283881</v>
      </c>
      <c r="R61" s="36">
        <f>SUMIFS(СВЦЭМ!$C$39:$C$782,СВЦЭМ!$A$39:$A$782,$A61,СВЦЭМ!$B$39:$B$782,R$47)+'СЕТ СН'!$G$9+СВЦЭМ!$D$10+'СЕТ СН'!$G$5-'СЕТ СН'!$G$17</f>
        <v>4933.9940219099999</v>
      </c>
      <c r="S61" s="36">
        <f>SUMIFS(СВЦЭМ!$C$39:$C$782,СВЦЭМ!$A$39:$A$782,$A61,СВЦЭМ!$B$39:$B$782,S$47)+'СЕТ СН'!$G$9+СВЦЭМ!$D$10+'СЕТ СН'!$G$5-'СЕТ СН'!$G$17</f>
        <v>4932.3384235200001</v>
      </c>
      <c r="T61" s="36">
        <f>SUMIFS(СВЦЭМ!$C$39:$C$782,СВЦЭМ!$A$39:$A$782,$A61,СВЦЭМ!$B$39:$B$782,T$47)+'СЕТ СН'!$G$9+СВЦЭМ!$D$10+'СЕТ СН'!$G$5-'СЕТ СН'!$G$17</f>
        <v>4967.9975733000001</v>
      </c>
      <c r="U61" s="36">
        <f>SUMIFS(СВЦЭМ!$C$39:$C$782,СВЦЭМ!$A$39:$A$782,$A61,СВЦЭМ!$B$39:$B$782,U$47)+'СЕТ СН'!$G$9+СВЦЭМ!$D$10+'СЕТ СН'!$G$5-'СЕТ СН'!$G$17</f>
        <v>4966.3321307000006</v>
      </c>
      <c r="V61" s="36">
        <f>SUMIFS(СВЦЭМ!$C$39:$C$782,СВЦЭМ!$A$39:$A$782,$A61,СВЦЭМ!$B$39:$B$782,V$47)+'СЕТ СН'!$G$9+СВЦЭМ!$D$10+'СЕТ СН'!$G$5-'СЕТ СН'!$G$17</f>
        <v>4987.14275507</v>
      </c>
      <c r="W61" s="36">
        <f>SUMIFS(СВЦЭМ!$C$39:$C$782,СВЦЭМ!$A$39:$A$782,$A61,СВЦЭМ!$B$39:$B$782,W$47)+'СЕТ СН'!$G$9+СВЦЭМ!$D$10+'СЕТ СН'!$G$5-'СЕТ СН'!$G$17</f>
        <v>4959.4619792100002</v>
      </c>
      <c r="X61" s="36">
        <f>SUMIFS(СВЦЭМ!$C$39:$C$782,СВЦЭМ!$A$39:$A$782,$A61,СВЦЭМ!$B$39:$B$782,X$47)+'СЕТ СН'!$G$9+СВЦЭМ!$D$10+'СЕТ СН'!$G$5-'СЕТ СН'!$G$17</f>
        <v>4996.5280209400007</v>
      </c>
      <c r="Y61" s="36">
        <f>SUMIFS(СВЦЭМ!$C$39:$C$782,СВЦЭМ!$A$39:$A$782,$A61,СВЦЭМ!$B$39:$B$782,Y$47)+'СЕТ СН'!$G$9+СВЦЭМ!$D$10+'СЕТ СН'!$G$5-'СЕТ СН'!$G$17</f>
        <v>5111.4605013700002</v>
      </c>
    </row>
    <row r="62" spans="1:25" ht="15.75" x14ac:dyDescent="0.2">
      <c r="A62" s="35">
        <f t="shared" si="1"/>
        <v>45122</v>
      </c>
      <c r="B62" s="36">
        <f>SUMIFS(СВЦЭМ!$C$39:$C$782,СВЦЭМ!$A$39:$A$782,$A62,СВЦЭМ!$B$39:$B$782,B$47)+'СЕТ СН'!$G$9+СВЦЭМ!$D$10+'СЕТ СН'!$G$5-'СЕТ СН'!$G$17</f>
        <v>5109.3163969699999</v>
      </c>
      <c r="C62" s="36">
        <f>SUMIFS(СВЦЭМ!$C$39:$C$782,СВЦЭМ!$A$39:$A$782,$A62,СВЦЭМ!$B$39:$B$782,C$47)+'СЕТ СН'!$G$9+СВЦЭМ!$D$10+'СЕТ СН'!$G$5-'СЕТ СН'!$G$17</f>
        <v>5219.01297239</v>
      </c>
      <c r="D62" s="36">
        <f>SUMIFS(СВЦЭМ!$C$39:$C$782,СВЦЭМ!$A$39:$A$782,$A62,СВЦЭМ!$B$39:$B$782,D$47)+'СЕТ СН'!$G$9+СВЦЭМ!$D$10+'СЕТ СН'!$G$5-'СЕТ СН'!$G$17</f>
        <v>5368.0380909100004</v>
      </c>
      <c r="E62" s="36">
        <f>SUMIFS(СВЦЭМ!$C$39:$C$782,СВЦЭМ!$A$39:$A$782,$A62,СВЦЭМ!$B$39:$B$782,E$47)+'СЕТ СН'!$G$9+СВЦЭМ!$D$10+'СЕТ СН'!$G$5-'СЕТ СН'!$G$17</f>
        <v>5403.2185359800005</v>
      </c>
      <c r="F62" s="36">
        <f>SUMIFS(СВЦЭМ!$C$39:$C$782,СВЦЭМ!$A$39:$A$782,$A62,СВЦЭМ!$B$39:$B$782,F$47)+'СЕТ СН'!$G$9+СВЦЭМ!$D$10+'СЕТ СН'!$G$5-'СЕТ СН'!$G$17</f>
        <v>5400.2036538100001</v>
      </c>
      <c r="G62" s="36">
        <f>SUMIFS(СВЦЭМ!$C$39:$C$782,СВЦЭМ!$A$39:$A$782,$A62,СВЦЭМ!$B$39:$B$782,G$47)+'СЕТ СН'!$G$9+СВЦЭМ!$D$10+'СЕТ СН'!$G$5-'СЕТ СН'!$G$17</f>
        <v>5401.8516913800004</v>
      </c>
      <c r="H62" s="36">
        <f>SUMIFS(СВЦЭМ!$C$39:$C$782,СВЦЭМ!$A$39:$A$782,$A62,СВЦЭМ!$B$39:$B$782,H$47)+'СЕТ СН'!$G$9+СВЦЭМ!$D$10+'СЕТ СН'!$G$5-'СЕТ СН'!$G$17</f>
        <v>5395.8383611200006</v>
      </c>
      <c r="I62" s="36">
        <f>SUMIFS(СВЦЭМ!$C$39:$C$782,СВЦЭМ!$A$39:$A$782,$A62,СВЦЭМ!$B$39:$B$782,I$47)+'СЕТ СН'!$G$9+СВЦЭМ!$D$10+'СЕТ СН'!$G$5-'СЕТ СН'!$G$17</f>
        <v>5200.1407407400002</v>
      </c>
      <c r="J62" s="36">
        <f>SUMIFS(СВЦЭМ!$C$39:$C$782,СВЦЭМ!$A$39:$A$782,$A62,СВЦЭМ!$B$39:$B$782,J$47)+'СЕТ СН'!$G$9+СВЦЭМ!$D$10+'СЕТ СН'!$G$5-'СЕТ СН'!$G$17</f>
        <v>5097.1989277100001</v>
      </c>
      <c r="K62" s="36">
        <f>SUMIFS(СВЦЭМ!$C$39:$C$782,СВЦЭМ!$A$39:$A$782,$A62,СВЦЭМ!$B$39:$B$782,K$47)+'СЕТ СН'!$G$9+СВЦЭМ!$D$10+'СЕТ СН'!$G$5-'СЕТ СН'!$G$17</f>
        <v>5010.5856320100002</v>
      </c>
      <c r="L62" s="36">
        <f>SUMIFS(СВЦЭМ!$C$39:$C$782,СВЦЭМ!$A$39:$A$782,$A62,СВЦЭМ!$B$39:$B$782,L$47)+'СЕТ СН'!$G$9+СВЦЭМ!$D$10+'СЕТ СН'!$G$5-'СЕТ СН'!$G$17</f>
        <v>4955.3427568699999</v>
      </c>
      <c r="M62" s="36">
        <f>SUMIFS(СВЦЭМ!$C$39:$C$782,СВЦЭМ!$A$39:$A$782,$A62,СВЦЭМ!$B$39:$B$782,M$47)+'СЕТ СН'!$G$9+СВЦЭМ!$D$10+'СЕТ СН'!$G$5-'СЕТ СН'!$G$17</f>
        <v>4920.2170183600001</v>
      </c>
      <c r="N62" s="36">
        <f>SUMIFS(СВЦЭМ!$C$39:$C$782,СВЦЭМ!$A$39:$A$782,$A62,СВЦЭМ!$B$39:$B$782,N$47)+'СЕТ СН'!$G$9+СВЦЭМ!$D$10+'СЕТ СН'!$G$5-'СЕТ СН'!$G$17</f>
        <v>4913.0519139400003</v>
      </c>
      <c r="O62" s="36">
        <f>SUMIFS(СВЦЭМ!$C$39:$C$782,СВЦЭМ!$A$39:$A$782,$A62,СВЦЭМ!$B$39:$B$782,O$47)+'СЕТ СН'!$G$9+СВЦЭМ!$D$10+'СЕТ СН'!$G$5-'СЕТ СН'!$G$17</f>
        <v>4877.5646295100005</v>
      </c>
      <c r="P62" s="36">
        <f>SUMIFS(СВЦЭМ!$C$39:$C$782,СВЦЭМ!$A$39:$A$782,$A62,СВЦЭМ!$B$39:$B$782,P$47)+'СЕТ СН'!$G$9+СВЦЭМ!$D$10+'СЕТ СН'!$G$5-'СЕТ СН'!$G$17</f>
        <v>4709.6687458100005</v>
      </c>
      <c r="Q62" s="36">
        <f>SUMIFS(СВЦЭМ!$C$39:$C$782,СВЦЭМ!$A$39:$A$782,$A62,СВЦЭМ!$B$39:$B$782,Q$47)+'СЕТ СН'!$G$9+СВЦЭМ!$D$10+'СЕТ СН'!$G$5-'СЕТ СН'!$G$17</f>
        <v>4685.1655507000005</v>
      </c>
      <c r="R62" s="36">
        <f>SUMIFS(СВЦЭМ!$C$39:$C$782,СВЦЭМ!$A$39:$A$782,$A62,СВЦЭМ!$B$39:$B$782,R$47)+'СЕТ СН'!$G$9+СВЦЭМ!$D$10+'СЕТ СН'!$G$5-'СЕТ СН'!$G$17</f>
        <v>4678.4238574700003</v>
      </c>
      <c r="S62" s="36">
        <f>SUMIFS(СВЦЭМ!$C$39:$C$782,СВЦЭМ!$A$39:$A$782,$A62,СВЦЭМ!$B$39:$B$782,S$47)+'СЕТ СН'!$G$9+СВЦЭМ!$D$10+'СЕТ СН'!$G$5-'СЕТ СН'!$G$17</f>
        <v>4679.2810739899996</v>
      </c>
      <c r="T62" s="36">
        <f>SUMIFS(СВЦЭМ!$C$39:$C$782,СВЦЭМ!$A$39:$A$782,$A62,СВЦЭМ!$B$39:$B$782,T$47)+'СЕТ СН'!$G$9+СВЦЭМ!$D$10+'СЕТ СН'!$G$5-'СЕТ СН'!$G$17</f>
        <v>4711.5922571600004</v>
      </c>
      <c r="U62" s="36">
        <f>SUMIFS(СВЦЭМ!$C$39:$C$782,СВЦЭМ!$A$39:$A$782,$A62,СВЦЭМ!$B$39:$B$782,U$47)+'СЕТ СН'!$G$9+СВЦЭМ!$D$10+'СЕТ СН'!$G$5-'СЕТ СН'!$G$17</f>
        <v>4778.1248136000004</v>
      </c>
      <c r="V62" s="36">
        <f>SUMIFS(СВЦЭМ!$C$39:$C$782,СВЦЭМ!$A$39:$A$782,$A62,СВЦЭМ!$B$39:$B$782,V$47)+'СЕТ СН'!$G$9+СВЦЭМ!$D$10+'СЕТ СН'!$G$5-'СЕТ СН'!$G$17</f>
        <v>4970.5214083400006</v>
      </c>
      <c r="W62" s="36">
        <f>SUMIFS(СВЦЭМ!$C$39:$C$782,СВЦЭМ!$A$39:$A$782,$A62,СВЦЭМ!$B$39:$B$782,W$47)+'СЕТ СН'!$G$9+СВЦЭМ!$D$10+'СЕТ СН'!$G$5-'СЕТ СН'!$G$17</f>
        <v>4948.2789765799998</v>
      </c>
      <c r="X62" s="36">
        <f>SUMIFS(СВЦЭМ!$C$39:$C$782,СВЦЭМ!$A$39:$A$782,$A62,СВЦЭМ!$B$39:$B$782,X$47)+'СЕТ СН'!$G$9+СВЦЭМ!$D$10+'СЕТ СН'!$G$5-'СЕТ СН'!$G$17</f>
        <v>5000.1381005100002</v>
      </c>
      <c r="Y62" s="36">
        <f>SUMIFS(СВЦЭМ!$C$39:$C$782,СВЦЭМ!$A$39:$A$782,$A62,СВЦЭМ!$B$39:$B$782,Y$47)+'СЕТ СН'!$G$9+СВЦЭМ!$D$10+'СЕТ СН'!$G$5-'СЕТ СН'!$G$17</f>
        <v>5073.84050733</v>
      </c>
    </row>
    <row r="63" spans="1:25" ht="15.75" x14ac:dyDescent="0.2">
      <c r="A63" s="35">
        <f t="shared" si="1"/>
        <v>45123</v>
      </c>
      <c r="B63" s="36">
        <f>SUMIFS(СВЦЭМ!$C$39:$C$782,СВЦЭМ!$A$39:$A$782,$A63,СВЦЭМ!$B$39:$B$782,B$47)+'СЕТ СН'!$G$9+СВЦЭМ!$D$10+'СЕТ СН'!$G$5-'СЕТ СН'!$G$17</f>
        <v>5080.2028585099997</v>
      </c>
      <c r="C63" s="36">
        <f>SUMIFS(СВЦЭМ!$C$39:$C$782,СВЦЭМ!$A$39:$A$782,$A63,СВЦЭМ!$B$39:$B$782,C$47)+'СЕТ СН'!$G$9+СВЦЭМ!$D$10+'СЕТ СН'!$G$5-'СЕТ СН'!$G$17</f>
        <v>5163.0355087799999</v>
      </c>
      <c r="D63" s="36">
        <f>SUMIFS(СВЦЭМ!$C$39:$C$782,СВЦЭМ!$A$39:$A$782,$A63,СВЦЭМ!$B$39:$B$782,D$47)+'СЕТ СН'!$G$9+СВЦЭМ!$D$10+'СЕТ СН'!$G$5-'СЕТ СН'!$G$17</f>
        <v>5335.6073302300001</v>
      </c>
      <c r="E63" s="36">
        <f>SUMIFS(СВЦЭМ!$C$39:$C$782,СВЦЭМ!$A$39:$A$782,$A63,СВЦЭМ!$B$39:$B$782,E$47)+'СЕТ СН'!$G$9+СВЦЭМ!$D$10+'СЕТ СН'!$G$5-'СЕТ СН'!$G$17</f>
        <v>5406.3868160900001</v>
      </c>
      <c r="F63" s="36">
        <f>SUMIFS(СВЦЭМ!$C$39:$C$782,СВЦЭМ!$A$39:$A$782,$A63,СВЦЭМ!$B$39:$B$782,F$47)+'СЕТ СН'!$G$9+СВЦЭМ!$D$10+'СЕТ СН'!$G$5-'СЕТ СН'!$G$17</f>
        <v>5409.8432781499996</v>
      </c>
      <c r="G63" s="36">
        <f>SUMIFS(СВЦЭМ!$C$39:$C$782,СВЦЭМ!$A$39:$A$782,$A63,СВЦЭМ!$B$39:$B$782,G$47)+'СЕТ СН'!$G$9+СВЦЭМ!$D$10+'СЕТ СН'!$G$5-'СЕТ СН'!$G$17</f>
        <v>5399.7078157200003</v>
      </c>
      <c r="H63" s="36">
        <f>SUMIFS(СВЦЭМ!$C$39:$C$782,СВЦЭМ!$A$39:$A$782,$A63,СВЦЭМ!$B$39:$B$782,H$47)+'СЕТ СН'!$G$9+СВЦЭМ!$D$10+'СЕТ СН'!$G$5-'СЕТ СН'!$G$17</f>
        <v>5240.7782216900005</v>
      </c>
      <c r="I63" s="36">
        <f>SUMIFS(СВЦЭМ!$C$39:$C$782,СВЦЭМ!$A$39:$A$782,$A63,СВЦЭМ!$B$39:$B$782,I$47)+'СЕТ СН'!$G$9+СВЦЭМ!$D$10+'СЕТ СН'!$G$5-'СЕТ СН'!$G$17</f>
        <v>5182.9605217600001</v>
      </c>
      <c r="J63" s="36">
        <f>SUMIFS(СВЦЭМ!$C$39:$C$782,СВЦЭМ!$A$39:$A$782,$A63,СВЦЭМ!$B$39:$B$782,J$47)+'СЕТ СН'!$G$9+СВЦЭМ!$D$10+'СЕТ СН'!$G$5-'СЕТ СН'!$G$17</f>
        <v>5080.1373855000002</v>
      </c>
      <c r="K63" s="36">
        <f>SUMIFS(СВЦЭМ!$C$39:$C$782,СВЦЭМ!$A$39:$A$782,$A63,СВЦЭМ!$B$39:$B$782,K$47)+'СЕТ СН'!$G$9+СВЦЭМ!$D$10+'СЕТ СН'!$G$5-'СЕТ СН'!$G$17</f>
        <v>5001.8235728400005</v>
      </c>
      <c r="L63" s="36">
        <f>SUMIFS(СВЦЭМ!$C$39:$C$782,СВЦЭМ!$A$39:$A$782,$A63,СВЦЭМ!$B$39:$B$782,L$47)+'СЕТ СН'!$G$9+СВЦЭМ!$D$10+'СЕТ СН'!$G$5-'СЕТ СН'!$G$17</f>
        <v>4957.41754399</v>
      </c>
      <c r="M63" s="36">
        <f>SUMIFS(СВЦЭМ!$C$39:$C$782,СВЦЭМ!$A$39:$A$782,$A63,СВЦЭМ!$B$39:$B$782,M$47)+'СЕТ СН'!$G$9+СВЦЭМ!$D$10+'СЕТ СН'!$G$5-'СЕТ СН'!$G$17</f>
        <v>4925.8229218500001</v>
      </c>
      <c r="N63" s="36">
        <f>SUMIFS(СВЦЭМ!$C$39:$C$782,СВЦЭМ!$A$39:$A$782,$A63,СВЦЭМ!$B$39:$B$782,N$47)+'СЕТ СН'!$G$9+СВЦЭМ!$D$10+'СЕТ СН'!$G$5-'СЕТ СН'!$G$17</f>
        <v>4919.0908003800005</v>
      </c>
      <c r="O63" s="36">
        <f>SUMIFS(СВЦЭМ!$C$39:$C$782,СВЦЭМ!$A$39:$A$782,$A63,СВЦЭМ!$B$39:$B$782,O$47)+'СЕТ СН'!$G$9+СВЦЭМ!$D$10+'СЕТ СН'!$G$5-'СЕТ СН'!$G$17</f>
        <v>4926.0134203100006</v>
      </c>
      <c r="P63" s="36">
        <f>SUMIFS(СВЦЭМ!$C$39:$C$782,СВЦЭМ!$A$39:$A$782,$A63,СВЦЭМ!$B$39:$B$782,P$47)+'СЕТ СН'!$G$9+СВЦЭМ!$D$10+'СЕТ СН'!$G$5-'СЕТ СН'!$G$17</f>
        <v>4928.5304107900001</v>
      </c>
      <c r="Q63" s="36">
        <f>SUMIFS(СВЦЭМ!$C$39:$C$782,СВЦЭМ!$A$39:$A$782,$A63,СВЦЭМ!$B$39:$B$782,Q$47)+'СЕТ СН'!$G$9+СВЦЭМ!$D$10+'СЕТ СН'!$G$5-'СЕТ СН'!$G$17</f>
        <v>4907.2689794799999</v>
      </c>
      <c r="R63" s="36">
        <f>SUMIFS(СВЦЭМ!$C$39:$C$782,СВЦЭМ!$A$39:$A$782,$A63,СВЦЭМ!$B$39:$B$782,R$47)+'СЕТ СН'!$G$9+СВЦЭМ!$D$10+'СЕТ СН'!$G$5-'СЕТ СН'!$G$17</f>
        <v>4896.7779205200004</v>
      </c>
      <c r="S63" s="36">
        <f>SUMIFS(СВЦЭМ!$C$39:$C$782,СВЦЭМ!$A$39:$A$782,$A63,СВЦЭМ!$B$39:$B$782,S$47)+'СЕТ СН'!$G$9+СВЦЭМ!$D$10+'СЕТ СН'!$G$5-'СЕТ СН'!$G$17</f>
        <v>4898.0151800500007</v>
      </c>
      <c r="T63" s="36">
        <f>SUMIFS(СВЦЭМ!$C$39:$C$782,СВЦЭМ!$A$39:$A$782,$A63,СВЦЭМ!$B$39:$B$782,T$47)+'СЕТ СН'!$G$9+СВЦЭМ!$D$10+'СЕТ СН'!$G$5-'СЕТ СН'!$G$17</f>
        <v>4927.8985412900001</v>
      </c>
      <c r="U63" s="36">
        <f>SUMIFS(СВЦЭМ!$C$39:$C$782,СВЦЭМ!$A$39:$A$782,$A63,СВЦЭМ!$B$39:$B$782,U$47)+'СЕТ СН'!$G$9+СВЦЭМ!$D$10+'СЕТ СН'!$G$5-'СЕТ СН'!$G$17</f>
        <v>4933.7362431399997</v>
      </c>
      <c r="V63" s="36">
        <f>SUMIFS(СВЦЭМ!$C$39:$C$782,СВЦЭМ!$A$39:$A$782,$A63,СВЦЭМ!$B$39:$B$782,V$47)+'СЕТ СН'!$G$9+СВЦЭМ!$D$10+'СЕТ СН'!$G$5-'СЕТ СН'!$G$17</f>
        <v>4755.27030483</v>
      </c>
      <c r="W63" s="36">
        <f>SUMIFS(СВЦЭМ!$C$39:$C$782,СВЦЭМ!$A$39:$A$782,$A63,СВЦЭМ!$B$39:$B$782,W$47)+'СЕТ СН'!$G$9+СВЦЭМ!$D$10+'СЕТ СН'!$G$5-'СЕТ СН'!$G$17</f>
        <v>4578.7894370200002</v>
      </c>
      <c r="X63" s="36">
        <f>SUMIFS(СВЦЭМ!$C$39:$C$782,СВЦЭМ!$A$39:$A$782,$A63,СВЦЭМ!$B$39:$B$782,X$47)+'СЕТ СН'!$G$9+СВЦЭМ!$D$10+'СЕТ СН'!$G$5-'СЕТ СН'!$G$17</f>
        <v>4597.2295992300005</v>
      </c>
      <c r="Y63" s="36">
        <f>SUMIFS(СВЦЭМ!$C$39:$C$782,СВЦЭМ!$A$39:$A$782,$A63,СВЦЭМ!$B$39:$B$782,Y$47)+'СЕТ СН'!$G$9+СВЦЭМ!$D$10+'СЕТ СН'!$G$5-'СЕТ СН'!$G$17</f>
        <v>4641.5391911500001</v>
      </c>
    </row>
    <row r="64" spans="1:25" ht="15.75" x14ac:dyDescent="0.2">
      <c r="A64" s="35">
        <f t="shared" si="1"/>
        <v>45124</v>
      </c>
      <c r="B64" s="36">
        <f>SUMIFS(СВЦЭМ!$C$39:$C$782,СВЦЭМ!$A$39:$A$782,$A64,СВЦЭМ!$B$39:$B$782,B$47)+'СЕТ СН'!$G$9+СВЦЭМ!$D$10+'СЕТ СН'!$G$5-'СЕТ СН'!$G$17</f>
        <v>4708.1827226799996</v>
      </c>
      <c r="C64" s="36">
        <f>SUMIFS(СВЦЭМ!$C$39:$C$782,СВЦЭМ!$A$39:$A$782,$A64,СВЦЭМ!$B$39:$B$782,C$47)+'СЕТ СН'!$G$9+СВЦЭМ!$D$10+'СЕТ СН'!$G$5-'СЕТ СН'!$G$17</f>
        <v>4916.1811253699998</v>
      </c>
      <c r="D64" s="36">
        <f>SUMIFS(СВЦЭМ!$C$39:$C$782,СВЦЭМ!$A$39:$A$782,$A64,СВЦЭМ!$B$39:$B$782,D$47)+'СЕТ СН'!$G$9+СВЦЭМ!$D$10+'СЕТ СН'!$G$5-'СЕТ СН'!$G$17</f>
        <v>5238.5300548100004</v>
      </c>
      <c r="E64" s="36">
        <f>SUMIFS(СВЦЭМ!$C$39:$C$782,СВЦЭМ!$A$39:$A$782,$A64,СВЦЭМ!$B$39:$B$782,E$47)+'СЕТ СН'!$G$9+СВЦЭМ!$D$10+'СЕТ СН'!$G$5-'СЕТ СН'!$G$17</f>
        <v>5344.5985579799999</v>
      </c>
      <c r="F64" s="36">
        <f>SUMIFS(СВЦЭМ!$C$39:$C$782,СВЦЭМ!$A$39:$A$782,$A64,СВЦЭМ!$B$39:$B$782,F$47)+'СЕТ СН'!$G$9+СВЦЭМ!$D$10+'СЕТ СН'!$G$5-'СЕТ СН'!$G$17</f>
        <v>5384.4235692100001</v>
      </c>
      <c r="G64" s="36">
        <f>SUMIFS(СВЦЭМ!$C$39:$C$782,СВЦЭМ!$A$39:$A$782,$A64,СВЦЭМ!$B$39:$B$782,G$47)+'СЕТ СН'!$G$9+СВЦЭМ!$D$10+'СЕТ СН'!$G$5-'СЕТ СН'!$G$17</f>
        <v>5429.4090451100001</v>
      </c>
      <c r="H64" s="36">
        <f>SUMIFS(СВЦЭМ!$C$39:$C$782,СВЦЭМ!$A$39:$A$782,$A64,СВЦЭМ!$B$39:$B$782,H$47)+'СЕТ СН'!$G$9+СВЦЭМ!$D$10+'СЕТ СН'!$G$5-'СЕТ СН'!$G$17</f>
        <v>5277.9367915599996</v>
      </c>
      <c r="I64" s="36">
        <f>SUMIFS(СВЦЭМ!$C$39:$C$782,СВЦЭМ!$A$39:$A$782,$A64,СВЦЭМ!$B$39:$B$782,I$47)+'СЕТ СН'!$G$9+СВЦЭМ!$D$10+'СЕТ СН'!$G$5-'СЕТ СН'!$G$17</f>
        <v>5169.0380910000003</v>
      </c>
      <c r="J64" s="36">
        <f>SUMIFS(СВЦЭМ!$C$39:$C$782,СВЦЭМ!$A$39:$A$782,$A64,СВЦЭМ!$B$39:$B$782,J$47)+'СЕТ СН'!$G$9+СВЦЭМ!$D$10+'СЕТ СН'!$G$5-'СЕТ СН'!$G$17</f>
        <v>5109.6737679600001</v>
      </c>
      <c r="K64" s="36">
        <f>SUMIFS(СВЦЭМ!$C$39:$C$782,СВЦЭМ!$A$39:$A$782,$A64,СВЦЭМ!$B$39:$B$782,K$47)+'СЕТ СН'!$G$9+СВЦЭМ!$D$10+'СЕТ СН'!$G$5-'СЕТ СН'!$G$17</f>
        <v>5067.26032235</v>
      </c>
      <c r="L64" s="36">
        <f>SUMIFS(СВЦЭМ!$C$39:$C$782,СВЦЭМ!$A$39:$A$782,$A64,СВЦЭМ!$B$39:$B$782,L$47)+'СЕТ СН'!$G$9+СВЦЭМ!$D$10+'СЕТ СН'!$G$5-'СЕТ СН'!$G$17</f>
        <v>5047.4700516499997</v>
      </c>
      <c r="M64" s="36">
        <f>SUMIFS(СВЦЭМ!$C$39:$C$782,СВЦЭМ!$A$39:$A$782,$A64,СВЦЭМ!$B$39:$B$782,M$47)+'СЕТ СН'!$G$9+СВЦЭМ!$D$10+'СЕТ СН'!$G$5-'СЕТ СН'!$G$17</f>
        <v>5041.0494041800002</v>
      </c>
      <c r="N64" s="36">
        <f>SUMIFS(СВЦЭМ!$C$39:$C$782,СВЦЭМ!$A$39:$A$782,$A64,СВЦЭМ!$B$39:$B$782,N$47)+'СЕТ СН'!$G$9+СВЦЭМ!$D$10+'СЕТ СН'!$G$5-'СЕТ СН'!$G$17</f>
        <v>5048.24868358</v>
      </c>
      <c r="O64" s="36">
        <f>SUMIFS(СВЦЭМ!$C$39:$C$782,СВЦЭМ!$A$39:$A$782,$A64,СВЦЭМ!$B$39:$B$782,O$47)+'СЕТ СН'!$G$9+СВЦЭМ!$D$10+'СЕТ СН'!$G$5-'СЕТ СН'!$G$17</f>
        <v>5039.6019109200006</v>
      </c>
      <c r="P64" s="36">
        <f>SUMIFS(СВЦЭМ!$C$39:$C$782,СВЦЭМ!$A$39:$A$782,$A64,СВЦЭМ!$B$39:$B$782,P$47)+'СЕТ СН'!$G$9+СВЦЭМ!$D$10+'СЕТ СН'!$G$5-'СЕТ СН'!$G$17</f>
        <v>5048.0211636599997</v>
      </c>
      <c r="Q64" s="36">
        <f>SUMIFS(СВЦЭМ!$C$39:$C$782,СВЦЭМ!$A$39:$A$782,$A64,СВЦЭМ!$B$39:$B$782,Q$47)+'СЕТ СН'!$G$9+СВЦЭМ!$D$10+'СЕТ СН'!$G$5-'СЕТ СН'!$G$17</f>
        <v>5025.0260452500006</v>
      </c>
      <c r="R64" s="36">
        <f>SUMIFS(СВЦЭМ!$C$39:$C$782,СВЦЭМ!$A$39:$A$782,$A64,СВЦЭМ!$B$39:$B$782,R$47)+'СЕТ СН'!$G$9+СВЦЭМ!$D$10+'СЕТ СН'!$G$5-'СЕТ СН'!$G$17</f>
        <v>5020.3061462400001</v>
      </c>
      <c r="S64" s="36">
        <f>SUMIFS(СВЦЭМ!$C$39:$C$782,СВЦЭМ!$A$39:$A$782,$A64,СВЦЭМ!$B$39:$B$782,S$47)+'СЕТ СН'!$G$9+СВЦЭМ!$D$10+'СЕТ СН'!$G$5-'СЕТ СН'!$G$17</f>
        <v>5015.17457603</v>
      </c>
      <c r="T64" s="36">
        <f>SUMIFS(СВЦЭМ!$C$39:$C$782,СВЦЭМ!$A$39:$A$782,$A64,СВЦЭМ!$B$39:$B$782,T$47)+'СЕТ СН'!$G$9+СВЦЭМ!$D$10+'СЕТ СН'!$G$5-'СЕТ СН'!$G$17</f>
        <v>5042.4392927600002</v>
      </c>
      <c r="U64" s="36">
        <f>SUMIFS(СВЦЭМ!$C$39:$C$782,СВЦЭМ!$A$39:$A$782,$A64,СВЦЭМ!$B$39:$B$782,U$47)+'СЕТ СН'!$G$9+СВЦЭМ!$D$10+'СЕТ СН'!$G$5-'СЕТ СН'!$G$17</f>
        <v>5046.6154792800007</v>
      </c>
      <c r="V64" s="36">
        <f>SUMIFS(СВЦЭМ!$C$39:$C$782,СВЦЭМ!$A$39:$A$782,$A64,СВЦЭМ!$B$39:$B$782,V$47)+'СЕТ СН'!$G$9+СВЦЭМ!$D$10+'СЕТ СН'!$G$5-'СЕТ СН'!$G$17</f>
        <v>5062.5454605800005</v>
      </c>
      <c r="W64" s="36">
        <f>SUMIFS(СВЦЭМ!$C$39:$C$782,СВЦЭМ!$A$39:$A$782,$A64,СВЦЭМ!$B$39:$B$782,W$47)+'СЕТ СН'!$G$9+СВЦЭМ!$D$10+'СЕТ СН'!$G$5-'СЕТ СН'!$G$17</f>
        <v>5036.3386006600003</v>
      </c>
      <c r="X64" s="36">
        <f>SUMIFS(СВЦЭМ!$C$39:$C$782,СВЦЭМ!$A$39:$A$782,$A64,СВЦЭМ!$B$39:$B$782,X$47)+'СЕТ СН'!$G$9+СВЦЭМ!$D$10+'СЕТ СН'!$G$5-'СЕТ СН'!$G$17</f>
        <v>5086.5052940300002</v>
      </c>
      <c r="Y64" s="36">
        <f>SUMIFS(СВЦЭМ!$C$39:$C$782,СВЦЭМ!$A$39:$A$782,$A64,СВЦЭМ!$B$39:$B$782,Y$47)+'СЕТ СН'!$G$9+СВЦЭМ!$D$10+'СЕТ СН'!$G$5-'СЕТ СН'!$G$17</f>
        <v>5167.4041946500001</v>
      </c>
    </row>
    <row r="65" spans="1:27" ht="15.75" x14ac:dyDescent="0.2">
      <c r="A65" s="35">
        <f t="shared" si="1"/>
        <v>45125</v>
      </c>
      <c r="B65" s="36">
        <f>SUMIFS(СВЦЭМ!$C$39:$C$782,СВЦЭМ!$A$39:$A$782,$A65,СВЦЭМ!$B$39:$B$782,B$47)+'СЕТ СН'!$G$9+СВЦЭМ!$D$10+'СЕТ СН'!$G$5-'СЕТ СН'!$G$17</f>
        <v>5110.0789012700006</v>
      </c>
      <c r="C65" s="36">
        <f>SUMIFS(СВЦЭМ!$C$39:$C$782,СВЦЭМ!$A$39:$A$782,$A65,СВЦЭМ!$B$39:$B$782,C$47)+'СЕТ СН'!$G$9+СВЦЭМ!$D$10+'СЕТ СН'!$G$5-'СЕТ СН'!$G$17</f>
        <v>5146.2621819400001</v>
      </c>
      <c r="D65" s="36">
        <f>SUMIFS(СВЦЭМ!$C$39:$C$782,СВЦЭМ!$A$39:$A$782,$A65,СВЦЭМ!$B$39:$B$782,D$47)+'СЕТ СН'!$G$9+СВЦЭМ!$D$10+'СЕТ СН'!$G$5-'СЕТ СН'!$G$17</f>
        <v>5313.3328763099998</v>
      </c>
      <c r="E65" s="36">
        <f>SUMIFS(СВЦЭМ!$C$39:$C$782,СВЦЭМ!$A$39:$A$782,$A65,СВЦЭМ!$B$39:$B$782,E$47)+'СЕТ СН'!$G$9+СВЦЭМ!$D$10+'СЕТ СН'!$G$5-'СЕТ СН'!$G$17</f>
        <v>5418.9647125199999</v>
      </c>
      <c r="F65" s="36">
        <f>SUMIFS(СВЦЭМ!$C$39:$C$782,СВЦЭМ!$A$39:$A$782,$A65,СВЦЭМ!$B$39:$B$782,F$47)+'СЕТ СН'!$G$9+СВЦЭМ!$D$10+'СЕТ СН'!$G$5-'СЕТ СН'!$G$17</f>
        <v>5427.7775102599999</v>
      </c>
      <c r="G65" s="36">
        <f>SUMIFS(СВЦЭМ!$C$39:$C$782,СВЦЭМ!$A$39:$A$782,$A65,СВЦЭМ!$B$39:$B$782,G$47)+'СЕТ СН'!$G$9+СВЦЭМ!$D$10+'СЕТ СН'!$G$5-'СЕТ СН'!$G$17</f>
        <v>5437.8102067300006</v>
      </c>
      <c r="H65" s="36">
        <f>SUMIFS(СВЦЭМ!$C$39:$C$782,СВЦЭМ!$A$39:$A$782,$A65,СВЦЭМ!$B$39:$B$782,H$47)+'СЕТ СН'!$G$9+СВЦЭМ!$D$10+'СЕТ СН'!$G$5-'СЕТ СН'!$G$17</f>
        <v>5233.3947600700003</v>
      </c>
      <c r="I65" s="36">
        <f>SUMIFS(СВЦЭМ!$C$39:$C$782,СВЦЭМ!$A$39:$A$782,$A65,СВЦЭМ!$B$39:$B$782,I$47)+'СЕТ СН'!$G$9+СВЦЭМ!$D$10+'СЕТ СН'!$G$5-'СЕТ СН'!$G$17</f>
        <v>5156.5460517600004</v>
      </c>
      <c r="J65" s="36">
        <f>SUMIFS(СВЦЭМ!$C$39:$C$782,СВЦЭМ!$A$39:$A$782,$A65,СВЦЭМ!$B$39:$B$782,J$47)+'СЕТ СН'!$G$9+СВЦЭМ!$D$10+'СЕТ СН'!$G$5-'СЕТ СН'!$G$17</f>
        <v>5062.9655427600001</v>
      </c>
      <c r="K65" s="36">
        <f>SUMIFS(СВЦЭМ!$C$39:$C$782,СВЦЭМ!$A$39:$A$782,$A65,СВЦЭМ!$B$39:$B$782,K$47)+'СЕТ СН'!$G$9+СВЦЭМ!$D$10+'СЕТ СН'!$G$5-'СЕТ СН'!$G$17</f>
        <v>5005.5666670299997</v>
      </c>
      <c r="L65" s="36">
        <f>SUMIFS(СВЦЭМ!$C$39:$C$782,СВЦЭМ!$A$39:$A$782,$A65,СВЦЭМ!$B$39:$B$782,L$47)+'СЕТ СН'!$G$9+СВЦЭМ!$D$10+'СЕТ СН'!$G$5-'СЕТ СН'!$G$17</f>
        <v>4993.7145654400001</v>
      </c>
      <c r="M65" s="36">
        <f>SUMIFS(СВЦЭМ!$C$39:$C$782,СВЦЭМ!$A$39:$A$782,$A65,СВЦЭМ!$B$39:$B$782,M$47)+'СЕТ СН'!$G$9+СВЦЭМ!$D$10+'СЕТ СН'!$G$5-'СЕТ СН'!$G$17</f>
        <v>4978.5722018400002</v>
      </c>
      <c r="N65" s="36">
        <f>SUMIFS(СВЦЭМ!$C$39:$C$782,СВЦЭМ!$A$39:$A$782,$A65,СВЦЭМ!$B$39:$B$782,N$47)+'СЕТ СН'!$G$9+СВЦЭМ!$D$10+'СЕТ СН'!$G$5-'СЕТ СН'!$G$17</f>
        <v>4981.2173330400001</v>
      </c>
      <c r="O65" s="36">
        <f>SUMIFS(СВЦЭМ!$C$39:$C$782,СВЦЭМ!$A$39:$A$782,$A65,СВЦЭМ!$B$39:$B$782,O$47)+'СЕТ СН'!$G$9+СВЦЭМ!$D$10+'СЕТ СН'!$G$5-'СЕТ СН'!$G$17</f>
        <v>4979.8057171300006</v>
      </c>
      <c r="P65" s="36">
        <f>SUMIFS(СВЦЭМ!$C$39:$C$782,СВЦЭМ!$A$39:$A$782,$A65,СВЦЭМ!$B$39:$B$782,P$47)+'СЕТ СН'!$G$9+СВЦЭМ!$D$10+'СЕТ СН'!$G$5-'СЕТ СН'!$G$17</f>
        <v>4978.0581437399997</v>
      </c>
      <c r="Q65" s="36">
        <f>SUMIFS(СВЦЭМ!$C$39:$C$782,СВЦЭМ!$A$39:$A$782,$A65,СВЦЭМ!$B$39:$B$782,Q$47)+'СЕТ СН'!$G$9+СВЦЭМ!$D$10+'СЕТ СН'!$G$5-'СЕТ СН'!$G$17</f>
        <v>4955.68404233</v>
      </c>
      <c r="R65" s="36">
        <f>SUMIFS(СВЦЭМ!$C$39:$C$782,СВЦЭМ!$A$39:$A$782,$A65,СВЦЭМ!$B$39:$B$782,R$47)+'СЕТ СН'!$G$9+СВЦЭМ!$D$10+'СЕТ СН'!$G$5-'СЕТ СН'!$G$17</f>
        <v>4960.1938665400003</v>
      </c>
      <c r="S65" s="36">
        <f>SUMIFS(СВЦЭМ!$C$39:$C$782,СВЦЭМ!$A$39:$A$782,$A65,СВЦЭМ!$B$39:$B$782,S$47)+'СЕТ СН'!$G$9+СВЦЭМ!$D$10+'СЕТ СН'!$G$5-'СЕТ СН'!$G$17</f>
        <v>4962.3790080100007</v>
      </c>
      <c r="T65" s="36">
        <f>SUMIFS(СВЦЭМ!$C$39:$C$782,СВЦЭМ!$A$39:$A$782,$A65,СВЦЭМ!$B$39:$B$782,T$47)+'СЕТ СН'!$G$9+СВЦЭМ!$D$10+'СЕТ СН'!$G$5-'СЕТ СН'!$G$17</f>
        <v>4984.4487224599998</v>
      </c>
      <c r="U65" s="36">
        <f>SUMIFS(СВЦЭМ!$C$39:$C$782,СВЦЭМ!$A$39:$A$782,$A65,СВЦЭМ!$B$39:$B$782,U$47)+'СЕТ СН'!$G$9+СВЦЭМ!$D$10+'СЕТ СН'!$G$5-'СЕТ СН'!$G$17</f>
        <v>5008.8488411500002</v>
      </c>
      <c r="V65" s="36">
        <f>SUMIFS(СВЦЭМ!$C$39:$C$782,СВЦЭМ!$A$39:$A$782,$A65,СВЦЭМ!$B$39:$B$782,V$47)+'СЕТ СН'!$G$9+СВЦЭМ!$D$10+'СЕТ СН'!$G$5-'СЕТ СН'!$G$17</f>
        <v>5010.5941883000005</v>
      </c>
      <c r="W65" s="36">
        <f>SUMIFS(СВЦЭМ!$C$39:$C$782,СВЦЭМ!$A$39:$A$782,$A65,СВЦЭМ!$B$39:$B$782,W$47)+'СЕТ СН'!$G$9+СВЦЭМ!$D$10+'СЕТ СН'!$G$5-'СЕТ СН'!$G$17</f>
        <v>4991.8258344400001</v>
      </c>
      <c r="X65" s="36">
        <f>SUMIFS(СВЦЭМ!$C$39:$C$782,СВЦЭМ!$A$39:$A$782,$A65,СВЦЭМ!$B$39:$B$782,X$47)+'СЕТ СН'!$G$9+СВЦЭМ!$D$10+'СЕТ СН'!$G$5-'СЕТ СН'!$G$17</f>
        <v>5026.6839710800004</v>
      </c>
      <c r="Y65" s="36">
        <f>SUMIFS(СВЦЭМ!$C$39:$C$782,СВЦЭМ!$A$39:$A$782,$A65,СВЦЭМ!$B$39:$B$782,Y$47)+'СЕТ СН'!$G$9+СВЦЭМ!$D$10+'СЕТ СН'!$G$5-'СЕТ СН'!$G$17</f>
        <v>5100.7836888800002</v>
      </c>
    </row>
    <row r="66" spans="1:27" ht="15.75" x14ac:dyDescent="0.2">
      <c r="A66" s="35">
        <f t="shared" si="1"/>
        <v>45126</v>
      </c>
      <c r="B66" s="36">
        <f>SUMIFS(СВЦЭМ!$C$39:$C$782,СВЦЭМ!$A$39:$A$782,$A66,СВЦЭМ!$B$39:$B$782,B$47)+'СЕТ СН'!$G$9+СВЦЭМ!$D$10+'СЕТ СН'!$G$5-'СЕТ СН'!$G$17</f>
        <v>5209.7373998399999</v>
      </c>
      <c r="C66" s="36">
        <f>SUMIFS(СВЦЭМ!$C$39:$C$782,СВЦЭМ!$A$39:$A$782,$A66,СВЦЭМ!$B$39:$B$782,C$47)+'СЕТ СН'!$G$9+СВЦЭМ!$D$10+'СЕТ СН'!$G$5-'СЕТ СН'!$G$17</f>
        <v>5251.0259477199997</v>
      </c>
      <c r="D66" s="36">
        <f>SUMIFS(СВЦЭМ!$C$39:$C$782,СВЦЭМ!$A$39:$A$782,$A66,СВЦЭМ!$B$39:$B$782,D$47)+'СЕТ СН'!$G$9+СВЦЭМ!$D$10+'СЕТ СН'!$G$5-'СЕТ СН'!$G$17</f>
        <v>5347.5596936900001</v>
      </c>
      <c r="E66" s="36">
        <f>SUMIFS(СВЦЭМ!$C$39:$C$782,СВЦЭМ!$A$39:$A$782,$A66,СВЦЭМ!$B$39:$B$782,E$47)+'СЕТ СН'!$G$9+СВЦЭМ!$D$10+'СЕТ СН'!$G$5-'СЕТ СН'!$G$17</f>
        <v>5384.54264504</v>
      </c>
      <c r="F66" s="36">
        <f>SUMIFS(СВЦЭМ!$C$39:$C$782,СВЦЭМ!$A$39:$A$782,$A66,СВЦЭМ!$B$39:$B$782,F$47)+'СЕТ СН'!$G$9+СВЦЭМ!$D$10+'СЕТ СН'!$G$5-'СЕТ СН'!$G$17</f>
        <v>5380.2100986000005</v>
      </c>
      <c r="G66" s="36">
        <f>SUMIFS(СВЦЭМ!$C$39:$C$782,СВЦЭМ!$A$39:$A$782,$A66,СВЦЭМ!$B$39:$B$782,G$47)+'СЕТ СН'!$G$9+СВЦЭМ!$D$10+'СЕТ СН'!$G$5-'СЕТ СН'!$G$17</f>
        <v>5372.2942515200002</v>
      </c>
      <c r="H66" s="36">
        <f>SUMIFS(СВЦЭМ!$C$39:$C$782,СВЦЭМ!$A$39:$A$782,$A66,СВЦЭМ!$B$39:$B$782,H$47)+'СЕТ СН'!$G$9+СВЦЭМ!$D$10+'СЕТ СН'!$G$5-'СЕТ СН'!$G$17</f>
        <v>5256.9767811600004</v>
      </c>
      <c r="I66" s="36">
        <f>SUMIFS(СВЦЭМ!$C$39:$C$782,СВЦЭМ!$A$39:$A$782,$A66,СВЦЭМ!$B$39:$B$782,I$47)+'СЕТ СН'!$G$9+СВЦЭМ!$D$10+'СЕТ СН'!$G$5-'СЕТ СН'!$G$17</f>
        <v>5164.9278073400001</v>
      </c>
      <c r="J66" s="36">
        <f>SUMIFS(СВЦЭМ!$C$39:$C$782,СВЦЭМ!$A$39:$A$782,$A66,СВЦЭМ!$B$39:$B$782,J$47)+'СЕТ СН'!$G$9+СВЦЭМ!$D$10+'СЕТ СН'!$G$5-'СЕТ СН'!$G$17</f>
        <v>5083.1512010599999</v>
      </c>
      <c r="K66" s="36">
        <f>SUMIFS(СВЦЭМ!$C$39:$C$782,СВЦЭМ!$A$39:$A$782,$A66,СВЦЭМ!$B$39:$B$782,K$47)+'СЕТ СН'!$G$9+СВЦЭМ!$D$10+'СЕТ СН'!$G$5-'СЕТ СН'!$G$17</f>
        <v>5011.81596059</v>
      </c>
      <c r="L66" s="36">
        <f>SUMIFS(СВЦЭМ!$C$39:$C$782,СВЦЭМ!$A$39:$A$782,$A66,СВЦЭМ!$B$39:$B$782,L$47)+'СЕТ СН'!$G$9+СВЦЭМ!$D$10+'СЕТ СН'!$G$5-'СЕТ СН'!$G$17</f>
        <v>4983.3978974700003</v>
      </c>
      <c r="M66" s="36">
        <f>SUMIFS(СВЦЭМ!$C$39:$C$782,СВЦЭМ!$A$39:$A$782,$A66,СВЦЭМ!$B$39:$B$782,M$47)+'СЕТ СН'!$G$9+СВЦЭМ!$D$10+'СЕТ СН'!$G$5-'СЕТ СН'!$G$17</f>
        <v>4978.6623811700001</v>
      </c>
      <c r="N66" s="36">
        <f>SUMIFS(СВЦЭМ!$C$39:$C$782,СВЦЭМ!$A$39:$A$782,$A66,СВЦЭМ!$B$39:$B$782,N$47)+'СЕТ СН'!$G$9+СВЦЭМ!$D$10+'СЕТ СН'!$G$5-'СЕТ СН'!$G$17</f>
        <v>4972.8473190900004</v>
      </c>
      <c r="O66" s="36">
        <f>SUMIFS(СВЦЭМ!$C$39:$C$782,СВЦЭМ!$A$39:$A$782,$A66,СВЦЭМ!$B$39:$B$782,O$47)+'СЕТ СН'!$G$9+СВЦЭМ!$D$10+'СЕТ СН'!$G$5-'СЕТ СН'!$G$17</f>
        <v>4977.8276860599999</v>
      </c>
      <c r="P66" s="36">
        <f>SUMIFS(СВЦЭМ!$C$39:$C$782,СВЦЭМ!$A$39:$A$782,$A66,СВЦЭМ!$B$39:$B$782,P$47)+'СЕТ СН'!$G$9+СВЦЭМ!$D$10+'СЕТ СН'!$G$5-'СЕТ СН'!$G$17</f>
        <v>4968.4260234499998</v>
      </c>
      <c r="Q66" s="36">
        <f>SUMIFS(СВЦЭМ!$C$39:$C$782,СВЦЭМ!$A$39:$A$782,$A66,СВЦЭМ!$B$39:$B$782,Q$47)+'СЕТ СН'!$G$9+СВЦЭМ!$D$10+'СЕТ СН'!$G$5-'СЕТ СН'!$G$17</f>
        <v>4970.4440175600002</v>
      </c>
      <c r="R66" s="36">
        <f>SUMIFS(СВЦЭМ!$C$39:$C$782,СВЦЭМ!$A$39:$A$782,$A66,СВЦЭМ!$B$39:$B$782,R$47)+'СЕТ СН'!$G$9+СВЦЭМ!$D$10+'СЕТ СН'!$G$5-'СЕТ СН'!$G$17</f>
        <v>4982.96414559</v>
      </c>
      <c r="S66" s="36">
        <f>SUMIFS(СВЦЭМ!$C$39:$C$782,СВЦЭМ!$A$39:$A$782,$A66,СВЦЭМ!$B$39:$B$782,S$47)+'СЕТ СН'!$G$9+СВЦЭМ!$D$10+'СЕТ СН'!$G$5-'СЕТ СН'!$G$17</f>
        <v>4990.0220049300005</v>
      </c>
      <c r="T66" s="36">
        <f>SUMIFS(СВЦЭМ!$C$39:$C$782,СВЦЭМ!$A$39:$A$782,$A66,СВЦЭМ!$B$39:$B$782,T$47)+'СЕТ СН'!$G$9+СВЦЭМ!$D$10+'СЕТ СН'!$G$5-'СЕТ СН'!$G$17</f>
        <v>5024.9197589400001</v>
      </c>
      <c r="U66" s="36">
        <f>SUMIFS(СВЦЭМ!$C$39:$C$782,СВЦЭМ!$A$39:$A$782,$A66,СВЦЭМ!$B$39:$B$782,U$47)+'СЕТ СН'!$G$9+СВЦЭМ!$D$10+'СЕТ СН'!$G$5-'СЕТ СН'!$G$17</f>
        <v>5020.1776920800003</v>
      </c>
      <c r="V66" s="36">
        <f>SUMIFS(СВЦЭМ!$C$39:$C$782,СВЦЭМ!$A$39:$A$782,$A66,СВЦЭМ!$B$39:$B$782,V$47)+'СЕТ СН'!$G$9+СВЦЭМ!$D$10+'СЕТ СН'!$G$5-'СЕТ СН'!$G$17</f>
        <v>5038.4472379300005</v>
      </c>
      <c r="W66" s="36">
        <f>SUMIFS(СВЦЭМ!$C$39:$C$782,СВЦЭМ!$A$39:$A$782,$A66,СВЦЭМ!$B$39:$B$782,W$47)+'СЕТ СН'!$G$9+СВЦЭМ!$D$10+'СЕТ СН'!$G$5-'СЕТ СН'!$G$17</f>
        <v>5027.4504246400002</v>
      </c>
      <c r="X66" s="36">
        <f>SUMIFS(СВЦЭМ!$C$39:$C$782,СВЦЭМ!$A$39:$A$782,$A66,СВЦЭМ!$B$39:$B$782,X$47)+'СЕТ СН'!$G$9+СВЦЭМ!$D$10+'СЕТ СН'!$G$5-'СЕТ СН'!$G$17</f>
        <v>5067.3438893399998</v>
      </c>
      <c r="Y66" s="36">
        <f>SUMIFS(СВЦЭМ!$C$39:$C$782,СВЦЭМ!$A$39:$A$782,$A66,СВЦЭМ!$B$39:$B$782,Y$47)+'СЕТ СН'!$G$9+СВЦЭМ!$D$10+'СЕТ СН'!$G$5-'СЕТ СН'!$G$17</f>
        <v>5156.1663570399996</v>
      </c>
    </row>
    <row r="67" spans="1:27" ht="15.75" x14ac:dyDescent="0.2">
      <c r="A67" s="35">
        <f t="shared" si="1"/>
        <v>45127</v>
      </c>
      <c r="B67" s="36">
        <f>SUMIFS(СВЦЭМ!$C$39:$C$782,СВЦЭМ!$A$39:$A$782,$A67,СВЦЭМ!$B$39:$B$782,B$47)+'СЕТ СН'!$G$9+СВЦЭМ!$D$10+'СЕТ СН'!$G$5-'СЕТ СН'!$G$17</f>
        <v>5156.5471610800005</v>
      </c>
      <c r="C67" s="36">
        <f>SUMIFS(СВЦЭМ!$C$39:$C$782,СВЦЭМ!$A$39:$A$782,$A67,СВЦЭМ!$B$39:$B$782,C$47)+'СЕТ СН'!$G$9+СВЦЭМ!$D$10+'СЕТ СН'!$G$5-'СЕТ СН'!$G$17</f>
        <v>5249.8047240400001</v>
      </c>
      <c r="D67" s="36">
        <f>SUMIFS(СВЦЭМ!$C$39:$C$782,СВЦЭМ!$A$39:$A$782,$A67,СВЦЭМ!$B$39:$B$782,D$47)+'СЕТ СН'!$G$9+СВЦЭМ!$D$10+'СЕТ СН'!$G$5-'СЕТ СН'!$G$17</f>
        <v>5364.5063812400003</v>
      </c>
      <c r="E67" s="36">
        <f>SUMIFS(СВЦЭМ!$C$39:$C$782,СВЦЭМ!$A$39:$A$782,$A67,СВЦЭМ!$B$39:$B$782,E$47)+'СЕТ СН'!$G$9+СВЦЭМ!$D$10+'СЕТ СН'!$G$5-'СЕТ СН'!$G$17</f>
        <v>5373.2226152900002</v>
      </c>
      <c r="F67" s="36">
        <f>SUMIFS(СВЦЭМ!$C$39:$C$782,СВЦЭМ!$A$39:$A$782,$A67,СВЦЭМ!$B$39:$B$782,F$47)+'СЕТ СН'!$G$9+СВЦЭМ!$D$10+'СЕТ СН'!$G$5-'СЕТ СН'!$G$17</f>
        <v>5367.75368764</v>
      </c>
      <c r="G67" s="36">
        <f>SUMIFS(СВЦЭМ!$C$39:$C$782,СВЦЭМ!$A$39:$A$782,$A67,СВЦЭМ!$B$39:$B$782,G$47)+'СЕТ СН'!$G$9+СВЦЭМ!$D$10+'СЕТ СН'!$G$5-'СЕТ СН'!$G$17</f>
        <v>5382.3926090900004</v>
      </c>
      <c r="H67" s="36">
        <f>SUMIFS(СВЦЭМ!$C$39:$C$782,СВЦЭМ!$A$39:$A$782,$A67,СВЦЭМ!$B$39:$B$782,H$47)+'СЕТ СН'!$G$9+СВЦЭМ!$D$10+'СЕТ СН'!$G$5-'СЕТ СН'!$G$17</f>
        <v>5185.8922430700004</v>
      </c>
      <c r="I67" s="36">
        <f>SUMIFS(СВЦЭМ!$C$39:$C$782,СВЦЭМ!$A$39:$A$782,$A67,СВЦЭМ!$B$39:$B$782,I$47)+'СЕТ СН'!$G$9+СВЦЭМ!$D$10+'СЕТ СН'!$G$5-'СЕТ СН'!$G$17</f>
        <v>5099.6028532500004</v>
      </c>
      <c r="J67" s="36">
        <f>SUMIFS(СВЦЭМ!$C$39:$C$782,СВЦЭМ!$A$39:$A$782,$A67,СВЦЭМ!$B$39:$B$782,J$47)+'СЕТ СН'!$G$9+СВЦЭМ!$D$10+'СЕТ СН'!$G$5-'СЕТ СН'!$G$17</f>
        <v>4989.4042679800004</v>
      </c>
      <c r="K67" s="36">
        <f>SUMIFS(СВЦЭМ!$C$39:$C$782,СВЦЭМ!$A$39:$A$782,$A67,СВЦЭМ!$B$39:$B$782,K$47)+'СЕТ СН'!$G$9+СВЦЭМ!$D$10+'СЕТ СН'!$G$5-'СЕТ СН'!$G$17</f>
        <v>4947.4482463499999</v>
      </c>
      <c r="L67" s="36">
        <f>SUMIFS(СВЦЭМ!$C$39:$C$782,СВЦЭМ!$A$39:$A$782,$A67,СВЦЭМ!$B$39:$B$782,L$47)+'СЕТ СН'!$G$9+СВЦЭМ!$D$10+'СЕТ СН'!$G$5-'СЕТ СН'!$G$17</f>
        <v>4909.4679579500007</v>
      </c>
      <c r="M67" s="36">
        <f>SUMIFS(СВЦЭМ!$C$39:$C$782,СВЦЭМ!$A$39:$A$782,$A67,СВЦЭМ!$B$39:$B$782,M$47)+'СЕТ СН'!$G$9+СВЦЭМ!$D$10+'СЕТ СН'!$G$5-'СЕТ СН'!$G$17</f>
        <v>4889.0693237900005</v>
      </c>
      <c r="N67" s="36">
        <f>SUMIFS(СВЦЭМ!$C$39:$C$782,СВЦЭМ!$A$39:$A$782,$A67,СВЦЭМ!$B$39:$B$782,N$47)+'СЕТ СН'!$G$9+СВЦЭМ!$D$10+'СЕТ СН'!$G$5-'СЕТ СН'!$G$17</f>
        <v>4880.9753079800003</v>
      </c>
      <c r="O67" s="36">
        <f>SUMIFS(СВЦЭМ!$C$39:$C$782,СВЦЭМ!$A$39:$A$782,$A67,СВЦЭМ!$B$39:$B$782,O$47)+'СЕТ СН'!$G$9+СВЦЭМ!$D$10+'СЕТ СН'!$G$5-'СЕТ СН'!$G$17</f>
        <v>4887.1337671199999</v>
      </c>
      <c r="P67" s="36">
        <f>SUMIFS(СВЦЭМ!$C$39:$C$782,СВЦЭМ!$A$39:$A$782,$A67,СВЦЭМ!$B$39:$B$782,P$47)+'СЕТ СН'!$G$9+СВЦЭМ!$D$10+'СЕТ СН'!$G$5-'СЕТ СН'!$G$17</f>
        <v>4900.1267355600003</v>
      </c>
      <c r="Q67" s="36">
        <f>SUMIFS(СВЦЭМ!$C$39:$C$782,СВЦЭМ!$A$39:$A$782,$A67,СВЦЭМ!$B$39:$B$782,Q$47)+'СЕТ СН'!$G$9+СВЦЭМ!$D$10+'СЕТ СН'!$G$5-'СЕТ СН'!$G$17</f>
        <v>4904.0532334899999</v>
      </c>
      <c r="R67" s="36">
        <f>SUMIFS(СВЦЭМ!$C$39:$C$782,СВЦЭМ!$A$39:$A$782,$A67,СВЦЭМ!$B$39:$B$782,R$47)+'СЕТ СН'!$G$9+СВЦЭМ!$D$10+'СЕТ СН'!$G$5-'СЕТ СН'!$G$17</f>
        <v>4903.5697129600003</v>
      </c>
      <c r="S67" s="36">
        <f>SUMIFS(СВЦЭМ!$C$39:$C$782,СВЦЭМ!$A$39:$A$782,$A67,СВЦЭМ!$B$39:$B$782,S$47)+'СЕТ СН'!$G$9+СВЦЭМ!$D$10+'СЕТ СН'!$G$5-'СЕТ СН'!$G$17</f>
        <v>4908.0566290900006</v>
      </c>
      <c r="T67" s="36">
        <f>SUMIFS(СВЦЭМ!$C$39:$C$782,СВЦЭМ!$A$39:$A$782,$A67,СВЦЭМ!$B$39:$B$782,T$47)+'СЕТ СН'!$G$9+СВЦЭМ!$D$10+'СЕТ СН'!$G$5-'СЕТ СН'!$G$17</f>
        <v>4909.1936594300005</v>
      </c>
      <c r="U67" s="36">
        <f>SUMIFS(СВЦЭМ!$C$39:$C$782,СВЦЭМ!$A$39:$A$782,$A67,СВЦЭМ!$B$39:$B$782,U$47)+'СЕТ СН'!$G$9+СВЦЭМ!$D$10+'СЕТ СН'!$G$5-'СЕТ СН'!$G$17</f>
        <v>4933.0843814999998</v>
      </c>
      <c r="V67" s="36">
        <f>SUMIFS(СВЦЭМ!$C$39:$C$782,СВЦЭМ!$A$39:$A$782,$A67,СВЦЭМ!$B$39:$B$782,V$47)+'СЕТ СН'!$G$9+СВЦЭМ!$D$10+'СЕТ СН'!$G$5-'СЕТ СН'!$G$17</f>
        <v>4937.7280300299999</v>
      </c>
      <c r="W67" s="36">
        <f>SUMIFS(СВЦЭМ!$C$39:$C$782,СВЦЭМ!$A$39:$A$782,$A67,СВЦЭМ!$B$39:$B$782,W$47)+'СЕТ СН'!$G$9+СВЦЭМ!$D$10+'СЕТ СН'!$G$5-'СЕТ СН'!$G$17</f>
        <v>4941.9321502000003</v>
      </c>
      <c r="X67" s="36">
        <f>SUMIFS(СВЦЭМ!$C$39:$C$782,СВЦЭМ!$A$39:$A$782,$A67,СВЦЭМ!$B$39:$B$782,X$47)+'СЕТ СН'!$G$9+СВЦЭМ!$D$10+'СЕТ СН'!$G$5-'СЕТ СН'!$G$17</f>
        <v>5020.4343744899998</v>
      </c>
      <c r="Y67" s="36">
        <f>SUMIFS(СВЦЭМ!$C$39:$C$782,СВЦЭМ!$A$39:$A$782,$A67,СВЦЭМ!$B$39:$B$782,Y$47)+'СЕТ СН'!$G$9+СВЦЭМ!$D$10+'СЕТ СН'!$G$5-'СЕТ СН'!$G$17</f>
        <v>5112.4718047900005</v>
      </c>
    </row>
    <row r="68" spans="1:27" ht="15.75" x14ac:dyDescent="0.2">
      <c r="A68" s="35">
        <f t="shared" si="1"/>
        <v>45128</v>
      </c>
      <c r="B68" s="36">
        <f>SUMIFS(СВЦЭМ!$C$39:$C$782,СВЦЭМ!$A$39:$A$782,$A68,СВЦЭМ!$B$39:$B$782,B$47)+'СЕТ СН'!$G$9+СВЦЭМ!$D$10+'СЕТ СН'!$G$5-'СЕТ СН'!$G$17</f>
        <v>5144.1893978600001</v>
      </c>
      <c r="C68" s="36">
        <f>SUMIFS(СВЦЭМ!$C$39:$C$782,СВЦЭМ!$A$39:$A$782,$A68,СВЦЭМ!$B$39:$B$782,C$47)+'СЕТ СН'!$G$9+СВЦЭМ!$D$10+'СЕТ СН'!$G$5-'СЕТ СН'!$G$17</f>
        <v>5238.5308349200004</v>
      </c>
      <c r="D68" s="36">
        <f>SUMIFS(СВЦЭМ!$C$39:$C$782,СВЦЭМ!$A$39:$A$782,$A68,СВЦЭМ!$B$39:$B$782,D$47)+'СЕТ СН'!$G$9+СВЦЭМ!$D$10+'СЕТ СН'!$G$5-'СЕТ СН'!$G$17</f>
        <v>5347.9394811000002</v>
      </c>
      <c r="E68" s="36">
        <f>SUMIFS(СВЦЭМ!$C$39:$C$782,СВЦЭМ!$A$39:$A$782,$A68,СВЦЭМ!$B$39:$B$782,E$47)+'СЕТ СН'!$G$9+СВЦЭМ!$D$10+'СЕТ СН'!$G$5-'СЕТ СН'!$G$17</f>
        <v>5348.4127625000001</v>
      </c>
      <c r="F68" s="36">
        <f>SUMIFS(СВЦЭМ!$C$39:$C$782,СВЦЭМ!$A$39:$A$782,$A68,СВЦЭМ!$B$39:$B$782,F$47)+'СЕТ СН'!$G$9+СВЦЭМ!$D$10+'СЕТ СН'!$G$5-'СЕТ СН'!$G$17</f>
        <v>5367.82170976</v>
      </c>
      <c r="G68" s="36">
        <f>SUMIFS(СВЦЭМ!$C$39:$C$782,СВЦЭМ!$A$39:$A$782,$A68,СВЦЭМ!$B$39:$B$782,G$47)+'СЕТ СН'!$G$9+СВЦЭМ!$D$10+'СЕТ СН'!$G$5-'СЕТ СН'!$G$17</f>
        <v>5375.8627260100002</v>
      </c>
      <c r="H68" s="36">
        <f>SUMIFS(СВЦЭМ!$C$39:$C$782,СВЦЭМ!$A$39:$A$782,$A68,СВЦЭМ!$B$39:$B$782,H$47)+'СЕТ СН'!$G$9+СВЦЭМ!$D$10+'СЕТ СН'!$G$5-'СЕТ СН'!$G$17</f>
        <v>5220.7796431699999</v>
      </c>
      <c r="I68" s="36">
        <f>SUMIFS(СВЦЭМ!$C$39:$C$782,СВЦЭМ!$A$39:$A$782,$A68,СВЦЭМ!$B$39:$B$782,I$47)+'СЕТ СН'!$G$9+СВЦЭМ!$D$10+'СЕТ СН'!$G$5-'СЕТ СН'!$G$17</f>
        <v>5119.6809677900001</v>
      </c>
      <c r="J68" s="36">
        <f>SUMIFS(СВЦЭМ!$C$39:$C$782,СВЦЭМ!$A$39:$A$782,$A68,СВЦЭМ!$B$39:$B$782,J$47)+'СЕТ СН'!$G$9+СВЦЭМ!$D$10+'СЕТ СН'!$G$5-'СЕТ СН'!$G$17</f>
        <v>5006.0082244200003</v>
      </c>
      <c r="K68" s="36">
        <f>SUMIFS(СВЦЭМ!$C$39:$C$782,СВЦЭМ!$A$39:$A$782,$A68,СВЦЭМ!$B$39:$B$782,K$47)+'СЕТ СН'!$G$9+СВЦЭМ!$D$10+'СЕТ СН'!$G$5-'СЕТ СН'!$G$17</f>
        <v>4930.2161616200001</v>
      </c>
      <c r="L68" s="36">
        <f>SUMIFS(СВЦЭМ!$C$39:$C$782,СВЦЭМ!$A$39:$A$782,$A68,СВЦЭМ!$B$39:$B$782,L$47)+'СЕТ СН'!$G$9+СВЦЭМ!$D$10+'СЕТ СН'!$G$5-'СЕТ СН'!$G$17</f>
        <v>4883.4115129100001</v>
      </c>
      <c r="M68" s="36">
        <f>SUMIFS(СВЦЭМ!$C$39:$C$782,СВЦЭМ!$A$39:$A$782,$A68,СВЦЭМ!$B$39:$B$782,M$47)+'СЕТ СН'!$G$9+СВЦЭМ!$D$10+'СЕТ СН'!$G$5-'СЕТ СН'!$G$17</f>
        <v>4880.7167361299998</v>
      </c>
      <c r="N68" s="36">
        <f>SUMIFS(СВЦЭМ!$C$39:$C$782,СВЦЭМ!$A$39:$A$782,$A68,СВЦЭМ!$B$39:$B$782,N$47)+'СЕТ СН'!$G$9+СВЦЭМ!$D$10+'СЕТ СН'!$G$5-'СЕТ СН'!$G$17</f>
        <v>4884.3568659700004</v>
      </c>
      <c r="O68" s="36">
        <f>SUMIFS(СВЦЭМ!$C$39:$C$782,СВЦЭМ!$A$39:$A$782,$A68,СВЦЭМ!$B$39:$B$782,O$47)+'СЕТ СН'!$G$9+СВЦЭМ!$D$10+'СЕТ СН'!$G$5-'СЕТ СН'!$G$17</f>
        <v>4881.7667862400003</v>
      </c>
      <c r="P68" s="36">
        <f>SUMIFS(СВЦЭМ!$C$39:$C$782,СВЦЭМ!$A$39:$A$782,$A68,СВЦЭМ!$B$39:$B$782,P$47)+'СЕТ СН'!$G$9+СВЦЭМ!$D$10+'СЕТ СН'!$G$5-'СЕТ СН'!$G$17</f>
        <v>4866.0267468299999</v>
      </c>
      <c r="Q68" s="36">
        <f>SUMIFS(СВЦЭМ!$C$39:$C$782,СВЦЭМ!$A$39:$A$782,$A68,СВЦЭМ!$B$39:$B$782,Q$47)+'СЕТ СН'!$G$9+СВЦЭМ!$D$10+'СЕТ СН'!$G$5-'СЕТ СН'!$G$17</f>
        <v>4873.6414690600004</v>
      </c>
      <c r="R68" s="36">
        <f>SUMIFS(СВЦЭМ!$C$39:$C$782,СВЦЭМ!$A$39:$A$782,$A68,СВЦЭМ!$B$39:$B$782,R$47)+'СЕТ СН'!$G$9+СВЦЭМ!$D$10+'СЕТ СН'!$G$5-'СЕТ СН'!$G$17</f>
        <v>4887.55012618</v>
      </c>
      <c r="S68" s="36">
        <f>SUMIFS(СВЦЭМ!$C$39:$C$782,СВЦЭМ!$A$39:$A$782,$A68,СВЦЭМ!$B$39:$B$782,S$47)+'СЕТ СН'!$G$9+СВЦЭМ!$D$10+'СЕТ СН'!$G$5-'СЕТ СН'!$G$17</f>
        <v>4893.8463148400006</v>
      </c>
      <c r="T68" s="36">
        <f>SUMIFS(СВЦЭМ!$C$39:$C$782,СВЦЭМ!$A$39:$A$782,$A68,СВЦЭМ!$B$39:$B$782,T$47)+'СЕТ СН'!$G$9+СВЦЭМ!$D$10+'СЕТ СН'!$G$5-'СЕТ СН'!$G$17</f>
        <v>4892.9040565699997</v>
      </c>
      <c r="U68" s="36">
        <f>SUMIFS(СВЦЭМ!$C$39:$C$782,СВЦЭМ!$A$39:$A$782,$A68,СВЦЭМ!$B$39:$B$782,U$47)+'СЕТ СН'!$G$9+СВЦЭМ!$D$10+'СЕТ СН'!$G$5-'СЕТ СН'!$G$17</f>
        <v>4899.6857979699998</v>
      </c>
      <c r="V68" s="36">
        <f>SUMIFS(СВЦЭМ!$C$39:$C$782,СВЦЭМ!$A$39:$A$782,$A68,СВЦЭМ!$B$39:$B$782,V$47)+'СЕТ СН'!$G$9+СВЦЭМ!$D$10+'СЕТ СН'!$G$5-'СЕТ СН'!$G$17</f>
        <v>4893.7114349599997</v>
      </c>
      <c r="W68" s="36">
        <f>SUMIFS(СВЦЭМ!$C$39:$C$782,СВЦЭМ!$A$39:$A$782,$A68,СВЦЭМ!$B$39:$B$782,W$47)+'СЕТ СН'!$G$9+СВЦЭМ!$D$10+'СЕТ СН'!$G$5-'СЕТ СН'!$G$17</f>
        <v>4863.8543386000001</v>
      </c>
      <c r="X68" s="36">
        <f>SUMIFS(СВЦЭМ!$C$39:$C$782,СВЦЭМ!$A$39:$A$782,$A68,СВЦЭМ!$B$39:$B$782,X$47)+'СЕТ СН'!$G$9+СВЦЭМ!$D$10+'СЕТ СН'!$G$5-'СЕТ СН'!$G$17</f>
        <v>4934.0412449300002</v>
      </c>
      <c r="Y68" s="36">
        <f>SUMIFS(СВЦЭМ!$C$39:$C$782,СВЦЭМ!$A$39:$A$782,$A68,СВЦЭМ!$B$39:$B$782,Y$47)+'СЕТ СН'!$G$9+СВЦЭМ!$D$10+'СЕТ СН'!$G$5-'СЕТ СН'!$G$17</f>
        <v>5102.58167675</v>
      </c>
    </row>
    <row r="69" spans="1:27" ht="15.75" x14ac:dyDescent="0.2">
      <c r="A69" s="35">
        <f t="shared" si="1"/>
        <v>45129</v>
      </c>
      <c r="B69" s="36">
        <f>SUMIFS(СВЦЭМ!$C$39:$C$782,СВЦЭМ!$A$39:$A$782,$A69,СВЦЭМ!$B$39:$B$782,B$47)+'СЕТ СН'!$G$9+СВЦЭМ!$D$10+'СЕТ СН'!$G$5-'СЕТ СН'!$G$17</f>
        <v>5087.74988579</v>
      </c>
      <c r="C69" s="36">
        <f>SUMIFS(СВЦЭМ!$C$39:$C$782,СВЦЭМ!$A$39:$A$782,$A69,СВЦЭМ!$B$39:$B$782,C$47)+'СЕТ СН'!$G$9+СВЦЭМ!$D$10+'СЕТ СН'!$G$5-'СЕТ СН'!$G$17</f>
        <v>5153.4173497000002</v>
      </c>
      <c r="D69" s="36">
        <f>SUMIFS(СВЦЭМ!$C$39:$C$782,СВЦЭМ!$A$39:$A$782,$A69,СВЦЭМ!$B$39:$B$782,D$47)+'СЕТ СН'!$G$9+СВЦЭМ!$D$10+'СЕТ СН'!$G$5-'СЕТ СН'!$G$17</f>
        <v>5248.0817143000004</v>
      </c>
      <c r="E69" s="36">
        <f>SUMIFS(СВЦЭМ!$C$39:$C$782,СВЦЭМ!$A$39:$A$782,$A69,СВЦЭМ!$B$39:$B$782,E$47)+'СЕТ СН'!$G$9+СВЦЭМ!$D$10+'СЕТ СН'!$G$5-'СЕТ СН'!$G$17</f>
        <v>5238.8595929399999</v>
      </c>
      <c r="F69" s="36">
        <f>SUMIFS(СВЦЭМ!$C$39:$C$782,СВЦЭМ!$A$39:$A$782,$A69,СВЦЭМ!$B$39:$B$782,F$47)+'СЕТ СН'!$G$9+СВЦЭМ!$D$10+'СЕТ СН'!$G$5-'СЕТ СН'!$G$17</f>
        <v>5229.7107548399999</v>
      </c>
      <c r="G69" s="36">
        <f>SUMIFS(СВЦЭМ!$C$39:$C$782,СВЦЭМ!$A$39:$A$782,$A69,СВЦЭМ!$B$39:$B$782,G$47)+'СЕТ СН'!$G$9+СВЦЭМ!$D$10+'СЕТ СН'!$G$5-'СЕТ СН'!$G$17</f>
        <v>5224.7127837900007</v>
      </c>
      <c r="H69" s="36">
        <f>SUMIFS(СВЦЭМ!$C$39:$C$782,СВЦЭМ!$A$39:$A$782,$A69,СВЦЭМ!$B$39:$B$782,H$47)+'СЕТ СН'!$G$9+СВЦЭМ!$D$10+'СЕТ СН'!$G$5-'СЕТ СН'!$G$17</f>
        <v>5165.5982688900003</v>
      </c>
      <c r="I69" s="36">
        <f>SUMIFS(СВЦЭМ!$C$39:$C$782,СВЦЭМ!$A$39:$A$782,$A69,СВЦЭМ!$B$39:$B$782,I$47)+'СЕТ СН'!$G$9+СВЦЭМ!$D$10+'СЕТ СН'!$G$5-'СЕТ СН'!$G$17</f>
        <v>5118.8594308499996</v>
      </c>
      <c r="J69" s="36">
        <f>SUMIFS(СВЦЭМ!$C$39:$C$782,СВЦЭМ!$A$39:$A$782,$A69,СВЦЭМ!$B$39:$B$782,J$47)+'СЕТ СН'!$G$9+СВЦЭМ!$D$10+'СЕТ СН'!$G$5-'СЕТ СН'!$G$17</f>
        <v>4992.0960848499999</v>
      </c>
      <c r="K69" s="36">
        <f>SUMIFS(СВЦЭМ!$C$39:$C$782,СВЦЭМ!$A$39:$A$782,$A69,СВЦЭМ!$B$39:$B$782,K$47)+'СЕТ СН'!$G$9+СВЦЭМ!$D$10+'СЕТ СН'!$G$5-'СЕТ СН'!$G$17</f>
        <v>4918.6572101399997</v>
      </c>
      <c r="L69" s="36">
        <f>SUMIFS(СВЦЭМ!$C$39:$C$782,СВЦЭМ!$A$39:$A$782,$A69,СВЦЭМ!$B$39:$B$782,L$47)+'СЕТ СН'!$G$9+СВЦЭМ!$D$10+'СЕТ СН'!$G$5-'СЕТ СН'!$G$17</f>
        <v>4855.2497647800001</v>
      </c>
      <c r="M69" s="36">
        <f>SUMIFS(СВЦЭМ!$C$39:$C$782,СВЦЭМ!$A$39:$A$782,$A69,СВЦЭМ!$B$39:$B$782,M$47)+'СЕТ СН'!$G$9+СВЦЭМ!$D$10+'СЕТ СН'!$G$5-'СЕТ СН'!$G$17</f>
        <v>4832.8980810800003</v>
      </c>
      <c r="N69" s="36">
        <f>SUMIFS(СВЦЭМ!$C$39:$C$782,СВЦЭМ!$A$39:$A$782,$A69,СВЦЭМ!$B$39:$B$782,N$47)+'СЕТ СН'!$G$9+СВЦЭМ!$D$10+'СЕТ СН'!$G$5-'СЕТ СН'!$G$17</f>
        <v>4827.1887874499998</v>
      </c>
      <c r="O69" s="36">
        <f>SUMIFS(СВЦЭМ!$C$39:$C$782,СВЦЭМ!$A$39:$A$782,$A69,СВЦЭМ!$B$39:$B$782,O$47)+'СЕТ СН'!$G$9+СВЦЭМ!$D$10+'СЕТ СН'!$G$5-'СЕТ СН'!$G$17</f>
        <v>4838.2800986900002</v>
      </c>
      <c r="P69" s="36">
        <f>SUMIFS(СВЦЭМ!$C$39:$C$782,СВЦЭМ!$A$39:$A$782,$A69,СВЦЭМ!$B$39:$B$782,P$47)+'СЕТ СН'!$G$9+СВЦЭМ!$D$10+'СЕТ СН'!$G$5-'СЕТ СН'!$G$17</f>
        <v>4836.0836722800004</v>
      </c>
      <c r="Q69" s="36">
        <f>SUMIFS(СВЦЭМ!$C$39:$C$782,СВЦЭМ!$A$39:$A$782,$A69,СВЦЭМ!$B$39:$B$782,Q$47)+'СЕТ СН'!$G$9+СВЦЭМ!$D$10+'СЕТ СН'!$G$5-'СЕТ СН'!$G$17</f>
        <v>4841.7401305399999</v>
      </c>
      <c r="R69" s="36">
        <f>SUMIFS(СВЦЭМ!$C$39:$C$782,СВЦЭМ!$A$39:$A$782,$A69,СВЦЭМ!$B$39:$B$782,R$47)+'СЕТ СН'!$G$9+СВЦЭМ!$D$10+'СЕТ СН'!$G$5-'СЕТ СН'!$G$17</f>
        <v>4835.7232661500002</v>
      </c>
      <c r="S69" s="36">
        <f>SUMIFS(СВЦЭМ!$C$39:$C$782,СВЦЭМ!$A$39:$A$782,$A69,СВЦЭМ!$B$39:$B$782,S$47)+'СЕТ СН'!$G$9+СВЦЭМ!$D$10+'СЕТ СН'!$G$5-'СЕТ СН'!$G$17</f>
        <v>4836.3523467600007</v>
      </c>
      <c r="T69" s="36">
        <f>SUMIFS(СВЦЭМ!$C$39:$C$782,СВЦЭМ!$A$39:$A$782,$A69,СВЦЭМ!$B$39:$B$782,T$47)+'СЕТ СН'!$G$9+СВЦЭМ!$D$10+'СЕТ СН'!$G$5-'СЕТ СН'!$G$17</f>
        <v>4838.8638956000004</v>
      </c>
      <c r="U69" s="36">
        <f>SUMIFS(СВЦЭМ!$C$39:$C$782,СВЦЭМ!$A$39:$A$782,$A69,СВЦЭМ!$B$39:$B$782,U$47)+'СЕТ СН'!$G$9+СВЦЭМ!$D$10+'СЕТ СН'!$G$5-'СЕТ СН'!$G$17</f>
        <v>4844.7439416400002</v>
      </c>
      <c r="V69" s="36">
        <f>SUMIFS(СВЦЭМ!$C$39:$C$782,СВЦЭМ!$A$39:$A$782,$A69,СВЦЭМ!$B$39:$B$782,V$47)+'СЕТ СН'!$G$9+СВЦЭМ!$D$10+'СЕТ СН'!$G$5-'СЕТ СН'!$G$17</f>
        <v>4861.9051659699999</v>
      </c>
      <c r="W69" s="36">
        <f>SUMIFS(СВЦЭМ!$C$39:$C$782,СВЦЭМ!$A$39:$A$782,$A69,СВЦЭМ!$B$39:$B$782,W$47)+'СЕТ СН'!$G$9+СВЦЭМ!$D$10+'СЕТ СН'!$G$5-'СЕТ СН'!$G$17</f>
        <v>4837.7437800799999</v>
      </c>
      <c r="X69" s="36">
        <f>SUMIFS(СВЦЭМ!$C$39:$C$782,СВЦЭМ!$A$39:$A$782,$A69,СВЦЭМ!$B$39:$B$782,X$47)+'СЕТ СН'!$G$9+СВЦЭМ!$D$10+'СЕТ СН'!$G$5-'СЕТ СН'!$G$17</f>
        <v>4885.0157688199997</v>
      </c>
      <c r="Y69" s="36">
        <f>SUMIFS(СВЦЭМ!$C$39:$C$782,СВЦЭМ!$A$39:$A$782,$A69,СВЦЭМ!$B$39:$B$782,Y$47)+'СЕТ СН'!$G$9+СВЦЭМ!$D$10+'СЕТ СН'!$G$5-'СЕТ СН'!$G$17</f>
        <v>4973.7868056200005</v>
      </c>
    </row>
    <row r="70" spans="1:27" ht="15.75" x14ac:dyDescent="0.2">
      <c r="A70" s="35">
        <f t="shared" si="1"/>
        <v>45130</v>
      </c>
      <c r="B70" s="36">
        <f>SUMIFS(СВЦЭМ!$C$39:$C$782,СВЦЭМ!$A$39:$A$782,$A70,СВЦЭМ!$B$39:$B$782,B$47)+'СЕТ СН'!$G$9+СВЦЭМ!$D$10+'СЕТ СН'!$G$5-'СЕТ СН'!$G$17</f>
        <v>5239.6006381400002</v>
      </c>
      <c r="C70" s="36">
        <f>SUMIFS(СВЦЭМ!$C$39:$C$782,СВЦЭМ!$A$39:$A$782,$A70,СВЦЭМ!$B$39:$B$782,C$47)+'СЕТ СН'!$G$9+СВЦЭМ!$D$10+'СЕТ СН'!$G$5-'СЕТ СН'!$G$17</f>
        <v>5285.9615415600001</v>
      </c>
      <c r="D70" s="36">
        <f>SUMIFS(СВЦЭМ!$C$39:$C$782,СВЦЭМ!$A$39:$A$782,$A70,СВЦЭМ!$B$39:$B$782,D$47)+'СЕТ СН'!$G$9+СВЦЭМ!$D$10+'СЕТ СН'!$G$5-'СЕТ СН'!$G$17</f>
        <v>5396.7888735300003</v>
      </c>
      <c r="E70" s="36">
        <f>SUMIFS(СВЦЭМ!$C$39:$C$782,СВЦЭМ!$A$39:$A$782,$A70,СВЦЭМ!$B$39:$B$782,E$47)+'СЕТ СН'!$G$9+СВЦЭМ!$D$10+'СЕТ СН'!$G$5-'СЕТ СН'!$G$17</f>
        <v>5422.9338750099996</v>
      </c>
      <c r="F70" s="36">
        <f>SUMIFS(СВЦЭМ!$C$39:$C$782,СВЦЭМ!$A$39:$A$782,$A70,СВЦЭМ!$B$39:$B$782,F$47)+'СЕТ СН'!$G$9+СВЦЭМ!$D$10+'СЕТ СН'!$G$5-'СЕТ СН'!$G$17</f>
        <v>5425.0127230600001</v>
      </c>
      <c r="G70" s="36">
        <f>SUMIFS(СВЦЭМ!$C$39:$C$782,СВЦЭМ!$A$39:$A$782,$A70,СВЦЭМ!$B$39:$B$782,G$47)+'СЕТ СН'!$G$9+СВЦЭМ!$D$10+'СЕТ СН'!$G$5-'СЕТ СН'!$G$17</f>
        <v>5414.8853408499999</v>
      </c>
      <c r="H70" s="36">
        <f>SUMIFS(СВЦЭМ!$C$39:$C$782,СВЦЭМ!$A$39:$A$782,$A70,СВЦЭМ!$B$39:$B$782,H$47)+'СЕТ СН'!$G$9+СВЦЭМ!$D$10+'СЕТ СН'!$G$5-'СЕТ СН'!$G$17</f>
        <v>5322.68473567</v>
      </c>
      <c r="I70" s="36">
        <f>SUMIFS(СВЦЭМ!$C$39:$C$782,СВЦЭМ!$A$39:$A$782,$A70,СВЦЭМ!$B$39:$B$782,I$47)+'СЕТ СН'!$G$9+СВЦЭМ!$D$10+'СЕТ СН'!$G$5-'СЕТ СН'!$G$17</f>
        <v>5279.5541615700004</v>
      </c>
      <c r="J70" s="36">
        <f>SUMIFS(СВЦЭМ!$C$39:$C$782,СВЦЭМ!$A$39:$A$782,$A70,СВЦЭМ!$B$39:$B$782,J$47)+'СЕТ СН'!$G$9+СВЦЭМ!$D$10+'СЕТ СН'!$G$5-'СЕТ СН'!$G$17</f>
        <v>5194.5246570300005</v>
      </c>
      <c r="K70" s="36">
        <f>SUMIFS(СВЦЭМ!$C$39:$C$782,СВЦЭМ!$A$39:$A$782,$A70,СВЦЭМ!$B$39:$B$782,K$47)+'СЕТ СН'!$G$9+СВЦЭМ!$D$10+'СЕТ СН'!$G$5-'СЕТ СН'!$G$17</f>
        <v>5100.01582418</v>
      </c>
      <c r="L70" s="36">
        <f>SUMIFS(СВЦЭМ!$C$39:$C$782,СВЦЭМ!$A$39:$A$782,$A70,СВЦЭМ!$B$39:$B$782,L$47)+'СЕТ СН'!$G$9+СВЦЭМ!$D$10+'СЕТ СН'!$G$5-'СЕТ СН'!$G$17</f>
        <v>5038.0327714499999</v>
      </c>
      <c r="M70" s="36">
        <f>SUMIFS(СВЦЭМ!$C$39:$C$782,СВЦЭМ!$A$39:$A$782,$A70,СВЦЭМ!$B$39:$B$782,M$47)+'СЕТ СН'!$G$9+СВЦЭМ!$D$10+'СЕТ СН'!$G$5-'СЕТ СН'!$G$17</f>
        <v>5021.46624221</v>
      </c>
      <c r="N70" s="36">
        <f>SUMIFS(СВЦЭМ!$C$39:$C$782,СВЦЭМ!$A$39:$A$782,$A70,СВЦЭМ!$B$39:$B$782,N$47)+'СЕТ СН'!$G$9+СВЦЭМ!$D$10+'СЕТ СН'!$G$5-'СЕТ СН'!$G$17</f>
        <v>5009.4047092000001</v>
      </c>
      <c r="O70" s="36">
        <f>SUMIFS(СВЦЭМ!$C$39:$C$782,СВЦЭМ!$A$39:$A$782,$A70,СВЦЭМ!$B$39:$B$782,O$47)+'СЕТ СН'!$G$9+СВЦЭМ!$D$10+'СЕТ СН'!$G$5-'СЕТ СН'!$G$17</f>
        <v>5015.6154980900001</v>
      </c>
      <c r="P70" s="36">
        <f>SUMIFS(СВЦЭМ!$C$39:$C$782,СВЦЭМ!$A$39:$A$782,$A70,СВЦЭМ!$B$39:$B$782,P$47)+'СЕТ СН'!$G$9+СВЦЭМ!$D$10+'СЕТ СН'!$G$5-'СЕТ СН'!$G$17</f>
        <v>5022.3107877399998</v>
      </c>
      <c r="Q70" s="36">
        <f>SUMIFS(СВЦЭМ!$C$39:$C$782,СВЦЭМ!$A$39:$A$782,$A70,СВЦЭМ!$B$39:$B$782,Q$47)+'СЕТ СН'!$G$9+СВЦЭМ!$D$10+'СЕТ СН'!$G$5-'СЕТ СН'!$G$17</f>
        <v>5024.4954650400005</v>
      </c>
      <c r="R70" s="36">
        <f>SUMIFS(СВЦЭМ!$C$39:$C$782,СВЦЭМ!$A$39:$A$782,$A70,СВЦЭМ!$B$39:$B$782,R$47)+'СЕТ СН'!$G$9+СВЦЭМ!$D$10+'СЕТ СН'!$G$5-'СЕТ СН'!$G$17</f>
        <v>5010.2711650600004</v>
      </c>
      <c r="S70" s="36">
        <f>SUMIFS(СВЦЭМ!$C$39:$C$782,СВЦЭМ!$A$39:$A$782,$A70,СВЦЭМ!$B$39:$B$782,S$47)+'СЕТ СН'!$G$9+СВЦЭМ!$D$10+'СЕТ СН'!$G$5-'СЕТ СН'!$G$17</f>
        <v>5008.4066441200002</v>
      </c>
      <c r="T70" s="36">
        <f>SUMIFS(СВЦЭМ!$C$39:$C$782,СВЦЭМ!$A$39:$A$782,$A70,СВЦЭМ!$B$39:$B$782,T$47)+'СЕТ СН'!$G$9+СВЦЭМ!$D$10+'СЕТ СН'!$G$5-'СЕТ СН'!$G$17</f>
        <v>5008.2356596400004</v>
      </c>
      <c r="U70" s="36">
        <f>SUMIFS(СВЦЭМ!$C$39:$C$782,СВЦЭМ!$A$39:$A$782,$A70,СВЦЭМ!$B$39:$B$782,U$47)+'СЕТ СН'!$G$9+СВЦЭМ!$D$10+'СЕТ СН'!$G$5-'СЕТ СН'!$G$17</f>
        <v>5024.6925207900003</v>
      </c>
      <c r="V70" s="36">
        <f>SUMIFS(СВЦЭМ!$C$39:$C$782,СВЦЭМ!$A$39:$A$782,$A70,СВЦЭМ!$B$39:$B$782,V$47)+'СЕТ СН'!$G$9+СВЦЭМ!$D$10+'СЕТ СН'!$G$5-'СЕТ СН'!$G$17</f>
        <v>5031.1229709600002</v>
      </c>
      <c r="W70" s="36">
        <f>SUMIFS(СВЦЭМ!$C$39:$C$782,СВЦЭМ!$A$39:$A$782,$A70,СВЦЭМ!$B$39:$B$782,W$47)+'СЕТ СН'!$G$9+СВЦЭМ!$D$10+'СЕТ СН'!$G$5-'СЕТ СН'!$G$17</f>
        <v>5001.3147582700003</v>
      </c>
      <c r="X70" s="36">
        <f>SUMIFS(СВЦЭМ!$C$39:$C$782,СВЦЭМ!$A$39:$A$782,$A70,СВЦЭМ!$B$39:$B$782,X$47)+'СЕТ СН'!$G$9+СВЦЭМ!$D$10+'СЕТ СН'!$G$5-'СЕТ СН'!$G$17</f>
        <v>5038.2711890800001</v>
      </c>
      <c r="Y70" s="36">
        <f>SUMIFS(СВЦЭМ!$C$39:$C$782,СВЦЭМ!$A$39:$A$782,$A70,СВЦЭМ!$B$39:$B$782,Y$47)+'СЕТ СН'!$G$9+СВЦЭМ!$D$10+'СЕТ СН'!$G$5-'СЕТ СН'!$G$17</f>
        <v>5151.5273371900003</v>
      </c>
    </row>
    <row r="71" spans="1:27" ht="15.75" x14ac:dyDescent="0.2">
      <c r="A71" s="35">
        <f t="shared" si="1"/>
        <v>45131</v>
      </c>
      <c r="B71" s="36">
        <f>SUMIFS(СВЦЭМ!$C$39:$C$782,СВЦЭМ!$A$39:$A$782,$A71,СВЦЭМ!$B$39:$B$782,B$47)+'СЕТ СН'!$G$9+СВЦЭМ!$D$10+'СЕТ СН'!$G$5-'СЕТ СН'!$G$17</f>
        <v>5208.8335895500004</v>
      </c>
      <c r="C71" s="36">
        <f>SUMIFS(СВЦЭМ!$C$39:$C$782,СВЦЭМ!$A$39:$A$782,$A71,СВЦЭМ!$B$39:$B$782,C$47)+'СЕТ СН'!$G$9+СВЦЭМ!$D$10+'СЕТ СН'!$G$5-'СЕТ СН'!$G$17</f>
        <v>5346.0429916100002</v>
      </c>
      <c r="D71" s="36">
        <f>SUMIFS(СВЦЭМ!$C$39:$C$782,СВЦЭМ!$A$39:$A$782,$A71,СВЦЭМ!$B$39:$B$782,D$47)+'СЕТ СН'!$G$9+СВЦЭМ!$D$10+'СЕТ СН'!$G$5-'СЕТ СН'!$G$17</f>
        <v>5399.0579292900002</v>
      </c>
      <c r="E71" s="36">
        <f>SUMIFS(СВЦЭМ!$C$39:$C$782,СВЦЭМ!$A$39:$A$782,$A71,СВЦЭМ!$B$39:$B$782,E$47)+'СЕТ СН'!$G$9+СВЦЭМ!$D$10+'СЕТ СН'!$G$5-'СЕТ СН'!$G$17</f>
        <v>5451.0740462800004</v>
      </c>
      <c r="F71" s="36">
        <f>SUMIFS(СВЦЭМ!$C$39:$C$782,СВЦЭМ!$A$39:$A$782,$A71,СВЦЭМ!$B$39:$B$782,F$47)+'СЕТ СН'!$G$9+СВЦЭМ!$D$10+'СЕТ СН'!$G$5-'СЕТ СН'!$G$17</f>
        <v>5459.5247779700003</v>
      </c>
      <c r="G71" s="36">
        <f>SUMIFS(СВЦЭМ!$C$39:$C$782,СВЦЭМ!$A$39:$A$782,$A71,СВЦЭМ!$B$39:$B$782,G$47)+'СЕТ СН'!$G$9+СВЦЭМ!$D$10+'СЕТ СН'!$G$5-'СЕТ СН'!$G$17</f>
        <v>5589.5299031600007</v>
      </c>
      <c r="H71" s="36">
        <f>SUMIFS(СВЦЭМ!$C$39:$C$782,СВЦЭМ!$A$39:$A$782,$A71,СВЦЭМ!$B$39:$B$782,H$47)+'СЕТ СН'!$G$9+СВЦЭМ!$D$10+'СЕТ СН'!$G$5-'СЕТ СН'!$G$17</f>
        <v>5496.8459537400004</v>
      </c>
      <c r="I71" s="36">
        <f>SUMIFS(СВЦЭМ!$C$39:$C$782,СВЦЭМ!$A$39:$A$782,$A71,СВЦЭМ!$B$39:$B$782,I$47)+'СЕТ СН'!$G$9+СВЦЭМ!$D$10+'СЕТ СН'!$G$5-'СЕТ СН'!$G$17</f>
        <v>5375.3110393400002</v>
      </c>
      <c r="J71" s="36">
        <f>SUMIFS(СВЦЭМ!$C$39:$C$782,СВЦЭМ!$A$39:$A$782,$A71,СВЦЭМ!$B$39:$B$782,J$47)+'СЕТ СН'!$G$9+СВЦЭМ!$D$10+'СЕТ СН'!$G$5-'СЕТ СН'!$G$17</f>
        <v>5263.4573231100003</v>
      </c>
      <c r="K71" s="36">
        <f>SUMIFS(СВЦЭМ!$C$39:$C$782,СВЦЭМ!$A$39:$A$782,$A71,СВЦЭМ!$B$39:$B$782,K$47)+'СЕТ СН'!$G$9+СВЦЭМ!$D$10+'СЕТ СН'!$G$5-'СЕТ СН'!$G$17</f>
        <v>5185.4230667600004</v>
      </c>
      <c r="L71" s="36">
        <f>SUMIFS(СВЦЭМ!$C$39:$C$782,СВЦЭМ!$A$39:$A$782,$A71,СВЦЭМ!$B$39:$B$782,L$47)+'СЕТ СН'!$G$9+СВЦЭМ!$D$10+'СЕТ СН'!$G$5-'СЕТ СН'!$G$17</f>
        <v>5147.94971128</v>
      </c>
      <c r="M71" s="36">
        <f>SUMIFS(СВЦЭМ!$C$39:$C$782,СВЦЭМ!$A$39:$A$782,$A71,СВЦЭМ!$B$39:$B$782,M$47)+'СЕТ СН'!$G$9+СВЦЭМ!$D$10+'СЕТ СН'!$G$5-'СЕТ СН'!$G$17</f>
        <v>5132.7732868000003</v>
      </c>
      <c r="N71" s="36">
        <f>SUMIFS(СВЦЭМ!$C$39:$C$782,СВЦЭМ!$A$39:$A$782,$A71,СВЦЭМ!$B$39:$B$782,N$47)+'СЕТ СН'!$G$9+СВЦЭМ!$D$10+'СЕТ СН'!$G$5-'СЕТ СН'!$G$17</f>
        <v>5126.9860023600004</v>
      </c>
      <c r="O71" s="36">
        <f>SUMIFS(СВЦЭМ!$C$39:$C$782,СВЦЭМ!$A$39:$A$782,$A71,СВЦЭМ!$B$39:$B$782,O$47)+'СЕТ СН'!$G$9+СВЦЭМ!$D$10+'СЕТ СН'!$G$5-'СЕТ СН'!$G$17</f>
        <v>5134.1790345099998</v>
      </c>
      <c r="P71" s="36">
        <f>SUMIFS(СВЦЭМ!$C$39:$C$782,СВЦЭМ!$A$39:$A$782,$A71,СВЦЭМ!$B$39:$B$782,P$47)+'СЕТ СН'!$G$9+СВЦЭМ!$D$10+'СЕТ СН'!$G$5-'СЕТ СН'!$G$17</f>
        <v>5140.5413045300002</v>
      </c>
      <c r="Q71" s="36">
        <f>SUMIFS(СВЦЭМ!$C$39:$C$782,СВЦЭМ!$A$39:$A$782,$A71,СВЦЭМ!$B$39:$B$782,Q$47)+'СЕТ СН'!$G$9+СВЦЭМ!$D$10+'СЕТ СН'!$G$5-'СЕТ СН'!$G$17</f>
        <v>5141.2920028400004</v>
      </c>
      <c r="R71" s="36">
        <f>SUMIFS(СВЦЭМ!$C$39:$C$782,СВЦЭМ!$A$39:$A$782,$A71,СВЦЭМ!$B$39:$B$782,R$47)+'СЕТ СН'!$G$9+СВЦЭМ!$D$10+'СЕТ СН'!$G$5-'СЕТ СН'!$G$17</f>
        <v>5143.6482300000007</v>
      </c>
      <c r="S71" s="36">
        <f>SUMIFS(СВЦЭМ!$C$39:$C$782,СВЦЭМ!$A$39:$A$782,$A71,СВЦЭМ!$B$39:$B$782,S$47)+'СЕТ СН'!$G$9+СВЦЭМ!$D$10+'СЕТ СН'!$G$5-'СЕТ СН'!$G$17</f>
        <v>5146.231323</v>
      </c>
      <c r="T71" s="36">
        <f>SUMIFS(СВЦЭМ!$C$39:$C$782,СВЦЭМ!$A$39:$A$782,$A71,СВЦЭМ!$B$39:$B$782,T$47)+'СЕТ СН'!$G$9+СВЦЭМ!$D$10+'СЕТ СН'!$G$5-'СЕТ СН'!$G$17</f>
        <v>5141.3942774200004</v>
      </c>
      <c r="U71" s="36">
        <f>SUMIFS(СВЦЭМ!$C$39:$C$782,СВЦЭМ!$A$39:$A$782,$A71,СВЦЭМ!$B$39:$B$782,U$47)+'СЕТ СН'!$G$9+СВЦЭМ!$D$10+'СЕТ СН'!$G$5-'СЕТ СН'!$G$17</f>
        <v>5152.4897969700005</v>
      </c>
      <c r="V71" s="36">
        <f>SUMIFS(СВЦЭМ!$C$39:$C$782,СВЦЭМ!$A$39:$A$782,$A71,СВЦЭМ!$B$39:$B$782,V$47)+'СЕТ СН'!$G$9+СВЦЭМ!$D$10+'СЕТ СН'!$G$5-'СЕТ СН'!$G$17</f>
        <v>5156.5382454600003</v>
      </c>
      <c r="W71" s="36">
        <f>SUMIFS(СВЦЭМ!$C$39:$C$782,СВЦЭМ!$A$39:$A$782,$A71,СВЦЭМ!$B$39:$B$782,W$47)+'СЕТ СН'!$G$9+СВЦЭМ!$D$10+'СЕТ СН'!$G$5-'СЕТ СН'!$G$17</f>
        <v>5116.1878834199997</v>
      </c>
      <c r="X71" s="36">
        <f>SUMIFS(СВЦЭМ!$C$39:$C$782,СВЦЭМ!$A$39:$A$782,$A71,СВЦЭМ!$B$39:$B$782,X$47)+'СЕТ СН'!$G$9+СВЦЭМ!$D$10+'СЕТ СН'!$G$5-'СЕТ СН'!$G$17</f>
        <v>5168.7977843200006</v>
      </c>
      <c r="Y71" s="36">
        <f>SUMIFS(СВЦЭМ!$C$39:$C$782,СВЦЭМ!$A$39:$A$782,$A71,СВЦЭМ!$B$39:$B$782,Y$47)+'СЕТ СН'!$G$9+СВЦЭМ!$D$10+'СЕТ СН'!$G$5-'СЕТ СН'!$G$17</f>
        <v>5278.2113292100003</v>
      </c>
    </row>
    <row r="72" spans="1:27" ht="15.75" x14ac:dyDescent="0.2">
      <c r="A72" s="35">
        <f t="shared" si="1"/>
        <v>45132</v>
      </c>
      <c r="B72" s="36">
        <f>SUMIFS(СВЦЭМ!$C$39:$C$782,СВЦЭМ!$A$39:$A$782,$A72,СВЦЭМ!$B$39:$B$782,B$47)+'СЕТ СН'!$G$9+СВЦЭМ!$D$10+'СЕТ СН'!$G$5-'СЕТ СН'!$G$17</f>
        <v>5169.7861906300004</v>
      </c>
      <c r="C72" s="36">
        <f>SUMIFS(СВЦЭМ!$C$39:$C$782,СВЦЭМ!$A$39:$A$782,$A72,СВЦЭМ!$B$39:$B$782,C$47)+'СЕТ СН'!$G$9+СВЦЭМ!$D$10+'СЕТ СН'!$G$5-'СЕТ СН'!$G$17</f>
        <v>5242.1807682199997</v>
      </c>
      <c r="D72" s="36">
        <f>SUMIFS(СВЦЭМ!$C$39:$C$782,СВЦЭМ!$A$39:$A$782,$A72,СВЦЭМ!$B$39:$B$782,D$47)+'СЕТ СН'!$G$9+СВЦЭМ!$D$10+'СЕТ СН'!$G$5-'СЕТ СН'!$G$17</f>
        <v>5379.8371729199998</v>
      </c>
      <c r="E72" s="36">
        <f>SUMIFS(СВЦЭМ!$C$39:$C$782,СВЦЭМ!$A$39:$A$782,$A72,СВЦЭМ!$B$39:$B$782,E$47)+'СЕТ СН'!$G$9+СВЦЭМ!$D$10+'СЕТ СН'!$G$5-'СЕТ СН'!$G$17</f>
        <v>5452.0180631500007</v>
      </c>
      <c r="F72" s="36">
        <f>SUMIFS(СВЦЭМ!$C$39:$C$782,СВЦЭМ!$A$39:$A$782,$A72,СВЦЭМ!$B$39:$B$782,F$47)+'СЕТ СН'!$G$9+СВЦЭМ!$D$10+'СЕТ СН'!$G$5-'СЕТ СН'!$G$17</f>
        <v>5445.6522848000004</v>
      </c>
      <c r="G72" s="36">
        <f>SUMIFS(СВЦЭМ!$C$39:$C$782,СВЦЭМ!$A$39:$A$782,$A72,СВЦЭМ!$B$39:$B$782,G$47)+'СЕТ СН'!$G$9+СВЦЭМ!$D$10+'СЕТ СН'!$G$5-'СЕТ СН'!$G$17</f>
        <v>5367.76768713</v>
      </c>
      <c r="H72" s="36">
        <f>SUMIFS(СВЦЭМ!$C$39:$C$782,СВЦЭМ!$A$39:$A$782,$A72,СВЦЭМ!$B$39:$B$782,H$47)+'СЕТ СН'!$G$9+СВЦЭМ!$D$10+'СЕТ СН'!$G$5-'СЕТ СН'!$G$17</f>
        <v>5252.2906110599997</v>
      </c>
      <c r="I72" s="36">
        <f>SUMIFS(СВЦЭМ!$C$39:$C$782,СВЦЭМ!$A$39:$A$782,$A72,СВЦЭМ!$B$39:$B$782,I$47)+'СЕТ СН'!$G$9+СВЦЭМ!$D$10+'СЕТ СН'!$G$5-'СЕТ СН'!$G$17</f>
        <v>5171.0634989800001</v>
      </c>
      <c r="J72" s="36">
        <f>SUMIFS(СВЦЭМ!$C$39:$C$782,СВЦЭМ!$A$39:$A$782,$A72,СВЦЭМ!$B$39:$B$782,J$47)+'СЕТ СН'!$G$9+СВЦЭМ!$D$10+'СЕТ СН'!$G$5-'СЕТ СН'!$G$17</f>
        <v>5083.4080196800005</v>
      </c>
      <c r="K72" s="36">
        <f>SUMIFS(СВЦЭМ!$C$39:$C$782,СВЦЭМ!$A$39:$A$782,$A72,СВЦЭМ!$B$39:$B$782,K$47)+'СЕТ СН'!$G$9+СВЦЭМ!$D$10+'СЕТ СН'!$G$5-'СЕТ СН'!$G$17</f>
        <v>5010.8212451899999</v>
      </c>
      <c r="L72" s="36">
        <f>SUMIFS(СВЦЭМ!$C$39:$C$782,СВЦЭМ!$A$39:$A$782,$A72,СВЦЭМ!$B$39:$B$782,L$47)+'СЕТ СН'!$G$9+СВЦЭМ!$D$10+'СЕТ СН'!$G$5-'СЕТ СН'!$G$17</f>
        <v>5007.5750583300005</v>
      </c>
      <c r="M72" s="36">
        <f>SUMIFS(СВЦЭМ!$C$39:$C$782,СВЦЭМ!$A$39:$A$782,$A72,СВЦЭМ!$B$39:$B$782,M$47)+'СЕТ СН'!$G$9+СВЦЭМ!$D$10+'СЕТ СН'!$G$5-'СЕТ СН'!$G$17</f>
        <v>5020.2727716500003</v>
      </c>
      <c r="N72" s="36">
        <f>SUMIFS(СВЦЭМ!$C$39:$C$782,СВЦЭМ!$A$39:$A$782,$A72,СВЦЭМ!$B$39:$B$782,N$47)+'СЕТ СН'!$G$9+СВЦЭМ!$D$10+'СЕТ СН'!$G$5-'СЕТ СН'!$G$17</f>
        <v>5015.0369855700001</v>
      </c>
      <c r="O72" s="36">
        <f>SUMIFS(СВЦЭМ!$C$39:$C$782,СВЦЭМ!$A$39:$A$782,$A72,СВЦЭМ!$B$39:$B$782,O$47)+'СЕТ СН'!$G$9+СВЦЭМ!$D$10+'СЕТ СН'!$G$5-'СЕТ СН'!$G$17</f>
        <v>5014.3899894599999</v>
      </c>
      <c r="P72" s="36">
        <f>SUMIFS(СВЦЭМ!$C$39:$C$782,СВЦЭМ!$A$39:$A$782,$A72,СВЦЭМ!$B$39:$B$782,P$47)+'СЕТ СН'!$G$9+СВЦЭМ!$D$10+'СЕТ СН'!$G$5-'СЕТ СН'!$G$17</f>
        <v>5012.5611324000001</v>
      </c>
      <c r="Q72" s="36">
        <f>SUMIFS(СВЦЭМ!$C$39:$C$782,СВЦЭМ!$A$39:$A$782,$A72,СВЦЭМ!$B$39:$B$782,Q$47)+'СЕТ СН'!$G$9+СВЦЭМ!$D$10+'СЕТ СН'!$G$5-'СЕТ СН'!$G$17</f>
        <v>4993.90764382</v>
      </c>
      <c r="R72" s="36">
        <f>SUMIFS(СВЦЭМ!$C$39:$C$782,СВЦЭМ!$A$39:$A$782,$A72,СВЦЭМ!$B$39:$B$782,R$47)+'СЕТ СН'!$G$9+СВЦЭМ!$D$10+'СЕТ СН'!$G$5-'СЕТ СН'!$G$17</f>
        <v>4990.4871668100004</v>
      </c>
      <c r="S72" s="36">
        <f>SUMIFS(СВЦЭМ!$C$39:$C$782,СВЦЭМ!$A$39:$A$782,$A72,СВЦЭМ!$B$39:$B$782,S$47)+'СЕТ СН'!$G$9+СВЦЭМ!$D$10+'СЕТ СН'!$G$5-'СЕТ СН'!$G$17</f>
        <v>4985.8801641299997</v>
      </c>
      <c r="T72" s="36">
        <f>SUMIFS(СВЦЭМ!$C$39:$C$782,СВЦЭМ!$A$39:$A$782,$A72,СВЦЭМ!$B$39:$B$782,T$47)+'СЕТ СН'!$G$9+СВЦЭМ!$D$10+'СЕТ СН'!$G$5-'СЕТ СН'!$G$17</f>
        <v>5021.8739298600003</v>
      </c>
      <c r="U72" s="36">
        <f>SUMIFS(СВЦЭМ!$C$39:$C$782,СВЦЭМ!$A$39:$A$782,$A72,СВЦЭМ!$B$39:$B$782,U$47)+'СЕТ СН'!$G$9+СВЦЭМ!$D$10+'СЕТ СН'!$G$5-'СЕТ СН'!$G$17</f>
        <v>5014.4204631700004</v>
      </c>
      <c r="V72" s="36">
        <f>SUMIFS(СВЦЭМ!$C$39:$C$782,СВЦЭМ!$A$39:$A$782,$A72,СВЦЭМ!$B$39:$B$782,V$47)+'СЕТ СН'!$G$9+СВЦЭМ!$D$10+'СЕТ СН'!$G$5-'СЕТ СН'!$G$17</f>
        <v>4988.87181581</v>
      </c>
      <c r="W72" s="36">
        <f>SUMIFS(СВЦЭМ!$C$39:$C$782,СВЦЭМ!$A$39:$A$782,$A72,СВЦЭМ!$B$39:$B$782,W$47)+'СЕТ СН'!$G$9+СВЦЭМ!$D$10+'СЕТ СН'!$G$5-'СЕТ СН'!$G$17</f>
        <v>4951.6688080100002</v>
      </c>
      <c r="X72" s="36">
        <f>SUMIFS(СВЦЭМ!$C$39:$C$782,СВЦЭМ!$A$39:$A$782,$A72,СВЦЭМ!$B$39:$B$782,X$47)+'СЕТ СН'!$G$9+СВЦЭМ!$D$10+'СЕТ СН'!$G$5-'СЕТ СН'!$G$17</f>
        <v>4995.5459835800002</v>
      </c>
      <c r="Y72" s="36">
        <f>SUMIFS(СВЦЭМ!$C$39:$C$782,СВЦЭМ!$A$39:$A$782,$A72,СВЦЭМ!$B$39:$B$782,Y$47)+'СЕТ СН'!$G$9+СВЦЭМ!$D$10+'СЕТ СН'!$G$5-'СЕТ СН'!$G$17</f>
        <v>5087.1698863600004</v>
      </c>
    </row>
    <row r="73" spans="1:27" ht="15.75" x14ac:dyDescent="0.2">
      <c r="A73" s="35">
        <f t="shared" si="1"/>
        <v>45133</v>
      </c>
      <c r="B73" s="36">
        <f>SUMIFS(СВЦЭМ!$C$39:$C$782,СВЦЭМ!$A$39:$A$782,$A73,СВЦЭМ!$B$39:$B$782,B$47)+'СЕТ СН'!$G$9+СВЦЭМ!$D$10+'СЕТ СН'!$G$5-'СЕТ СН'!$G$17</f>
        <v>5061.2479423599998</v>
      </c>
      <c r="C73" s="36">
        <f>SUMIFS(СВЦЭМ!$C$39:$C$782,СВЦЭМ!$A$39:$A$782,$A73,СВЦЭМ!$B$39:$B$782,C$47)+'СЕТ СН'!$G$9+СВЦЭМ!$D$10+'СЕТ СН'!$G$5-'СЕТ СН'!$G$17</f>
        <v>5140.1851251500002</v>
      </c>
      <c r="D73" s="36">
        <f>SUMIFS(СВЦЭМ!$C$39:$C$782,СВЦЭМ!$A$39:$A$782,$A73,СВЦЭМ!$B$39:$B$782,D$47)+'СЕТ СН'!$G$9+СВЦЭМ!$D$10+'СЕТ СН'!$G$5-'СЕТ СН'!$G$17</f>
        <v>5258.5028015400003</v>
      </c>
      <c r="E73" s="36">
        <f>SUMIFS(СВЦЭМ!$C$39:$C$782,СВЦЭМ!$A$39:$A$782,$A73,СВЦЭМ!$B$39:$B$782,E$47)+'СЕТ СН'!$G$9+СВЦЭМ!$D$10+'СЕТ СН'!$G$5-'СЕТ СН'!$G$17</f>
        <v>5280.3360224999997</v>
      </c>
      <c r="F73" s="36">
        <f>SUMIFS(СВЦЭМ!$C$39:$C$782,СВЦЭМ!$A$39:$A$782,$A73,СВЦЭМ!$B$39:$B$782,F$47)+'СЕТ СН'!$G$9+СВЦЭМ!$D$10+'СЕТ СН'!$G$5-'СЕТ СН'!$G$17</f>
        <v>5286.8170722300001</v>
      </c>
      <c r="G73" s="36">
        <f>SUMIFS(СВЦЭМ!$C$39:$C$782,СВЦЭМ!$A$39:$A$782,$A73,СВЦЭМ!$B$39:$B$782,G$47)+'СЕТ СН'!$G$9+СВЦЭМ!$D$10+'СЕТ СН'!$G$5-'СЕТ СН'!$G$17</f>
        <v>5271.3683411100001</v>
      </c>
      <c r="H73" s="36">
        <f>SUMIFS(СВЦЭМ!$C$39:$C$782,СВЦЭМ!$A$39:$A$782,$A73,СВЦЭМ!$B$39:$B$782,H$47)+'СЕТ СН'!$G$9+СВЦЭМ!$D$10+'СЕТ СН'!$G$5-'СЕТ СН'!$G$17</f>
        <v>5174.5812440899999</v>
      </c>
      <c r="I73" s="36">
        <f>SUMIFS(СВЦЭМ!$C$39:$C$782,СВЦЭМ!$A$39:$A$782,$A73,СВЦЭМ!$B$39:$B$782,I$47)+'СЕТ СН'!$G$9+СВЦЭМ!$D$10+'СЕТ СН'!$G$5-'СЕТ СН'!$G$17</f>
        <v>5073.8651787400004</v>
      </c>
      <c r="J73" s="36">
        <f>SUMIFS(СВЦЭМ!$C$39:$C$782,СВЦЭМ!$A$39:$A$782,$A73,СВЦЭМ!$B$39:$B$782,J$47)+'СЕТ СН'!$G$9+СВЦЭМ!$D$10+'СЕТ СН'!$G$5-'СЕТ СН'!$G$17</f>
        <v>4976.2772705200005</v>
      </c>
      <c r="K73" s="36">
        <f>SUMIFS(СВЦЭМ!$C$39:$C$782,СВЦЭМ!$A$39:$A$782,$A73,СВЦЭМ!$B$39:$B$782,K$47)+'СЕТ СН'!$G$9+СВЦЭМ!$D$10+'СЕТ СН'!$G$5-'СЕТ СН'!$G$17</f>
        <v>4884.8744981500004</v>
      </c>
      <c r="L73" s="36">
        <f>SUMIFS(СВЦЭМ!$C$39:$C$782,СВЦЭМ!$A$39:$A$782,$A73,СВЦЭМ!$B$39:$B$782,L$47)+'СЕТ СН'!$G$9+СВЦЭМ!$D$10+'СЕТ СН'!$G$5-'СЕТ СН'!$G$17</f>
        <v>4855.7789968800007</v>
      </c>
      <c r="M73" s="36">
        <f>SUMIFS(СВЦЭМ!$C$39:$C$782,СВЦЭМ!$A$39:$A$782,$A73,СВЦЭМ!$B$39:$B$782,M$47)+'СЕТ СН'!$G$9+СВЦЭМ!$D$10+'СЕТ СН'!$G$5-'СЕТ СН'!$G$17</f>
        <v>4862.5405773500006</v>
      </c>
      <c r="N73" s="36">
        <f>SUMIFS(СВЦЭМ!$C$39:$C$782,СВЦЭМ!$A$39:$A$782,$A73,СВЦЭМ!$B$39:$B$782,N$47)+'СЕТ СН'!$G$9+СВЦЭМ!$D$10+'СЕТ СН'!$G$5-'СЕТ СН'!$G$17</f>
        <v>4852.1864390800001</v>
      </c>
      <c r="O73" s="36">
        <f>SUMIFS(СВЦЭМ!$C$39:$C$782,СВЦЭМ!$A$39:$A$782,$A73,СВЦЭМ!$B$39:$B$782,O$47)+'СЕТ СН'!$G$9+СВЦЭМ!$D$10+'СЕТ СН'!$G$5-'СЕТ СН'!$G$17</f>
        <v>4852.8118390600002</v>
      </c>
      <c r="P73" s="36">
        <f>SUMIFS(СВЦЭМ!$C$39:$C$782,СВЦЭМ!$A$39:$A$782,$A73,СВЦЭМ!$B$39:$B$782,P$47)+'СЕТ СН'!$G$9+СВЦЭМ!$D$10+'СЕТ СН'!$G$5-'СЕТ СН'!$G$17</f>
        <v>4826.75771704</v>
      </c>
      <c r="Q73" s="36">
        <f>SUMIFS(СВЦЭМ!$C$39:$C$782,СВЦЭМ!$A$39:$A$782,$A73,СВЦЭМ!$B$39:$B$782,Q$47)+'СЕТ СН'!$G$9+СВЦЭМ!$D$10+'СЕТ СН'!$G$5-'СЕТ СН'!$G$17</f>
        <v>4799.9723877800006</v>
      </c>
      <c r="R73" s="36">
        <f>SUMIFS(СВЦЭМ!$C$39:$C$782,СВЦЭМ!$A$39:$A$782,$A73,СВЦЭМ!$B$39:$B$782,R$47)+'СЕТ СН'!$G$9+СВЦЭМ!$D$10+'СЕТ СН'!$G$5-'СЕТ СН'!$G$17</f>
        <v>4809.7338592400001</v>
      </c>
      <c r="S73" s="36">
        <f>SUMIFS(СВЦЭМ!$C$39:$C$782,СВЦЭМ!$A$39:$A$782,$A73,СВЦЭМ!$B$39:$B$782,S$47)+'СЕТ СН'!$G$9+СВЦЭМ!$D$10+'СЕТ СН'!$G$5-'СЕТ СН'!$G$17</f>
        <v>4814.1161859000003</v>
      </c>
      <c r="T73" s="36">
        <f>SUMIFS(СВЦЭМ!$C$39:$C$782,СВЦЭМ!$A$39:$A$782,$A73,СВЦЭМ!$B$39:$B$782,T$47)+'СЕТ СН'!$G$9+СВЦЭМ!$D$10+'СЕТ СН'!$G$5-'СЕТ СН'!$G$17</f>
        <v>4844.9403189100003</v>
      </c>
      <c r="U73" s="36">
        <f>SUMIFS(СВЦЭМ!$C$39:$C$782,СВЦЭМ!$A$39:$A$782,$A73,СВЦЭМ!$B$39:$B$782,U$47)+'СЕТ СН'!$G$9+СВЦЭМ!$D$10+'СЕТ СН'!$G$5-'СЕТ СН'!$G$17</f>
        <v>4852.5095863400002</v>
      </c>
      <c r="V73" s="36">
        <f>SUMIFS(СВЦЭМ!$C$39:$C$782,СВЦЭМ!$A$39:$A$782,$A73,СВЦЭМ!$B$39:$B$782,V$47)+'СЕТ СН'!$G$9+СВЦЭМ!$D$10+'СЕТ СН'!$G$5-'СЕТ СН'!$G$17</f>
        <v>4864.1076955200006</v>
      </c>
      <c r="W73" s="36">
        <f>SUMIFS(СВЦЭМ!$C$39:$C$782,СВЦЭМ!$A$39:$A$782,$A73,СВЦЭМ!$B$39:$B$782,W$47)+'СЕТ СН'!$G$9+СВЦЭМ!$D$10+'СЕТ СН'!$G$5-'СЕТ СН'!$G$17</f>
        <v>4840.1655695299996</v>
      </c>
      <c r="X73" s="36">
        <f>SUMIFS(СВЦЭМ!$C$39:$C$782,СВЦЭМ!$A$39:$A$782,$A73,СВЦЭМ!$B$39:$B$782,X$47)+'СЕТ СН'!$G$9+СВЦЭМ!$D$10+'СЕТ СН'!$G$5-'СЕТ СН'!$G$17</f>
        <v>4869.8876525900005</v>
      </c>
      <c r="Y73" s="36">
        <f>SUMIFS(СВЦЭМ!$C$39:$C$782,СВЦЭМ!$A$39:$A$782,$A73,СВЦЭМ!$B$39:$B$782,Y$47)+'СЕТ СН'!$G$9+СВЦЭМ!$D$10+'СЕТ СН'!$G$5-'СЕТ СН'!$G$17</f>
        <v>4975.7125090700001</v>
      </c>
    </row>
    <row r="74" spans="1:27" ht="15.75" x14ac:dyDescent="0.2">
      <c r="A74" s="35">
        <f t="shared" si="1"/>
        <v>45134</v>
      </c>
      <c r="B74" s="36">
        <f>SUMIFS(СВЦЭМ!$C$39:$C$782,СВЦЭМ!$A$39:$A$782,$A74,СВЦЭМ!$B$39:$B$782,B$47)+'СЕТ СН'!$G$9+СВЦЭМ!$D$10+'СЕТ СН'!$G$5-'СЕТ СН'!$G$17</f>
        <v>5204.2386929100003</v>
      </c>
      <c r="C74" s="36">
        <f>SUMIFS(СВЦЭМ!$C$39:$C$782,СВЦЭМ!$A$39:$A$782,$A74,СВЦЭМ!$B$39:$B$782,C$47)+'СЕТ СН'!$G$9+СВЦЭМ!$D$10+'СЕТ СН'!$G$5-'СЕТ СН'!$G$17</f>
        <v>5264.0458421800004</v>
      </c>
      <c r="D74" s="36">
        <f>SUMIFS(СВЦЭМ!$C$39:$C$782,СВЦЭМ!$A$39:$A$782,$A74,СВЦЭМ!$B$39:$B$782,D$47)+'СЕТ СН'!$G$9+СВЦЭМ!$D$10+'СЕТ СН'!$G$5-'СЕТ СН'!$G$17</f>
        <v>5410.2770156100005</v>
      </c>
      <c r="E74" s="36">
        <f>SUMIFS(СВЦЭМ!$C$39:$C$782,СВЦЭМ!$A$39:$A$782,$A74,СВЦЭМ!$B$39:$B$782,E$47)+'СЕТ СН'!$G$9+СВЦЭМ!$D$10+'СЕТ СН'!$G$5-'СЕТ СН'!$G$17</f>
        <v>5472.5846559300007</v>
      </c>
      <c r="F74" s="36">
        <f>SUMIFS(СВЦЭМ!$C$39:$C$782,СВЦЭМ!$A$39:$A$782,$A74,СВЦЭМ!$B$39:$B$782,F$47)+'СЕТ СН'!$G$9+СВЦЭМ!$D$10+'СЕТ СН'!$G$5-'СЕТ СН'!$G$17</f>
        <v>5486.0850755499996</v>
      </c>
      <c r="G74" s="36">
        <f>SUMIFS(СВЦЭМ!$C$39:$C$782,СВЦЭМ!$A$39:$A$782,$A74,СВЦЭМ!$B$39:$B$782,G$47)+'СЕТ СН'!$G$9+СВЦЭМ!$D$10+'СЕТ СН'!$G$5-'СЕТ СН'!$G$17</f>
        <v>5477.2612284099996</v>
      </c>
      <c r="H74" s="36">
        <f>SUMIFS(СВЦЭМ!$C$39:$C$782,СВЦЭМ!$A$39:$A$782,$A74,СВЦЭМ!$B$39:$B$782,H$47)+'СЕТ СН'!$G$9+СВЦЭМ!$D$10+'СЕТ СН'!$G$5-'СЕТ СН'!$G$17</f>
        <v>5281.5442555600002</v>
      </c>
      <c r="I74" s="36">
        <f>SUMIFS(СВЦЭМ!$C$39:$C$782,СВЦЭМ!$A$39:$A$782,$A74,СВЦЭМ!$B$39:$B$782,I$47)+'СЕТ СН'!$G$9+СВЦЭМ!$D$10+'СЕТ СН'!$G$5-'СЕТ СН'!$G$17</f>
        <v>5196.6973163100001</v>
      </c>
      <c r="J74" s="36">
        <f>SUMIFS(СВЦЭМ!$C$39:$C$782,СВЦЭМ!$A$39:$A$782,$A74,СВЦЭМ!$B$39:$B$782,J$47)+'СЕТ СН'!$G$9+СВЦЭМ!$D$10+'СЕТ СН'!$G$5-'СЕТ СН'!$G$17</f>
        <v>5093.9598489300006</v>
      </c>
      <c r="K74" s="36">
        <f>SUMIFS(СВЦЭМ!$C$39:$C$782,СВЦЭМ!$A$39:$A$782,$A74,СВЦЭМ!$B$39:$B$782,K$47)+'СЕТ СН'!$G$9+СВЦЭМ!$D$10+'СЕТ СН'!$G$5-'СЕТ СН'!$G$17</f>
        <v>5018.1416346400001</v>
      </c>
      <c r="L74" s="36">
        <f>SUMIFS(СВЦЭМ!$C$39:$C$782,СВЦЭМ!$A$39:$A$782,$A74,СВЦЭМ!$B$39:$B$782,L$47)+'СЕТ СН'!$G$9+СВЦЭМ!$D$10+'СЕТ СН'!$G$5-'СЕТ СН'!$G$17</f>
        <v>4972.8153730399999</v>
      </c>
      <c r="M74" s="36">
        <f>SUMIFS(СВЦЭМ!$C$39:$C$782,СВЦЭМ!$A$39:$A$782,$A74,СВЦЭМ!$B$39:$B$782,M$47)+'СЕТ СН'!$G$9+СВЦЭМ!$D$10+'СЕТ СН'!$G$5-'СЕТ СН'!$G$17</f>
        <v>4976.1242498800002</v>
      </c>
      <c r="N74" s="36">
        <f>SUMIFS(СВЦЭМ!$C$39:$C$782,СВЦЭМ!$A$39:$A$782,$A74,СВЦЭМ!$B$39:$B$782,N$47)+'СЕТ СН'!$G$9+СВЦЭМ!$D$10+'СЕТ СН'!$G$5-'СЕТ СН'!$G$17</f>
        <v>4973.64014898</v>
      </c>
      <c r="O74" s="36">
        <f>SUMIFS(СВЦЭМ!$C$39:$C$782,СВЦЭМ!$A$39:$A$782,$A74,СВЦЭМ!$B$39:$B$782,O$47)+'СЕТ СН'!$G$9+СВЦЭМ!$D$10+'СЕТ СН'!$G$5-'СЕТ СН'!$G$17</f>
        <v>4976.73849918</v>
      </c>
      <c r="P74" s="36">
        <f>SUMIFS(СВЦЭМ!$C$39:$C$782,СВЦЭМ!$A$39:$A$782,$A74,СВЦЭМ!$B$39:$B$782,P$47)+'СЕТ СН'!$G$9+СВЦЭМ!$D$10+'СЕТ СН'!$G$5-'СЕТ СН'!$G$17</f>
        <v>4975.1565617899996</v>
      </c>
      <c r="Q74" s="36">
        <f>SUMIFS(СВЦЭМ!$C$39:$C$782,СВЦЭМ!$A$39:$A$782,$A74,СВЦЭМ!$B$39:$B$782,Q$47)+'СЕТ СН'!$G$9+СВЦЭМ!$D$10+'СЕТ СН'!$G$5-'СЕТ СН'!$G$17</f>
        <v>4946.4742153000007</v>
      </c>
      <c r="R74" s="36">
        <f>SUMIFS(СВЦЭМ!$C$39:$C$782,СВЦЭМ!$A$39:$A$782,$A74,СВЦЭМ!$B$39:$B$782,R$47)+'СЕТ СН'!$G$9+СВЦЭМ!$D$10+'СЕТ СН'!$G$5-'СЕТ СН'!$G$17</f>
        <v>4954.6050798300002</v>
      </c>
      <c r="S74" s="36">
        <f>SUMIFS(СВЦЭМ!$C$39:$C$782,СВЦЭМ!$A$39:$A$782,$A74,СВЦЭМ!$B$39:$B$782,S$47)+'СЕТ СН'!$G$9+СВЦЭМ!$D$10+'СЕТ СН'!$G$5-'СЕТ СН'!$G$17</f>
        <v>4958.5979471400005</v>
      </c>
      <c r="T74" s="36">
        <f>SUMIFS(СВЦЭМ!$C$39:$C$782,СВЦЭМ!$A$39:$A$782,$A74,СВЦЭМ!$B$39:$B$782,T$47)+'СЕТ СН'!$G$9+СВЦЭМ!$D$10+'СЕТ СН'!$G$5-'СЕТ СН'!$G$17</f>
        <v>4995.1993288700005</v>
      </c>
      <c r="U74" s="36">
        <f>SUMIFS(СВЦЭМ!$C$39:$C$782,СВЦЭМ!$A$39:$A$782,$A74,СВЦЭМ!$B$39:$B$782,U$47)+'СЕТ СН'!$G$9+СВЦЭМ!$D$10+'СЕТ СН'!$G$5-'СЕТ СН'!$G$17</f>
        <v>5013.0255788300001</v>
      </c>
      <c r="V74" s="36">
        <f>SUMIFS(СВЦЭМ!$C$39:$C$782,СВЦЭМ!$A$39:$A$782,$A74,СВЦЭМ!$B$39:$B$782,V$47)+'СЕТ СН'!$G$9+СВЦЭМ!$D$10+'СЕТ СН'!$G$5-'СЕТ СН'!$G$17</f>
        <v>5021.2717741800006</v>
      </c>
      <c r="W74" s="36">
        <f>SUMIFS(СВЦЭМ!$C$39:$C$782,СВЦЭМ!$A$39:$A$782,$A74,СВЦЭМ!$B$39:$B$782,W$47)+'СЕТ СН'!$G$9+СВЦЭМ!$D$10+'СЕТ СН'!$G$5-'СЕТ СН'!$G$17</f>
        <v>4985.9344546100001</v>
      </c>
      <c r="X74" s="36">
        <f>SUMIFS(СВЦЭМ!$C$39:$C$782,СВЦЭМ!$A$39:$A$782,$A74,СВЦЭМ!$B$39:$B$782,X$47)+'СЕТ СН'!$G$9+СВЦЭМ!$D$10+'СЕТ СН'!$G$5-'СЕТ СН'!$G$17</f>
        <v>5039.5127325600006</v>
      </c>
      <c r="Y74" s="36">
        <f>SUMIFS(СВЦЭМ!$C$39:$C$782,СВЦЭМ!$A$39:$A$782,$A74,СВЦЭМ!$B$39:$B$782,Y$47)+'СЕТ СН'!$G$9+СВЦЭМ!$D$10+'СЕТ СН'!$G$5-'СЕТ СН'!$G$17</f>
        <v>5151.5353083500004</v>
      </c>
    </row>
    <row r="75" spans="1:27" ht="15.75" x14ac:dyDescent="0.2">
      <c r="A75" s="35">
        <f t="shared" si="1"/>
        <v>45135</v>
      </c>
      <c r="B75" s="36">
        <f>SUMIFS(СВЦЭМ!$C$39:$C$782,СВЦЭМ!$A$39:$A$782,$A75,СВЦЭМ!$B$39:$B$782,B$47)+'СЕТ СН'!$G$9+СВЦЭМ!$D$10+'СЕТ СН'!$G$5-'СЕТ СН'!$G$17</f>
        <v>5241.4386372300005</v>
      </c>
      <c r="C75" s="36">
        <f>SUMIFS(СВЦЭМ!$C$39:$C$782,СВЦЭМ!$A$39:$A$782,$A75,СВЦЭМ!$B$39:$B$782,C$47)+'СЕТ СН'!$G$9+СВЦЭМ!$D$10+'СЕТ СН'!$G$5-'СЕТ СН'!$G$17</f>
        <v>5306.5472515900001</v>
      </c>
      <c r="D75" s="36">
        <f>SUMIFS(СВЦЭМ!$C$39:$C$782,СВЦЭМ!$A$39:$A$782,$A75,СВЦЭМ!$B$39:$B$782,D$47)+'СЕТ СН'!$G$9+СВЦЭМ!$D$10+'СЕТ СН'!$G$5-'СЕТ СН'!$G$17</f>
        <v>5454.3778378000006</v>
      </c>
      <c r="E75" s="36">
        <f>SUMIFS(СВЦЭМ!$C$39:$C$782,СВЦЭМ!$A$39:$A$782,$A75,СВЦЭМ!$B$39:$B$782,E$47)+'СЕТ СН'!$G$9+СВЦЭМ!$D$10+'СЕТ СН'!$G$5-'СЕТ СН'!$G$17</f>
        <v>5535.7222115500008</v>
      </c>
      <c r="F75" s="36">
        <f>SUMIFS(СВЦЭМ!$C$39:$C$782,СВЦЭМ!$A$39:$A$782,$A75,СВЦЭМ!$B$39:$B$782,F$47)+'СЕТ СН'!$G$9+СВЦЭМ!$D$10+'СЕТ СН'!$G$5-'СЕТ СН'!$G$17</f>
        <v>5537.6042917600007</v>
      </c>
      <c r="G75" s="36">
        <f>SUMIFS(СВЦЭМ!$C$39:$C$782,СВЦЭМ!$A$39:$A$782,$A75,СВЦЭМ!$B$39:$B$782,G$47)+'СЕТ СН'!$G$9+СВЦЭМ!$D$10+'СЕТ СН'!$G$5-'СЕТ СН'!$G$17</f>
        <v>5541.3677696800005</v>
      </c>
      <c r="H75" s="36">
        <f>SUMIFS(СВЦЭМ!$C$39:$C$782,СВЦЭМ!$A$39:$A$782,$A75,СВЦЭМ!$B$39:$B$782,H$47)+'СЕТ СН'!$G$9+СВЦЭМ!$D$10+'СЕТ СН'!$G$5-'СЕТ СН'!$G$17</f>
        <v>5346.4594225199999</v>
      </c>
      <c r="I75" s="36">
        <f>SUMIFS(СВЦЭМ!$C$39:$C$782,СВЦЭМ!$A$39:$A$782,$A75,СВЦЭМ!$B$39:$B$782,I$47)+'СЕТ СН'!$G$9+СВЦЭМ!$D$10+'СЕТ СН'!$G$5-'СЕТ СН'!$G$17</f>
        <v>5247.5728955600007</v>
      </c>
      <c r="J75" s="36">
        <f>SUMIFS(СВЦЭМ!$C$39:$C$782,СВЦЭМ!$A$39:$A$782,$A75,СВЦЭМ!$B$39:$B$782,J$47)+'СЕТ СН'!$G$9+СВЦЭМ!$D$10+'СЕТ СН'!$G$5-'СЕТ СН'!$G$17</f>
        <v>5142.80600942</v>
      </c>
      <c r="K75" s="36">
        <f>SUMIFS(СВЦЭМ!$C$39:$C$782,СВЦЭМ!$A$39:$A$782,$A75,СВЦЭМ!$B$39:$B$782,K$47)+'СЕТ СН'!$G$9+СВЦЭМ!$D$10+'СЕТ СН'!$G$5-'СЕТ СН'!$G$17</f>
        <v>5062.5133317199998</v>
      </c>
      <c r="L75" s="36">
        <f>SUMIFS(СВЦЭМ!$C$39:$C$782,СВЦЭМ!$A$39:$A$782,$A75,СВЦЭМ!$B$39:$B$782,L$47)+'СЕТ СН'!$G$9+СВЦЭМ!$D$10+'СЕТ СН'!$G$5-'СЕТ СН'!$G$17</f>
        <v>5014.3049222400005</v>
      </c>
      <c r="M75" s="36">
        <f>SUMIFS(СВЦЭМ!$C$39:$C$782,СВЦЭМ!$A$39:$A$782,$A75,СВЦЭМ!$B$39:$B$782,M$47)+'СЕТ СН'!$G$9+СВЦЭМ!$D$10+'СЕТ СН'!$G$5-'СЕТ СН'!$G$17</f>
        <v>5008.7249556300003</v>
      </c>
      <c r="N75" s="36">
        <f>SUMIFS(СВЦЭМ!$C$39:$C$782,СВЦЭМ!$A$39:$A$782,$A75,СВЦЭМ!$B$39:$B$782,N$47)+'СЕТ СН'!$G$9+СВЦЭМ!$D$10+'СЕТ СН'!$G$5-'СЕТ СН'!$G$17</f>
        <v>5012.1304276400006</v>
      </c>
      <c r="O75" s="36">
        <f>SUMIFS(СВЦЭМ!$C$39:$C$782,СВЦЭМ!$A$39:$A$782,$A75,СВЦЭМ!$B$39:$B$782,O$47)+'СЕТ СН'!$G$9+СВЦЭМ!$D$10+'СЕТ СН'!$G$5-'СЕТ СН'!$G$17</f>
        <v>5014.8863553000001</v>
      </c>
      <c r="P75" s="36">
        <f>SUMIFS(СВЦЭМ!$C$39:$C$782,СВЦЭМ!$A$39:$A$782,$A75,СВЦЭМ!$B$39:$B$782,P$47)+'СЕТ СН'!$G$9+СВЦЭМ!$D$10+'СЕТ СН'!$G$5-'СЕТ СН'!$G$17</f>
        <v>4995.8719962699997</v>
      </c>
      <c r="Q75" s="36">
        <f>SUMIFS(СВЦЭМ!$C$39:$C$782,СВЦЭМ!$A$39:$A$782,$A75,СВЦЭМ!$B$39:$B$782,Q$47)+'СЕТ СН'!$G$9+СВЦЭМ!$D$10+'СЕТ СН'!$G$5-'СЕТ СН'!$G$17</f>
        <v>5004.3436517200007</v>
      </c>
      <c r="R75" s="36">
        <f>SUMIFS(СВЦЭМ!$C$39:$C$782,СВЦЭМ!$A$39:$A$782,$A75,СВЦЭМ!$B$39:$B$782,R$47)+'СЕТ СН'!$G$9+СВЦЭМ!$D$10+'СЕТ СН'!$G$5-'СЕТ СН'!$G$17</f>
        <v>5010.6467350299999</v>
      </c>
      <c r="S75" s="36">
        <f>SUMIFS(СВЦЭМ!$C$39:$C$782,СВЦЭМ!$A$39:$A$782,$A75,СВЦЭМ!$B$39:$B$782,S$47)+'СЕТ СН'!$G$9+СВЦЭМ!$D$10+'СЕТ СН'!$G$5-'СЕТ СН'!$G$17</f>
        <v>5013.6126819800002</v>
      </c>
      <c r="T75" s="36">
        <f>SUMIFS(СВЦЭМ!$C$39:$C$782,СВЦЭМ!$A$39:$A$782,$A75,СВЦЭМ!$B$39:$B$782,T$47)+'СЕТ СН'!$G$9+СВЦЭМ!$D$10+'СЕТ СН'!$G$5-'СЕТ СН'!$G$17</f>
        <v>5021.5806022400002</v>
      </c>
      <c r="U75" s="36">
        <f>SUMIFS(СВЦЭМ!$C$39:$C$782,СВЦЭМ!$A$39:$A$782,$A75,СВЦЭМ!$B$39:$B$782,U$47)+'СЕТ СН'!$G$9+СВЦЭМ!$D$10+'СЕТ СН'!$G$5-'СЕТ СН'!$G$17</f>
        <v>5040.1915717400007</v>
      </c>
      <c r="V75" s="36">
        <f>SUMIFS(СВЦЭМ!$C$39:$C$782,СВЦЭМ!$A$39:$A$782,$A75,СВЦЭМ!$B$39:$B$782,V$47)+'СЕТ СН'!$G$9+СВЦЭМ!$D$10+'СЕТ СН'!$G$5-'СЕТ СН'!$G$17</f>
        <v>5049.8902043500002</v>
      </c>
      <c r="W75" s="36">
        <f>SUMIFS(СВЦЭМ!$C$39:$C$782,СВЦЭМ!$A$39:$A$782,$A75,СВЦЭМ!$B$39:$B$782,W$47)+'СЕТ СН'!$G$9+СВЦЭМ!$D$10+'СЕТ СН'!$G$5-'СЕТ СН'!$G$17</f>
        <v>5028.2968930699999</v>
      </c>
      <c r="X75" s="36">
        <f>SUMIFS(СВЦЭМ!$C$39:$C$782,СВЦЭМ!$A$39:$A$782,$A75,СВЦЭМ!$B$39:$B$782,X$47)+'СЕТ СН'!$G$9+СВЦЭМ!$D$10+'СЕТ СН'!$G$5-'СЕТ СН'!$G$17</f>
        <v>5071.0043112700005</v>
      </c>
      <c r="Y75" s="36">
        <f>SUMIFS(СВЦЭМ!$C$39:$C$782,СВЦЭМ!$A$39:$A$782,$A75,СВЦЭМ!$B$39:$B$782,Y$47)+'СЕТ СН'!$G$9+СВЦЭМ!$D$10+'СЕТ СН'!$G$5-'СЕТ СН'!$G$17</f>
        <v>5268.0572167099999</v>
      </c>
    </row>
    <row r="76" spans="1:27" ht="15.75" x14ac:dyDescent="0.2">
      <c r="A76" s="35">
        <f t="shared" si="1"/>
        <v>45136</v>
      </c>
      <c r="B76" s="36">
        <f>SUMIFS(СВЦЭМ!$C$39:$C$782,СВЦЭМ!$A$39:$A$782,$A76,СВЦЭМ!$B$39:$B$782,B$47)+'СЕТ СН'!$G$9+СВЦЭМ!$D$10+'СЕТ СН'!$G$5-'СЕТ СН'!$G$17</f>
        <v>5225.6580232699998</v>
      </c>
      <c r="C76" s="36">
        <f>SUMIFS(СВЦЭМ!$C$39:$C$782,СВЦЭМ!$A$39:$A$782,$A76,СВЦЭМ!$B$39:$B$782,C$47)+'СЕТ СН'!$G$9+СВЦЭМ!$D$10+'СЕТ СН'!$G$5-'СЕТ СН'!$G$17</f>
        <v>5247.0373952400005</v>
      </c>
      <c r="D76" s="36">
        <f>SUMIFS(СВЦЭМ!$C$39:$C$782,СВЦЭМ!$A$39:$A$782,$A76,СВЦЭМ!$B$39:$B$782,D$47)+'СЕТ СН'!$G$9+СВЦЭМ!$D$10+'СЕТ СН'!$G$5-'СЕТ СН'!$G$17</f>
        <v>5405.86540203</v>
      </c>
      <c r="E76" s="36">
        <f>SUMIFS(СВЦЭМ!$C$39:$C$782,СВЦЭМ!$A$39:$A$782,$A76,СВЦЭМ!$B$39:$B$782,E$47)+'СЕТ СН'!$G$9+СВЦЭМ!$D$10+'СЕТ СН'!$G$5-'СЕТ СН'!$G$17</f>
        <v>5415.5849880000005</v>
      </c>
      <c r="F76" s="36">
        <f>SUMIFS(СВЦЭМ!$C$39:$C$782,СВЦЭМ!$A$39:$A$782,$A76,СВЦЭМ!$B$39:$B$782,F$47)+'СЕТ СН'!$G$9+СВЦЭМ!$D$10+'СЕТ СН'!$G$5-'СЕТ СН'!$G$17</f>
        <v>5432.5081696300003</v>
      </c>
      <c r="G76" s="36">
        <f>SUMIFS(СВЦЭМ!$C$39:$C$782,СВЦЭМ!$A$39:$A$782,$A76,СВЦЭМ!$B$39:$B$782,G$47)+'СЕТ СН'!$G$9+СВЦЭМ!$D$10+'СЕТ СН'!$G$5-'СЕТ СН'!$G$17</f>
        <v>5388.6955085</v>
      </c>
      <c r="H76" s="36">
        <f>SUMIFS(СВЦЭМ!$C$39:$C$782,СВЦЭМ!$A$39:$A$782,$A76,СВЦЭМ!$B$39:$B$782,H$47)+'СЕТ СН'!$G$9+СВЦЭМ!$D$10+'СЕТ СН'!$G$5-'СЕТ СН'!$G$17</f>
        <v>5327.7635576100001</v>
      </c>
      <c r="I76" s="36">
        <f>SUMIFS(СВЦЭМ!$C$39:$C$782,СВЦЭМ!$A$39:$A$782,$A76,СВЦЭМ!$B$39:$B$782,I$47)+'СЕТ СН'!$G$9+СВЦЭМ!$D$10+'СЕТ СН'!$G$5-'СЕТ СН'!$G$17</f>
        <v>5141.2405882200001</v>
      </c>
      <c r="J76" s="36">
        <f>SUMIFS(СВЦЭМ!$C$39:$C$782,СВЦЭМ!$A$39:$A$782,$A76,СВЦЭМ!$B$39:$B$782,J$47)+'СЕТ СН'!$G$9+СВЦЭМ!$D$10+'СЕТ СН'!$G$5-'СЕТ СН'!$G$17</f>
        <v>5037.6061803700004</v>
      </c>
      <c r="K76" s="36">
        <f>SUMIFS(СВЦЭМ!$C$39:$C$782,СВЦЭМ!$A$39:$A$782,$A76,СВЦЭМ!$B$39:$B$782,K$47)+'СЕТ СН'!$G$9+СВЦЭМ!$D$10+'СЕТ СН'!$G$5-'СЕТ СН'!$G$17</f>
        <v>4944.2624023900007</v>
      </c>
      <c r="L76" s="36">
        <f>SUMIFS(СВЦЭМ!$C$39:$C$782,СВЦЭМ!$A$39:$A$782,$A76,СВЦЭМ!$B$39:$B$782,L$47)+'СЕТ СН'!$G$9+СВЦЭМ!$D$10+'СЕТ СН'!$G$5-'СЕТ СН'!$G$17</f>
        <v>4887.1331049199998</v>
      </c>
      <c r="M76" s="36">
        <f>SUMIFS(СВЦЭМ!$C$39:$C$782,СВЦЭМ!$A$39:$A$782,$A76,СВЦЭМ!$B$39:$B$782,M$47)+'СЕТ СН'!$G$9+СВЦЭМ!$D$10+'СЕТ СН'!$G$5-'СЕТ СН'!$G$17</f>
        <v>4891.15723841</v>
      </c>
      <c r="N76" s="36">
        <f>SUMIFS(СВЦЭМ!$C$39:$C$782,СВЦЭМ!$A$39:$A$782,$A76,СВЦЭМ!$B$39:$B$782,N$47)+'СЕТ СН'!$G$9+СВЦЭМ!$D$10+'СЕТ СН'!$G$5-'СЕТ СН'!$G$17</f>
        <v>4900.5779644600007</v>
      </c>
      <c r="O76" s="36">
        <f>SUMIFS(СВЦЭМ!$C$39:$C$782,СВЦЭМ!$A$39:$A$782,$A76,СВЦЭМ!$B$39:$B$782,O$47)+'СЕТ СН'!$G$9+СВЦЭМ!$D$10+'СЕТ СН'!$G$5-'СЕТ СН'!$G$17</f>
        <v>4906.89629797</v>
      </c>
      <c r="P76" s="36">
        <f>SUMIFS(СВЦЭМ!$C$39:$C$782,СВЦЭМ!$A$39:$A$782,$A76,СВЦЭМ!$B$39:$B$782,P$47)+'СЕТ СН'!$G$9+СВЦЭМ!$D$10+'СЕТ СН'!$G$5-'СЕТ СН'!$G$17</f>
        <v>4912.1937685800003</v>
      </c>
      <c r="Q76" s="36">
        <f>SUMIFS(СВЦЭМ!$C$39:$C$782,СВЦЭМ!$A$39:$A$782,$A76,СВЦЭМ!$B$39:$B$782,Q$47)+'СЕТ СН'!$G$9+СВЦЭМ!$D$10+'СЕТ СН'!$G$5-'СЕТ СН'!$G$17</f>
        <v>4910.3123380200004</v>
      </c>
      <c r="R76" s="36">
        <f>SUMIFS(СВЦЭМ!$C$39:$C$782,СВЦЭМ!$A$39:$A$782,$A76,СВЦЭМ!$B$39:$B$782,R$47)+'СЕТ СН'!$G$9+СВЦЭМ!$D$10+'СЕТ СН'!$G$5-'СЕТ СН'!$G$17</f>
        <v>4902.6155083100002</v>
      </c>
      <c r="S76" s="36">
        <f>SUMIFS(СВЦЭМ!$C$39:$C$782,СВЦЭМ!$A$39:$A$782,$A76,СВЦЭМ!$B$39:$B$782,S$47)+'СЕТ СН'!$G$9+СВЦЭМ!$D$10+'СЕТ СН'!$G$5-'СЕТ СН'!$G$17</f>
        <v>4903.8675151500001</v>
      </c>
      <c r="T76" s="36">
        <f>SUMIFS(СВЦЭМ!$C$39:$C$782,СВЦЭМ!$A$39:$A$782,$A76,СВЦЭМ!$B$39:$B$782,T$47)+'СЕТ СН'!$G$9+СВЦЭМ!$D$10+'СЕТ СН'!$G$5-'СЕТ СН'!$G$17</f>
        <v>4912.0789471799999</v>
      </c>
      <c r="U76" s="36">
        <f>SUMIFS(СВЦЭМ!$C$39:$C$782,СВЦЭМ!$A$39:$A$782,$A76,СВЦЭМ!$B$39:$B$782,U$47)+'СЕТ СН'!$G$9+СВЦЭМ!$D$10+'СЕТ СН'!$G$5-'СЕТ СН'!$G$17</f>
        <v>4936.7909585100006</v>
      </c>
      <c r="V76" s="36">
        <f>SUMIFS(СВЦЭМ!$C$39:$C$782,СВЦЭМ!$A$39:$A$782,$A76,СВЦЭМ!$B$39:$B$782,V$47)+'СЕТ СН'!$G$9+СВЦЭМ!$D$10+'СЕТ СН'!$G$5-'СЕТ СН'!$G$17</f>
        <v>4922.6477069800003</v>
      </c>
      <c r="W76" s="36">
        <f>SUMIFS(СВЦЭМ!$C$39:$C$782,СВЦЭМ!$A$39:$A$782,$A76,СВЦЭМ!$B$39:$B$782,W$47)+'СЕТ СН'!$G$9+СВЦЭМ!$D$10+'СЕТ СН'!$G$5-'СЕТ СН'!$G$17</f>
        <v>4959.5860265500005</v>
      </c>
      <c r="X76" s="36">
        <f>SUMIFS(СВЦЭМ!$C$39:$C$782,СВЦЭМ!$A$39:$A$782,$A76,СВЦЭМ!$B$39:$B$782,X$47)+'СЕТ СН'!$G$9+СВЦЭМ!$D$10+'СЕТ СН'!$G$5-'СЕТ СН'!$G$17</f>
        <v>5029.1385787700001</v>
      </c>
      <c r="Y76" s="36">
        <f>SUMIFS(СВЦЭМ!$C$39:$C$782,СВЦЭМ!$A$39:$A$782,$A76,СВЦЭМ!$B$39:$B$782,Y$47)+'СЕТ СН'!$G$9+СВЦЭМ!$D$10+'СЕТ СН'!$G$5-'СЕТ СН'!$G$17</f>
        <v>5128.1276021399999</v>
      </c>
    </row>
    <row r="77" spans="1:27" ht="15.75" x14ac:dyDescent="0.2">
      <c r="A77" s="35">
        <f t="shared" si="1"/>
        <v>45137</v>
      </c>
      <c r="B77" s="36">
        <f>SUMIFS(СВЦЭМ!$C$39:$C$782,СВЦЭМ!$A$39:$A$782,$A77,СВЦЭМ!$B$39:$B$782,B$47)+'СЕТ СН'!$G$9+СВЦЭМ!$D$10+'СЕТ СН'!$G$5-'СЕТ СН'!$G$17</f>
        <v>5222.6949469000001</v>
      </c>
      <c r="C77" s="36">
        <f>SUMIFS(СВЦЭМ!$C$39:$C$782,СВЦЭМ!$A$39:$A$782,$A77,СВЦЭМ!$B$39:$B$782,C$47)+'СЕТ СН'!$G$9+СВЦЭМ!$D$10+'СЕТ СН'!$G$5-'СЕТ СН'!$G$17</f>
        <v>5340.3301391799996</v>
      </c>
      <c r="D77" s="36">
        <f>SUMIFS(СВЦЭМ!$C$39:$C$782,СВЦЭМ!$A$39:$A$782,$A77,СВЦЭМ!$B$39:$B$782,D$47)+'СЕТ СН'!$G$9+СВЦЭМ!$D$10+'СЕТ СН'!$G$5-'СЕТ СН'!$G$17</f>
        <v>5355.1635263900007</v>
      </c>
      <c r="E77" s="36">
        <f>SUMIFS(СВЦЭМ!$C$39:$C$782,СВЦЭМ!$A$39:$A$782,$A77,СВЦЭМ!$B$39:$B$782,E$47)+'СЕТ СН'!$G$9+СВЦЭМ!$D$10+'СЕТ СН'!$G$5-'СЕТ СН'!$G$17</f>
        <v>5418.04707358</v>
      </c>
      <c r="F77" s="36">
        <f>SUMIFS(СВЦЭМ!$C$39:$C$782,СВЦЭМ!$A$39:$A$782,$A77,СВЦЭМ!$B$39:$B$782,F$47)+'СЕТ СН'!$G$9+СВЦЭМ!$D$10+'СЕТ СН'!$G$5-'СЕТ СН'!$G$17</f>
        <v>5430.9600873700001</v>
      </c>
      <c r="G77" s="36">
        <f>SUMIFS(СВЦЭМ!$C$39:$C$782,СВЦЭМ!$A$39:$A$782,$A77,СВЦЭМ!$B$39:$B$782,G$47)+'СЕТ СН'!$G$9+СВЦЭМ!$D$10+'СЕТ СН'!$G$5-'СЕТ СН'!$G$17</f>
        <v>5423.4896463000005</v>
      </c>
      <c r="H77" s="36">
        <f>SUMIFS(СВЦЭМ!$C$39:$C$782,СВЦЭМ!$A$39:$A$782,$A77,СВЦЭМ!$B$39:$B$782,H$47)+'СЕТ СН'!$G$9+СВЦЭМ!$D$10+'СЕТ СН'!$G$5-'СЕТ СН'!$G$17</f>
        <v>5405.9082514500005</v>
      </c>
      <c r="I77" s="36">
        <f>SUMIFS(СВЦЭМ!$C$39:$C$782,СВЦЭМ!$A$39:$A$782,$A77,СВЦЭМ!$B$39:$B$782,I$47)+'СЕТ СН'!$G$9+СВЦЭМ!$D$10+'СЕТ СН'!$G$5-'СЕТ СН'!$G$17</f>
        <v>5246.1183602000001</v>
      </c>
      <c r="J77" s="36">
        <f>SUMIFS(СВЦЭМ!$C$39:$C$782,СВЦЭМ!$A$39:$A$782,$A77,СВЦЭМ!$B$39:$B$782,J$47)+'СЕТ СН'!$G$9+СВЦЭМ!$D$10+'СЕТ СН'!$G$5-'СЕТ СН'!$G$17</f>
        <v>5149.1067456999999</v>
      </c>
      <c r="K77" s="36">
        <f>SUMIFS(СВЦЭМ!$C$39:$C$782,СВЦЭМ!$A$39:$A$782,$A77,СВЦЭМ!$B$39:$B$782,K$47)+'СЕТ СН'!$G$9+СВЦЭМ!$D$10+'СЕТ СН'!$G$5-'СЕТ СН'!$G$17</f>
        <v>4934.1930089300004</v>
      </c>
      <c r="L77" s="36">
        <f>SUMIFS(СВЦЭМ!$C$39:$C$782,СВЦЭМ!$A$39:$A$782,$A77,СВЦЭМ!$B$39:$B$782,L$47)+'СЕТ СН'!$G$9+СВЦЭМ!$D$10+'СЕТ СН'!$G$5-'СЕТ СН'!$G$17</f>
        <v>4911.02081542</v>
      </c>
      <c r="M77" s="36">
        <f>SUMIFS(СВЦЭМ!$C$39:$C$782,СВЦЭМ!$A$39:$A$782,$A77,СВЦЭМ!$B$39:$B$782,M$47)+'СЕТ СН'!$G$9+СВЦЭМ!$D$10+'СЕТ СН'!$G$5-'СЕТ СН'!$G$17</f>
        <v>4941.8341595000002</v>
      </c>
      <c r="N77" s="36">
        <f>SUMIFS(СВЦЭМ!$C$39:$C$782,СВЦЭМ!$A$39:$A$782,$A77,СВЦЭМ!$B$39:$B$782,N$47)+'СЕТ СН'!$G$9+СВЦЭМ!$D$10+'СЕТ СН'!$G$5-'СЕТ СН'!$G$17</f>
        <v>4981.6362449200005</v>
      </c>
      <c r="O77" s="36">
        <f>SUMIFS(СВЦЭМ!$C$39:$C$782,СВЦЭМ!$A$39:$A$782,$A77,СВЦЭМ!$B$39:$B$782,O$47)+'СЕТ СН'!$G$9+СВЦЭМ!$D$10+'СЕТ СН'!$G$5-'СЕТ СН'!$G$17</f>
        <v>4998.8946484799999</v>
      </c>
      <c r="P77" s="36">
        <f>SUMIFS(СВЦЭМ!$C$39:$C$782,СВЦЭМ!$A$39:$A$782,$A77,СВЦЭМ!$B$39:$B$782,P$47)+'СЕТ СН'!$G$9+СВЦЭМ!$D$10+'СЕТ СН'!$G$5-'СЕТ СН'!$G$17</f>
        <v>5024.6217735800001</v>
      </c>
      <c r="Q77" s="36">
        <f>SUMIFS(СВЦЭМ!$C$39:$C$782,СВЦЭМ!$A$39:$A$782,$A77,СВЦЭМ!$B$39:$B$782,Q$47)+'СЕТ СН'!$G$9+СВЦЭМ!$D$10+'СЕТ СН'!$G$5-'СЕТ СН'!$G$17</f>
        <v>5029.55786575</v>
      </c>
      <c r="R77" s="36">
        <f>SUMIFS(СВЦЭМ!$C$39:$C$782,СВЦЭМ!$A$39:$A$782,$A77,СВЦЭМ!$B$39:$B$782,R$47)+'СЕТ СН'!$G$9+СВЦЭМ!$D$10+'СЕТ СН'!$G$5-'СЕТ СН'!$G$17</f>
        <v>5019.4907769300007</v>
      </c>
      <c r="S77" s="36">
        <f>SUMIFS(СВЦЭМ!$C$39:$C$782,СВЦЭМ!$A$39:$A$782,$A77,СВЦЭМ!$B$39:$B$782,S$47)+'СЕТ СН'!$G$9+СВЦЭМ!$D$10+'СЕТ СН'!$G$5-'СЕТ СН'!$G$17</f>
        <v>5018.3581903300001</v>
      </c>
      <c r="T77" s="36">
        <f>SUMIFS(СВЦЭМ!$C$39:$C$782,СВЦЭМ!$A$39:$A$782,$A77,СВЦЭМ!$B$39:$B$782,T$47)+'СЕТ СН'!$G$9+СВЦЭМ!$D$10+'СЕТ СН'!$G$5-'СЕТ СН'!$G$17</f>
        <v>5008.4930620800005</v>
      </c>
      <c r="U77" s="36">
        <f>SUMIFS(СВЦЭМ!$C$39:$C$782,СВЦЭМ!$A$39:$A$782,$A77,СВЦЭМ!$B$39:$B$782,U$47)+'СЕТ СН'!$G$9+СВЦЭМ!$D$10+'СЕТ СН'!$G$5-'СЕТ СН'!$G$17</f>
        <v>5014.0079808600003</v>
      </c>
      <c r="V77" s="36">
        <f>SUMIFS(СВЦЭМ!$C$39:$C$782,СВЦЭМ!$A$39:$A$782,$A77,СВЦЭМ!$B$39:$B$782,V$47)+'СЕТ СН'!$G$9+СВЦЭМ!$D$10+'СЕТ СН'!$G$5-'СЕТ СН'!$G$17</f>
        <v>5010.6071247</v>
      </c>
      <c r="W77" s="36">
        <f>SUMIFS(СВЦЭМ!$C$39:$C$782,СВЦЭМ!$A$39:$A$782,$A77,СВЦЭМ!$B$39:$B$782,W$47)+'СЕТ СН'!$G$9+СВЦЭМ!$D$10+'СЕТ СН'!$G$5-'СЕТ СН'!$G$17</f>
        <v>4989.0379462399997</v>
      </c>
      <c r="X77" s="36">
        <f>SUMIFS(СВЦЭМ!$C$39:$C$782,СВЦЭМ!$A$39:$A$782,$A77,СВЦЭМ!$B$39:$B$782,X$47)+'СЕТ СН'!$G$9+СВЦЭМ!$D$10+'СЕТ СН'!$G$5-'СЕТ СН'!$G$17</f>
        <v>5055.4543410300003</v>
      </c>
      <c r="Y77" s="36">
        <f>SUMIFS(СВЦЭМ!$C$39:$C$782,СВЦЭМ!$A$39:$A$782,$A77,СВЦЭМ!$B$39:$B$782,Y$47)+'СЕТ СН'!$G$9+СВЦЭМ!$D$10+'СЕТ СН'!$G$5-'СЕТ СН'!$G$17</f>
        <v>5154.9584174499996</v>
      </c>
      <c r="AA77" s="37"/>
    </row>
    <row r="78" spans="1:27" ht="15.75" x14ac:dyDescent="0.2">
      <c r="A78" s="35">
        <f t="shared" si="1"/>
        <v>45138</v>
      </c>
      <c r="B78" s="36">
        <f>SUMIFS(СВЦЭМ!$C$39:$C$782,СВЦЭМ!$A$39:$A$782,$A78,СВЦЭМ!$B$39:$B$782,B$47)+'СЕТ СН'!$G$9+СВЦЭМ!$D$10+'СЕТ СН'!$G$5-'СЕТ СН'!$G$17</f>
        <v>5194.0020587300005</v>
      </c>
      <c r="C78" s="36">
        <f>SUMIFS(СВЦЭМ!$C$39:$C$782,СВЦЭМ!$A$39:$A$782,$A78,СВЦЭМ!$B$39:$B$782,C$47)+'СЕТ СН'!$G$9+СВЦЭМ!$D$10+'СЕТ СН'!$G$5-'СЕТ СН'!$G$17</f>
        <v>5270.74787406</v>
      </c>
      <c r="D78" s="36">
        <f>SUMIFS(СВЦЭМ!$C$39:$C$782,СВЦЭМ!$A$39:$A$782,$A78,СВЦЭМ!$B$39:$B$782,D$47)+'СЕТ СН'!$G$9+СВЦЭМ!$D$10+'СЕТ СН'!$G$5-'СЕТ СН'!$G$17</f>
        <v>5413.4138259500005</v>
      </c>
      <c r="E78" s="36">
        <f>SUMIFS(СВЦЭМ!$C$39:$C$782,СВЦЭМ!$A$39:$A$782,$A78,СВЦЭМ!$B$39:$B$782,E$47)+'СЕТ СН'!$G$9+СВЦЭМ!$D$10+'СЕТ СН'!$G$5-'СЕТ СН'!$G$17</f>
        <v>5446.43540424</v>
      </c>
      <c r="F78" s="36">
        <f>SUMIFS(СВЦЭМ!$C$39:$C$782,СВЦЭМ!$A$39:$A$782,$A78,СВЦЭМ!$B$39:$B$782,F$47)+'СЕТ СН'!$G$9+СВЦЭМ!$D$10+'СЕТ СН'!$G$5-'СЕТ СН'!$G$17</f>
        <v>5447.5431454299996</v>
      </c>
      <c r="G78" s="36">
        <f>SUMIFS(СВЦЭМ!$C$39:$C$782,СВЦЭМ!$A$39:$A$782,$A78,СВЦЭМ!$B$39:$B$782,G$47)+'СЕТ СН'!$G$9+СВЦЭМ!$D$10+'СЕТ СН'!$G$5-'СЕТ СН'!$G$17</f>
        <v>5457.9782270699998</v>
      </c>
      <c r="H78" s="36">
        <f>SUMIFS(СВЦЭМ!$C$39:$C$782,СВЦЭМ!$A$39:$A$782,$A78,СВЦЭМ!$B$39:$B$782,H$47)+'СЕТ СН'!$G$9+СВЦЭМ!$D$10+'СЕТ СН'!$G$5-'СЕТ СН'!$G$17</f>
        <v>5488.9482874599998</v>
      </c>
      <c r="I78" s="36">
        <f>SUMIFS(СВЦЭМ!$C$39:$C$782,СВЦЭМ!$A$39:$A$782,$A78,СВЦЭМ!$B$39:$B$782,I$47)+'СЕТ СН'!$G$9+СВЦЭМ!$D$10+'СЕТ СН'!$G$5-'СЕТ СН'!$G$17</f>
        <v>5206.7044054199996</v>
      </c>
      <c r="J78" s="36">
        <f>SUMIFS(СВЦЭМ!$C$39:$C$782,СВЦЭМ!$A$39:$A$782,$A78,СВЦЭМ!$B$39:$B$782,J$47)+'СЕТ СН'!$G$9+СВЦЭМ!$D$10+'СЕТ СН'!$G$5-'СЕТ СН'!$G$17</f>
        <v>5128.5473087299997</v>
      </c>
      <c r="K78" s="36">
        <f>SUMIFS(СВЦЭМ!$C$39:$C$782,СВЦЭМ!$A$39:$A$782,$A78,СВЦЭМ!$B$39:$B$782,K$47)+'СЕТ СН'!$G$9+СВЦЭМ!$D$10+'СЕТ СН'!$G$5-'СЕТ СН'!$G$17</f>
        <v>5109.0909912699999</v>
      </c>
      <c r="L78" s="36">
        <f>SUMIFS(СВЦЭМ!$C$39:$C$782,СВЦЭМ!$A$39:$A$782,$A78,СВЦЭМ!$B$39:$B$782,L$47)+'СЕТ СН'!$G$9+СВЦЭМ!$D$10+'СЕТ СН'!$G$5-'СЕТ СН'!$G$17</f>
        <v>5064.9879870599998</v>
      </c>
      <c r="M78" s="36">
        <f>SUMIFS(СВЦЭМ!$C$39:$C$782,СВЦЭМ!$A$39:$A$782,$A78,СВЦЭМ!$B$39:$B$782,M$47)+'СЕТ СН'!$G$9+СВЦЭМ!$D$10+'СЕТ СН'!$G$5-'СЕТ СН'!$G$17</f>
        <v>5055.5148640699999</v>
      </c>
      <c r="N78" s="36">
        <f>SUMIFS(СВЦЭМ!$C$39:$C$782,СВЦЭМ!$A$39:$A$782,$A78,СВЦЭМ!$B$39:$B$782,N$47)+'СЕТ СН'!$G$9+СВЦЭМ!$D$10+'СЕТ СН'!$G$5-'СЕТ СН'!$G$17</f>
        <v>5047.7323125700004</v>
      </c>
      <c r="O78" s="36">
        <f>SUMIFS(СВЦЭМ!$C$39:$C$782,СВЦЭМ!$A$39:$A$782,$A78,СВЦЭМ!$B$39:$B$782,O$47)+'СЕТ СН'!$G$9+СВЦЭМ!$D$10+'СЕТ СН'!$G$5-'СЕТ СН'!$G$17</f>
        <v>5045.4847465599996</v>
      </c>
      <c r="P78" s="36">
        <f>SUMIFS(СВЦЭМ!$C$39:$C$782,СВЦЭМ!$A$39:$A$782,$A78,СВЦЭМ!$B$39:$B$782,P$47)+'СЕТ СН'!$G$9+СВЦЭМ!$D$10+'СЕТ СН'!$G$5-'СЕТ СН'!$G$17</f>
        <v>5051.7930980300007</v>
      </c>
      <c r="Q78" s="36">
        <f>SUMIFS(СВЦЭМ!$C$39:$C$782,СВЦЭМ!$A$39:$A$782,$A78,СВЦЭМ!$B$39:$B$782,Q$47)+'СЕТ СН'!$G$9+СВЦЭМ!$D$10+'СЕТ СН'!$G$5-'СЕТ СН'!$G$17</f>
        <v>5018.68379981</v>
      </c>
      <c r="R78" s="36">
        <f>SUMIFS(СВЦЭМ!$C$39:$C$782,СВЦЭМ!$A$39:$A$782,$A78,СВЦЭМ!$B$39:$B$782,R$47)+'СЕТ СН'!$G$9+СВЦЭМ!$D$10+'СЕТ СН'!$G$5-'СЕТ СН'!$G$17</f>
        <v>5024.2292004500005</v>
      </c>
      <c r="S78" s="36">
        <f>SUMIFS(СВЦЭМ!$C$39:$C$782,СВЦЭМ!$A$39:$A$782,$A78,СВЦЭМ!$B$39:$B$782,S$47)+'СЕТ СН'!$G$9+СВЦЭМ!$D$10+'СЕТ СН'!$G$5-'СЕТ СН'!$G$17</f>
        <v>5039.8538206800004</v>
      </c>
      <c r="T78" s="36">
        <f>SUMIFS(СВЦЭМ!$C$39:$C$782,СВЦЭМ!$A$39:$A$782,$A78,СВЦЭМ!$B$39:$B$782,T$47)+'СЕТ СН'!$G$9+СВЦЭМ!$D$10+'СЕТ СН'!$G$5-'СЕТ СН'!$G$17</f>
        <v>5061.7334374800002</v>
      </c>
      <c r="U78" s="36">
        <f>SUMIFS(СВЦЭМ!$C$39:$C$782,СВЦЭМ!$A$39:$A$782,$A78,СВЦЭМ!$B$39:$B$782,U$47)+'СЕТ СН'!$G$9+СВЦЭМ!$D$10+'СЕТ СН'!$G$5-'СЕТ СН'!$G$17</f>
        <v>5097.8414610600003</v>
      </c>
      <c r="V78" s="36">
        <f>SUMIFS(СВЦЭМ!$C$39:$C$782,СВЦЭМ!$A$39:$A$782,$A78,СВЦЭМ!$B$39:$B$782,V$47)+'СЕТ СН'!$G$9+СВЦЭМ!$D$10+'СЕТ СН'!$G$5-'СЕТ СН'!$G$17</f>
        <v>5096.71006347</v>
      </c>
      <c r="W78" s="36">
        <f>SUMIFS(СВЦЭМ!$C$39:$C$782,СВЦЭМ!$A$39:$A$782,$A78,СВЦЭМ!$B$39:$B$782,W$47)+'СЕТ СН'!$G$9+СВЦЭМ!$D$10+'СЕТ СН'!$G$5-'СЕТ СН'!$G$17</f>
        <v>5058.7321931900005</v>
      </c>
      <c r="X78" s="36">
        <f>SUMIFS(СВЦЭМ!$C$39:$C$782,СВЦЭМ!$A$39:$A$782,$A78,СВЦЭМ!$B$39:$B$782,X$47)+'СЕТ СН'!$G$9+СВЦЭМ!$D$10+'СЕТ СН'!$G$5-'СЕТ СН'!$G$17</f>
        <v>5132.2278040399997</v>
      </c>
      <c r="Y78" s="36">
        <f>SUMIFS(СВЦЭМ!$C$39:$C$782,СВЦЭМ!$A$39:$A$782,$A78,СВЦЭМ!$B$39:$B$782,Y$47)+'СЕТ СН'!$G$9+СВЦЭМ!$D$10+'СЕТ СН'!$G$5-'СЕТ СН'!$G$17</f>
        <v>5263.8986412800004</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4"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01.07.2023</v>
      </c>
      <c r="B84" s="36">
        <f>SUMIFS(СВЦЭМ!$C$39:$C$782,СВЦЭМ!$A$39:$A$782,$A84,СВЦЭМ!$B$39:$B$782,B$83)+'СЕТ СН'!$H$9+СВЦЭМ!$D$10+'СЕТ СН'!$H$5-'СЕТ СН'!$H$17</f>
        <v>5353.4793687399997</v>
      </c>
      <c r="C84" s="36">
        <f>SUMIFS(СВЦЭМ!$C$39:$C$782,СВЦЭМ!$A$39:$A$782,$A84,СВЦЭМ!$B$39:$B$782,C$83)+'СЕТ СН'!$H$9+СВЦЭМ!$D$10+'СЕТ СН'!$H$5-'СЕТ СН'!$H$17</f>
        <v>5441.3462973100004</v>
      </c>
      <c r="D84" s="36">
        <f>SUMIFS(СВЦЭМ!$C$39:$C$782,СВЦЭМ!$A$39:$A$782,$A84,СВЦЭМ!$B$39:$B$782,D$83)+'СЕТ СН'!$H$9+СВЦЭМ!$D$10+'СЕТ СН'!$H$5-'СЕТ СН'!$H$17</f>
        <v>5475.3326732400001</v>
      </c>
      <c r="E84" s="36">
        <f>SUMIFS(СВЦЭМ!$C$39:$C$782,СВЦЭМ!$A$39:$A$782,$A84,СВЦЭМ!$B$39:$B$782,E$83)+'СЕТ СН'!$H$9+СВЦЭМ!$D$10+'СЕТ СН'!$H$5-'СЕТ СН'!$H$17</f>
        <v>5472.9448289499996</v>
      </c>
      <c r="F84" s="36">
        <f>SUMIFS(СВЦЭМ!$C$39:$C$782,СВЦЭМ!$A$39:$A$782,$A84,СВЦЭМ!$B$39:$B$782,F$83)+'СЕТ СН'!$H$9+СВЦЭМ!$D$10+'СЕТ СН'!$H$5-'СЕТ СН'!$H$17</f>
        <v>5474.3660409499998</v>
      </c>
      <c r="G84" s="36">
        <f>SUMIFS(СВЦЭМ!$C$39:$C$782,СВЦЭМ!$A$39:$A$782,$A84,СВЦЭМ!$B$39:$B$782,G$83)+'СЕТ СН'!$H$9+СВЦЭМ!$D$10+'СЕТ СН'!$H$5-'СЕТ СН'!$H$17</f>
        <v>5476.0213948099999</v>
      </c>
      <c r="H84" s="36">
        <f>SUMIFS(СВЦЭМ!$C$39:$C$782,СВЦЭМ!$A$39:$A$782,$A84,СВЦЭМ!$B$39:$B$782,H$83)+'СЕТ СН'!$H$9+СВЦЭМ!$D$10+'СЕТ СН'!$H$5-'СЕТ СН'!$H$17</f>
        <v>5481.7466030599999</v>
      </c>
      <c r="I84" s="36">
        <f>SUMIFS(СВЦЭМ!$C$39:$C$782,СВЦЭМ!$A$39:$A$782,$A84,СВЦЭМ!$B$39:$B$782,I$83)+'СЕТ СН'!$H$9+СВЦЭМ!$D$10+'СЕТ СН'!$H$5-'СЕТ СН'!$H$17</f>
        <v>5380.1940620000005</v>
      </c>
      <c r="J84" s="36">
        <f>SUMIFS(СВЦЭМ!$C$39:$C$782,СВЦЭМ!$A$39:$A$782,$A84,СВЦЭМ!$B$39:$B$782,J$83)+'СЕТ СН'!$H$9+СВЦЭМ!$D$10+'СЕТ СН'!$H$5-'СЕТ СН'!$H$17</f>
        <v>5261.2007506700002</v>
      </c>
      <c r="K84" s="36">
        <f>SUMIFS(СВЦЭМ!$C$39:$C$782,СВЦЭМ!$A$39:$A$782,$A84,СВЦЭМ!$B$39:$B$782,K$83)+'СЕТ СН'!$H$9+СВЦЭМ!$D$10+'СЕТ СН'!$H$5-'СЕТ СН'!$H$17</f>
        <v>5191.0410431399996</v>
      </c>
      <c r="L84" s="36">
        <f>SUMIFS(СВЦЭМ!$C$39:$C$782,СВЦЭМ!$A$39:$A$782,$A84,СВЦЭМ!$B$39:$B$782,L$83)+'СЕТ СН'!$H$9+СВЦЭМ!$D$10+'СЕТ СН'!$H$5-'СЕТ СН'!$H$17</f>
        <v>5147.1018169100007</v>
      </c>
      <c r="M84" s="36">
        <f>SUMIFS(СВЦЭМ!$C$39:$C$782,СВЦЭМ!$A$39:$A$782,$A84,СВЦЭМ!$B$39:$B$782,M$83)+'СЕТ СН'!$H$9+СВЦЭМ!$D$10+'СЕТ СН'!$H$5-'СЕТ СН'!$H$17</f>
        <v>5122.6758155900006</v>
      </c>
      <c r="N84" s="36">
        <f>SUMIFS(СВЦЭМ!$C$39:$C$782,СВЦЭМ!$A$39:$A$782,$A84,СВЦЭМ!$B$39:$B$782,N$83)+'СЕТ СН'!$H$9+СВЦЭМ!$D$10+'СЕТ СН'!$H$5-'СЕТ СН'!$H$17</f>
        <v>5111.3130058000006</v>
      </c>
      <c r="O84" s="36">
        <f>SUMIFS(СВЦЭМ!$C$39:$C$782,СВЦЭМ!$A$39:$A$782,$A84,СВЦЭМ!$B$39:$B$782,O$83)+'СЕТ СН'!$H$9+СВЦЭМ!$D$10+'СЕТ СН'!$H$5-'СЕТ СН'!$H$17</f>
        <v>5124.0603911600001</v>
      </c>
      <c r="P84" s="36">
        <f>SUMIFS(СВЦЭМ!$C$39:$C$782,СВЦЭМ!$A$39:$A$782,$A84,СВЦЭМ!$B$39:$B$782,P$83)+'СЕТ СН'!$H$9+СВЦЭМ!$D$10+'СЕТ СН'!$H$5-'СЕТ СН'!$H$17</f>
        <v>5132.06107195</v>
      </c>
      <c r="Q84" s="36">
        <f>SUMIFS(СВЦЭМ!$C$39:$C$782,СВЦЭМ!$A$39:$A$782,$A84,СВЦЭМ!$B$39:$B$782,Q$83)+'СЕТ СН'!$H$9+СВЦЭМ!$D$10+'СЕТ СН'!$H$5-'СЕТ СН'!$H$17</f>
        <v>5131.8913986099997</v>
      </c>
      <c r="R84" s="36">
        <f>SUMIFS(СВЦЭМ!$C$39:$C$782,СВЦЭМ!$A$39:$A$782,$A84,СВЦЭМ!$B$39:$B$782,R$83)+'СЕТ СН'!$H$9+СВЦЭМ!$D$10+'СЕТ СН'!$H$5-'СЕТ СН'!$H$17</f>
        <v>5120.7609456600003</v>
      </c>
      <c r="S84" s="36">
        <f>SUMIFS(СВЦЭМ!$C$39:$C$782,СВЦЭМ!$A$39:$A$782,$A84,СВЦЭМ!$B$39:$B$782,S$83)+'СЕТ СН'!$H$9+СВЦЭМ!$D$10+'СЕТ СН'!$H$5-'СЕТ СН'!$H$17</f>
        <v>5121.4477888900001</v>
      </c>
      <c r="T84" s="36">
        <f>SUMIFS(СВЦЭМ!$C$39:$C$782,СВЦЭМ!$A$39:$A$782,$A84,СВЦЭМ!$B$39:$B$782,T$83)+'СЕТ СН'!$H$9+СВЦЭМ!$D$10+'СЕТ СН'!$H$5-'СЕТ СН'!$H$17</f>
        <v>5129.3537148599999</v>
      </c>
      <c r="U84" s="36">
        <f>SUMIFS(СВЦЭМ!$C$39:$C$782,СВЦЭМ!$A$39:$A$782,$A84,СВЦЭМ!$B$39:$B$782,U$83)+'СЕТ СН'!$H$9+СВЦЭМ!$D$10+'СЕТ СН'!$H$5-'СЕТ СН'!$H$17</f>
        <v>5148.6782249300004</v>
      </c>
      <c r="V84" s="36">
        <f>SUMIFS(СВЦЭМ!$C$39:$C$782,СВЦЭМ!$A$39:$A$782,$A84,СВЦЭМ!$B$39:$B$782,V$83)+'СЕТ СН'!$H$9+СВЦЭМ!$D$10+'СЕТ СН'!$H$5-'СЕТ СН'!$H$17</f>
        <v>5159.1323446900005</v>
      </c>
      <c r="W84" s="36">
        <f>SUMIFS(СВЦЭМ!$C$39:$C$782,СВЦЭМ!$A$39:$A$782,$A84,СВЦЭМ!$B$39:$B$782,W$83)+'СЕТ СН'!$H$9+СВЦЭМ!$D$10+'СЕТ СН'!$H$5-'СЕТ СН'!$H$17</f>
        <v>5135.6826020300005</v>
      </c>
      <c r="X84" s="36">
        <f>SUMIFS(СВЦЭМ!$C$39:$C$782,СВЦЭМ!$A$39:$A$782,$A84,СВЦЭМ!$B$39:$B$782,X$83)+'СЕТ СН'!$H$9+СВЦЭМ!$D$10+'СЕТ СН'!$H$5-'СЕТ СН'!$H$17</f>
        <v>5180.7345018699998</v>
      </c>
      <c r="Y84" s="36">
        <f>SUMIFS(СВЦЭМ!$C$39:$C$782,СВЦЭМ!$A$39:$A$782,$A84,СВЦЭМ!$B$39:$B$782,Y$83)+'СЕТ СН'!$H$9+СВЦЭМ!$D$10+'СЕТ СН'!$H$5-'СЕТ СН'!$H$17</f>
        <v>5250.6597634500004</v>
      </c>
    </row>
    <row r="85" spans="1:25" ht="15.75" x14ac:dyDescent="0.2">
      <c r="A85" s="35">
        <f>A84+1</f>
        <v>45109</v>
      </c>
      <c r="B85" s="36">
        <f>SUMIFS(СВЦЭМ!$C$39:$C$782,СВЦЭМ!$A$39:$A$782,$A85,СВЦЭМ!$B$39:$B$782,B$83)+'СЕТ СН'!$H$9+СВЦЭМ!$D$10+'СЕТ СН'!$H$5-'СЕТ СН'!$H$17</f>
        <v>5146.01773598</v>
      </c>
      <c r="C85" s="36">
        <f>SUMIFS(СВЦЭМ!$C$39:$C$782,СВЦЭМ!$A$39:$A$782,$A85,СВЦЭМ!$B$39:$B$782,C$83)+'СЕТ СН'!$H$9+СВЦЭМ!$D$10+'СЕТ СН'!$H$5-'СЕТ СН'!$H$17</f>
        <v>5211.8864270900003</v>
      </c>
      <c r="D85" s="36">
        <f>SUMIFS(СВЦЭМ!$C$39:$C$782,СВЦЭМ!$A$39:$A$782,$A85,СВЦЭМ!$B$39:$B$782,D$83)+'СЕТ СН'!$H$9+СВЦЭМ!$D$10+'СЕТ СН'!$H$5-'СЕТ СН'!$H$17</f>
        <v>5267.4661975400004</v>
      </c>
      <c r="E85" s="36">
        <f>SUMIFS(СВЦЭМ!$C$39:$C$782,СВЦЭМ!$A$39:$A$782,$A85,СВЦЭМ!$B$39:$B$782,E$83)+'СЕТ СН'!$H$9+СВЦЭМ!$D$10+'СЕТ СН'!$H$5-'СЕТ СН'!$H$17</f>
        <v>5301.4420222799999</v>
      </c>
      <c r="F85" s="36">
        <f>SUMIFS(СВЦЭМ!$C$39:$C$782,СВЦЭМ!$A$39:$A$782,$A85,СВЦЭМ!$B$39:$B$782,F$83)+'СЕТ СН'!$H$9+СВЦЭМ!$D$10+'СЕТ СН'!$H$5-'СЕТ СН'!$H$17</f>
        <v>5292.8585859200002</v>
      </c>
      <c r="G85" s="36">
        <f>SUMIFS(СВЦЭМ!$C$39:$C$782,СВЦЭМ!$A$39:$A$782,$A85,СВЦЭМ!$B$39:$B$782,G$83)+'СЕТ СН'!$H$9+СВЦЭМ!$D$10+'СЕТ СН'!$H$5-'СЕТ СН'!$H$17</f>
        <v>5266.0454405199998</v>
      </c>
      <c r="H85" s="36">
        <f>SUMIFS(СВЦЭМ!$C$39:$C$782,СВЦЭМ!$A$39:$A$782,$A85,СВЦЭМ!$B$39:$B$782,H$83)+'СЕТ СН'!$H$9+СВЦЭМ!$D$10+'СЕТ СН'!$H$5-'СЕТ СН'!$H$17</f>
        <v>5295.1859816400001</v>
      </c>
      <c r="I85" s="36">
        <f>SUMIFS(СВЦЭМ!$C$39:$C$782,СВЦЭМ!$A$39:$A$782,$A85,СВЦЭМ!$B$39:$B$782,I$83)+'СЕТ СН'!$H$9+СВЦЭМ!$D$10+'СЕТ СН'!$H$5-'СЕТ СН'!$H$17</f>
        <v>5284.9301611299998</v>
      </c>
      <c r="J85" s="36">
        <f>SUMIFS(СВЦЭМ!$C$39:$C$782,СВЦЭМ!$A$39:$A$782,$A85,СВЦЭМ!$B$39:$B$782,J$83)+'СЕТ СН'!$H$9+СВЦЭМ!$D$10+'СЕТ СН'!$H$5-'СЕТ СН'!$H$17</f>
        <v>5188.5454905100005</v>
      </c>
      <c r="K85" s="36">
        <f>SUMIFS(СВЦЭМ!$C$39:$C$782,СВЦЭМ!$A$39:$A$782,$A85,СВЦЭМ!$B$39:$B$782,K$83)+'СЕТ СН'!$H$9+СВЦЭМ!$D$10+'СЕТ СН'!$H$5-'СЕТ СН'!$H$17</f>
        <v>5127.6276082499999</v>
      </c>
      <c r="L85" s="36">
        <f>SUMIFS(СВЦЭМ!$C$39:$C$782,СВЦЭМ!$A$39:$A$782,$A85,СВЦЭМ!$B$39:$B$782,L$83)+'СЕТ СН'!$H$9+СВЦЭМ!$D$10+'СЕТ СН'!$H$5-'СЕТ СН'!$H$17</f>
        <v>5070.5275766499999</v>
      </c>
      <c r="M85" s="36">
        <f>SUMIFS(СВЦЭМ!$C$39:$C$782,СВЦЭМ!$A$39:$A$782,$A85,СВЦЭМ!$B$39:$B$782,M$83)+'СЕТ СН'!$H$9+СВЦЭМ!$D$10+'СЕТ СН'!$H$5-'СЕТ СН'!$H$17</f>
        <v>5042.0285351599996</v>
      </c>
      <c r="N85" s="36">
        <f>SUMIFS(СВЦЭМ!$C$39:$C$782,СВЦЭМ!$A$39:$A$782,$A85,СВЦЭМ!$B$39:$B$782,N$83)+'СЕТ СН'!$H$9+СВЦЭМ!$D$10+'СЕТ СН'!$H$5-'СЕТ СН'!$H$17</f>
        <v>5022.5565300400003</v>
      </c>
      <c r="O85" s="36">
        <f>SUMIFS(СВЦЭМ!$C$39:$C$782,СВЦЭМ!$A$39:$A$782,$A85,СВЦЭМ!$B$39:$B$782,O$83)+'СЕТ СН'!$H$9+СВЦЭМ!$D$10+'СЕТ СН'!$H$5-'СЕТ СН'!$H$17</f>
        <v>5023.8814173700002</v>
      </c>
      <c r="P85" s="36">
        <f>SUMIFS(СВЦЭМ!$C$39:$C$782,СВЦЭМ!$A$39:$A$782,$A85,СВЦЭМ!$B$39:$B$782,P$83)+'СЕТ СН'!$H$9+СВЦЭМ!$D$10+'СЕТ СН'!$H$5-'СЕТ СН'!$H$17</f>
        <v>5040.6153697400005</v>
      </c>
      <c r="Q85" s="36">
        <f>SUMIFS(СВЦЭМ!$C$39:$C$782,СВЦЭМ!$A$39:$A$782,$A85,СВЦЭМ!$B$39:$B$782,Q$83)+'СЕТ СН'!$H$9+СВЦЭМ!$D$10+'СЕТ СН'!$H$5-'СЕТ СН'!$H$17</f>
        <v>5037.1747929399999</v>
      </c>
      <c r="R85" s="36">
        <f>SUMIFS(СВЦЭМ!$C$39:$C$782,СВЦЭМ!$A$39:$A$782,$A85,СВЦЭМ!$B$39:$B$782,R$83)+'СЕТ СН'!$H$9+СВЦЭМ!$D$10+'СЕТ СН'!$H$5-'СЕТ СН'!$H$17</f>
        <v>5031.41939439</v>
      </c>
      <c r="S85" s="36">
        <f>SUMIFS(СВЦЭМ!$C$39:$C$782,СВЦЭМ!$A$39:$A$782,$A85,СВЦЭМ!$B$39:$B$782,S$83)+'СЕТ СН'!$H$9+СВЦЭМ!$D$10+'СЕТ СН'!$H$5-'СЕТ СН'!$H$17</f>
        <v>5033.5149235999997</v>
      </c>
      <c r="T85" s="36">
        <f>SUMIFS(СВЦЭМ!$C$39:$C$782,СВЦЭМ!$A$39:$A$782,$A85,СВЦЭМ!$B$39:$B$782,T$83)+'СЕТ СН'!$H$9+СВЦЭМ!$D$10+'СЕТ СН'!$H$5-'СЕТ СН'!$H$17</f>
        <v>5029.7761399999999</v>
      </c>
      <c r="U85" s="36">
        <f>SUMIFS(СВЦЭМ!$C$39:$C$782,СВЦЭМ!$A$39:$A$782,$A85,СВЦЭМ!$B$39:$B$782,U$83)+'СЕТ СН'!$H$9+СВЦЭМ!$D$10+'СЕТ СН'!$H$5-'СЕТ СН'!$H$17</f>
        <v>5034.3596671599998</v>
      </c>
      <c r="V85" s="36">
        <f>SUMIFS(СВЦЭМ!$C$39:$C$782,СВЦЭМ!$A$39:$A$782,$A85,СВЦЭМ!$B$39:$B$782,V$83)+'СЕТ СН'!$H$9+СВЦЭМ!$D$10+'СЕТ СН'!$H$5-'СЕТ СН'!$H$17</f>
        <v>5041.5125260599998</v>
      </c>
      <c r="W85" s="36">
        <f>SUMIFS(СВЦЭМ!$C$39:$C$782,СВЦЭМ!$A$39:$A$782,$A85,СВЦЭМ!$B$39:$B$782,W$83)+'СЕТ СН'!$H$9+СВЦЭМ!$D$10+'СЕТ СН'!$H$5-'СЕТ СН'!$H$17</f>
        <v>5019.6806768599999</v>
      </c>
      <c r="X85" s="36">
        <f>SUMIFS(СВЦЭМ!$C$39:$C$782,СВЦЭМ!$A$39:$A$782,$A85,СВЦЭМ!$B$39:$B$782,X$83)+'СЕТ СН'!$H$9+СВЦЭМ!$D$10+'СЕТ СН'!$H$5-'СЕТ СН'!$H$17</f>
        <v>5050.3747714800002</v>
      </c>
      <c r="Y85" s="36">
        <f>SUMIFS(СВЦЭМ!$C$39:$C$782,СВЦЭМ!$A$39:$A$782,$A85,СВЦЭМ!$B$39:$B$782,Y$83)+'СЕТ СН'!$H$9+СВЦЭМ!$D$10+'СЕТ СН'!$H$5-'СЕТ СН'!$H$17</f>
        <v>5141.4475755500007</v>
      </c>
    </row>
    <row r="86" spans="1:25" ht="15.75" x14ac:dyDescent="0.2">
      <c r="A86" s="35">
        <f t="shared" ref="A86:A114" si="2">A85+1</f>
        <v>45110</v>
      </c>
      <c r="B86" s="36">
        <f>SUMIFS(СВЦЭМ!$C$39:$C$782,СВЦЭМ!$A$39:$A$782,$A86,СВЦЭМ!$B$39:$B$782,B$83)+'СЕТ СН'!$H$9+СВЦЭМ!$D$10+'СЕТ СН'!$H$5-'СЕТ СН'!$H$17</f>
        <v>5260.8828001000002</v>
      </c>
      <c r="C86" s="36">
        <f>SUMIFS(СВЦЭМ!$C$39:$C$782,СВЦЭМ!$A$39:$A$782,$A86,СВЦЭМ!$B$39:$B$782,C$83)+'СЕТ СН'!$H$9+СВЦЭМ!$D$10+'СЕТ СН'!$H$5-'СЕТ СН'!$H$17</f>
        <v>5319.6700554300005</v>
      </c>
      <c r="D86" s="36">
        <f>SUMIFS(СВЦЭМ!$C$39:$C$782,СВЦЭМ!$A$39:$A$782,$A86,СВЦЭМ!$B$39:$B$782,D$83)+'СЕТ СН'!$H$9+СВЦЭМ!$D$10+'СЕТ СН'!$H$5-'СЕТ СН'!$H$17</f>
        <v>5357.6224883000004</v>
      </c>
      <c r="E86" s="36">
        <f>SUMIFS(СВЦЭМ!$C$39:$C$782,СВЦЭМ!$A$39:$A$782,$A86,СВЦЭМ!$B$39:$B$782,E$83)+'СЕТ СН'!$H$9+СВЦЭМ!$D$10+'СЕТ СН'!$H$5-'СЕТ СН'!$H$17</f>
        <v>5386.80497672</v>
      </c>
      <c r="F86" s="36">
        <f>SUMIFS(СВЦЭМ!$C$39:$C$782,СВЦЭМ!$A$39:$A$782,$A86,СВЦЭМ!$B$39:$B$782,F$83)+'СЕТ СН'!$H$9+СВЦЭМ!$D$10+'СЕТ СН'!$H$5-'СЕТ СН'!$H$17</f>
        <v>5391.89154684</v>
      </c>
      <c r="G86" s="36">
        <f>SUMIFS(СВЦЭМ!$C$39:$C$782,СВЦЭМ!$A$39:$A$782,$A86,СВЦЭМ!$B$39:$B$782,G$83)+'СЕТ СН'!$H$9+СВЦЭМ!$D$10+'СЕТ СН'!$H$5-'СЕТ СН'!$H$17</f>
        <v>5370.3119762300003</v>
      </c>
      <c r="H86" s="36">
        <f>SUMIFS(СВЦЭМ!$C$39:$C$782,СВЦЭМ!$A$39:$A$782,$A86,СВЦЭМ!$B$39:$B$782,H$83)+'СЕТ СН'!$H$9+СВЦЭМ!$D$10+'СЕТ СН'!$H$5-'СЕТ СН'!$H$17</f>
        <v>5299.8705757500002</v>
      </c>
      <c r="I86" s="36">
        <f>SUMIFS(СВЦЭМ!$C$39:$C$782,СВЦЭМ!$A$39:$A$782,$A86,СВЦЭМ!$B$39:$B$782,I$83)+'СЕТ СН'!$H$9+СВЦЭМ!$D$10+'СЕТ СН'!$H$5-'СЕТ СН'!$H$17</f>
        <v>5192.1423872900004</v>
      </c>
      <c r="J86" s="36">
        <f>SUMIFS(СВЦЭМ!$C$39:$C$782,СВЦЭМ!$A$39:$A$782,$A86,СВЦЭМ!$B$39:$B$782,J$83)+'СЕТ СН'!$H$9+СВЦЭМ!$D$10+'СЕТ СН'!$H$5-'СЕТ СН'!$H$17</f>
        <v>5107.1131083199998</v>
      </c>
      <c r="K86" s="36">
        <f>SUMIFS(СВЦЭМ!$C$39:$C$782,СВЦЭМ!$A$39:$A$782,$A86,СВЦЭМ!$B$39:$B$782,K$83)+'СЕТ СН'!$H$9+СВЦЭМ!$D$10+'СЕТ СН'!$H$5-'СЕТ СН'!$H$17</f>
        <v>5038.8889270700001</v>
      </c>
      <c r="L86" s="36">
        <f>SUMIFS(СВЦЭМ!$C$39:$C$782,СВЦЭМ!$A$39:$A$782,$A86,СВЦЭМ!$B$39:$B$782,L$83)+'СЕТ СН'!$H$9+СВЦЭМ!$D$10+'СЕТ СН'!$H$5-'СЕТ СН'!$H$17</f>
        <v>5062.7896107899996</v>
      </c>
      <c r="M86" s="36">
        <f>SUMIFS(СВЦЭМ!$C$39:$C$782,СВЦЭМ!$A$39:$A$782,$A86,СВЦЭМ!$B$39:$B$782,M$83)+'СЕТ СН'!$H$9+СВЦЭМ!$D$10+'СЕТ СН'!$H$5-'СЕТ СН'!$H$17</f>
        <v>5045.8563566299999</v>
      </c>
      <c r="N86" s="36">
        <f>SUMIFS(СВЦЭМ!$C$39:$C$782,СВЦЭМ!$A$39:$A$782,$A86,СВЦЭМ!$B$39:$B$782,N$83)+'СЕТ СН'!$H$9+СВЦЭМ!$D$10+'СЕТ СН'!$H$5-'СЕТ СН'!$H$17</f>
        <v>5049.5707783799999</v>
      </c>
      <c r="O86" s="36">
        <f>SUMIFS(СВЦЭМ!$C$39:$C$782,СВЦЭМ!$A$39:$A$782,$A86,СВЦЭМ!$B$39:$B$782,O$83)+'СЕТ СН'!$H$9+СВЦЭМ!$D$10+'СЕТ СН'!$H$5-'СЕТ СН'!$H$17</f>
        <v>5041.1289203400001</v>
      </c>
      <c r="P86" s="36">
        <f>SUMIFS(СВЦЭМ!$C$39:$C$782,СВЦЭМ!$A$39:$A$782,$A86,СВЦЭМ!$B$39:$B$782,P$83)+'СЕТ СН'!$H$9+СВЦЭМ!$D$10+'СЕТ СН'!$H$5-'СЕТ СН'!$H$17</f>
        <v>5047.4597928100002</v>
      </c>
      <c r="Q86" s="36">
        <f>SUMIFS(СВЦЭМ!$C$39:$C$782,СВЦЭМ!$A$39:$A$782,$A86,СВЦЭМ!$B$39:$B$782,Q$83)+'СЕТ СН'!$H$9+СВЦЭМ!$D$10+'СЕТ СН'!$H$5-'СЕТ СН'!$H$17</f>
        <v>5065.3738165100003</v>
      </c>
      <c r="R86" s="36">
        <f>SUMIFS(СВЦЭМ!$C$39:$C$782,СВЦЭМ!$A$39:$A$782,$A86,СВЦЭМ!$B$39:$B$782,R$83)+'СЕТ СН'!$H$9+СВЦЭМ!$D$10+'СЕТ СН'!$H$5-'СЕТ СН'!$H$17</f>
        <v>5072.8269057400003</v>
      </c>
      <c r="S86" s="36">
        <f>SUMIFS(СВЦЭМ!$C$39:$C$782,СВЦЭМ!$A$39:$A$782,$A86,СВЦЭМ!$B$39:$B$782,S$83)+'СЕТ СН'!$H$9+СВЦЭМ!$D$10+'СЕТ СН'!$H$5-'СЕТ СН'!$H$17</f>
        <v>5076.27340224</v>
      </c>
      <c r="T86" s="36">
        <f>SUMIFS(СВЦЭМ!$C$39:$C$782,СВЦЭМ!$A$39:$A$782,$A86,СВЦЭМ!$B$39:$B$782,T$83)+'СЕТ СН'!$H$9+СВЦЭМ!$D$10+'СЕТ СН'!$H$5-'СЕТ СН'!$H$17</f>
        <v>5092.4092834599996</v>
      </c>
      <c r="U86" s="36">
        <f>SUMIFS(СВЦЭМ!$C$39:$C$782,СВЦЭМ!$A$39:$A$782,$A86,СВЦЭМ!$B$39:$B$782,U$83)+'СЕТ СН'!$H$9+СВЦЭМ!$D$10+'СЕТ СН'!$H$5-'СЕТ СН'!$H$17</f>
        <v>5105.2833300800003</v>
      </c>
      <c r="V86" s="36">
        <f>SUMIFS(СВЦЭМ!$C$39:$C$782,СВЦЭМ!$A$39:$A$782,$A86,СВЦЭМ!$B$39:$B$782,V$83)+'СЕТ СН'!$H$9+СВЦЭМ!$D$10+'СЕТ СН'!$H$5-'СЕТ СН'!$H$17</f>
        <v>5102.8515788499999</v>
      </c>
      <c r="W86" s="36">
        <f>SUMIFS(СВЦЭМ!$C$39:$C$782,СВЦЭМ!$A$39:$A$782,$A86,СВЦЭМ!$B$39:$B$782,W$83)+'СЕТ СН'!$H$9+СВЦЭМ!$D$10+'СЕТ СН'!$H$5-'СЕТ СН'!$H$17</f>
        <v>5102.55084334</v>
      </c>
      <c r="X86" s="36">
        <f>SUMIFS(СВЦЭМ!$C$39:$C$782,СВЦЭМ!$A$39:$A$782,$A86,СВЦЭМ!$B$39:$B$782,X$83)+'СЕТ СН'!$H$9+СВЦЭМ!$D$10+'СЕТ СН'!$H$5-'СЕТ СН'!$H$17</f>
        <v>5129.9832559400002</v>
      </c>
      <c r="Y86" s="36">
        <f>SUMIFS(СВЦЭМ!$C$39:$C$782,СВЦЭМ!$A$39:$A$782,$A86,СВЦЭМ!$B$39:$B$782,Y$83)+'СЕТ СН'!$H$9+СВЦЭМ!$D$10+'СЕТ СН'!$H$5-'СЕТ СН'!$H$17</f>
        <v>5208.2138697800001</v>
      </c>
    </row>
    <row r="87" spans="1:25" ht="15.75" x14ac:dyDescent="0.2">
      <c r="A87" s="35">
        <f t="shared" si="2"/>
        <v>45111</v>
      </c>
      <c r="B87" s="36">
        <f>SUMIFS(СВЦЭМ!$C$39:$C$782,СВЦЭМ!$A$39:$A$782,$A87,СВЦЭМ!$B$39:$B$782,B$83)+'СЕТ СН'!$H$9+СВЦЭМ!$D$10+'СЕТ СН'!$H$5-'СЕТ СН'!$H$17</f>
        <v>5360.0859469000006</v>
      </c>
      <c r="C87" s="36">
        <f>SUMIFS(СВЦЭМ!$C$39:$C$782,СВЦЭМ!$A$39:$A$782,$A87,СВЦЭМ!$B$39:$B$782,C$83)+'СЕТ СН'!$H$9+СВЦЭМ!$D$10+'СЕТ СН'!$H$5-'СЕТ СН'!$H$17</f>
        <v>5426.8098053900003</v>
      </c>
      <c r="D87" s="36">
        <f>SUMIFS(СВЦЭМ!$C$39:$C$782,СВЦЭМ!$A$39:$A$782,$A87,СВЦЭМ!$B$39:$B$782,D$83)+'СЕТ СН'!$H$9+СВЦЭМ!$D$10+'СЕТ СН'!$H$5-'СЕТ СН'!$H$17</f>
        <v>5437.8105886800004</v>
      </c>
      <c r="E87" s="36">
        <f>SUMIFS(СВЦЭМ!$C$39:$C$782,СВЦЭМ!$A$39:$A$782,$A87,СВЦЭМ!$B$39:$B$782,E$83)+'СЕТ СН'!$H$9+СВЦЭМ!$D$10+'СЕТ СН'!$H$5-'СЕТ СН'!$H$17</f>
        <v>5453.8497360600004</v>
      </c>
      <c r="F87" s="36">
        <f>SUMIFS(СВЦЭМ!$C$39:$C$782,СВЦЭМ!$A$39:$A$782,$A87,СВЦЭМ!$B$39:$B$782,F$83)+'СЕТ СН'!$H$9+СВЦЭМ!$D$10+'СЕТ СН'!$H$5-'СЕТ СН'!$H$17</f>
        <v>5443.7368097500002</v>
      </c>
      <c r="G87" s="36">
        <f>SUMIFS(СВЦЭМ!$C$39:$C$782,СВЦЭМ!$A$39:$A$782,$A87,СВЦЭМ!$B$39:$B$782,G$83)+'СЕТ СН'!$H$9+СВЦЭМ!$D$10+'СЕТ СН'!$H$5-'СЕТ СН'!$H$17</f>
        <v>5391.0087542700003</v>
      </c>
      <c r="H87" s="36">
        <f>SUMIFS(СВЦЭМ!$C$39:$C$782,СВЦЭМ!$A$39:$A$782,$A87,СВЦЭМ!$B$39:$B$782,H$83)+'СЕТ СН'!$H$9+СВЦЭМ!$D$10+'СЕТ СН'!$H$5-'СЕТ СН'!$H$17</f>
        <v>5359.72780891</v>
      </c>
      <c r="I87" s="36">
        <f>SUMIFS(СВЦЭМ!$C$39:$C$782,СВЦЭМ!$A$39:$A$782,$A87,СВЦЭМ!$B$39:$B$782,I$83)+'СЕТ СН'!$H$9+СВЦЭМ!$D$10+'СЕТ СН'!$H$5-'СЕТ СН'!$H$17</f>
        <v>5260.2453595099996</v>
      </c>
      <c r="J87" s="36">
        <f>SUMIFS(СВЦЭМ!$C$39:$C$782,СВЦЭМ!$A$39:$A$782,$A87,СВЦЭМ!$B$39:$B$782,J$83)+'СЕТ СН'!$H$9+СВЦЭМ!$D$10+'СЕТ СН'!$H$5-'СЕТ СН'!$H$17</f>
        <v>5174.8038135400002</v>
      </c>
      <c r="K87" s="36">
        <f>SUMIFS(СВЦЭМ!$C$39:$C$782,СВЦЭМ!$A$39:$A$782,$A87,СВЦЭМ!$B$39:$B$782,K$83)+'СЕТ СН'!$H$9+СВЦЭМ!$D$10+'СЕТ СН'!$H$5-'СЕТ СН'!$H$17</f>
        <v>5156.74870173</v>
      </c>
      <c r="L87" s="36">
        <f>SUMIFS(СВЦЭМ!$C$39:$C$782,СВЦЭМ!$A$39:$A$782,$A87,СВЦЭМ!$B$39:$B$782,L$83)+'СЕТ СН'!$H$9+СВЦЭМ!$D$10+'СЕТ СН'!$H$5-'СЕТ СН'!$H$17</f>
        <v>5136.8320860900003</v>
      </c>
      <c r="M87" s="36">
        <f>SUMIFS(СВЦЭМ!$C$39:$C$782,СВЦЭМ!$A$39:$A$782,$A87,СВЦЭМ!$B$39:$B$782,M$83)+'СЕТ СН'!$H$9+СВЦЭМ!$D$10+'СЕТ СН'!$H$5-'СЕТ СН'!$H$17</f>
        <v>5128.3658669899996</v>
      </c>
      <c r="N87" s="36">
        <f>SUMIFS(СВЦЭМ!$C$39:$C$782,СВЦЭМ!$A$39:$A$782,$A87,СВЦЭМ!$B$39:$B$782,N$83)+'СЕТ СН'!$H$9+СВЦЭМ!$D$10+'СЕТ СН'!$H$5-'СЕТ СН'!$H$17</f>
        <v>5143.1122831499997</v>
      </c>
      <c r="O87" s="36">
        <f>SUMIFS(СВЦЭМ!$C$39:$C$782,СВЦЭМ!$A$39:$A$782,$A87,СВЦЭМ!$B$39:$B$782,O$83)+'СЕТ СН'!$H$9+СВЦЭМ!$D$10+'СЕТ СН'!$H$5-'СЕТ СН'!$H$17</f>
        <v>5144.6338731200003</v>
      </c>
      <c r="P87" s="36">
        <f>SUMIFS(СВЦЭМ!$C$39:$C$782,СВЦЭМ!$A$39:$A$782,$A87,СВЦЭМ!$B$39:$B$782,P$83)+'СЕТ СН'!$H$9+СВЦЭМ!$D$10+'СЕТ СН'!$H$5-'СЕТ СН'!$H$17</f>
        <v>5145.6546347800004</v>
      </c>
      <c r="Q87" s="36">
        <f>SUMIFS(СВЦЭМ!$C$39:$C$782,СВЦЭМ!$A$39:$A$782,$A87,СВЦЭМ!$B$39:$B$782,Q$83)+'СЕТ СН'!$H$9+СВЦЭМ!$D$10+'СЕТ СН'!$H$5-'СЕТ СН'!$H$17</f>
        <v>5145.7640565199999</v>
      </c>
      <c r="R87" s="36">
        <f>SUMIFS(СВЦЭМ!$C$39:$C$782,СВЦЭМ!$A$39:$A$782,$A87,СВЦЭМ!$B$39:$B$782,R$83)+'СЕТ СН'!$H$9+СВЦЭМ!$D$10+'СЕТ СН'!$H$5-'СЕТ СН'!$H$17</f>
        <v>5148.5804911699997</v>
      </c>
      <c r="S87" s="36">
        <f>SUMIFS(СВЦЭМ!$C$39:$C$782,СВЦЭМ!$A$39:$A$782,$A87,СВЦЭМ!$B$39:$B$782,S$83)+'СЕТ СН'!$H$9+СВЦЭМ!$D$10+'СЕТ СН'!$H$5-'СЕТ СН'!$H$17</f>
        <v>5153.8203348200004</v>
      </c>
      <c r="T87" s="36">
        <f>SUMIFS(СВЦЭМ!$C$39:$C$782,СВЦЭМ!$A$39:$A$782,$A87,СВЦЭМ!$B$39:$B$782,T$83)+'СЕТ СН'!$H$9+СВЦЭМ!$D$10+'СЕТ СН'!$H$5-'СЕТ СН'!$H$17</f>
        <v>5147.2719025200004</v>
      </c>
      <c r="U87" s="36">
        <f>SUMIFS(СВЦЭМ!$C$39:$C$782,СВЦЭМ!$A$39:$A$782,$A87,СВЦЭМ!$B$39:$B$782,U$83)+'СЕТ СН'!$H$9+СВЦЭМ!$D$10+'СЕТ СН'!$H$5-'СЕТ СН'!$H$17</f>
        <v>5142.4893403100004</v>
      </c>
      <c r="V87" s="36">
        <f>SUMIFS(СВЦЭМ!$C$39:$C$782,СВЦЭМ!$A$39:$A$782,$A87,СВЦЭМ!$B$39:$B$782,V$83)+'СЕТ СН'!$H$9+СВЦЭМ!$D$10+'СЕТ СН'!$H$5-'СЕТ СН'!$H$17</f>
        <v>5122.6528909300005</v>
      </c>
      <c r="W87" s="36">
        <f>SUMIFS(СВЦЭМ!$C$39:$C$782,СВЦЭМ!$A$39:$A$782,$A87,СВЦЭМ!$B$39:$B$782,W$83)+'СЕТ СН'!$H$9+СВЦЭМ!$D$10+'СЕТ СН'!$H$5-'СЕТ СН'!$H$17</f>
        <v>5101.11194204</v>
      </c>
      <c r="X87" s="36">
        <f>SUMIFS(СВЦЭМ!$C$39:$C$782,СВЦЭМ!$A$39:$A$782,$A87,СВЦЭМ!$B$39:$B$782,X$83)+'СЕТ СН'!$H$9+СВЦЭМ!$D$10+'СЕТ СН'!$H$5-'СЕТ СН'!$H$17</f>
        <v>5144.3363842300005</v>
      </c>
      <c r="Y87" s="36">
        <f>SUMIFS(СВЦЭМ!$C$39:$C$782,СВЦЭМ!$A$39:$A$782,$A87,СВЦЭМ!$B$39:$B$782,Y$83)+'СЕТ СН'!$H$9+СВЦЭМ!$D$10+'СЕТ СН'!$H$5-'СЕТ СН'!$H$17</f>
        <v>5185.4948715999999</v>
      </c>
    </row>
    <row r="88" spans="1:25" ht="15.75" x14ac:dyDescent="0.2">
      <c r="A88" s="35">
        <f t="shared" si="2"/>
        <v>45112</v>
      </c>
      <c r="B88" s="36">
        <f>SUMIFS(СВЦЭМ!$C$39:$C$782,СВЦЭМ!$A$39:$A$782,$A88,СВЦЭМ!$B$39:$B$782,B$83)+'СЕТ СН'!$H$9+СВЦЭМ!$D$10+'СЕТ СН'!$H$5-'СЕТ СН'!$H$17</f>
        <v>5155.0357191000003</v>
      </c>
      <c r="C88" s="36">
        <f>SUMIFS(СВЦЭМ!$C$39:$C$782,СВЦЭМ!$A$39:$A$782,$A88,СВЦЭМ!$B$39:$B$782,C$83)+'СЕТ СН'!$H$9+СВЦЭМ!$D$10+'СЕТ СН'!$H$5-'СЕТ СН'!$H$17</f>
        <v>5210.5363287800001</v>
      </c>
      <c r="D88" s="36">
        <f>SUMIFS(СВЦЭМ!$C$39:$C$782,СВЦЭМ!$A$39:$A$782,$A88,СВЦЭМ!$B$39:$B$782,D$83)+'СЕТ СН'!$H$9+СВЦЭМ!$D$10+'СЕТ СН'!$H$5-'СЕТ СН'!$H$17</f>
        <v>5312.1426900799997</v>
      </c>
      <c r="E88" s="36">
        <f>SUMIFS(СВЦЭМ!$C$39:$C$782,СВЦЭМ!$A$39:$A$782,$A88,СВЦЭМ!$B$39:$B$782,E$83)+'СЕТ СН'!$H$9+СВЦЭМ!$D$10+'СЕТ СН'!$H$5-'СЕТ СН'!$H$17</f>
        <v>5312.0880404700001</v>
      </c>
      <c r="F88" s="36">
        <f>SUMIFS(СВЦЭМ!$C$39:$C$782,СВЦЭМ!$A$39:$A$782,$A88,СВЦЭМ!$B$39:$B$782,F$83)+'СЕТ СН'!$H$9+СВЦЭМ!$D$10+'СЕТ СН'!$H$5-'СЕТ СН'!$H$17</f>
        <v>5304.7086317600006</v>
      </c>
      <c r="G88" s="36">
        <f>SUMIFS(СВЦЭМ!$C$39:$C$782,СВЦЭМ!$A$39:$A$782,$A88,СВЦЭМ!$B$39:$B$782,G$83)+'СЕТ СН'!$H$9+СВЦЭМ!$D$10+'СЕТ СН'!$H$5-'СЕТ СН'!$H$17</f>
        <v>5304.3259332899997</v>
      </c>
      <c r="H88" s="36">
        <f>SUMIFS(СВЦЭМ!$C$39:$C$782,СВЦЭМ!$A$39:$A$782,$A88,СВЦЭМ!$B$39:$B$782,H$83)+'СЕТ СН'!$H$9+СВЦЭМ!$D$10+'СЕТ СН'!$H$5-'СЕТ СН'!$H$17</f>
        <v>5259.52153094</v>
      </c>
      <c r="I88" s="36">
        <f>SUMIFS(СВЦЭМ!$C$39:$C$782,СВЦЭМ!$A$39:$A$782,$A88,СВЦЭМ!$B$39:$B$782,I$83)+'СЕТ СН'!$H$9+СВЦЭМ!$D$10+'СЕТ СН'!$H$5-'СЕТ СН'!$H$17</f>
        <v>5198.1077549900001</v>
      </c>
      <c r="J88" s="36">
        <f>SUMIFS(СВЦЭМ!$C$39:$C$782,СВЦЭМ!$A$39:$A$782,$A88,СВЦЭМ!$B$39:$B$782,J$83)+'СЕТ СН'!$H$9+СВЦЭМ!$D$10+'СЕТ СН'!$H$5-'СЕТ СН'!$H$17</f>
        <v>5116.8066206599997</v>
      </c>
      <c r="K88" s="36">
        <f>SUMIFS(СВЦЭМ!$C$39:$C$782,СВЦЭМ!$A$39:$A$782,$A88,СВЦЭМ!$B$39:$B$782,K$83)+'СЕТ СН'!$H$9+СВЦЭМ!$D$10+'СЕТ СН'!$H$5-'СЕТ СН'!$H$17</f>
        <v>5055.60274295</v>
      </c>
      <c r="L88" s="36">
        <f>SUMIFS(СВЦЭМ!$C$39:$C$782,СВЦЭМ!$A$39:$A$782,$A88,СВЦЭМ!$B$39:$B$782,L$83)+'СЕТ СН'!$H$9+СВЦЭМ!$D$10+'СЕТ СН'!$H$5-'СЕТ СН'!$H$17</f>
        <v>5023.9999040900002</v>
      </c>
      <c r="M88" s="36">
        <f>SUMIFS(СВЦЭМ!$C$39:$C$782,СВЦЭМ!$A$39:$A$782,$A88,СВЦЭМ!$B$39:$B$782,M$83)+'СЕТ СН'!$H$9+СВЦЭМ!$D$10+'СЕТ СН'!$H$5-'СЕТ СН'!$H$17</f>
        <v>4996.5308271000004</v>
      </c>
      <c r="N88" s="36">
        <f>SUMIFS(СВЦЭМ!$C$39:$C$782,СВЦЭМ!$A$39:$A$782,$A88,СВЦЭМ!$B$39:$B$782,N$83)+'СЕТ СН'!$H$9+СВЦЭМ!$D$10+'СЕТ СН'!$H$5-'СЕТ СН'!$H$17</f>
        <v>5010.6967207100006</v>
      </c>
      <c r="O88" s="36">
        <f>SUMIFS(СВЦЭМ!$C$39:$C$782,СВЦЭМ!$A$39:$A$782,$A88,СВЦЭМ!$B$39:$B$782,O$83)+'СЕТ СН'!$H$9+СВЦЭМ!$D$10+'СЕТ СН'!$H$5-'СЕТ СН'!$H$17</f>
        <v>5020.3446358199999</v>
      </c>
      <c r="P88" s="36">
        <f>SUMIFS(СВЦЭМ!$C$39:$C$782,СВЦЭМ!$A$39:$A$782,$A88,СВЦЭМ!$B$39:$B$782,P$83)+'СЕТ СН'!$H$9+СВЦЭМ!$D$10+'СЕТ СН'!$H$5-'СЕТ СН'!$H$17</f>
        <v>5026.7430395199999</v>
      </c>
      <c r="Q88" s="36">
        <f>SUMIFS(СВЦЭМ!$C$39:$C$782,СВЦЭМ!$A$39:$A$782,$A88,СВЦЭМ!$B$39:$B$782,Q$83)+'СЕТ СН'!$H$9+СВЦЭМ!$D$10+'СЕТ СН'!$H$5-'СЕТ СН'!$H$17</f>
        <v>5023.0582438900001</v>
      </c>
      <c r="R88" s="36">
        <f>SUMIFS(СВЦЭМ!$C$39:$C$782,СВЦЭМ!$A$39:$A$782,$A88,СВЦЭМ!$B$39:$B$782,R$83)+'СЕТ СН'!$H$9+СВЦЭМ!$D$10+'СЕТ СН'!$H$5-'СЕТ СН'!$H$17</f>
        <v>5026.1230298</v>
      </c>
      <c r="S88" s="36">
        <f>SUMIFS(СВЦЭМ!$C$39:$C$782,СВЦЭМ!$A$39:$A$782,$A88,СВЦЭМ!$B$39:$B$782,S$83)+'СЕТ СН'!$H$9+СВЦЭМ!$D$10+'СЕТ СН'!$H$5-'СЕТ СН'!$H$17</f>
        <v>5003.9080406900002</v>
      </c>
      <c r="T88" s="36">
        <f>SUMIFS(СВЦЭМ!$C$39:$C$782,СВЦЭМ!$A$39:$A$782,$A88,СВЦЭМ!$B$39:$B$782,T$83)+'СЕТ СН'!$H$9+СВЦЭМ!$D$10+'СЕТ СН'!$H$5-'СЕТ СН'!$H$17</f>
        <v>4989.8677121199999</v>
      </c>
      <c r="U88" s="36">
        <f>SUMIFS(СВЦЭМ!$C$39:$C$782,СВЦЭМ!$A$39:$A$782,$A88,СВЦЭМ!$B$39:$B$782,U$83)+'СЕТ СН'!$H$9+СВЦЭМ!$D$10+'СЕТ СН'!$H$5-'СЕТ СН'!$H$17</f>
        <v>4997.6751962300004</v>
      </c>
      <c r="V88" s="36">
        <f>SUMIFS(СВЦЭМ!$C$39:$C$782,СВЦЭМ!$A$39:$A$782,$A88,СВЦЭМ!$B$39:$B$782,V$83)+'СЕТ СН'!$H$9+СВЦЭМ!$D$10+'СЕТ СН'!$H$5-'СЕТ СН'!$H$17</f>
        <v>5007.7078689</v>
      </c>
      <c r="W88" s="36">
        <f>SUMIFS(СВЦЭМ!$C$39:$C$782,СВЦЭМ!$A$39:$A$782,$A88,СВЦЭМ!$B$39:$B$782,W$83)+'СЕТ СН'!$H$9+СВЦЭМ!$D$10+'СЕТ СН'!$H$5-'СЕТ СН'!$H$17</f>
        <v>5004.3245123400002</v>
      </c>
      <c r="X88" s="36">
        <f>SUMIFS(СВЦЭМ!$C$39:$C$782,СВЦЭМ!$A$39:$A$782,$A88,СВЦЭМ!$B$39:$B$782,X$83)+'СЕТ СН'!$H$9+СВЦЭМ!$D$10+'СЕТ СН'!$H$5-'СЕТ СН'!$H$17</f>
        <v>5044.3662089500003</v>
      </c>
      <c r="Y88" s="36">
        <f>SUMIFS(СВЦЭМ!$C$39:$C$782,СВЦЭМ!$A$39:$A$782,$A88,СВЦЭМ!$B$39:$B$782,Y$83)+'СЕТ СН'!$H$9+СВЦЭМ!$D$10+'СЕТ СН'!$H$5-'СЕТ СН'!$H$17</f>
        <v>5123.1021180000007</v>
      </c>
    </row>
    <row r="89" spans="1:25" ht="15.75" x14ac:dyDescent="0.2">
      <c r="A89" s="35">
        <f t="shared" si="2"/>
        <v>45113</v>
      </c>
      <c r="B89" s="36">
        <f>SUMIFS(СВЦЭМ!$C$39:$C$782,СВЦЭМ!$A$39:$A$782,$A89,СВЦЭМ!$B$39:$B$782,B$83)+'СЕТ СН'!$H$9+СВЦЭМ!$D$10+'СЕТ СН'!$H$5-'СЕТ СН'!$H$17</f>
        <v>5209.4209938399999</v>
      </c>
      <c r="C89" s="36">
        <f>SUMIFS(СВЦЭМ!$C$39:$C$782,СВЦЭМ!$A$39:$A$782,$A89,СВЦЭМ!$B$39:$B$782,C$83)+'СЕТ СН'!$H$9+СВЦЭМ!$D$10+'СЕТ СН'!$H$5-'СЕТ СН'!$H$17</f>
        <v>5255.93063523</v>
      </c>
      <c r="D89" s="36">
        <f>SUMIFS(СВЦЭМ!$C$39:$C$782,СВЦЭМ!$A$39:$A$782,$A89,СВЦЭМ!$B$39:$B$782,D$83)+'СЕТ СН'!$H$9+СВЦЭМ!$D$10+'СЕТ СН'!$H$5-'СЕТ СН'!$H$17</f>
        <v>5279.5122720600002</v>
      </c>
      <c r="E89" s="36">
        <f>SUMIFS(СВЦЭМ!$C$39:$C$782,СВЦЭМ!$A$39:$A$782,$A89,СВЦЭМ!$B$39:$B$782,E$83)+'СЕТ СН'!$H$9+СВЦЭМ!$D$10+'СЕТ СН'!$H$5-'СЕТ СН'!$H$17</f>
        <v>5283.4219487099999</v>
      </c>
      <c r="F89" s="36">
        <f>SUMIFS(СВЦЭМ!$C$39:$C$782,СВЦЭМ!$A$39:$A$782,$A89,СВЦЭМ!$B$39:$B$782,F$83)+'СЕТ СН'!$H$9+СВЦЭМ!$D$10+'СЕТ СН'!$H$5-'СЕТ СН'!$H$17</f>
        <v>5276.8465994100006</v>
      </c>
      <c r="G89" s="36">
        <f>SUMIFS(СВЦЭМ!$C$39:$C$782,СВЦЭМ!$A$39:$A$782,$A89,СВЦЭМ!$B$39:$B$782,G$83)+'СЕТ СН'!$H$9+СВЦЭМ!$D$10+'СЕТ СН'!$H$5-'СЕТ СН'!$H$17</f>
        <v>5261.7264890300003</v>
      </c>
      <c r="H89" s="36">
        <f>SUMIFS(СВЦЭМ!$C$39:$C$782,СВЦЭМ!$A$39:$A$782,$A89,СВЦЭМ!$B$39:$B$782,H$83)+'СЕТ СН'!$H$9+СВЦЭМ!$D$10+'СЕТ СН'!$H$5-'СЕТ СН'!$H$17</f>
        <v>5228.3414895300002</v>
      </c>
      <c r="I89" s="36">
        <f>SUMIFS(СВЦЭМ!$C$39:$C$782,СВЦЭМ!$A$39:$A$782,$A89,СВЦЭМ!$B$39:$B$782,I$83)+'СЕТ СН'!$H$9+СВЦЭМ!$D$10+'СЕТ СН'!$H$5-'СЕТ СН'!$H$17</f>
        <v>5132.8454174899998</v>
      </c>
      <c r="J89" s="36">
        <f>SUMIFS(СВЦЭМ!$C$39:$C$782,СВЦЭМ!$A$39:$A$782,$A89,СВЦЭМ!$B$39:$B$782,J$83)+'СЕТ СН'!$H$9+СВЦЭМ!$D$10+'СЕТ СН'!$H$5-'СЕТ СН'!$H$17</f>
        <v>5053.3855372500002</v>
      </c>
      <c r="K89" s="36">
        <f>SUMIFS(СВЦЭМ!$C$39:$C$782,СВЦЭМ!$A$39:$A$782,$A89,СВЦЭМ!$B$39:$B$782,K$83)+'СЕТ СН'!$H$9+СВЦЭМ!$D$10+'СЕТ СН'!$H$5-'СЕТ СН'!$H$17</f>
        <v>5017.4252469800003</v>
      </c>
      <c r="L89" s="36">
        <f>SUMIFS(СВЦЭМ!$C$39:$C$782,СВЦЭМ!$A$39:$A$782,$A89,СВЦЭМ!$B$39:$B$782,L$83)+'СЕТ СН'!$H$9+СВЦЭМ!$D$10+'СЕТ СН'!$H$5-'СЕТ СН'!$H$17</f>
        <v>5016.03900015</v>
      </c>
      <c r="M89" s="36">
        <f>SUMIFS(СВЦЭМ!$C$39:$C$782,СВЦЭМ!$A$39:$A$782,$A89,СВЦЭМ!$B$39:$B$782,M$83)+'СЕТ СН'!$H$9+СВЦЭМ!$D$10+'СЕТ СН'!$H$5-'СЕТ СН'!$H$17</f>
        <v>5036.88600976</v>
      </c>
      <c r="N89" s="36">
        <f>SUMIFS(СВЦЭМ!$C$39:$C$782,СВЦЭМ!$A$39:$A$782,$A89,СВЦЭМ!$B$39:$B$782,N$83)+'СЕТ СН'!$H$9+СВЦЭМ!$D$10+'СЕТ СН'!$H$5-'СЕТ СН'!$H$17</f>
        <v>5038.7634900600005</v>
      </c>
      <c r="O89" s="36">
        <f>SUMIFS(СВЦЭМ!$C$39:$C$782,СВЦЭМ!$A$39:$A$782,$A89,СВЦЭМ!$B$39:$B$782,O$83)+'СЕТ СН'!$H$9+СВЦЭМ!$D$10+'СЕТ СН'!$H$5-'СЕТ СН'!$H$17</f>
        <v>5047.1162077400004</v>
      </c>
      <c r="P89" s="36">
        <f>SUMIFS(СВЦЭМ!$C$39:$C$782,СВЦЭМ!$A$39:$A$782,$A89,СВЦЭМ!$B$39:$B$782,P$83)+'СЕТ СН'!$H$9+СВЦЭМ!$D$10+'СЕТ СН'!$H$5-'СЕТ СН'!$H$17</f>
        <v>5057.7055082000006</v>
      </c>
      <c r="Q89" s="36">
        <f>SUMIFS(СВЦЭМ!$C$39:$C$782,СВЦЭМ!$A$39:$A$782,$A89,СВЦЭМ!$B$39:$B$782,Q$83)+'СЕТ СН'!$H$9+СВЦЭМ!$D$10+'СЕТ СН'!$H$5-'СЕТ СН'!$H$17</f>
        <v>5065.8506706900007</v>
      </c>
      <c r="R89" s="36">
        <f>SUMIFS(СВЦЭМ!$C$39:$C$782,СВЦЭМ!$A$39:$A$782,$A89,СВЦЭМ!$B$39:$B$782,R$83)+'СЕТ СН'!$H$9+СВЦЭМ!$D$10+'СЕТ СН'!$H$5-'СЕТ СН'!$H$17</f>
        <v>5055.9765390499997</v>
      </c>
      <c r="S89" s="36">
        <f>SUMIFS(СВЦЭМ!$C$39:$C$782,СВЦЭМ!$A$39:$A$782,$A89,СВЦЭМ!$B$39:$B$782,S$83)+'СЕТ СН'!$H$9+СВЦЭМ!$D$10+'СЕТ СН'!$H$5-'СЕТ СН'!$H$17</f>
        <v>5045.8851202300002</v>
      </c>
      <c r="T89" s="36">
        <f>SUMIFS(СВЦЭМ!$C$39:$C$782,СВЦЭМ!$A$39:$A$782,$A89,СВЦЭМ!$B$39:$B$782,T$83)+'СЕТ СН'!$H$9+СВЦЭМ!$D$10+'СЕТ СН'!$H$5-'СЕТ СН'!$H$17</f>
        <v>5052.0149973999996</v>
      </c>
      <c r="U89" s="36">
        <f>SUMIFS(СВЦЭМ!$C$39:$C$782,СВЦЭМ!$A$39:$A$782,$A89,СВЦЭМ!$B$39:$B$782,U$83)+'СЕТ СН'!$H$9+СВЦЭМ!$D$10+'СЕТ СН'!$H$5-'СЕТ СН'!$H$17</f>
        <v>5034.5444028700003</v>
      </c>
      <c r="V89" s="36">
        <f>SUMIFS(СВЦЭМ!$C$39:$C$782,СВЦЭМ!$A$39:$A$782,$A89,СВЦЭМ!$B$39:$B$782,V$83)+'СЕТ СН'!$H$9+СВЦЭМ!$D$10+'СЕТ СН'!$H$5-'СЕТ СН'!$H$17</f>
        <v>5043.2726111900001</v>
      </c>
      <c r="W89" s="36">
        <f>SUMIFS(СВЦЭМ!$C$39:$C$782,СВЦЭМ!$A$39:$A$782,$A89,СВЦЭМ!$B$39:$B$782,W$83)+'СЕТ СН'!$H$9+СВЦЭМ!$D$10+'СЕТ СН'!$H$5-'СЕТ СН'!$H$17</f>
        <v>5036.2163661000004</v>
      </c>
      <c r="X89" s="36">
        <f>SUMIFS(СВЦЭМ!$C$39:$C$782,СВЦЭМ!$A$39:$A$782,$A89,СВЦЭМ!$B$39:$B$782,X$83)+'СЕТ СН'!$H$9+СВЦЭМ!$D$10+'СЕТ СН'!$H$5-'СЕТ СН'!$H$17</f>
        <v>5123.7855890700002</v>
      </c>
      <c r="Y89" s="36">
        <f>SUMIFS(СВЦЭМ!$C$39:$C$782,СВЦЭМ!$A$39:$A$782,$A89,СВЦЭМ!$B$39:$B$782,Y$83)+'СЕТ СН'!$H$9+СВЦЭМ!$D$10+'СЕТ СН'!$H$5-'СЕТ СН'!$H$17</f>
        <v>5206.1915374199998</v>
      </c>
    </row>
    <row r="90" spans="1:25" ht="15.75" x14ac:dyDescent="0.2">
      <c r="A90" s="35">
        <f t="shared" si="2"/>
        <v>45114</v>
      </c>
      <c r="B90" s="36">
        <f>SUMIFS(СВЦЭМ!$C$39:$C$782,СВЦЭМ!$A$39:$A$782,$A90,СВЦЭМ!$B$39:$B$782,B$83)+'СЕТ СН'!$H$9+СВЦЭМ!$D$10+'СЕТ СН'!$H$5-'СЕТ СН'!$H$17</f>
        <v>5323.9994453500003</v>
      </c>
      <c r="C90" s="36">
        <f>SUMIFS(СВЦЭМ!$C$39:$C$782,СВЦЭМ!$A$39:$A$782,$A90,СВЦЭМ!$B$39:$B$782,C$83)+'СЕТ СН'!$H$9+СВЦЭМ!$D$10+'СЕТ СН'!$H$5-'СЕТ СН'!$H$17</f>
        <v>5443.2199529999998</v>
      </c>
      <c r="D90" s="36">
        <f>SUMIFS(СВЦЭМ!$C$39:$C$782,СВЦЭМ!$A$39:$A$782,$A90,СВЦЭМ!$B$39:$B$782,D$83)+'СЕТ СН'!$H$9+СВЦЭМ!$D$10+'СЕТ СН'!$H$5-'СЕТ СН'!$H$17</f>
        <v>5578.0422563600005</v>
      </c>
      <c r="E90" s="36">
        <f>SUMIFS(СВЦЭМ!$C$39:$C$782,СВЦЭМ!$A$39:$A$782,$A90,СВЦЭМ!$B$39:$B$782,E$83)+'СЕТ СН'!$H$9+СВЦЭМ!$D$10+'СЕТ СН'!$H$5-'СЕТ СН'!$H$17</f>
        <v>5601.53361976</v>
      </c>
      <c r="F90" s="36">
        <f>SUMIFS(СВЦЭМ!$C$39:$C$782,СВЦЭМ!$A$39:$A$782,$A90,СВЦЭМ!$B$39:$B$782,F$83)+'СЕТ СН'!$H$9+СВЦЭМ!$D$10+'СЕТ СН'!$H$5-'СЕТ СН'!$H$17</f>
        <v>5610.6189088299998</v>
      </c>
      <c r="G90" s="36">
        <f>SUMIFS(СВЦЭМ!$C$39:$C$782,СВЦЭМ!$A$39:$A$782,$A90,СВЦЭМ!$B$39:$B$782,G$83)+'СЕТ СН'!$H$9+СВЦЭМ!$D$10+'СЕТ СН'!$H$5-'СЕТ СН'!$H$17</f>
        <v>5618.0702638599996</v>
      </c>
      <c r="H90" s="36">
        <f>SUMIFS(СВЦЭМ!$C$39:$C$782,СВЦЭМ!$A$39:$A$782,$A90,СВЦЭМ!$B$39:$B$782,H$83)+'СЕТ СН'!$H$9+СВЦЭМ!$D$10+'СЕТ СН'!$H$5-'СЕТ СН'!$H$17</f>
        <v>5583.8690723700001</v>
      </c>
      <c r="I90" s="36">
        <f>SUMIFS(СВЦЭМ!$C$39:$C$782,СВЦЭМ!$A$39:$A$782,$A90,СВЦЭМ!$B$39:$B$782,I$83)+'СЕТ СН'!$H$9+СВЦЭМ!$D$10+'СЕТ СН'!$H$5-'СЕТ СН'!$H$17</f>
        <v>5453.3039533400006</v>
      </c>
      <c r="J90" s="36">
        <f>SUMIFS(СВЦЭМ!$C$39:$C$782,СВЦЭМ!$A$39:$A$782,$A90,СВЦЭМ!$B$39:$B$782,J$83)+'СЕТ СН'!$H$9+СВЦЭМ!$D$10+'СЕТ СН'!$H$5-'СЕТ СН'!$H$17</f>
        <v>5252.8151066</v>
      </c>
      <c r="K90" s="36">
        <f>SUMIFS(СВЦЭМ!$C$39:$C$782,СВЦЭМ!$A$39:$A$782,$A90,СВЦЭМ!$B$39:$B$782,K$83)+'СЕТ СН'!$H$9+СВЦЭМ!$D$10+'СЕТ СН'!$H$5-'СЕТ СН'!$H$17</f>
        <v>5228.9423874800004</v>
      </c>
      <c r="L90" s="36">
        <f>SUMIFS(СВЦЭМ!$C$39:$C$782,СВЦЭМ!$A$39:$A$782,$A90,СВЦЭМ!$B$39:$B$782,L$83)+'СЕТ СН'!$H$9+СВЦЭМ!$D$10+'СЕТ СН'!$H$5-'СЕТ СН'!$H$17</f>
        <v>5209.0532335999997</v>
      </c>
      <c r="M90" s="36">
        <f>SUMIFS(СВЦЭМ!$C$39:$C$782,СВЦЭМ!$A$39:$A$782,$A90,СВЦЭМ!$B$39:$B$782,M$83)+'СЕТ СН'!$H$9+СВЦЭМ!$D$10+'СЕТ СН'!$H$5-'СЕТ СН'!$H$17</f>
        <v>5127.6423929000002</v>
      </c>
      <c r="N90" s="36">
        <f>SUMIFS(СВЦЭМ!$C$39:$C$782,СВЦЭМ!$A$39:$A$782,$A90,СВЦЭМ!$B$39:$B$782,N$83)+'СЕТ СН'!$H$9+СВЦЭМ!$D$10+'СЕТ СН'!$H$5-'СЕТ СН'!$H$17</f>
        <v>5177.3781432900005</v>
      </c>
      <c r="O90" s="36">
        <f>SUMIFS(СВЦЭМ!$C$39:$C$782,СВЦЭМ!$A$39:$A$782,$A90,СВЦЭМ!$B$39:$B$782,O$83)+'СЕТ СН'!$H$9+СВЦЭМ!$D$10+'СЕТ СН'!$H$5-'СЕТ СН'!$H$17</f>
        <v>5173.5769841000001</v>
      </c>
      <c r="P90" s="36">
        <f>SUMIFS(СВЦЭМ!$C$39:$C$782,СВЦЭМ!$A$39:$A$782,$A90,СВЦЭМ!$B$39:$B$782,P$83)+'СЕТ СН'!$H$9+СВЦЭМ!$D$10+'СЕТ СН'!$H$5-'СЕТ СН'!$H$17</f>
        <v>5144.2147604299998</v>
      </c>
      <c r="Q90" s="36">
        <f>SUMIFS(СВЦЭМ!$C$39:$C$782,СВЦЭМ!$A$39:$A$782,$A90,СВЦЭМ!$B$39:$B$782,Q$83)+'СЕТ СН'!$H$9+СВЦЭМ!$D$10+'СЕТ СН'!$H$5-'СЕТ СН'!$H$17</f>
        <v>5187.3920954900004</v>
      </c>
      <c r="R90" s="36">
        <f>SUMIFS(СВЦЭМ!$C$39:$C$782,СВЦЭМ!$A$39:$A$782,$A90,СВЦЭМ!$B$39:$B$782,R$83)+'СЕТ СН'!$H$9+СВЦЭМ!$D$10+'СЕТ СН'!$H$5-'СЕТ СН'!$H$17</f>
        <v>5198.1793393200005</v>
      </c>
      <c r="S90" s="36">
        <f>SUMIFS(СВЦЭМ!$C$39:$C$782,СВЦЭМ!$A$39:$A$782,$A90,СВЦЭМ!$B$39:$B$782,S$83)+'СЕТ СН'!$H$9+СВЦЭМ!$D$10+'СЕТ СН'!$H$5-'СЕТ СН'!$H$17</f>
        <v>5198.5542711899998</v>
      </c>
      <c r="T90" s="36">
        <f>SUMIFS(СВЦЭМ!$C$39:$C$782,СВЦЭМ!$A$39:$A$782,$A90,СВЦЭМ!$B$39:$B$782,T$83)+'СЕТ СН'!$H$9+СВЦЭМ!$D$10+'СЕТ СН'!$H$5-'СЕТ СН'!$H$17</f>
        <v>5200.8955724699999</v>
      </c>
      <c r="U90" s="36">
        <f>SUMIFS(СВЦЭМ!$C$39:$C$782,СВЦЭМ!$A$39:$A$782,$A90,СВЦЭМ!$B$39:$B$782,U$83)+'СЕТ СН'!$H$9+СВЦЭМ!$D$10+'СЕТ СН'!$H$5-'СЕТ СН'!$H$17</f>
        <v>5219.6067418700004</v>
      </c>
      <c r="V90" s="36">
        <f>SUMIFS(СВЦЭМ!$C$39:$C$782,СВЦЭМ!$A$39:$A$782,$A90,СВЦЭМ!$B$39:$B$782,V$83)+'СЕТ СН'!$H$9+СВЦЭМ!$D$10+'СЕТ СН'!$H$5-'СЕТ СН'!$H$17</f>
        <v>5244.8966684099996</v>
      </c>
      <c r="W90" s="36">
        <f>SUMIFS(СВЦЭМ!$C$39:$C$782,СВЦЭМ!$A$39:$A$782,$A90,СВЦЭМ!$B$39:$B$782,W$83)+'СЕТ СН'!$H$9+СВЦЭМ!$D$10+'СЕТ СН'!$H$5-'СЕТ СН'!$H$17</f>
        <v>5253.3842381600007</v>
      </c>
      <c r="X90" s="36">
        <f>SUMIFS(СВЦЭМ!$C$39:$C$782,СВЦЭМ!$A$39:$A$782,$A90,СВЦЭМ!$B$39:$B$782,X$83)+'СЕТ СН'!$H$9+СВЦЭМ!$D$10+'СЕТ СН'!$H$5-'СЕТ СН'!$H$17</f>
        <v>5271.1063069600004</v>
      </c>
      <c r="Y90" s="36">
        <f>SUMIFS(СВЦЭМ!$C$39:$C$782,СВЦЭМ!$A$39:$A$782,$A90,СВЦЭМ!$B$39:$B$782,Y$83)+'СЕТ СН'!$H$9+СВЦЭМ!$D$10+'СЕТ СН'!$H$5-'СЕТ СН'!$H$17</f>
        <v>5454.1857547199997</v>
      </c>
    </row>
    <row r="91" spans="1:25" ht="15.75" x14ac:dyDescent="0.2">
      <c r="A91" s="35">
        <f t="shared" si="2"/>
        <v>45115</v>
      </c>
      <c r="B91" s="36">
        <f>SUMIFS(СВЦЭМ!$C$39:$C$782,СВЦЭМ!$A$39:$A$782,$A91,СВЦЭМ!$B$39:$B$782,B$83)+'СЕТ СН'!$H$9+СВЦЭМ!$D$10+'СЕТ СН'!$H$5-'СЕТ СН'!$H$17</f>
        <v>5345.8316344499999</v>
      </c>
      <c r="C91" s="36">
        <f>SUMIFS(СВЦЭМ!$C$39:$C$782,СВЦЭМ!$A$39:$A$782,$A91,СВЦЭМ!$B$39:$B$782,C$83)+'СЕТ СН'!$H$9+СВЦЭМ!$D$10+'СЕТ СН'!$H$5-'СЕТ СН'!$H$17</f>
        <v>5443.7794986899999</v>
      </c>
      <c r="D91" s="36">
        <f>SUMIFS(СВЦЭМ!$C$39:$C$782,СВЦЭМ!$A$39:$A$782,$A91,СВЦЭМ!$B$39:$B$782,D$83)+'СЕТ СН'!$H$9+СВЦЭМ!$D$10+'СЕТ СН'!$H$5-'СЕТ СН'!$H$17</f>
        <v>5444.0101833600002</v>
      </c>
      <c r="E91" s="36">
        <f>SUMIFS(СВЦЭМ!$C$39:$C$782,СВЦЭМ!$A$39:$A$782,$A91,СВЦЭМ!$B$39:$B$782,E$83)+'СЕТ СН'!$H$9+СВЦЭМ!$D$10+'СЕТ СН'!$H$5-'СЕТ СН'!$H$17</f>
        <v>5420.8819507400003</v>
      </c>
      <c r="F91" s="36">
        <f>SUMIFS(СВЦЭМ!$C$39:$C$782,СВЦЭМ!$A$39:$A$782,$A91,СВЦЭМ!$B$39:$B$782,F$83)+'СЕТ СН'!$H$9+СВЦЭМ!$D$10+'СЕТ СН'!$H$5-'СЕТ СН'!$H$17</f>
        <v>5417.8016602999996</v>
      </c>
      <c r="G91" s="36">
        <f>SUMIFS(СВЦЭМ!$C$39:$C$782,СВЦЭМ!$A$39:$A$782,$A91,СВЦЭМ!$B$39:$B$782,G$83)+'СЕТ СН'!$H$9+СВЦЭМ!$D$10+'СЕТ СН'!$H$5-'СЕТ СН'!$H$17</f>
        <v>5422.5225275700004</v>
      </c>
      <c r="H91" s="36">
        <f>SUMIFS(СВЦЭМ!$C$39:$C$782,СВЦЭМ!$A$39:$A$782,$A91,СВЦЭМ!$B$39:$B$782,H$83)+'СЕТ СН'!$H$9+СВЦЭМ!$D$10+'СЕТ СН'!$H$5-'СЕТ СН'!$H$17</f>
        <v>5382.8398878600001</v>
      </c>
      <c r="I91" s="36">
        <f>SUMIFS(СВЦЭМ!$C$39:$C$782,СВЦЭМ!$A$39:$A$782,$A91,СВЦЭМ!$B$39:$B$782,I$83)+'СЕТ СН'!$H$9+СВЦЭМ!$D$10+'СЕТ СН'!$H$5-'СЕТ СН'!$H$17</f>
        <v>5209.8107215500004</v>
      </c>
      <c r="J91" s="36">
        <f>SUMIFS(СВЦЭМ!$C$39:$C$782,СВЦЭМ!$A$39:$A$782,$A91,СВЦЭМ!$B$39:$B$782,J$83)+'СЕТ СН'!$H$9+СВЦЭМ!$D$10+'СЕТ СН'!$H$5-'СЕТ СН'!$H$17</f>
        <v>5153.9699624900004</v>
      </c>
      <c r="K91" s="36">
        <f>SUMIFS(СВЦЭМ!$C$39:$C$782,СВЦЭМ!$A$39:$A$782,$A91,СВЦЭМ!$B$39:$B$782,K$83)+'СЕТ СН'!$H$9+СВЦЭМ!$D$10+'СЕТ СН'!$H$5-'СЕТ СН'!$H$17</f>
        <v>5144.1973740900003</v>
      </c>
      <c r="L91" s="36">
        <f>SUMIFS(СВЦЭМ!$C$39:$C$782,СВЦЭМ!$A$39:$A$782,$A91,СВЦЭМ!$B$39:$B$782,L$83)+'СЕТ СН'!$H$9+СВЦЭМ!$D$10+'СЕТ СН'!$H$5-'СЕТ СН'!$H$17</f>
        <v>5129.9643419900003</v>
      </c>
      <c r="M91" s="36">
        <f>SUMIFS(СВЦЭМ!$C$39:$C$782,СВЦЭМ!$A$39:$A$782,$A91,СВЦЭМ!$B$39:$B$782,M$83)+'СЕТ СН'!$H$9+СВЦЭМ!$D$10+'СЕТ СН'!$H$5-'СЕТ СН'!$H$17</f>
        <v>5134.7153008799996</v>
      </c>
      <c r="N91" s="36">
        <f>SUMIFS(СВЦЭМ!$C$39:$C$782,СВЦЭМ!$A$39:$A$782,$A91,СВЦЭМ!$B$39:$B$782,N$83)+'СЕТ СН'!$H$9+СВЦЭМ!$D$10+'СЕТ СН'!$H$5-'СЕТ СН'!$H$17</f>
        <v>5133.6881858400002</v>
      </c>
      <c r="O91" s="36">
        <f>SUMIFS(СВЦЭМ!$C$39:$C$782,СВЦЭМ!$A$39:$A$782,$A91,СВЦЭМ!$B$39:$B$782,O$83)+'СЕТ СН'!$H$9+СВЦЭМ!$D$10+'СЕТ СН'!$H$5-'СЕТ СН'!$H$17</f>
        <v>5141.6569154600002</v>
      </c>
      <c r="P91" s="36">
        <f>SUMIFS(СВЦЭМ!$C$39:$C$782,СВЦЭМ!$A$39:$A$782,$A91,СВЦЭМ!$B$39:$B$782,P$83)+'СЕТ СН'!$H$9+СВЦЭМ!$D$10+'СЕТ СН'!$H$5-'СЕТ СН'!$H$17</f>
        <v>5150.2539109099998</v>
      </c>
      <c r="Q91" s="36">
        <f>SUMIFS(СВЦЭМ!$C$39:$C$782,СВЦЭМ!$A$39:$A$782,$A91,СВЦЭМ!$B$39:$B$782,Q$83)+'СЕТ СН'!$H$9+СВЦЭМ!$D$10+'СЕТ СН'!$H$5-'СЕТ СН'!$H$17</f>
        <v>5150.4543103699998</v>
      </c>
      <c r="R91" s="36">
        <f>SUMIFS(СВЦЭМ!$C$39:$C$782,СВЦЭМ!$A$39:$A$782,$A91,СВЦЭМ!$B$39:$B$782,R$83)+'СЕТ СН'!$H$9+СВЦЭМ!$D$10+'СЕТ СН'!$H$5-'СЕТ СН'!$H$17</f>
        <v>5158.83073496</v>
      </c>
      <c r="S91" s="36">
        <f>SUMIFS(СВЦЭМ!$C$39:$C$782,СВЦЭМ!$A$39:$A$782,$A91,СВЦЭМ!$B$39:$B$782,S$83)+'СЕТ СН'!$H$9+СВЦЭМ!$D$10+'СЕТ СН'!$H$5-'СЕТ СН'!$H$17</f>
        <v>5160.6816838900004</v>
      </c>
      <c r="T91" s="36">
        <f>SUMIFS(СВЦЭМ!$C$39:$C$782,СВЦЭМ!$A$39:$A$782,$A91,СВЦЭМ!$B$39:$B$782,T$83)+'СЕТ СН'!$H$9+СВЦЭМ!$D$10+'СЕТ СН'!$H$5-'СЕТ СН'!$H$17</f>
        <v>5164.3400011800004</v>
      </c>
      <c r="U91" s="36">
        <f>SUMIFS(СВЦЭМ!$C$39:$C$782,СВЦЭМ!$A$39:$A$782,$A91,СВЦЭМ!$B$39:$B$782,U$83)+'СЕТ СН'!$H$9+СВЦЭМ!$D$10+'СЕТ СН'!$H$5-'СЕТ СН'!$H$17</f>
        <v>5150.9475453499999</v>
      </c>
      <c r="V91" s="36">
        <f>SUMIFS(СВЦЭМ!$C$39:$C$782,СВЦЭМ!$A$39:$A$782,$A91,СВЦЭМ!$B$39:$B$782,V$83)+'СЕТ СН'!$H$9+СВЦЭМ!$D$10+'СЕТ СН'!$H$5-'СЕТ СН'!$H$17</f>
        <v>5169.01220655</v>
      </c>
      <c r="W91" s="36">
        <f>SUMIFS(СВЦЭМ!$C$39:$C$782,СВЦЭМ!$A$39:$A$782,$A91,СВЦЭМ!$B$39:$B$782,W$83)+'СЕТ СН'!$H$9+СВЦЭМ!$D$10+'СЕТ СН'!$H$5-'СЕТ СН'!$H$17</f>
        <v>5183.0736685400007</v>
      </c>
      <c r="X91" s="36">
        <f>SUMIFS(СВЦЭМ!$C$39:$C$782,СВЦЭМ!$A$39:$A$782,$A91,СВЦЭМ!$B$39:$B$782,X$83)+'СЕТ СН'!$H$9+СВЦЭМ!$D$10+'СЕТ СН'!$H$5-'СЕТ СН'!$H$17</f>
        <v>5240.0274511699999</v>
      </c>
      <c r="Y91" s="36">
        <f>SUMIFS(СВЦЭМ!$C$39:$C$782,СВЦЭМ!$A$39:$A$782,$A91,СВЦЭМ!$B$39:$B$782,Y$83)+'СЕТ СН'!$H$9+СВЦЭМ!$D$10+'СЕТ СН'!$H$5-'СЕТ СН'!$H$17</f>
        <v>5304.6030452300001</v>
      </c>
    </row>
    <row r="92" spans="1:25" ht="15.75" x14ac:dyDescent="0.2">
      <c r="A92" s="35">
        <f t="shared" si="2"/>
        <v>45116</v>
      </c>
      <c r="B92" s="36">
        <f>SUMIFS(СВЦЭМ!$C$39:$C$782,СВЦЭМ!$A$39:$A$782,$A92,СВЦЭМ!$B$39:$B$782,B$83)+'СЕТ СН'!$H$9+СВЦЭМ!$D$10+'СЕТ СН'!$H$5-'СЕТ СН'!$H$17</f>
        <v>5257.17762382</v>
      </c>
      <c r="C92" s="36">
        <f>SUMIFS(СВЦЭМ!$C$39:$C$782,СВЦЭМ!$A$39:$A$782,$A92,СВЦЭМ!$B$39:$B$782,C$83)+'СЕТ СН'!$H$9+СВЦЭМ!$D$10+'СЕТ СН'!$H$5-'СЕТ СН'!$H$17</f>
        <v>5372.9207360500004</v>
      </c>
      <c r="D92" s="36">
        <f>SUMIFS(СВЦЭМ!$C$39:$C$782,СВЦЭМ!$A$39:$A$782,$A92,СВЦЭМ!$B$39:$B$782,D$83)+'СЕТ СН'!$H$9+СВЦЭМ!$D$10+'СЕТ СН'!$H$5-'СЕТ СН'!$H$17</f>
        <v>5447.1171266500005</v>
      </c>
      <c r="E92" s="36">
        <f>SUMIFS(СВЦЭМ!$C$39:$C$782,СВЦЭМ!$A$39:$A$782,$A92,СВЦЭМ!$B$39:$B$782,E$83)+'СЕТ СН'!$H$9+СВЦЭМ!$D$10+'СЕТ СН'!$H$5-'СЕТ СН'!$H$17</f>
        <v>5440.5465274400003</v>
      </c>
      <c r="F92" s="36">
        <f>SUMIFS(СВЦЭМ!$C$39:$C$782,СВЦЭМ!$A$39:$A$782,$A92,СВЦЭМ!$B$39:$B$782,F$83)+'СЕТ СН'!$H$9+СВЦЭМ!$D$10+'СЕТ СН'!$H$5-'СЕТ СН'!$H$17</f>
        <v>5435.9137493400003</v>
      </c>
      <c r="G92" s="36">
        <f>SUMIFS(СВЦЭМ!$C$39:$C$782,СВЦЭМ!$A$39:$A$782,$A92,СВЦЭМ!$B$39:$B$782,G$83)+'СЕТ СН'!$H$9+СВЦЭМ!$D$10+'СЕТ СН'!$H$5-'СЕТ СН'!$H$17</f>
        <v>5443.6591770200002</v>
      </c>
      <c r="H92" s="36">
        <f>SUMIFS(СВЦЭМ!$C$39:$C$782,СВЦЭМ!$A$39:$A$782,$A92,СВЦЭМ!$B$39:$B$782,H$83)+'СЕТ СН'!$H$9+СВЦЭМ!$D$10+'СЕТ СН'!$H$5-'СЕТ СН'!$H$17</f>
        <v>5472.4296626100004</v>
      </c>
      <c r="I92" s="36">
        <f>SUMIFS(СВЦЭМ!$C$39:$C$782,СВЦЭМ!$A$39:$A$782,$A92,СВЦЭМ!$B$39:$B$782,I$83)+'СЕТ СН'!$H$9+СВЦЭМ!$D$10+'СЕТ СН'!$H$5-'СЕТ СН'!$H$17</f>
        <v>5366.5558588800004</v>
      </c>
      <c r="J92" s="36">
        <f>SUMIFS(СВЦЭМ!$C$39:$C$782,СВЦЭМ!$A$39:$A$782,$A92,СВЦЭМ!$B$39:$B$782,J$83)+'СЕТ СН'!$H$9+СВЦЭМ!$D$10+'СЕТ СН'!$H$5-'СЕТ СН'!$H$17</f>
        <v>5278.6559933899998</v>
      </c>
      <c r="K92" s="36">
        <f>SUMIFS(СВЦЭМ!$C$39:$C$782,СВЦЭМ!$A$39:$A$782,$A92,СВЦЭМ!$B$39:$B$782,K$83)+'СЕТ СН'!$H$9+СВЦЭМ!$D$10+'СЕТ СН'!$H$5-'СЕТ СН'!$H$17</f>
        <v>5175.7920317900007</v>
      </c>
      <c r="L92" s="36">
        <f>SUMIFS(СВЦЭМ!$C$39:$C$782,СВЦЭМ!$A$39:$A$782,$A92,СВЦЭМ!$B$39:$B$782,L$83)+'СЕТ СН'!$H$9+СВЦЭМ!$D$10+'СЕТ СН'!$H$5-'СЕТ СН'!$H$17</f>
        <v>5191.7447214599997</v>
      </c>
      <c r="M92" s="36">
        <f>SUMIFS(СВЦЭМ!$C$39:$C$782,СВЦЭМ!$A$39:$A$782,$A92,СВЦЭМ!$B$39:$B$782,M$83)+'СЕТ СН'!$H$9+СВЦЭМ!$D$10+'СЕТ СН'!$H$5-'СЕТ СН'!$H$17</f>
        <v>5171.3403020000005</v>
      </c>
      <c r="N92" s="36">
        <f>SUMIFS(СВЦЭМ!$C$39:$C$782,СВЦЭМ!$A$39:$A$782,$A92,СВЦЭМ!$B$39:$B$782,N$83)+'СЕТ СН'!$H$9+СВЦЭМ!$D$10+'СЕТ СН'!$H$5-'СЕТ СН'!$H$17</f>
        <v>5158.8972160700005</v>
      </c>
      <c r="O92" s="36">
        <f>SUMIFS(СВЦЭМ!$C$39:$C$782,СВЦЭМ!$A$39:$A$782,$A92,СВЦЭМ!$B$39:$B$782,O$83)+'СЕТ СН'!$H$9+СВЦЭМ!$D$10+'СЕТ СН'!$H$5-'СЕТ СН'!$H$17</f>
        <v>5165.3640648700002</v>
      </c>
      <c r="P92" s="36">
        <f>SUMIFS(СВЦЭМ!$C$39:$C$782,СВЦЭМ!$A$39:$A$782,$A92,СВЦЭМ!$B$39:$B$782,P$83)+'СЕТ СН'!$H$9+СВЦЭМ!$D$10+'СЕТ СН'!$H$5-'СЕТ СН'!$H$17</f>
        <v>5174.11534166</v>
      </c>
      <c r="Q92" s="36">
        <f>SUMIFS(СВЦЭМ!$C$39:$C$782,СВЦЭМ!$A$39:$A$782,$A92,СВЦЭМ!$B$39:$B$782,Q$83)+'СЕТ СН'!$H$9+СВЦЭМ!$D$10+'СЕТ СН'!$H$5-'СЕТ СН'!$H$17</f>
        <v>5170.7939505900003</v>
      </c>
      <c r="R92" s="36">
        <f>SUMIFS(СВЦЭМ!$C$39:$C$782,СВЦЭМ!$A$39:$A$782,$A92,СВЦЭМ!$B$39:$B$782,R$83)+'СЕТ СН'!$H$9+СВЦЭМ!$D$10+'СЕТ СН'!$H$5-'СЕТ СН'!$H$17</f>
        <v>5167.4779042</v>
      </c>
      <c r="S92" s="36">
        <f>SUMIFS(СВЦЭМ!$C$39:$C$782,СВЦЭМ!$A$39:$A$782,$A92,СВЦЭМ!$B$39:$B$782,S$83)+'СЕТ СН'!$H$9+СВЦЭМ!$D$10+'СЕТ СН'!$H$5-'СЕТ СН'!$H$17</f>
        <v>5164.5546516600007</v>
      </c>
      <c r="T92" s="36">
        <f>SUMIFS(СВЦЭМ!$C$39:$C$782,СВЦЭМ!$A$39:$A$782,$A92,СВЦЭМ!$B$39:$B$782,T$83)+'СЕТ СН'!$H$9+СВЦЭМ!$D$10+'СЕТ СН'!$H$5-'СЕТ СН'!$H$17</f>
        <v>5162.5422324199999</v>
      </c>
      <c r="U92" s="36">
        <f>SUMIFS(СВЦЭМ!$C$39:$C$782,СВЦЭМ!$A$39:$A$782,$A92,СВЦЭМ!$B$39:$B$782,U$83)+'СЕТ СН'!$H$9+СВЦЭМ!$D$10+'СЕТ СН'!$H$5-'СЕТ СН'!$H$17</f>
        <v>5189.8717945999997</v>
      </c>
      <c r="V92" s="36">
        <f>SUMIFS(СВЦЭМ!$C$39:$C$782,СВЦЭМ!$A$39:$A$782,$A92,СВЦЭМ!$B$39:$B$782,V$83)+'СЕТ СН'!$H$9+СВЦЭМ!$D$10+'СЕТ СН'!$H$5-'СЕТ СН'!$H$17</f>
        <v>5191.7294658600003</v>
      </c>
      <c r="W92" s="36">
        <f>SUMIFS(СВЦЭМ!$C$39:$C$782,СВЦЭМ!$A$39:$A$782,$A92,СВЦЭМ!$B$39:$B$782,W$83)+'СЕТ СН'!$H$9+СВЦЭМ!$D$10+'СЕТ СН'!$H$5-'СЕТ СН'!$H$17</f>
        <v>5156.6876178900002</v>
      </c>
      <c r="X92" s="36">
        <f>SUMIFS(СВЦЭМ!$C$39:$C$782,СВЦЭМ!$A$39:$A$782,$A92,СВЦЭМ!$B$39:$B$782,X$83)+'СЕТ СН'!$H$9+СВЦЭМ!$D$10+'СЕТ СН'!$H$5-'СЕТ СН'!$H$17</f>
        <v>5195.17915438</v>
      </c>
      <c r="Y92" s="36">
        <f>SUMIFS(СВЦЭМ!$C$39:$C$782,СВЦЭМ!$A$39:$A$782,$A92,СВЦЭМ!$B$39:$B$782,Y$83)+'СЕТ СН'!$H$9+СВЦЭМ!$D$10+'СЕТ СН'!$H$5-'СЕТ СН'!$H$17</f>
        <v>5287.6547122299999</v>
      </c>
    </row>
    <row r="93" spans="1:25" ht="15.75" x14ac:dyDescent="0.2">
      <c r="A93" s="35">
        <f t="shared" si="2"/>
        <v>45117</v>
      </c>
      <c r="B93" s="36">
        <f>SUMIFS(СВЦЭМ!$C$39:$C$782,СВЦЭМ!$A$39:$A$782,$A93,СВЦЭМ!$B$39:$B$782,B$83)+'СЕТ СН'!$H$9+СВЦЭМ!$D$10+'СЕТ СН'!$H$5-'СЕТ СН'!$H$17</f>
        <v>5268.6401062300001</v>
      </c>
      <c r="C93" s="36">
        <f>SUMIFS(СВЦЭМ!$C$39:$C$782,СВЦЭМ!$A$39:$A$782,$A93,СВЦЭМ!$B$39:$B$782,C$83)+'СЕТ СН'!$H$9+СВЦЭМ!$D$10+'СЕТ СН'!$H$5-'СЕТ СН'!$H$17</f>
        <v>5349.3315414200006</v>
      </c>
      <c r="D93" s="36">
        <f>SUMIFS(СВЦЭМ!$C$39:$C$782,СВЦЭМ!$A$39:$A$782,$A93,СВЦЭМ!$B$39:$B$782,D$83)+'СЕТ СН'!$H$9+СВЦЭМ!$D$10+'СЕТ СН'!$H$5-'СЕТ СН'!$H$17</f>
        <v>5466.3238049199999</v>
      </c>
      <c r="E93" s="36">
        <f>SUMIFS(СВЦЭМ!$C$39:$C$782,СВЦЭМ!$A$39:$A$782,$A93,СВЦЭМ!$B$39:$B$782,E$83)+'СЕТ СН'!$H$9+СВЦЭМ!$D$10+'СЕТ СН'!$H$5-'СЕТ СН'!$H$17</f>
        <v>5488.7801617599998</v>
      </c>
      <c r="F93" s="36">
        <f>SUMIFS(СВЦЭМ!$C$39:$C$782,СВЦЭМ!$A$39:$A$782,$A93,СВЦЭМ!$B$39:$B$782,F$83)+'СЕТ СН'!$H$9+СВЦЭМ!$D$10+'СЕТ СН'!$H$5-'СЕТ СН'!$H$17</f>
        <v>5479.2732091500002</v>
      </c>
      <c r="G93" s="36">
        <f>SUMIFS(СВЦЭМ!$C$39:$C$782,СВЦЭМ!$A$39:$A$782,$A93,СВЦЭМ!$B$39:$B$782,G$83)+'СЕТ СН'!$H$9+СВЦЭМ!$D$10+'СЕТ СН'!$H$5-'СЕТ СН'!$H$17</f>
        <v>5482.3318886800007</v>
      </c>
      <c r="H93" s="36">
        <f>SUMIFS(СВЦЭМ!$C$39:$C$782,СВЦЭМ!$A$39:$A$782,$A93,СВЦЭМ!$B$39:$B$782,H$83)+'СЕТ СН'!$H$9+СВЦЭМ!$D$10+'СЕТ СН'!$H$5-'СЕТ СН'!$H$17</f>
        <v>5546.9564696400003</v>
      </c>
      <c r="I93" s="36">
        <f>SUMIFS(СВЦЭМ!$C$39:$C$782,СВЦЭМ!$A$39:$A$782,$A93,СВЦЭМ!$B$39:$B$782,I$83)+'СЕТ СН'!$H$9+СВЦЭМ!$D$10+'СЕТ СН'!$H$5-'СЕТ СН'!$H$17</f>
        <v>5324.6174628099998</v>
      </c>
      <c r="J93" s="36">
        <f>SUMIFS(СВЦЭМ!$C$39:$C$782,СВЦЭМ!$A$39:$A$782,$A93,СВЦЭМ!$B$39:$B$782,J$83)+'СЕТ СН'!$H$9+СВЦЭМ!$D$10+'СЕТ СН'!$H$5-'СЕТ СН'!$H$17</f>
        <v>5231.8177960399998</v>
      </c>
      <c r="K93" s="36">
        <f>SUMIFS(СВЦЭМ!$C$39:$C$782,СВЦЭМ!$A$39:$A$782,$A93,СВЦЭМ!$B$39:$B$782,K$83)+'СЕТ СН'!$H$9+СВЦЭМ!$D$10+'СЕТ СН'!$H$5-'СЕТ СН'!$H$17</f>
        <v>5204.6132460500003</v>
      </c>
      <c r="L93" s="36">
        <f>SUMIFS(СВЦЭМ!$C$39:$C$782,СВЦЭМ!$A$39:$A$782,$A93,СВЦЭМ!$B$39:$B$782,L$83)+'СЕТ СН'!$H$9+СВЦЭМ!$D$10+'СЕТ СН'!$H$5-'СЕТ СН'!$H$17</f>
        <v>5159.1199906800002</v>
      </c>
      <c r="M93" s="36">
        <f>SUMIFS(СВЦЭМ!$C$39:$C$782,СВЦЭМ!$A$39:$A$782,$A93,СВЦЭМ!$B$39:$B$782,M$83)+'СЕТ СН'!$H$9+СВЦЭМ!$D$10+'СЕТ СН'!$H$5-'СЕТ СН'!$H$17</f>
        <v>5098.6371607600004</v>
      </c>
      <c r="N93" s="36">
        <f>SUMIFS(СВЦЭМ!$C$39:$C$782,СВЦЭМ!$A$39:$A$782,$A93,СВЦЭМ!$B$39:$B$782,N$83)+'СЕТ СН'!$H$9+СВЦЭМ!$D$10+'СЕТ СН'!$H$5-'СЕТ СН'!$H$17</f>
        <v>5097.0203634999998</v>
      </c>
      <c r="O93" s="36">
        <f>SUMIFS(СВЦЭМ!$C$39:$C$782,СВЦЭМ!$A$39:$A$782,$A93,СВЦЭМ!$B$39:$B$782,O$83)+'СЕТ СН'!$H$9+СВЦЭМ!$D$10+'СЕТ СН'!$H$5-'СЕТ СН'!$H$17</f>
        <v>5121.7812806100001</v>
      </c>
      <c r="P93" s="36">
        <f>SUMIFS(СВЦЭМ!$C$39:$C$782,СВЦЭМ!$A$39:$A$782,$A93,СВЦЭМ!$B$39:$B$782,P$83)+'СЕТ СН'!$H$9+СВЦЭМ!$D$10+'СЕТ СН'!$H$5-'СЕТ СН'!$H$17</f>
        <v>5124.1640186900004</v>
      </c>
      <c r="Q93" s="36">
        <f>SUMIFS(СВЦЭМ!$C$39:$C$782,СВЦЭМ!$A$39:$A$782,$A93,СВЦЭМ!$B$39:$B$782,Q$83)+'СЕТ СН'!$H$9+СВЦЭМ!$D$10+'СЕТ СН'!$H$5-'СЕТ СН'!$H$17</f>
        <v>5126.2876711899999</v>
      </c>
      <c r="R93" s="36">
        <f>SUMIFS(СВЦЭМ!$C$39:$C$782,СВЦЭМ!$A$39:$A$782,$A93,СВЦЭМ!$B$39:$B$782,R$83)+'СЕТ СН'!$H$9+СВЦЭМ!$D$10+'СЕТ СН'!$H$5-'СЕТ СН'!$H$17</f>
        <v>5128.3399195500006</v>
      </c>
      <c r="S93" s="36">
        <f>SUMIFS(СВЦЭМ!$C$39:$C$782,СВЦЭМ!$A$39:$A$782,$A93,СВЦЭМ!$B$39:$B$782,S$83)+'СЕТ СН'!$H$9+СВЦЭМ!$D$10+'СЕТ СН'!$H$5-'СЕТ СН'!$H$17</f>
        <v>5128.4201798699996</v>
      </c>
      <c r="T93" s="36">
        <f>SUMIFS(СВЦЭМ!$C$39:$C$782,СВЦЭМ!$A$39:$A$782,$A93,СВЦЭМ!$B$39:$B$782,T$83)+'СЕТ СН'!$H$9+СВЦЭМ!$D$10+'СЕТ СН'!$H$5-'СЕТ СН'!$H$17</f>
        <v>5136.1362814000004</v>
      </c>
      <c r="U93" s="36">
        <f>SUMIFS(СВЦЭМ!$C$39:$C$782,СВЦЭМ!$A$39:$A$782,$A93,СВЦЭМ!$B$39:$B$782,U$83)+'СЕТ СН'!$H$9+СВЦЭМ!$D$10+'СЕТ СН'!$H$5-'СЕТ СН'!$H$17</f>
        <v>5140.8763297000005</v>
      </c>
      <c r="V93" s="36">
        <f>SUMIFS(СВЦЭМ!$C$39:$C$782,СВЦЭМ!$A$39:$A$782,$A93,СВЦЭМ!$B$39:$B$782,V$83)+'СЕТ СН'!$H$9+СВЦЭМ!$D$10+'СЕТ СН'!$H$5-'СЕТ СН'!$H$17</f>
        <v>5126.4759080000003</v>
      </c>
      <c r="W93" s="36">
        <f>SUMIFS(СВЦЭМ!$C$39:$C$782,СВЦЭМ!$A$39:$A$782,$A93,СВЦЭМ!$B$39:$B$782,W$83)+'СЕТ СН'!$H$9+СВЦЭМ!$D$10+'СЕТ СН'!$H$5-'СЕТ СН'!$H$17</f>
        <v>5108.12908634</v>
      </c>
      <c r="X93" s="36">
        <f>SUMIFS(СВЦЭМ!$C$39:$C$782,СВЦЭМ!$A$39:$A$782,$A93,СВЦЭМ!$B$39:$B$782,X$83)+'СЕТ СН'!$H$9+СВЦЭМ!$D$10+'СЕТ СН'!$H$5-'СЕТ СН'!$H$17</f>
        <v>5159.0444818699998</v>
      </c>
      <c r="Y93" s="36">
        <f>SUMIFS(СВЦЭМ!$C$39:$C$782,СВЦЭМ!$A$39:$A$782,$A93,СВЦЭМ!$B$39:$B$782,Y$83)+'СЕТ СН'!$H$9+СВЦЭМ!$D$10+'СЕТ СН'!$H$5-'СЕТ СН'!$H$17</f>
        <v>5224.49528474</v>
      </c>
    </row>
    <row r="94" spans="1:25" ht="15.75" x14ac:dyDescent="0.2">
      <c r="A94" s="35">
        <f t="shared" si="2"/>
        <v>45118</v>
      </c>
      <c r="B94" s="36">
        <f>SUMIFS(СВЦЭМ!$C$39:$C$782,СВЦЭМ!$A$39:$A$782,$A94,СВЦЭМ!$B$39:$B$782,B$83)+'СЕТ СН'!$H$9+СВЦЭМ!$D$10+'СЕТ СН'!$H$5-'СЕТ СН'!$H$17</f>
        <v>5375.2188368500001</v>
      </c>
      <c r="C94" s="36">
        <f>SUMIFS(СВЦЭМ!$C$39:$C$782,СВЦЭМ!$A$39:$A$782,$A94,СВЦЭМ!$B$39:$B$782,C$83)+'СЕТ СН'!$H$9+СВЦЭМ!$D$10+'СЕТ СН'!$H$5-'СЕТ СН'!$H$17</f>
        <v>5446.0360128100001</v>
      </c>
      <c r="D94" s="36">
        <f>SUMIFS(СВЦЭМ!$C$39:$C$782,СВЦЭМ!$A$39:$A$782,$A94,СВЦЭМ!$B$39:$B$782,D$83)+'СЕТ СН'!$H$9+СВЦЭМ!$D$10+'СЕТ СН'!$H$5-'СЕТ СН'!$H$17</f>
        <v>5511.9566639800005</v>
      </c>
      <c r="E94" s="36">
        <f>SUMIFS(СВЦЭМ!$C$39:$C$782,СВЦЭМ!$A$39:$A$782,$A94,СВЦЭМ!$B$39:$B$782,E$83)+'СЕТ СН'!$H$9+СВЦЭМ!$D$10+'СЕТ СН'!$H$5-'СЕТ СН'!$H$17</f>
        <v>5492.87466726</v>
      </c>
      <c r="F94" s="36">
        <f>SUMIFS(СВЦЭМ!$C$39:$C$782,СВЦЭМ!$A$39:$A$782,$A94,СВЦЭМ!$B$39:$B$782,F$83)+'СЕТ СН'!$H$9+СВЦЭМ!$D$10+'СЕТ СН'!$H$5-'СЕТ СН'!$H$17</f>
        <v>5492.4966691600002</v>
      </c>
      <c r="G94" s="36">
        <f>SUMIFS(СВЦЭМ!$C$39:$C$782,СВЦЭМ!$A$39:$A$782,$A94,СВЦЭМ!$B$39:$B$782,G$83)+'СЕТ СН'!$H$9+СВЦЭМ!$D$10+'СЕТ СН'!$H$5-'СЕТ СН'!$H$17</f>
        <v>5492.5471279000003</v>
      </c>
      <c r="H94" s="36">
        <f>SUMIFS(СВЦЭМ!$C$39:$C$782,СВЦЭМ!$A$39:$A$782,$A94,СВЦЭМ!$B$39:$B$782,H$83)+'СЕТ СН'!$H$9+СВЦЭМ!$D$10+'СЕТ СН'!$H$5-'СЕТ СН'!$H$17</f>
        <v>5548.1079560100006</v>
      </c>
      <c r="I94" s="36">
        <f>SUMIFS(СВЦЭМ!$C$39:$C$782,СВЦЭМ!$A$39:$A$782,$A94,СВЦЭМ!$B$39:$B$782,I$83)+'СЕТ СН'!$H$9+СВЦЭМ!$D$10+'СЕТ СН'!$H$5-'СЕТ СН'!$H$17</f>
        <v>5350.1437177799999</v>
      </c>
      <c r="J94" s="36">
        <f>SUMIFS(СВЦЭМ!$C$39:$C$782,СВЦЭМ!$A$39:$A$782,$A94,СВЦЭМ!$B$39:$B$782,J$83)+'СЕТ СН'!$H$9+СВЦЭМ!$D$10+'СЕТ СН'!$H$5-'СЕТ СН'!$H$17</f>
        <v>5242.6689868600006</v>
      </c>
      <c r="K94" s="36">
        <f>SUMIFS(СВЦЭМ!$C$39:$C$782,СВЦЭМ!$A$39:$A$782,$A94,СВЦЭМ!$B$39:$B$782,K$83)+'СЕТ СН'!$H$9+СВЦЭМ!$D$10+'СЕТ СН'!$H$5-'СЕТ СН'!$H$17</f>
        <v>5199.6976323400004</v>
      </c>
      <c r="L94" s="36">
        <f>SUMIFS(СВЦЭМ!$C$39:$C$782,СВЦЭМ!$A$39:$A$782,$A94,СВЦЭМ!$B$39:$B$782,L$83)+'СЕТ СН'!$H$9+СВЦЭМ!$D$10+'СЕТ СН'!$H$5-'СЕТ СН'!$H$17</f>
        <v>5155.6483379300007</v>
      </c>
      <c r="M94" s="36">
        <f>SUMIFS(СВЦЭМ!$C$39:$C$782,СВЦЭМ!$A$39:$A$782,$A94,СВЦЭМ!$B$39:$B$782,M$83)+'СЕТ СН'!$H$9+СВЦЭМ!$D$10+'СЕТ СН'!$H$5-'СЕТ СН'!$H$17</f>
        <v>5146.3527734500003</v>
      </c>
      <c r="N94" s="36">
        <f>SUMIFS(СВЦЭМ!$C$39:$C$782,СВЦЭМ!$A$39:$A$782,$A94,СВЦЭМ!$B$39:$B$782,N$83)+'СЕТ СН'!$H$9+СВЦЭМ!$D$10+'СЕТ СН'!$H$5-'СЕТ СН'!$H$17</f>
        <v>5147.5721364399997</v>
      </c>
      <c r="O94" s="36">
        <f>SUMIFS(СВЦЭМ!$C$39:$C$782,СВЦЭМ!$A$39:$A$782,$A94,СВЦЭМ!$B$39:$B$782,O$83)+'СЕТ СН'!$H$9+СВЦЭМ!$D$10+'СЕТ СН'!$H$5-'СЕТ СН'!$H$17</f>
        <v>5138.8241946799999</v>
      </c>
      <c r="P94" s="36">
        <f>SUMIFS(СВЦЭМ!$C$39:$C$782,СВЦЭМ!$A$39:$A$782,$A94,СВЦЭМ!$B$39:$B$782,P$83)+'СЕТ СН'!$H$9+СВЦЭМ!$D$10+'СЕТ СН'!$H$5-'СЕТ СН'!$H$17</f>
        <v>5132.0627492200001</v>
      </c>
      <c r="Q94" s="36">
        <f>SUMIFS(СВЦЭМ!$C$39:$C$782,СВЦЭМ!$A$39:$A$782,$A94,СВЦЭМ!$B$39:$B$782,Q$83)+'СЕТ СН'!$H$9+СВЦЭМ!$D$10+'СЕТ СН'!$H$5-'СЕТ СН'!$H$17</f>
        <v>5133.5653797300001</v>
      </c>
      <c r="R94" s="36">
        <f>SUMIFS(СВЦЭМ!$C$39:$C$782,СВЦЭМ!$A$39:$A$782,$A94,СВЦЭМ!$B$39:$B$782,R$83)+'СЕТ СН'!$H$9+СВЦЭМ!$D$10+'СЕТ СН'!$H$5-'СЕТ СН'!$H$17</f>
        <v>5136.9964486999997</v>
      </c>
      <c r="S94" s="36">
        <f>SUMIFS(СВЦЭМ!$C$39:$C$782,СВЦЭМ!$A$39:$A$782,$A94,СВЦЭМ!$B$39:$B$782,S$83)+'СЕТ СН'!$H$9+СВЦЭМ!$D$10+'СЕТ СН'!$H$5-'СЕТ СН'!$H$17</f>
        <v>5118.6105841500002</v>
      </c>
      <c r="T94" s="36">
        <f>SUMIFS(СВЦЭМ!$C$39:$C$782,СВЦЭМ!$A$39:$A$782,$A94,СВЦЭМ!$B$39:$B$782,T$83)+'СЕТ СН'!$H$9+СВЦЭМ!$D$10+'СЕТ СН'!$H$5-'СЕТ СН'!$H$17</f>
        <v>5116.38637758</v>
      </c>
      <c r="U94" s="36">
        <f>SUMIFS(СВЦЭМ!$C$39:$C$782,СВЦЭМ!$A$39:$A$782,$A94,СВЦЭМ!$B$39:$B$782,U$83)+'СЕТ СН'!$H$9+СВЦЭМ!$D$10+'СЕТ СН'!$H$5-'СЕТ СН'!$H$17</f>
        <v>5138.8521649200002</v>
      </c>
      <c r="V94" s="36">
        <f>SUMIFS(СВЦЭМ!$C$39:$C$782,СВЦЭМ!$A$39:$A$782,$A94,СВЦЭМ!$B$39:$B$782,V$83)+'СЕТ СН'!$H$9+СВЦЭМ!$D$10+'СЕТ СН'!$H$5-'СЕТ СН'!$H$17</f>
        <v>5159.8764717100003</v>
      </c>
      <c r="W94" s="36">
        <f>SUMIFS(СВЦЭМ!$C$39:$C$782,СВЦЭМ!$A$39:$A$782,$A94,СВЦЭМ!$B$39:$B$782,W$83)+'СЕТ СН'!$H$9+СВЦЭМ!$D$10+'СЕТ СН'!$H$5-'СЕТ СН'!$H$17</f>
        <v>5140.4833502000001</v>
      </c>
      <c r="X94" s="36">
        <f>SUMIFS(СВЦЭМ!$C$39:$C$782,СВЦЭМ!$A$39:$A$782,$A94,СВЦЭМ!$B$39:$B$782,X$83)+'СЕТ СН'!$H$9+СВЦЭМ!$D$10+'СЕТ СН'!$H$5-'СЕТ СН'!$H$17</f>
        <v>5184.2987562100006</v>
      </c>
      <c r="Y94" s="36">
        <f>SUMIFS(СВЦЭМ!$C$39:$C$782,СВЦЭМ!$A$39:$A$782,$A94,СВЦЭМ!$B$39:$B$782,Y$83)+'СЕТ СН'!$H$9+СВЦЭМ!$D$10+'СЕТ СН'!$H$5-'СЕТ СН'!$H$17</f>
        <v>5265.3203518199998</v>
      </c>
    </row>
    <row r="95" spans="1:25" ht="15.75" x14ac:dyDescent="0.2">
      <c r="A95" s="35">
        <f t="shared" si="2"/>
        <v>45119</v>
      </c>
      <c r="B95" s="36">
        <f>SUMIFS(СВЦЭМ!$C$39:$C$782,СВЦЭМ!$A$39:$A$782,$A95,СВЦЭМ!$B$39:$B$782,B$83)+'СЕТ СН'!$H$9+СВЦЭМ!$D$10+'СЕТ СН'!$H$5-'СЕТ СН'!$H$17</f>
        <v>5334.2745080300001</v>
      </c>
      <c r="C95" s="36">
        <f>SUMIFS(СВЦЭМ!$C$39:$C$782,СВЦЭМ!$A$39:$A$782,$A95,СВЦЭМ!$B$39:$B$782,C$83)+'СЕТ СН'!$H$9+СВЦЭМ!$D$10+'СЕТ СН'!$H$5-'СЕТ СН'!$H$17</f>
        <v>5382.6357457300001</v>
      </c>
      <c r="D95" s="36">
        <f>SUMIFS(СВЦЭМ!$C$39:$C$782,СВЦЭМ!$A$39:$A$782,$A95,СВЦЭМ!$B$39:$B$782,D$83)+'СЕТ СН'!$H$9+СВЦЭМ!$D$10+'СЕТ СН'!$H$5-'СЕТ СН'!$H$17</f>
        <v>5461.7714533799999</v>
      </c>
      <c r="E95" s="36">
        <f>SUMIFS(СВЦЭМ!$C$39:$C$782,СВЦЭМ!$A$39:$A$782,$A95,СВЦЭМ!$B$39:$B$782,E$83)+'СЕТ СН'!$H$9+СВЦЭМ!$D$10+'СЕТ СН'!$H$5-'СЕТ СН'!$H$17</f>
        <v>5519.5825281899997</v>
      </c>
      <c r="F95" s="36">
        <f>SUMIFS(СВЦЭМ!$C$39:$C$782,СВЦЭМ!$A$39:$A$782,$A95,СВЦЭМ!$B$39:$B$782,F$83)+'СЕТ СН'!$H$9+СВЦЭМ!$D$10+'СЕТ СН'!$H$5-'СЕТ СН'!$H$17</f>
        <v>5560.9814454200005</v>
      </c>
      <c r="G95" s="36">
        <f>SUMIFS(СВЦЭМ!$C$39:$C$782,СВЦЭМ!$A$39:$A$782,$A95,СВЦЭМ!$B$39:$B$782,G$83)+'СЕТ СН'!$H$9+СВЦЭМ!$D$10+'СЕТ СН'!$H$5-'СЕТ СН'!$H$17</f>
        <v>5533.9336781600005</v>
      </c>
      <c r="H95" s="36">
        <f>SUMIFS(СВЦЭМ!$C$39:$C$782,СВЦЭМ!$A$39:$A$782,$A95,СВЦЭМ!$B$39:$B$782,H$83)+'СЕТ СН'!$H$9+СВЦЭМ!$D$10+'СЕТ СН'!$H$5-'СЕТ СН'!$H$17</f>
        <v>5483.9946798600004</v>
      </c>
      <c r="I95" s="36">
        <f>SUMIFS(СВЦЭМ!$C$39:$C$782,СВЦЭМ!$A$39:$A$782,$A95,СВЦЭМ!$B$39:$B$782,I$83)+'СЕТ СН'!$H$9+СВЦЭМ!$D$10+'СЕТ СН'!$H$5-'СЕТ СН'!$H$17</f>
        <v>5283.66208499</v>
      </c>
      <c r="J95" s="36">
        <f>SUMIFS(СВЦЭМ!$C$39:$C$782,СВЦЭМ!$A$39:$A$782,$A95,СВЦЭМ!$B$39:$B$782,J$83)+'СЕТ СН'!$H$9+СВЦЭМ!$D$10+'СЕТ СН'!$H$5-'СЕТ СН'!$H$17</f>
        <v>5219.9569716300002</v>
      </c>
      <c r="K95" s="36">
        <f>SUMIFS(СВЦЭМ!$C$39:$C$782,СВЦЭМ!$A$39:$A$782,$A95,СВЦЭМ!$B$39:$B$782,K$83)+'СЕТ СН'!$H$9+СВЦЭМ!$D$10+'СЕТ СН'!$H$5-'СЕТ СН'!$H$17</f>
        <v>5148.1566264900002</v>
      </c>
      <c r="L95" s="36">
        <f>SUMIFS(СВЦЭМ!$C$39:$C$782,СВЦЭМ!$A$39:$A$782,$A95,СВЦЭМ!$B$39:$B$782,L$83)+'СЕТ СН'!$H$9+СВЦЭМ!$D$10+'СЕТ СН'!$H$5-'СЕТ СН'!$H$17</f>
        <v>5149.2736184200003</v>
      </c>
      <c r="M95" s="36">
        <f>SUMIFS(СВЦЭМ!$C$39:$C$782,СВЦЭМ!$A$39:$A$782,$A95,СВЦЭМ!$B$39:$B$782,M$83)+'СЕТ СН'!$H$9+СВЦЭМ!$D$10+'СЕТ СН'!$H$5-'СЕТ СН'!$H$17</f>
        <v>5171.0495814100004</v>
      </c>
      <c r="N95" s="36">
        <f>SUMIFS(СВЦЭМ!$C$39:$C$782,СВЦЭМ!$A$39:$A$782,$A95,СВЦЭМ!$B$39:$B$782,N$83)+'СЕТ СН'!$H$9+СВЦЭМ!$D$10+'СЕТ СН'!$H$5-'СЕТ СН'!$H$17</f>
        <v>5183.9962374799998</v>
      </c>
      <c r="O95" s="36">
        <f>SUMIFS(СВЦЭМ!$C$39:$C$782,СВЦЭМ!$A$39:$A$782,$A95,СВЦЭМ!$B$39:$B$782,O$83)+'СЕТ СН'!$H$9+СВЦЭМ!$D$10+'СЕТ СН'!$H$5-'СЕТ СН'!$H$17</f>
        <v>5175.7349688600007</v>
      </c>
      <c r="P95" s="36">
        <f>SUMIFS(СВЦЭМ!$C$39:$C$782,СВЦЭМ!$A$39:$A$782,$A95,СВЦЭМ!$B$39:$B$782,P$83)+'СЕТ СН'!$H$9+СВЦЭМ!$D$10+'СЕТ СН'!$H$5-'СЕТ СН'!$H$17</f>
        <v>5173.2257044199996</v>
      </c>
      <c r="Q95" s="36">
        <f>SUMIFS(СВЦЭМ!$C$39:$C$782,СВЦЭМ!$A$39:$A$782,$A95,СВЦЭМ!$B$39:$B$782,Q$83)+'СЕТ СН'!$H$9+СВЦЭМ!$D$10+'СЕТ СН'!$H$5-'СЕТ СН'!$H$17</f>
        <v>5169.1279958800005</v>
      </c>
      <c r="R95" s="36">
        <f>SUMIFS(СВЦЭМ!$C$39:$C$782,СВЦЭМ!$A$39:$A$782,$A95,СВЦЭМ!$B$39:$B$782,R$83)+'СЕТ СН'!$H$9+СВЦЭМ!$D$10+'СЕТ СН'!$H$5-'СЕТ СН'!$H$17</f>
        <v>5167.0516223499999</v>
      </c>
      <c r="S95" s="36">
        <f>SUMIFS(СВЦЭМ!$C$39:$C$782,СВЦЭМ!$A$39:$A$782,$A95,СВЦЭМ!$B$39:$B$782,S$83)+'СЕТ СН'!$H$9+СВЦЭМ!$D$10+'СЕТ СН'!$H$5-'СЕТ СН'!$H$17</f>
        <v>5167.1999158799999</v>
      </c>
      <c r="T95" s="36">
        <f>SUMIFS(СВЦЭМ!$C$39:$C$782,СВЦЭМ!$A$39:$A$782,$A95,СВЦЭМ!$B$39:$B$782,T$83)+'СЕТ СН'!$H$9+СВЦЭМ!$D$10+'СЕТ СН'!$H$5-'СЕТ СН'!$H$17</f>
        <v>5156.3738169500002</v>
      </c>
      <c r="U95" s="36">
        <f>SUMIFS(СВЦЭМ!$C$39:$C$782,СВЦЭМ!$A$39:$A$782,$A95,СВЦЭМ!$B$39:$B$782,U$83)+'СЕТ СН'!$H$9+СВЦЭМ!$D$10+'СЕТ СН'!$H$5-'СЕТ СН'!$H$17</f>
        <v>5164.2889577900005</v>
      </c>
      <c r="V95" s="36">
        <f>SUMIFS(СВЦЭМ!$C$39:$C$782,СВЦЭМ!$A$39:$A$782,$A95,СВЦЭМ!$B$39:$B$782,V$83)+'СЕТ СН'!$H$9+СВЦЭМ!$D$10+'СЕТ СН'!$H$5-'СЕТ СН'!$H$17</f>
        <v>5176.40175009</v>
      </c>
      <c r="W95" s="36">
        <f>SUMIFS(СВЦЭМ!$C$39:$C$782,СВЦЭМ!$A$39:$A$782,$A95,СВЦЭМ!$B$39:$B$782,W$83)+'СЕТ СН'!$H$9+СВЦЭМ!$D$10+'СЕТ СН'!$H$5-'СЕТ СН'!$H$17</f>
        <v>5140.2165075900002</v>
      </c>
      <c r="X95" s="36">
        <f>SUMIFS(СВЦЭМ!$C$39:$C$782,СВЦЭМ!$A$39:$A$782,$A95,СВЦЭМ!$B$39:$B$782,X$83)+'СЕТ СН'!$H$9+СВЦЭМ!$D$10+'СЕТ СН'!$H$5-'СЕТ СН'!$H$17</f>
        <v>5194.6426484399999</v>
      </c>
      <c r="Y95" s="36">
        <f>SUMIFS(СВЦЭМ!$C$39:$C$782,СВЦЭМ!$A$39:$A$782,$A95,СВЦЭМ!$B$39:$B$782,Y$83)+'СЕТ СН'!$H$9+СВЦЭМ!$D$10+'СЕТ СН'!$H$5-'СЕТ СН'!$H$17</f>
        <v>5240.8645396100001</v>
      </c>
    </row>
    <row r="96" spans="1:25" ht="15.75" x14ac:dyDescent="0.2">
      <c r="A96" s="35">
        <f t="shared" si="2"/>
        <v>45120</v>
      </c>
      <c r="B96" s="36">
        <f>SUMIFS(СВЦЭМ!$C$39:$C$782,СВЦЭМ!$A$39:$A$782,$A96,СВЦЭМ!$B$39:$B$782,B$83)+'СЕТ СН'!$H$9+СВЦЭМ!$D$10+'СЕТ СН'!$H$5-'СЕТ СН'!$H$17</f>
        <v>5304.7601322800001</v>
      </c>
      <c r="C96" s="36">
        <f>SUMIFS(СВЦЭМ!$C$39:$C$782,СВЦЭМ!$A$39:$A$782,$A96,СВЦЭМ!$B$39:$B$782,C$83)+'СЕТ СН'!$H$9+СВЦЭМ!$D$10+'СЕТ СН'!$H$5-'СЕТ СН'!$H$17</f>
        <v>5368.5779020200007</v>
      </c>
      <c r="D96" s="36">
        <f>SUMIFS(СВЦЭМ!$C$39:$C$782,СВЦЭМ!$A$39:$A$782,$A96,СВЦЭМ!$B$39:$B$782,D$83)+'СЕТ СН'!$H$9+СВЦЭМ!$D$10+'СЕТ СН'!$H$5-'СЕТ СН'!$H$17</f>
        <v>5507.3872236099996</v>
      </c>
      <c r="E96" s="36">
        <f>SUMIFS(СВЦЭМ!$C$39:$C$782,СВЦЭМ!$A$39:$A$782,$A96,СВЦЭМ!$B$39:$B$782,E$83)+'СЕТ СН'!$H$9+СВЦЭМ!$D$10+'СЕТ СН'!$H$5-'СЕТ СН'!$H$17</f>
        <v>5570.60089032</v>
      </c>
      <c r="F96" s="36">
        <f>SUMIFS(СВЦЭМ!$C$39:$C$782,СВЦЭМ!$A$39:$A$782,$A96,СВЦЭМ!$B$39:$B$782,F$83)+'СЕТ СН'!$H$9+СВЦЭМ!$D$10+'СЕТ СН'!$H$5-'СЕТ СН'!$H$17</f>
        <v>5581.2321341099996</v>
      </c>
      <c r="G96" s="36">
        <f>SUMIFS(СВЦЭМ!$C$39:$C$782,СВЦЭМ!$A$39:$A$782,$A96,СВЦЭМ!$B$39:$B$782,G$83)+'СЕТ СН'!$H$9+СВЦЭМ!$D$10+'СЕТ СН'!$H$5-'СЕТ СН'!$H$17</f>
        <v>5565.0855280400001</v>
      </c>
      <c r="H96" s="36">
        <f>SUMIFS(СВЦЭМ!$C$39:$C$782,СВЦЭМ!$A$39:$A$782,$A96,СВЦЭМ!$B$39:$B$782,H$83)+'СЕТ СН'!$H$9+СВЦЭМ!$D$10+'СЕТ СН'!$H$5-'СЕТ СН'!$H$17</f>
        <v>5498.5966998200001</v>
      </c>
      <c r="I96" s="36">
        <f>SUMIFS(СВЦЭМ!$C$39:$C$782,СВЦЭМ!$A$39:$A$782,$A96,СВЦЭМ!$B$39:$B$782,I$83)+'СЕТ СН'!$H$9+СВЦЭМ!$D$10+'СЕТ СН'!$H$5-'СЕТ СН'!$H$17</f>
        <v>5297.5218279500004</v>
      </c>
      <c r="J96" s="36">
        <f>SUMIFS(СВЦЭМ!$C$39:$C$782,СВЦЭМ!$A$39:$A$782,$A96,СВЦЭМ!$B$39:$B$782,J$83)+'СЕТ СН'!$H$9+СВЦЭМ!$D$10+'СЕТ СН'!$H$5-'СЕТ СН'!$H$17</f>
        <v>5195.2154442199999</v>
      </c>
      <c r="K96" s="36">
        <f>SUMIFS(СВЦЭМ!$C$39:$C$782,СВЦЭМ!$A$39:$A$782,$A96,СВЦЭМ!$B$39:$B$782,K$83)+'СЕТ СН'!$H$9+СВЦЭМ!$D$10+'СЕТ СН'!$H$5-'СЕТ СН'!$H$17</f>
        <v>5161.4532847</v>
      </c>
      <c r="L96" s="36">
        <f>SUMIFS(СВЦЭМ!$C$39:$C$782,СВЦЭМ!$A$39:$A$782,$A96,СВЦЭМ!$B$39:$B$782,L$83)+'СЕТ СН'!$H$9+СВЦЭМ!$D$10+'СЕТ СН'!$H$5-'СЕТ СН'!$H$17</f>
        <v>5134.35238269</v>
      </c>
      <c r="M96" s="36">
        <f>SUMIFS(СВЦЭМ!$C$39:$C$782,СВЦЭМ!$A$39:$A$782,$A96,СВЦЭМ!$B$39:$B$782,M$83)+'СЕТ СН'!$H$9+СВЦЭМ!$D$10+'СЕТ СН'!$H$5-'СЕТ СН'!$H$17</f>
        <v>5131.9598065099999</v>
      </c>
      <c r="N96" s="36">
        <f>SUMIFS(СВЦЭМ!$C$39:$C$782,СВЦЭМ!$A$39:$A$782,$A96,СВЦЭМ!$B$39:$B$782,N$83)+'СЕТ СН'!$H$9+СВЦЭМ!$D$10+'СЕТ СН'!$H$5-'СЕТ СН'!$H$17</f>
        <v>5131.90149114</v>
      </c>
      <c r="O96" s="36">
        <f>SUMIFS(СВЦЭМ!$C$39:$C$782,СВЦЭМ!$A$39:$A$782,$A96,СВЦЭМ!$B$39:$B$782,O$83)+'СЕТ СН'!$H$9+СВЦЭМ!$D$10+'СЕТ СН'!$H$5-'СЕТ СН'!$H$17</f>
        <v>5130.1903571000003</v>
      </c>
      <c r="P96" s="36">
        <f>SUMIFS(СВЦЭМ!$C$39:$C$782,СВЦЭМ!$A$39:$A$782,$A96,СВЦЭМ!$B$39:$B$782,P$83)+'СЕТ СН'!$H$9+СВЦЭМ!$D$10+'СЕТ СН'!$H$5-'СЕТ СН'!$H$17</f>
        <v>5140.3342652600004</v>
      </c>
      <c r="Q96" s="36">
        <f>SUMIFS(СВЦЭМ!$C$39:$C$782,СВЦЭМ!$A$39:$A$782,$A96,СВЦЭМ!$B$39:$B$782,Q$83)+'СЕТ СН'!$H$9+СВЦЭМ!$D$10+'СЕТ СН'!$H$5-'СЕТ СН'!$H$17</f>
        <v>5140.0017023800001</v>
      </c>
      <c r="R96" s="36">
        <f>SUMIFS(СВЦЭМ!$C$39:$C$782,СВЦЭМ!$A$39:$A$782,$A96,СВЦЭМ!$B$39:$B$782,R$83)+'СЕТ СН'!$H$9+СВЦЭМ!$D$10+'СЕТ СН'!$H$5-'СЕТ СН'!$H$17</f>
        <v>5145.5976122800002</v>
      </c>
      <c r="S96" s="36">
        <f>SUMIFS(СВЦЭМ!$C$39:$C$782,СВЦЭМ!$A$39:$A$782,$A96,СВЦЭМ!$B$39:$B$782,S$83)+'СЕТ СН'!$H$9+СВЦЭМ!$D$10+'СЕТ СН'!$H$5-'СЕТ СН'!$H$17</f>
        <v>5144.8342955099997</v>
      </c>
      <c r="T96" s="36">
        <f>SUMIFS(СВЦЭМ!$C$39:$C$782,СВЦЭМ!$A$39:$A$782,$A96,СВЦЭМ!$B$39:$B$782,T$83)+'СЕТ СН'!$H$9+СВЦЭМ!$D$10+'СЕТ СН'!$H$5-'СЕТ СН'!$H$17</f>
        <v>5132.7086246899999</v>
      </c>
      <c r="U96" s="36">
        <f>SUMIFS(СВЦЭМ!$C$39:$C$782,СВЦЭМ!$A$39:$A$782,$A96,СВЦЭМ!$B$39:$B$782,U$83)+'СЕТ СН'!$H$9+СВЦЭМ!$D$10+'СЕТ СН'!$H$5-'СЕТ СН'!$H$17</f>
        <v>5149.9965552499998</v>
      </c>
      <c r="V96" s="36">
        <f>SUMIFS(СВЦЭМ!$C$39:$C$782,СВЦЭМ!$A$39:$A$782,$A96,СВЦЭМ!$B$39:$B$782,V$83)+'СЕТ СН'!$H$9+СВЦЭМ!$D$10+'СЕТ СН'!$H$5-'СЕТ СН'!$H$17</f>
        <v>5161.3513054800005</v>
      </c>
      <c r="W96" s="36">
        <f>SUMIFS(СВЦЭМ!$C$39:$C$782,СВЦЭМ!$A$39:$A$782,$A96,СВЦЭМ!$B$39:$B$782,W$83)+'СЕТ СН'!$H$9+СВЦЭМ!$D$10+'СЕТ СН'!$H$5-'СЕТ СН'!$H$17</f>
        <v>5149.6355977500007</v>
      </c>
      <c r="X96" s="36">
        <f>SUMIFS(СВЦЭМ!$C$39:$C$782,СВЦЭМ!$A$39:$A$782,$A96,СВЦЭМ!$B$39:$B$782,X$83)+'СЕТ СН'!$H$9+СВЦЭМ!$D$10+'СЕТ СН'!$H$5-'СЕТ СН'!$H$17</f>
        <v>5186.3091791500001</v>
      </c>
      <c r="Y96" s="36">
        <f>SUMIFS(СВЦЭМ!$C$39:$C$782,СВЦЭМ!$A$39:$A$782,$A96,СВЦЭМ!$B$39:$B$782,Y$83)+'СЕТ СН'!$H$9+СВЦЭМ!$D$10+'СЕТ СН'!$H$5-'СЕТ СН'!$H$17</f>
        <v>5298.8508540500006</v>
      </c>
    </row>
    <row r="97" spans="1:25" ht="15.75" x14ac:dyDescent="0.2">
      <c r="A97" s="35">
        <f t="shared" si="2"/>
        <v>45121</v>
      </c>
      <c r="B97" s="36">
        <f>SUMIFS(СВЦЭМ!$C$39:$C$782,СВЦЭМ!$A$39:$A$782,$A97,СВЦЭМ!$B$39:$B$782,B$83)+'СЕТ СН'!$H$9+СВЦЭМ!$D$10+'СЕТ СН'!$H$5-'СЕТ СН'!$H$17</f>
        <v>5210.2329906800005</v>
      </c>
      <c r="C97" s="36">
        <f>SUMIFS(СВЦЭМ!$C$39:$C$782,СВЦЭМ!$A$39:$A$782,$A97,СВЦЭМ!$B$39:$B$782,C$83)+'СЕТ СН'!$H$9+СВЦЭМ!$D$10+'СЕТ СН'!$H$5-'СЕТ СН'!$H$17</f>
        <v>5311.9706105100004</v>
      </c>
      <c r="D97" s="36">
        <f>SUMIFS(СВЦЭМ!$C$39:$C$782,СВЦЭМ!$A$39:$A$782,$A97,СВЦЭМ!$B$39:$B$782,D$83)+'СЕТ СН'!$H$9+СВЦЭМ!$D$10+'СЕТ СН'!$H$5-'СЕТ СН'!$H$17</f>
        <v>5355.62177101</v>
      </c>
      <c r="E97" s="36">
        <f>SUMIFS(СВЦЭМ!$C$39:$C$782,СВЦЭМ!$A$39:$A$782,$A97,СВЦЭМ!$B$39:$B$782,E$83)+'СЕТ СН'!$H$9+СВЦЭМ!$D$10+'СЕТ СН'!$H$5-'СЕТ СН'!$H$17</f>
        <v>5423.7684135700001</v>
      </c>
      <c r="F97" s="36">
        <f>SUMIFS(СВЦЭМ!$C$39:$C$782,СВЦЭМ!$A$39:$A$782,$A97,СВЦЭМ!$B$39:$B$782,F$83)+'СЕТ СН'!$H$9+СВЦЭМ!$D$10+'СЕТ СН'!$H$5-'СЕТ СН'!$H$17</f>
        <v>5471.0001507300003</v>
      </c>
      <c r="G97" s="36">
        <f>SUMIFS(СВЦЭМ!$C$39:$C$782,СВЦЭМ!$A$39:$A$782,$A97,СВЦЭМ!$B$39:$B$782,G$83)+'СЕТ СН'!$H$9+СВЦЭМ!$D$10+'СЕТ СН'!$H$5-'СЕТ СН'!$H$17</f>
        <v>5473.8225526900005</v>
      </c>
      <c r="H97" s="36">
        <f>SUMIFS(СВЦЭМ!$C$39:$C$782,СВЦЭМ!$A$39:$A$782,$A97,СВЦЭМ!$B$39:$B$782,H$83)+'СЕТ СН'!$H$9+СВЦЭМ!$D$10+'СЕТ СН'!$H$5-'СЕТ СН'!$H$17</f>
        <v>5478.6406371800003</v>
      </c>
      <c r="I97" s="36">
        <f>SUMIFS(СВЦЭМ!$C$39:$C$782,СВЦЭМ!$A$39:$A$782,$A97,СВЦЭМ!$B$39:$B$782,I$83)+'СЕТ СН'!$H$9+СВЦЭМ!$D$10+'СЕТ СН'!$H$5-'СЕТ СН'!$H$17</f>
        <v>5273.6247907200004</v>
      </c>
      <c r="J97" s="36">
        <f>SUMIFS(СВЦЭМ!$C$39:$C$782,СВЦЭМ!$A$39:$A$782,$A97,СВЦЭМ!$B$39:$B$782,J$83)+'СЕТ СН'!$H$9+СВЦЭМ!$D$10+'СЕТ СН'!$H$5-'СЕТ СН'!$H$17</f>
        <v>5166.1688469500004</v>
      </c>
      <c r="K97" s="36">
        <f>SUMIFS(СВЦЭМ!$C$39:$C$782,СВЦЭМ!$A$39:$A$782,$A97,СВЦЭМ!$B$39:$B$782,K$83)+'СЕТ СН'!$H$9+СВЦЭМ!$D$10+'СЕТ СН'!$H$5-'СЕТ СН'!$H$17</f>
        <v>5137.5190544500001</v>
      </c>
      <c r="L97" s="36">
        <f>SUMIFS(СВЦЭМ!$C$39:$C$782,СВЦЭМ!$A$39:$A$782,$A97,СВЦЭМ!$B$39:$B$782,L$83)+'СЕТ СН'!$H$9+СВЦЭМ!$D$10+'СЕТ СН'!$H$5-'СЕТ СН'!$H$17</f>
        <v>5100.76900062</v>
      </c>
      <c r="M97" s="36">
        <f>SUMIFS(СВЦЭМ!$C$39:$C$782,СВЦЭМ!$A$39:$A$782,$A97,СВЦЭМ!$B$39:$B$782,M$83)+'СЕТ СН'!$H$9+СВЦЭМ!$D$10+'СЕТ СН'!$H$5-'СЕТ СН'!$H$17</f>
        <v>5129.6456551199999</v>
      </c>
      <c r="N97" s="36">
        <f>SUMIFS(СВЦЭМ!$C$39:$C$782,СВЦЭМ!$A$39:$A$782,$A97,СВЦЭМ!$B$39:$B$782,N$83)+'СЕТ СН'!$H$9+СВЦЭМ!$D$10+'СЕТ СН'!$H$5-'СЕТ СН'!$H$17</f>
        <v>5163.94324693</v>
      </c>
      <c r="O97" s="36">
        <f>SUMIFS(СВЦЭМ!$C$39:$C$782,СВЦЭМ!$A$39:$A$782,$A97,СВЦЭМ!$B$39:$B$782,O$83)+'СЕТ СН'!$H$9+СВЦЭМ!$D$10+'СЕТ СН'!$H$5-'СЕТ СН'!$H$17</f>
        <v>5168.3238391000004</v>
      </c>
      <c r="P97" s="36">
        <f>SUMIFS(СВЦЭМ!$C$39:$C$782,СВЦЭМ!$A$39:$A$782,$A97,СВЦЭМ!$B$39:$B$782,P$83)+'СЕТ СН'!$H$9+СВЦЭМ!$D$10+'СЕТ СН'!$H$5-'СЕТ СН'!$H$17</f>
        <v>5127.7945127900002</v>
      </c>
      <c r="Q97" s="36">
        <f>SUMIFS(СВЦЭМ!$C$39:$C$782,СВЦЭМ!$A$39:$A$782,$A97,СВЦЭМ!$B$39:$B$782,Q$83)+'СЕТ СН'!$H$9+СВЦЭМ!$D$10+'СЕТ СН'!$H$5-'СЕТ СН'!$H$17</f>
        <v>5060.5228388100004</v>
      </c>
      <c r="R97" s="36">
        <f>SUMIFS(СВЦЭМ!$C$39:$C$782,СВЦЭМ!$A$39:$A$782,$A97,СВЦЭМ!$B$39:$B$782,R$83)+'СЕТ СН'!$H$9+СВЦЭМ!$D$10+'СЕТ СН'!$H$5-'СЕТ СН'!$H$17</f>
        <v>5056.7640219100003</v>
      </c>
      <c r="S97" s="36">
        <f>SUMIFS(СВЦЭМ!$C$39:$C$782,СВЦЭМ!$A$39:$A$782,$A97,СВЦЭМ!$B$39:$B$782,S$83)+'СЕТ СН'!$H$9+СВЦЭМ!$D$10+'СЕТ СН'!$H$5-'СЕТ СН'!$H$17</f>
        <v>5055.1084235199996</v>
      </c>
      <c r="T97" s="36">
        <f>SUMIFS(СВЦЭМ!$C$39:$C$782,СВЦЭМ!$A$39:$A$782,$A97,СВЦЭМ!$B$39:$B$782,T$83)+'СЕТ СН'!$H$9+СВЦЭМ!$D$10+'СЕТ СН'!$H$5-'СЕТ СН'!$H$17</f>
        <v>5090.7675732999996</v>
      </c>
      <c r="U97" s="36">
        <f>SUMIFS(СВЦЭМ!$C$39:$C$782,СВЦЭМ!$A$39:$A$782,$A97,СВЦЭМ!$B$39:$B$782,U$83)+'СЕТ СН'!$H$9+СВЦЭМ!$D$10+'СЕТ СН'!$H$5-'СЕТ СН'!$H$17</f>
        <v>5089.1021307000001</v>
      </c>
      <c r="V97" s="36">
        <f>SUMIFS(СВЦЭМ!$C$39:$C$782,СВЦЭМ!$A$39:$A$782,$A97,СВЦЭМ!$B$39:$B$782,V$83)+'СЕТ СН'!$H$9+СВЦЭМ!$D$10+'СЕТ СН'!$H$5-'СЕТ СН'!$H$17</f>
        <v>5109.9127550700005</v>
      </c>
      <c r="W97" s="36">
        <f>SUMIFS(СВЦЭМ!$C$39:$C$782,СВЦЭМ!$A$39:$A$782,$A97,СВЦЭМ!$B$39:$B$782,W$83)+'СЕТ СН'!$H$9+СВЦЭМ!$D$10+'СЕТ СН'!$H$5-'СЕТ СН'!$H$17</f>
        <v>5082.2319792100006</v>
      </c>
      <c r="X97" s="36">
        <f>SUMIFS(СВЦЭМ!$C$39:$C$782,СВЦЭМ!$A$39:$A$782,$A97,СВЦЭМ!$B$39:$B$782,X$83)+'СЕТ СН'!$H$9+СВЦЭМ!$D$10+'СЕТ СН'!$H$5-'СЕТ СН'!$H$17</f>
        <v>5119.2980209400002</v>
      </c>
      <c r="Y97" s="36">
        <f>SUMIFS(СВЦЭМ!$C$39:$C$782,СВЦЭМ!$A$39:$A$782,$A97,СВЦЭМ!$B$39:$B$782,Y$83)+'СЕТ СН'!$H$9+СВЦЭМ!$D$10+'СЕТ СН'!$H$5-'СЕТ СН'!$H$17</f>
        <v>5234.2305013700006</v>
      </c>
    </row>
    <row r="98" spans="1:25" ht="15.75" x14ac:dyDescent="0.2">
      <c r="A98" s="35">
        <f t="shared" si="2"/>
        <v>45122</v>
      </c>
      <c r="B98" s="36">
        <f>SUMIFS(СВЦЭМ!$C$39:$C$782,СВЦЭМ!$A$39:$A$782,$A98,СВЦЭМ!$B$39:$B$782,B$83)+'СЕТ СН'!$H$9+СВЦЭМ!$D$10+'СЕТ СН'!$H$5-'СЕТ СН'!$H$17</f>
        <v>5232.0863969700004</v>
      </c>
      <c r="C98" s="36">
        <f>SUMIFS(СВЦЭМ!$C$39:$C$782,СВЦЭМ!$A$39:$A$782,$A98,СВЦЭМ!$B$39:$B$782,C$83)+'СЕТ СН'!$H$9+СВЦЭМ!$D$10+'СЕТ СН'!$H$5-'СЕТ СН'!$H$17</f>
        <v>5341.7829723900004</v>
      </c>
      <c r="D98" s="36">
        <f>SUMIFS(СВЦЭМ!$C$39:$C$782,СВЦЭМ!$A$39:$A$782,$A98,СВЦЭМ!$B$39:$B$782,D$83)+'СЕТ СН'!$H$9+СВЦЭМ!$D$10+'СЕТ СН'!$H$5-'СЕТ СН'!$H$17</f>
        <v>5490.8080909099999</v>
      </c>
      <c r="E98" s="36">
        <f>SUMIFS(СВЦЭМ!$C$39:$C$782,СВЦЭМ!$A$39:$A$782,$A98,СВЦЭМ!$B$39:$B$782,E$83)+'СЕТ СН'!$H$9+СВЦЭМ!$D$10+'СЕТ СН'!$H$5-'СЕТ СН'!$H$17</f>
        <v>5525.9885359800001</v>
      </c>
      <c r="F98" s="36">
        <f>SUMIFS(СВЦЭМ!$C$39:$C$782,СВЦЭМ!$A$39:$A$782,$A98,СВЦЭМ!$B$39:$B$782,F$83)+'СЕТ СН'!$H$9+СВЦЭМ!$D$10+'СЕТ СН'!$H$5-'СЕТ СН'!$H$17</f>
        <v>5522.9736538100005</v>
      </c>
      <c r="G98" s="36">
        <f>SUMIFS(СВЦЭМ!$C$39:$C$782,СВЦЭМ!$A$39:$A$782,$A98,СВЦЭМ!$B$39:$B$782,G$83)+'СЕТ СН'!$H$9+СВЦЭМ!$D$10+'СЕТ СН'!$H$5-'СЕТ СН'!$H$17</f>
        <v>5524.6216913799999</v>
      </c>
      <c r="H98" s="36">
        <f>SUMIFS(СВЦЭМ!$C$39:$C$782,СВЦЭМ!$A$39:$A$782,$A98,СВЦЭМ!$B$39:$B$782,H$83)+'СЕТ СН'!$H$9+СВЦЭМ!$D$10+'СЕТ СН'!$H$5-'СЕТ СН'!$H$17</f>
        <v>5518.6083611200002</v>
      </c>
      <c r="I98" s="36">
        <f>SUMIFS(СВЦЭМ!$C$39:$C$782,СВЦЭМ!$A$39:$A$782,$A98,СВЦЭМ!$B$39:$B$782,I$83)+'СЕТ СН'!$H$9+СВЦЭМ!$D$10+'СЕТ СН'!$H$5-'СЕТ СН'!$H$17</f>
        <v>5322.9107407400006</v>
      </c>
      <c r="J98" s="36">
        <f>SUMIFS(СВЦЭМ!$C$39:$C$782,СВЦЭМ!$A$39:$A$782,$A98,СВЦЭМ!$B$39:$B$782,J$83)+'СЕТ СН'!$H$9+СВЦЭМ!$D$10+'СЕТ СН'!$H$5-'СЕТ СН'!$H$17</f>
        <v>5219.9689277100006</v>
      </c>
      <c r="K98" s="36">
        <f>SUMIFS(СВЦЭМ!$C$39:$C$782,СВЦЭМ!$A$39:$A$782,$A98,СВЦЭМ!$B$39:$B$782,K$83)+'СЕТ СН'!$H$9+СВЦЭМ!$D$10+'СЕТ СН'!$H$5-'СЕТ СН'!$H$17</f>
        <v>5133.3556320099997</v>
      </c>
      <c r="L98" s="36">
        <f>SUMIFS(СВЦЭМ!$C$39:$C$782,СВЦЭМ!$A$39:$A$782,$A98,СВЦЭМ!$B$39:$B$782,L$83)+'СЕТ СН'!$H$9+СВЦЭМ!$D$10+'СЕТ СН'!$H$5-'СЕТ СН'!$H$17</f>
        <v>5078.1127568700003</v>
      </c>
      <c r="M98" s="36">
        <f>SUMIFS(СВЦЭМ!$C$39:$C$782,СВЦЭМ!$A$39:$A$782,$A98,СВЦЭМ!$B$39:$B$782,M$83)+'СЕТ СН'!$H$9+СВЦЭМ!$D$10+'СЕТ СН'!$H$5-'СЕТ СН'!$H$17</f>
        <v>5042.9870183599996</v>
      </c>
      <c r="N98" s="36">
        <f>SUMIFS(СВЦЭМ!$C$39:$C$782,СВЦЭМ!$A$39:$A$782,$A98,СВЦЭМ!$B$39:$B$782,N$83)+'СЕТ СН'!$H$9+СВЦЭМ!$D$10+'СЕТ СН'!$H$5-'СЕТ СН'!$H$17</f>
        <v>5035.8219139399998</v>
      </c>
      <c r="O98" s="36">
        <f>SUMIFS(СВЦЭМ!$C$39:$C$782,СВЦЭМ!$A$39:$A$782,$A98,СВЦЭМ!$B$39:$B$782,O$83)+'СЕТ СН'!$H$9+СВЦЭМ!$D$10+'СЕТ СН'!$H$5-'СЕТ СН'!$H$17</f>
        <v>5000.33462951</v>
      </c>
      <c r="P98" s="36">
        <f>SUMIFS(СВЦЭМ!$C$39:$C$782,СВЦЭМ!$A$39:$A$782,$A98,СВЦЭМ!$B$39:$B$782,P$83)+'СЕТ СН'!$H$9+СВЦЭМ!$D$10+'СЕТ СН'!$H$5-'СЕТ СН'!$H$17</f>
        <v>4832.43874581</v>
      </c>
      <c r="Q98" s="36">
        <f>SUMIFS(СВЦЭМ!$C$39:$C$782,СВЦЭМ!$A$39:$A$782,$A98,СВЦЭМ!$B$39:$B$782,Q$83)+'СЕТ СН'!$H$9+СВЦЭМ!$D$10+'СЕТ СН'!$H$5-'СЕТ СН'!$H$17</f>
        <v>4807.9355507</v>
      </c>
      <c r="R98" s="36">
        <f>SUMIFS(СВЦЭМ!$C$39:$C$782,СВЦЭМ!$A$39:$A$782,$A98,СВЦЭМ!$B$39:$B$782,R$83)+'СЕТ СН'!$H$9+СВЦЭМ!$D$10+'СЕТ СН'!$H$5-'СЕТ СН'!$H$17</f>
        <v>4801.1938574699998</v>
      </c>
      <c r="S98" s="36">
        <f>SUMIFS(СВЦЭМ!$C$39:$C$782,СВЦЭМ!$A$39:$A$782,$A98,СВЦЭМ!$B$39:$B$782,S$83)+'СЕТ СН'!$H$9+СВЦЭМ!$D$10+'СЕТ СН'!$H$5-'СЕТ СН'!$H$17</f>
        <v>4802.0510739900001</v>
      </c>
      <c r="T98" s="36">
        <f>SUMIFS(СВЦЭМ!$C$39:$C$782,СВЦЭМ!$A$39:$A$782,$A98,СВЦЭМ!$B$39:$B$782,T$83)+'СЕТ СН'!$H$9+СВЦЭМ!$D$10+'СЕТ СН'!$H$5-'СЕТ СН'!$H$17</f>
        <v>4834.3622571599999</v>
      </c>
      <c r="U98" s="36">
        <f>SUMIFS(СВЦЭМ!$C$39:$C$782,СВЦЭМ!$A$39:$A$782,$A98,СВЦЭМ!$B$39:$B$782,U$83)+'СЕТ СН'!$H$9+СВЦЭМ!$D$10+'СЕТ СН'!$H$5-'СЕТ СН'!$H$17</f>
        <v>4900.8948135999999</v>
      </c>
      <c r="V98" s="36">
        <f>SUMIFS(СВЦЭМ!$C$39:$C$782,СВЦЭМ!$A$39:$A$782,$A98,СВЦЭМ!$B$39:$B$782,V$83)+'СЕТ СН'!$H$9+СВЦЭМ!$D$10+'СЕТ СН'!$H$5-'СЕТ СН'!$H$17</f>
        <v>5093.2914083400001</v>
      </c>
      <c r="W98" s="36">
        <f>SUMIFS(СВЦЭМ!$C$39:$C$782,СВЦЭМ!$A$39:$A$782,$A98,СВЦЭМ!$B$39:$B$782,W$83)+'СЕТ СН'!$H$9+СВЦЭМ!$D$10+'СЕТ СН'!$H$5-'СЕТ СН'!$H$17</f>
        <v>5071.0489765800003</v>
      </c>
      <c r="X98" s="36">
        <f>SUMIFS(СВЦЭМ!$C$39:$C$782,СВЦЭМ!$A$39:$A$782,$A98,СВЦЭМ!$B$39:$B$782,X$83)+'СЕТ СН'!$H$9+СВЦЭМ!$D$10+'СЕТ СН'!$H$5-'СЕТ СН'!$H$17</f>
        <v>5122.9081005099997</v>
      </c>
      <c r="Y98" s="36">
        <f>SUMIFS(СВЦЭМ!$C$39:$C$782,СВЦЭМ!$A$39:$A$782,$A98,СВЦЭМ!$B$39:$B$782,Y$83)+'СЕТ СН'!$H$9+СВЦЭМ!$D$10+'СЕТ СН'!$H$5-'СЕТ СН'!$H$17</f>
        <v>5196.6105073300005</v>
      </c>
    </row>
    <row r="99" spans="1:25" ht="15.75" x14ac:dyDescent="0.2">
      <c r="A99" s="35">
        <f t="shared" si="2"/>
        <v>45123</v>
      </c>
      <c r="B99" s="36">
        <f>SUMIFS(СВЦЭМ!$C$39:$C$782,СВЦЭМ!$A$39:$A$782,$A99,СВЦЭМ!$B$39:$B$782,B$83)+'СЕТ СН'!$H$9+СВЦЭМ!$D$10+'СЕТ СН'!$H$5-'СЕТ СН'!$H$17</f>
        <v>5202.9728585100002</v>
      </c>
      <c r="C99" s="36">
        <f>SUMIFS(СВЦЭМ!$C$39:$C$782,СВЦЭМ!$A$39:$A$782,$A99,СВЦЭМ!$B$39:$B$782,C$83)+'СЕТ СН'!$H$9+СВЦЭМ!$D$10+'СЕТ СН'!$H$5-'СЕТ СН'!$H$17</f>
        <v>5285.8055087800003</v>
      </c>
      <c r="D99" s="36">
        <f>SUMIFS(СВЦЭМ!$C$39:$C$782,СВЦЭМ!$A$39:$A$782,$A99,СВЦЭМ!$B$39:$B$782,D$83)+'СЕТ СН'!$H$9+СВЦЭМ!$D$10+'СЕТ СН'!$H$5-'СЕТ СН'!$H$17</f>
        <v>5458.3773302299996</v>
      </c>
      <c r="E99" s="36">
        <f>SUMIFS(СВЦЭМ!$C$39:$C$782,СВЦЭМ!$A$39:$A$782,$A99,СВЦЭМ!$B$39:$B$782,E$83)+'СЕТ СН'!$H$9+СВЦЭМ!$D$10+'СЕТ СН'!$H$5-'СЕТ СН'!$H$17</f>
        <v>5529.1568160900006</v>
      </c>
      <c r="F99" s="36">
        <f>SUMIFS(СВЦЭМ!$C$39:$C$782,СВЦЭМ!$A$39:$A$782,$A99,СВЦЭМ!$B$39:$B$782,F$83)+'СЕТ СН'!$H$9+СВЦЭМ!$D$10+'СЕТ СН'!$H$5-'СЕТ СН'!$H$17</f>
        <v>5532.61327815</v>
      </c>
      <c r="G99" s="36">
        <f>SUMIFS(СВЦЭМ!$C$39:$C$782,СВЦЭМ!$A$39:$A$782,$A99,СВЦЭМ!$B$39:$B$782,G$83)+'СЕТ СН'!$H$9+СВЦЭМ!$D$10+'СЕТ СН'!$H$5-'СЕТ СН'!$H$17</f>
        <v>5522.4778157199999</v>
      </c>
      <c r="H99" s="36">
        <f>SUMIFS(СВЦЭМ!$C$39:$C$782,СВЦЭМ!$A$39:$A$782,$A99,СВЦЭМ!$B$39:$B$782,H$83)+'СЕТ СН'!$H$9+СВЦЭМ!$D$10+'СЕТ СН'!$H$5-'СЕТ СН'!$H$17</f>
        <v>5363.54822169</v>
      </c>
      <c r="I99" s="36">
        <f>SUMIFS(СВЦЭМ!$C$39:$C$782,СВЦЭМ!$A$39:$A$782,$A99,СВЦЭМ!$B$39:$B$782,I$83)+'СЕТ СН'!$H$9+СВЦЭМ!$D$10+'СЕТ СН'!$H$5-'СЕТ СН'!$H$17</f>
        <v>5305.7305217600006</v>
      </c>
      <c r="J99" s="36">
        <f>SUMIFS(СВЦЭМ!$C$39:$C$782,СВЦЭМ!$A$39:$A$782,$A99,СВЦЭМ!$B$39:$B$782,J$83)+'СЕТ СН'!$H$9+СВЦЭМ!$D$10+'СЕТ СН'!$H$5-'СЕТ СН'!$H$17</f>
        <v>5202.9073855000006</v>
      </c>
      <c r="K99" s="36">
        <f>SUMIFS(СВЦЭМ!$C$39:$C$782,СВЦЭМ!$A$39:$A$782,$A99,СВЦЭМ!$B$39:$B$782,K$83)+'СЕТ СН'!$H$9+СВЦЭМ!$D$10+'СЕТ СН'!$H$5-'СЕТ СН'!$H$17</f>
        <v>5124.59357284</v>
      </c>
      <c r="L99" s="36">
        <f>SUMIFS(СВЦЭМ!$C$39:$C$782,СВЦЭМ!$A$39:$A$782,$A99,СВЦЭМ!$B$39:$B$782,L$83)+'СЕТ СН'!$H$9+СВЦЭМ!$D$10+'СЕТ СН'!$H$5-'СЕТ СН'!$H$17</f>
        <v>5080.1875439900004</v>
      </c>
      <c r="M99" s="36">
        <f>SUMIFS(СВЦЭМ!$C$39:$C$782,СВЦЭМ!$A$39:$A$782,$A99,СВЦЭМ!$B$39:$B$782,M$83)+'СЕТ СН'!$H$9+СВЦЭМ!$D$10+'СЕТ СН'!$H$5-'СЕТ СН'!$H$17</f>
        <v>5048.5929218500005</v>
      </c>
      <c r="N99" s="36">
        <f>SUMIFS(СВЦЭМ!$C$39:$C$782,СВЦЭМ!$A$39:$A$782,$A99,СВЦЭМ!$B$39:$B$782,N$83)+'СЕТ СН'!$H$9+СВЦЭМ!$D$10+'СЕТ СН'!$H$5-'СЕТ СН'!$H$17</f>
        <v>5041.86080038</v>
      </c>
      <c r="O99" s="36">
        <f>SUMIFS(СВЦЭМ!$C$39:$C$782,СВЦЭМ!$A$39:$A$782,$A99,СВЦЭМ!$B$39:$B$782,O$83)+'СЕТ СН'!$H$9+СВЦЭМ!$D$10+'СЕТ СН'!$H$5-'СЕТ СН'!$H$17</f>
        <v>5048.7834203100001</v>
      </c>
      <c r="P99" s="36">
        <f>SUMIFS(СВЦЭМ!$C$39:$C$782,СВЦЭМ!$A$39:$A$782,$A99,СВЦЭМ!$B$39:$B$782,P$83)+'СЕТ СН'!$H$9+СВЦЭМ!$D$10+'СЕТ СН'!$H$5-'СЕТ СН'!$H$17</f>
        <v>5051.3004107899997</v>
      </c>
      <c r="Q99" s="36">
        <f>SUMIFS(СВЦЭМ!$C$39:$C$782,СВЦЭМ!$A$39:$A$782,$A99,СВЦЭМ!$B$39:$B$782,Q$83)+'СЕТ СН'!$H$9+СВЦЭМ!$D$10+'СЕТ СН'!$H$5-'СЕТ СН'!$H$17</f>
        <v>5030.0389794800003</v>
      </c>
      <c r="R99" s="36">
        <f>SUMIFS(СВЦЭМ!$C$39:$C$782,СВЦЭМ!$A$39:$A$782,$A99,СВЦЭМ!$B$39:$B$782,R$83)+'СЕТ СН'!$H$9+СВЦЭМ!$D$10+'СЕТ СН'!$H$5-'СЕТ СН'!$H$17</f>
        <v>5019.5479205199999</v>
      </c>
      <c r="S99" s="36">
        <f>SUMIFS(СВЦЭМ!$C$39:$C$782,СВЦЭМ!$A$39:$A$782,$A99,СВЦЭМ!$B$39:$B$782,S$83)+'СЕТ СН'!$H$9+СВЦЭМ!$D$10+'СЕТ СН'!$H$5-'СЕТ СН'!$H$17</f>
        <v>5020.7851800500002</v>
      </c>
      <c r="T99" s="36">
        <f>SUMIFS(СВЦЭМ!$C$39:$C$782,СВЦЭМ!$A$39:$A$782,$A99,СВЦЭМ!$B$39:$B$782,T$83)+'СЕТ СН'!$H$9+СВЦЭМ!$D$10+'СЕТ СН'!$H$5-'СЕТ СН'!$H$17</f>
        <v>5050.6685412900006</v>
      </c>
      <c r="U99" s="36">
        <f>SUMIFS(СВЦЭМ!$C$39:$C$782,СВЦЭМ!$A$39:$A$782,$A99,СВЦЭМ!$B$39:$B$782,U$83)+'СЕТ СН'!$H$9+СВЦЭМ!$D$10+'СЕТ СН'!$H$5-'СЕТ СН'!$H$17</f>
        <v>5056.5062431400002</v>
      </c>
      <c r="V99" s="36">
        <f>SUMIFS(СВЦЭМ!$C$39:$C$782,СВЦЭМ!$A$39:$A$782,$A99,СВЦЭМ!$B$39:$B$782,V$83)+'СЕТ СН'!$H$9+СВЦЭМ!$D$10+'СЕТ СН'!$H$5-'СЕТ СН'!$H$17</f>
        <v>4878.0403048300004</v>
      </c>
      <c r="W99" s="36">
        <f>SUMIFS(СВЦЭМ!$C$39:$C$782,СВЦЭМ!$A$39:$A$782,$A99,СВЦЭМ!$B$39:$B$782,W$83)+'СЕТ СН'!$H$9+СВЦЭМ!$D$10+'СЕТ СН'!$H$5-'СЕТ СН'!$H$17</f>
        <v>4701.5594370199997</v>
      </c>
      <c r="X99" s="36">
        <f>SUMIFS(СВЦЭМ!$C$39:$C$782,СВЦЭМ!$A$39:$A$782,$A99,СВЦЭМ!$B$39:$B$782,X$83)+'СЕТ СН'!$H$9+СВЦЭМ!$D$10+'СЕТ СН'!$H$5-'СЕТ СН'!$H$17</f>
        <v>4719.9995992300001</v>
      </c>
      <c r="Y99" s="36">
        <f>SUMIFS(СВЦЭМ!$C$39:$C$782,СВЦЭМ!$A$39:$A$782,$A99,СВЦЭМ!$B$39:$B$782,Y$83)+'СЕТ СН'!$H$9+СВЦЭМ!$D$10+'СЕТ СН'!$H$5-'СЕТ СН'!$H$17</f>
        <v>4764.3091911499996</v>
      </c>
    </row>
    <row r="100" spans="1:25" ht="15.75" x14ac:dyDescent="0.2">
      <c r="A100" s="35">
        <f t="shared" si="2"/>
        <v>45124</v>
      </c>
      <c r="B100" s="36">
        <f>SUMIFS(СВЦЭМ!$C$39:$C$782,СВЦЭМ!$A$39:$A$782,$A100,СВЦЭМ!$B$39:$B$782,B$83)+'СЕТ СН'!$H$9+СВЦЭМ!$D$10+'СЕТ СН'!$H$5-'СЕТ СН'!$H$17</f>
        <v>4830.9527226800001</v>
      </c>
      <c r="C100" s="36">
        <f>SUMIFS(СВЦЭМ!$C$39:$C$782,СВЦЭМ!$A$39:$A$782,$A100,СВЦЭМ!$B$39:$B$782,C$83)+'СЕТ СН'!$H$9+СВЦЭМ!$D$10+'СЕТ СН'!$H$5-'СЕТ СН'!$H$17</f>
        <v>5038.9511253700002</v>
      </c>
      <c r="D100" s="36">
        <f>SUMIFS(СВЦЭМ!$C$39:$C$782,СВЦЭМ!$A$39:$A$782,$A100,СВЦЭМ!$B$39:$B$782,D$83)+'СЕТ СН'!$H$9+СВЦЭМ!$D$10+'СЕТ СН'!$H$5-'СЕТ СН'!$H$17</f>
        <v>5361.3000548099999</v>
      </c>
      <c r="E100" s="36">
        <f>SUMIFS(СВЦЭМ!$C$39:$C$782,СВЦЭМ!$A$39:$A$782,$A100,СВЦЭМ!$B$39:$B$782,E$83)+'СЕТ СН'!$H$9+СВЦЭМ!$D$10+'СЕТ СН'!$H$5-'СЕТ СН'!$H$17</f>
        <v>5467.3685579800003</v>
      </c>
      <c r="F100" s="36">
        <f>SUMIFS(СВЦЭМ!$C$39:$C$782,СВЦЭМ!$A$39:$A$782,$A100,СВЦЭМ!$B$39:$B$782,F$83)+'СЕТ СН'!$H$9+СВЦЭМ!$D$10+'СЕТ СН'!$H$5-'СЕТ СН'!$H$17</f>
        <v>5507.1935692099996</v>
      </c>
      <c r="G100" s="36">
        <f>SUMIFS(СВЦЭМ!$C$39:$C$782,СВЦЭМ!$A$39:$A$782,$A100,СВЦЭМ!$B$39:$B$782,G$83)+'СЕТ СН'!$H$9+СВЦЭМ!$D$10+'СЕТ СН'!$H$5-'СЕТ СН'!$H$17</f>
        <v>5552.1790451100005</v>
      </c>
      <c r="H100" s="36">
        <f>SUMIFS(СВЦЭМ!$C$39:$C$782,СВЦЭМ!$A$39:$A$782,$A100,СВЦЭМ!$B$39:$B$782,H$83)+'СЕТ СН'!$H$9+СВЦЭМ!$D$10+'СЕТ СН'!$H$5-'СЕТ СН'!$H$17</f>
        <v>5400.7067915600001</v>
      </c>
      <c r="I100" s="36">
        <f>SUMIFS(СВЦЭМ!$C$39:$C$782,СВЦЭМ!$A$39:$A$782,$A100,СВЦЭМ!$B$39:$B$782,I$83)+'СЕТ СН'!$H$9+СВЦЭМ!$D$10+'СЕТ СН'!$H$5-'СЕТ СН'!$H$17</f>
        <v>5291.8080909999999</v>
      </c>
      <c r="J100" s="36">
        <f>SUMIFS(СВЦЭМ!$C$39:$C$782,СВЦЭМ!$A$39:$A$782,$A100,СВЦЭМ!$B$39:$B$782,J$83)+'СЕТ СН'!$H$9+СВЦЭМ!$D$10+'СЕТ СН'!$H$5-'СЕТ СН'!$H$17</f>
        <v>5232.4437679599996</v>
      </c>
      <c r="K100" s="36">
        <f>SUMIFS(СВЦЭМ!$C$39:$C$782,СВЦЭМ!$A$39:$A$782,$A100,СВЦЭМ!$B$39:$B$782,K$83)+'СЕТ СН'!$H$9+СВЦЭМ!$D$10+'СЕТ СН'!$H$5-'СЕТ СН'!$H$17</f>
        <v>5190.0303223500005</v>
      </c>
      <c r="L100" s="36">
        <f>SUMIFS(СВЦЭМ!$C$39:$C$782,СВЦЭМ!$A$39:$A$782,$A100,СВЦЭМ!$B$39:$B$782,L$83)+'СЕТ СН'!$H$9+СВЦЭМ!$D$10+'СЕТ СН'!$H$5-'СЕТ СН'!$H$17</f>
        <v>5170.2400516500002</v>
      </c>
      <c r="M100" s="36">
        <f>SUMIFS(СВЦЭМ!$C$39:$C$782,СВЦЭМ!$A$39:$A$782,$A100,СВЦЭМ!$B$39:$B$782,M$83)+'СЕТ СН'!$H$9+СВЦЭМ!$D$10+'СЕТ СН'!$H$5-'СЕТ СН'!$H$17</f>
        <v>5163.8194041799998</v>
      </c>
      <c r="N100" s="36">
        <f>SUMIFS(СВЦЭМ!$C$39:$C$782,СВЦЭМ!$A$39:$A$782,$A100,СВЦЭМ!$B$39:$B$782,N$83)+'СЕТ СН'!$H$9+СВЦЭМ!$D$10+'СЕТ СН'!$H$5-'СЕТ СН'!$H$17</f>
        <v>5171.0186835800005</v>
      </c>
      <c r="O100" s="36">
        <f>SUMIFS(СВЦЭМ!$C$39:$C$782,СВЦЭМ!$A$39:$A$782,$A100,СВЦЭМ!$B$39:$B$782,O$83)+'СЕТ СН'!$H$9+СВЦЭМ!$D$10+'СЕТ СН'!$H$5-'СЕТ СН'!$H$17</f>
        <v>5162.3719109200001</v>
      </c>
      <c r="P100" s="36">
        <f>SUMIFS(СВЦЭМ!$C$39:$C$782,СВЦЭМ!$A$39:$A$782,$A100,СВЦЭМ!$B$39:$B$782,P$83)+'СЕТ СН'!$H$9+СВЦЭМ!$D$10+'СЕТ СН'!$H$5-'СЕТ СН'!$H$17</f>
        <v>5170.7911636600002</v>
      </c>
      <c r="Q100" s="36">
        <f>SUMIFS(СВЦЭМ!$C$39:$C$782,СВЦЭМ!$A$39:$A$782,$A100,СВЦЭМ!$B$39:$B$782,Q$83)+'СЕТ СН'!$H$9+СВЦЭМ!$D$10+'СЕТ СН'!$H$5-'СЕТ СН'!$H$17</f>
        <v>5147.7960452500001</v>
      </c>
      <c r="R100" s="36">
        <f>SUMIFS(СВЦЭМ!$C$39:$C$782,СВЦЭМ!$A$39:$A$782,$A100,СВЦЭМ!$B$39:$B$782,R$83)+'СЕТ СН'!$H$9+СВЦЭМ!$D$10+'СЕТ СН'!$H$5-'СЕТ СН'!$H$17</f>
        <v>5143.0761462400005</v>
      </c>
      <c r="S100" s="36">
        <f>SUMIFS(СВЦЭМ!$C$39:$C$782,СВЦЭМ!$A$39:$A$782,$A100,СВЦЭМ!$B$39:$B$782,S$83)+'СЕТ СН'!$H$9+СВЦЭМ!$D$10+'СЕТ СН'!$H$5-'СЕТ СН'!$H$17</f>
        <v>5137.9445760300005</v>
      </c>
      <c r="T100" s="36">
        <f>SUMIFS(СВЦЭМ!$C$39:$C$782,СВЦЭМ!$A$39:$A$782,$A100,СВЦЭМ!$B$39:$B$782,T$83)+'СЕТ СН'!$H$9+СВЦЭМ!$D$10+'СЕТ СН'!$H$5-'СЕТ СН'!$H$17</f>
        <v>5165.2092927600006</v>
      </c>
      <c r="U100" s="36">
        <f>SUMIFS(СВЦЭМ!$C$39:$C$782,СВЦЭМ!$A$39:$A$782,$A100,СВЦЭМ!$B$39:$B$782,U$83)+'СЕТ СН'!$H$9+СВЦЭМ!$D$10+'СЕТ СН'!$H$5-'СЕТ СН'!$H$17</f>
        <v>5169.3854792800003</v>
      </c>
      <c r="V100" s="36">
        <f>SUMIFS(СВЦЭМ!$C$39:$C$782,СВЦЭМ!$A$39:$A$782,$A100,СВЦЭМ!$B$39:$B$782,V$83)+'СЕТ СН'!$H$9+СВЦЭМ!$D$10+'СЕТ СН'!$H$5-'СЕТ СН'!$H$17</f>
        <v>5185.31546058</v>
      </c>
      <c r="W100" s="36">
        <f>SUMIFS(СВЦЭМ!$C$39:$C$782,СВЦЭМ!$A$39:$A$782,$A100,СВЦЭМ!$B$39:$B$782,W$83)+'СЕТ СН'!$H$9+СВЦЭМ!$D$10+'СЕТ СН'!$H$5-'СЕТ СН'!$H$17</f>
        <v>5159.1086006599999</v>
      </c>
      <c r="X100" s="36">
        <f>SUMIFS(СВЦЭМ!$C$39:$C$782,СВЦЭМ!$A$39:$A$782,$A100,СВЦЭМ!$B$39:$B$782,X$83)+'СЕТ СН'!$H$9+СВЦЭМ!$D$10+'СЕТ СН'!$H$5-'СЕТ СН'!$H$17</f>
        <v>5209.2752940299997</v>
      </c>
      <c r="Y100" s="36">
        <f>SUMIFS(СВЦЭМ!$C$39:$C$782,СВЦЭМ!$A$39:$A$782,$A100,СВЦЭМ!$B$39:$B$782,Y$83)+'СЕТ СН'!$H$9+СВЦЭМ!$D$10+'СЕТ СН'!$H$5-'СЕТ СН'!$H$17</f>
        <v>5290.1741946500006</v>
      </c>
    </row>
    <row r="101" spans="1:25" ht="15.75" x14ac:dyDescent="0.2">
      <c r="A101" s="35">
        <f t="shared" si="2"/>
        <v>45125</v>
      </c>
      <c r="B101" s="36">
        <f>SUMIFS(СВЦЭМ!$C$39:$C$782,СВЦЭМ!$A$39:$A$782,$A101,СВЦЭМ!$B$39:$B$782,B$83)+'СЕТ СН'!$H$9+СВЦЭМ!$D$10+'СЕТ СН'!$H$5-'СЕТ СН'!$H$17</f>
        <v>5232.8489012700002</v>
      </c>
      <c r="C101" s="36">
        <f>SUMIFS(СВЦЭМ!$C$39:$C$782,СВЦЭМ!$A$39:$A$782,$A101,СВЦЭМ!$B$39:$B$782,C$83)+'СЕТ СН'!$H$9+СВЦЭМ!$D$10+'СЕТ СН'!$H$5-'СЕТ СН'!$H$17</f>
        <v>5269.0321819399996</v>
      </c>
      <c r="D101" s="36">
        <f>SUMIFS(СВЦЭМ!$C$39:$C$782,СВЦЭМ!$A$39:$A$782,$A101,СВЦЭМ!$B$39:$B$782,D$83)+'СЕТ СН'!$H$9+СВЦЭМ!$D$10+'СЕТ СН'!$H$5-'СЕТ СН'!$H$17</f>
        <v>5436.1028763100003</v>
      </c>
      <c r="E101" s="36">
        <f>SUMIFS(СВЦЭМ!$C$39:$C$782,СВЦЭМ!$A$39:$A$782,$A101,СВЦЭМ!$B$39:$B$782,E$83)+'СЕТ СН'!$H$9+СВЦЭМ!$D$10+'СЕТ СН'!$H$5-'СЕТ СН'!$H$17</f>
        <v>5541.7347125200004</v>
      </c>
      <c r="F101" s="36">
        <f>SUMIFS(СВЦЭМ!$C$39:$C$782,СВЦЭМ!$A$39:$A$782,$A101,СВЦЭМ!$B$39:$B$782,F$83)+'СЕТ СН'!$H$9+СВЦЭМ!$D$10+'СЕТ СН'!$H$5-'СЕТ СН'!$H$17</f>
        <v>5550.5475102600003</v>
      </c>
      <c r="G101" s="36">
        <f>SUMIFS(СВЦЭМ!$C$39:$C$782,СВЦЭМ!$A$39:$A$782,$A101,СВЦЭМ!$B$39:$B$782,G$83)+'СЕТ СН'!$H$9+СВЦЭМ!$D$10+'СЕТ СН'!$H$5-'СЕТ СН'!$H$17</f>
        <v>5560.5802067300001</v>
      </c>
      <c r="H101" s="36">
        <f>SUMIFS(СВЦЭМ!$C$39:$C$782,СВЦЭМ!$A$39:$A$782,$A101,СВЦЭМ!$B$39:$B$782,H$83)+'СЕТ СН'!$H$9+СВЦЭМ!$D$10+'СЕТ СН'!$H$5-'СЕТ СН'!$H$17</f>
        <v>5356.1647600699998</v>
      </c>
      <c r="I101" s="36">
        <f>SUMIFS(СВЦЭМ!$C$39:$C$782,СВЦЭМ!$A$39:$A$782,$A101,СВЦЭМ!$B$39:$B$782,I$83)+'СЕТ СН'!$H$9+СВЦЭМ!$D$10+'СЕТ СН'!$H$5-'СЕТ СН'!$H$17</f>
        <v>5279.3160517599999</v>
      </c>
      <c r="J101" s="36">
        <f>SUMIFS(СВЦЭМ!$C$39:$C$782,СВЦЭМ!$A$39:$A$782,$A101,СВЦЭМ!$B$39:$B$782,J$83)+'СЕТ СН'!$H$9+СВЦЭМ!$D$10+'СЕТ СН'!$H$5-'СЕТ СН'!$H$17</f>
        <v>5185.7355427599996</v>
      </c>
      <c r="K101" s="36">
        <f>SUMIFS(СВЦЭМ!$C$39:$C$782,СВЦЭМ!$A$39:$A$782,$A101,СВЦЭМ!$B$39:$B$782,K$83)+'СЕТ СН'!$H$9+СВЦЭМ!$D$10+'СЕТ СН'!$H$5-'СЕТ СН'!$H$17</f>
        <v>5128.3366670300002</v>
      </c>
      <c r="L101" s="36">
        <f>SUMIFS(СВЦЭМ!$C$39:$C$782,СВЦЭМ!$A$39:$A$782,$A101,СВЦЭМ!$B$39:$B$782,L$83)+'СЕТ СН'!$H$9+СВЦЭМ!$D$10+'СЕТ СН'!$H$5-'СЕТ СН'!$H$17</f>
        <v>5116.4845654399996</v>
      </c>
      <c r="M101" s="36">
        <f>SUMIFS(СВЦЭМ!$C$39:$C$782,СВЦЭМ!$A$39:$A$782,$A101,СВЦЭМ!$B$39:$B$782,M$83)+'СЕТ СН'!$H$9+СВЦЭМ!$D$10+'СЕТ СН'!$H$5-'СЕТ СН'!$H$17</f>
        <v>5101.3422018399997</v>
      </c>
      <c r="N101" s="36">
        <f>SUMIFS(СВЦЭМ!$C$39:$C$782,СВЦЭМ!$A$39:$A$782,$A101,СВЦЭМ!$B$39:$B$782,N$83)+'СЕТ СН'!$H$9+СВЦЭМ!$D$10+'СЕТ СН'!$H$5-'СЕТ СН'!$H$17</f>
        <v>5103.9873330400005</v>
      </c>
      <c r="O101" s="36">
        <f>SUMIFS(СВЦЭМ!$C$39:$C$782,СВЦЭМ!$A$39:$A$782,$A101,СВЦЭМ!$B$39:$B$782,O$83)+'СЕТ СН'!$H$9+СВЦЭМ!$D$10+'СЕТ СН'!$H$5-'СЕТ СН'!$H$17</f>
        <v>5102.5757171300002</v>
      </c>
      <c r="P101" s="36">
        <f>SUMIFS(СВЦЭМ!$C$39:$C$782,СВЦЭМ!$A$39:$A$782,$A101,СВЦЭМ!$B$39:$B$782,P$83)+'СЕТ СН'!$H$9+СВЦЭМ!$D$10+'СЕТ СН'!$H$5-'СЕТ СН'!$H$17</f>
        <v>5100.8281437400001</v>
      </c>
      <c r="Q101" s="36">
        <f>SUMIFS(СВЦЭМ!$C$39:$C$782,СВЦЭМ!$A$39:$A$782,$A101,СВЦЭМ!$B$39:$B$782,Q$83)+'СЕТ СН'!$H$9+СВЦЭМ!$D$10+'СЕТ СН'!$H$5-'СЕТ СН'!$H$17</f>
        <v>5078.4540423300004</v>
      </c>
      <c r="R101" s="36">
        <f>SUMIFS(СВЦЭМ!$C$39:$C$782,СВЦЭМ!$A$39:$A$782,$A101,СВЦЭМ!$B$39:$B$782,R$83)+'СЕТ СН'!$H$9+СВЦЭМ!$D$10+'СЕТ СН'!$H$5-'СЕТ СН'!$H$17</f>
        <v>5082.9638665399998</v>
      </c>
      <c r="S101" s="36">
        <f>SUMIFS(СВЦЭМ!$C$39:$C$782,СВЦЭМ!$A$39:$A$782,$A101,СВЦЭМ!$B$39:$B$782,S$83)+'СЕТ СН'!$H$9+СВЦЭМ!$D$10+'СЕТ СН'!$H$5-'СЕТ СН'!$H$17</f>
        <v>5085.1490080100002</v>
      </c>
      <c r="T101" s="36">
        <f>SUMIFS(СВЦЭМ!$C$39:$C$782,СВЦЭМ!$A$39:$A$782,$A101,СВЦЭМ!$B$39:$B$782,T$83)+'СЕТ СН'!$H$9+СВЦЭМ!$D$10+'СЕТ СН'!$H$5-'СЕТ СН'!$H$17</f>
        <v>5107.2187224600002</v>
      </c>
      <c r="U101" s="36">
        <f>SUMIFS(СВЦЭМ!$C$39:$C$782,СВЦЭМ!$A$39:$A$782,$A101,СВЦЭМ!$B$39:$B$782,U$83)+'СЕТ СН'!$H$9+СВЦЭМ!$D$10+'СЕТ СН'!$H$5-'СЕТ СН'!$H$17</f>
        <v>5131.6188411500007</v>
      </c>
      <c r="V101" s="36">
        <f>SUMIFS(СВЦЭМ!$C$39:$C$782,СВЦЭМ!$A$39:$A$782,$A101,СВЦЭМ!$B$39:$B$782,V$83)+'СЕТ СН'!$H$9+СВЦЭМ!$D$10+'СЕТ СН'!$H$5-'СЕТ СН'!$H$17</f>
        <v>5133.3641883</v>
      </c>
      <c r="W101" s="36">
        <f>SUMIFS(СВЦЭМ!$C$39:$C$782,СВЦЭМ!$A$39:$A$782,$A101,СВЦЭМ!$B$39:$B$782,W$83)+'СЕТ СН'!$H$9+СВЦЭМ!$D$10+'СЕТ СН'!$H$5-'СЕТ СН'!$H$17</f>
        <v>5114.5958344400005</v>
      </c>
      <c r="X101" s="36">
        <f>SUMIFS(СВЦЭМ!$C$39:$C$782,СВЦЭМ!$A$39:$A$782,$A101,СВЦЭМ!$B$39:$B$782,X$83)+'СЕТ СН'!$H$9+СВЦЭМ!$D$10+'СЕТ СН'!$H$5-'СЕТ СН'!$H$17</f>
        <v>5149.45397108</v>
      </c>
      <c r="Y101" s="36">
        <f>SUMIFS(СВЦЭМ!$C$39:$C$782,СВЦЭМ!$A$39:$A$782,$A101,СВЦЭМ!$B$39:$B$782,Y$83)+'СЕТ СН'!$H$9+СВЦЭМ!$D$10+'СЕТ СН'!$H$5-'СЕТ СН'!$H$17</f>
        <v>5223.5536888799998</v>
      </c>
    </row>
    <row r="102" spans="1:25" ht="15.75" x14ac:dyDescent="0.2">
      <c r="A102" s="35">
        <f t="shared" si="2"/>
        <v>45126</v>
      </c>
      <c r="B102" s="36">
        <f>SUMIFS(СВЦЭМ!$C$39:$C$782,СВЦЭМ!$A$39:$A$782,$A102,СВЦЭМ!$B$39:$B$782,B$83)+'СЕТ СН'!$H$9+СВЦЭМ!$D$10+'СЕТ СН'!$H$5-'СЕТ СН'!$H$17</f>
        <v>5332.5073998400003</v>
      </c>
      <c r="C102" s="36">
        <f>SUMIFS(СВЦЭМ!$C$39:$C$782,СВЦЭМ!$A$39:$A$782,$A102,СВЦЭМ!$B$39:$B$782,C$83)+'СЕТ СН'!$H$9+СВЦЭМ!$D$10+'СЕТ СН'!$H$5-'СЕТ СН'!$H$17</f>
        <v>5373.7959477200002</v>
      </c>
      <c r="D102" s="36">
        <f>SUMIFS(СВЦЭМ!$C$39:$C$782,СВЦЭМ!$A$39:$A$782,$A102,СВЦЭМ!$B$39:$B$782,D$83)+'СЕТ СН'!$H$9+СВЦЭМ!$D$10+'СЕТ СН'!$H$5-'СЕТ СН'!$H$17</f>
        <v>5470.3296936900006</v>
      </c>
      <c r="E102" s="36">
        <f>SUMIFS(СВЦЭМ!$C$39:$C$782,СВЦЭМ!$A$39:$A$782,$A102,СВЦЭМ!$B$39:$B$782,E$83)+'СЕТ СН'!$H$9+СВЦЭМ!$D$10+'СЕТ СН'!$H$5-'СЕТ СН'!$H$17</f>
        <v>5507.3126450400005</v>
      </c>
      <c r="F102" s="36">
        <f>SUMIFS(СВЦЭМ!$C$39:$C$782,СВЦЭМ!$A$39:$A$782,$A102,СВЦЭМ!$B$39:$B$782,F$83)+'СЕТ СН'!$H$9+СВЦЭМ!$D$10+'СЕТ СН'!$H$5-'СЕТ СН'!$H$17</f>
        <v>5502.9800986</v>
      </c>
      <c r="G102" s="36">
        <f>SUMIFS(СВЦЭМ!$C$39:$C$782,СВЦЭМ!$A$39:$A$782,$A102,СВЦЭМ!$B$39:$B$782,G$83)+'СЕТ СН'!$H$9+СВЦЭМ!$D$10+'СЕТ СН'!$H$5-'СЕТ СН'!$H$17</f>
        <v>5495.0642515199997</v>
      </c>
      <c r="H102" s="36">
        <f>SUMIFS(СВЦЭМ!$C$39:$C$782,СВЦЭМ!$A$39:$A$782,$A102,СВЦЭМ!$B$39:$B$782,H$83)+'СЕТ СН'!$H$9+СВЦЭМ!$D$10+'СЕТ СН'!$H$5-'СЕТ СН'!$H$17</f>
        <v>5379.74678116</v>
      </c>
      <c r="I102" s="36">
        <f>SUMIFS(СВЦЭМ!$C$39:$C$782,СВЦЭМ!$A$39:$A$782,$A102,СВЦЭМ!$B$39:$B$782,I$83)+'СЕТ СН'!$H$9+СВЦЭМ!$D$10+'СЕТ СН'!$H$5-'СЕТ СН'!$H$17</f>
        <v>5287.6978073400005</v>
      </c>
      <c r="J102" s="36">
        <f>SUMIFS(СВЦЭМ!$C$39:$C$782,СВЦЭМ!$A$39:$A$782,$A102,СВЦЭМ!$B$39:$B$782,J$83)+'СЕТ СН'!$H$9+СВЦЭМ!$D$10+'СЕТ СН'!$H$5-'СЕТ СН'!$H$17</f>
        <v>5205.9212010600004</v>
      </c>
      <c r="K102" s="36">
        <f>SUMIFS(СВЦЭМ!$C$39:$C$782,СВЦЭМ!$A$39:$A$782,$A102,СВЦЭМ!$B$39:$B$782,K$83)+'СЕТ СН'!$H$9+СВЦЭМ!$D$10+'СЕТ СН'!$H$5-'СЕТ СН'!$H$17</f>
        <v>5134.5859605900005</v>
      </c>
      <c r="L102" s="36">
        <f>SUMIFS(СВЦЭМ!$C$39:$C$782,СВЦЭМ!$A$39:$A$782,$A102,СВЦЭМ!$B$39:$B$782,L$83)+'СЕТ СН'!$H$9+СВЦЭМ!$D$10+'СЕТ СН'!$H$5-'СЕТ СН'!$H$17</f>
        <v>5106.1678974699998</v>
      </c>
      <c r="M102" s="36">
        <f>SUMIFS(СВЦЭМ!$C$39:$C$782,СВЦЭМ!$A$39:$A$782,$A102,СВЦЭМ!$B$39:$B$782,M$83)+'СЕТ СН'!$H$9+СВЦЭМ!$D$10+'СЕТ СН'!$H$5-'СЕТ СН'!$H$17</f>
        <v>5101.4323811699996</v>
      </c>
      <c r="N102" s="36">
        <f>SUMIFS(СВЦЭМ!$C$39:$C$782,СВЦЭМ!$A$39:$A$782,$A102,СВЦЭМ!$B$39:$B$782,N$83)+'СЕТ СН'!$H$9+СВЦЭМ!$D$10+'СЕТ СН'!$H$5-'СЕТ СН'!$H$17</f>
        <v>5095.6173190899999</v>
      </c>
      <c r="O102" s="36">
        <f>SUMIFS(СВЦЭМ!$C$39:$C$782,СВЦЭМ!$A$39:$A$782,$A102,СВЦЭМ!$B$39:$B$782,O$83)+'СЕТ СН'!$H$9+СВЦЭМ!$D$10+'СЕТ СН'!$H$5-'СЕТ СН'!$H$17</f>
        <v>5100.5976860600003</v>
      </c>
      <c r="P102" s="36">
        <f>SUMIFS(СВЦЭМ!$C$39:$C$782,СВЦЭМ!$A$39:$A$782,$A102,СВЦЭМ!$B$39:$B$782,P$83)+'СЕТ СН'!$H$9+СВЦЭМ!$D$10+'СЕТ СН'!$H$5-'СЕТ СН'!$H$17</f>
        <v>5091.1960234500002</v>
      </c>
      <c r="Q102" s="36">
        <f>SUMIFS(СВЦЭМ!$C$39:$C$782,СВЦЭМ!$A$39:$A$782,$A102,СВЦЭМ!$B$39:$B$782,Q$83)+'СЕТ СН'!$H$9+СВЦЭМ!$D$10+'СЕТ СН'!$H$5-'СЕТ СН'!$H$17</f>
        <v>5093.2140175599998</v>
      </c>
      <c r="R102" s="36">
        <f>SUMIFS(СВЦЭМ!$C$39:$C$782,СВЦЭМ!$A$39:$A$782,$A102,СВЦЭМ!$B$39:$B$782,R$83)+'СЕТ СН'!$H$9+СВЦЭМ!$D$10+'СЕТ СН'!$H$5-'СЕТ СН'!$H$17</f>
        <v>5105.7341455900005</v>
      </c>
      <c r="S102" s="36">
        <f>SUMIFS(СВЦЭМ!$C$39:$C$782,СВЦЭМ!$A$39:$A$782,$A102,СВЦЭМ!$B$39:$B$782,S$83)+'СЕТ СН'!$H$9+СВЦЭМ!$D$10+'СЕТ СН'!$H$5-'СЕТ СН'!$H$17</f>
        <v>5112.7920049300001</v>
      </c>
      <c r="T102" s="36">
        <f>SUMIFS(СВЦЭМ!$C$39:$C$782,СВЦЭМ!$A$39:$A$782,$A102,СВЦЭМ!$B$39:$B$782,T$83)+'СЕТ СН'!$H$9+СВЦЭМ!$D$10+'СЕТ СН'!$H$5-'СЕТ СН'!$H$17</f>
        <v>5147.6897589399996</v>
      </c>
      <c r="U102" s="36">
        <f>SUMIFS(СВЦЭМ!$C$39:$C$782,СВЦЭМ!$A$39:$A$782,$A102,СВЦЭМ!$B$39:$B$782,U$83)+'СЕТ СН'!$H$9+СВЦЭМ!$D$10+'СЕТ СН'!$H$5-'СЕТ СН'!$H$17</f>
        <v>5142.9476920800007</v>
      </c>
      <c r="V102" s="36">
        <f>SUMIFS(СВЦЭМ!$C$39:$C$782,СВЦЭМ!$A$39:$A$782,$A102,СВЦЭМ!$B$39:$B$782,V$83)+'СЕТ СН'!$H$9+СВЦЭМ!$D$10+'СЕТ СН'!$H$5-'СЕТ СН'!$H$17</f>
        <v>5161.21723793</v>
      </c>
      <c r="W102" s="36">
        <f>SUMIFS(СВЦЭМ!$C$39:$C$782,СВЦЭМ!$A$39:$A$782,$A102,СВЦЭМ!$B$39:$B$782,W$83)+'СЕТ СН'!$H$9+СВЦЭМ!$D$10+'СЕТ СН'!$H$5-'СЕТ СН'!$H$17</f>
        <v>5150.2204246399997</v>
      </c>
      <c r="X102" s="36">
        <f>SUMIFS(СВЦЭМ!$C$39:$C$782,СВЦЭМ!$A$39:$A$782,$A102,СВЦЭМ!$B$39:$B$782,X$83)+'СЕТ СН'!$H$9+СВЦЭМ!$D$10+'СЕТ СН'!$H$5-'СЕТ СН'!$H$17</f>
        <v>5190.1138893400002</v>
      </c>
      <c r="Y102" s="36">
        <f>SUMIFS(СВЦЭМ!$C$39:$C$782,СВЦЭМ!$A$39:$A$782,$A102,СВЦЭМ!$B$39:$B$782,Y$83)+'СЕТ СН'!$H$9+СВЦЭМ!$D$10+'СЕТ СН'!$H$5-'СЕТ СН'!$H$17</f>
        <v>5278.9363570400001</v>
      </c>
    </row>
    <row r="103" spans="1:25" ht="15.75" x14ac:dyDescent="0.2">
      <c r="A103" s="35">
        <f t="shared" si="2"/>
        <v>45127</v>
      </c>
      <c r="B103" s="36">
        <f>SUMIFS(СВЦЭМ!$C$39:$C$782,СВЦЭМ!$A$39:$A$782,$A103,СВЦЭМ!$B$39:$B$782,B$83)+'СЕТ СН'!$H$9+СВЦЭМ!$D$10+'СЕТ СН'!$H$5-'СЕТ СН'!$H$17</f>
        <v>5279.31716108</v>
      </c>
      <c r="C103" s="36">
        <f>SUMIFS(СВЦЭМ!$C$39:$C$782,СВЦЭМ!$A$39:$A$782,$A103,СВЦЭМ!$B$39:$B$782,C$83)+'СЕТ СН'!$H$9+СВЦЭМ!$D$10+'СЕТ СН'!$H$5-'СЕТ СН'!$H$17</f>
        <v>5372.5747240399996</v>
      </c>
      <c r="D103" s="36">
        <f>SUMIFS(СВЦЭМ!$C$39:$C$782,СВЦЭМ!$A$39:$A$782,$A103,СВЦЭМ!$B$39:$B$782,D$83)+'СЕТ СН'!$H$9+СВЦЭМ!$D$10+'СЕТ СН'!$H$5-'СЕТ СН'!$H$17</f>
        <v>5487.2763812399999</v>
      </c>
      <c r="E103" s="36">
        <f>SUMIFS(СВЦЭМ!$C$39:$C$782,СВЦЭМ!$A$39:$A$782,$A103,СВЦЭМ!$B$39:$B$782,E$83)+'СЕТ СН'!$H$9+СВЦЭМ!$D$10+'СЕТ СН'!$H$5-'СЕТ СН'!$H$17</f>
        <v>5495.9926152900007</v>
      </c>
      <c r="F103" s="36">
        <f>SUMIFS(СВЦЭМ!$C$39:$C$782,СВЦЭМ!$A$39:$A$782,$A103,СВЦЭМ!$B$39:$B$782,F$83)+'СЕТ СН'!$H$9+СВЦЭМ!$D$10+'СЕТ СН'!$H$5-'СЕТ СН'!$H$17</f>
        <v>5490.5236876400004</v>
      </c>
      <c r="G103" s="36">
        <f>SUMIFS(СВЦЭМ!$C$39:$C$782,СВЦЭМ!$A$39:$A$782,$A103,СВЦЭМ!$B$39:$B$782,G$83)+'СЕТ СН'!$H$9+СВЦЭМ!$D$10+'СЕТ СН'!$H$5-'СЕТ СН'!$H$17</f>
        <v>5505.1626090899999</v>
      </c>
      <c r="H103" s="36">
        <f>SUMIFS(СВЦЭМ!$C$39:$C$782,СВЦЭМ!$A$39:$A$782,$A103,СВЦЭМ!$B$39:$B$782,H$83)+'СЕТ СН'!$H$9+СВЦЭМ!$D$10+'СЕТ СН'!$H$5-'СЕТ СН'!$H$17</f>
        <v>5308.6622430699999</v>
      </c>
      <c r="I103" s="36">
        <f>SUMIFS(СВЦЭМ!$C$39:$C$782,СВЦЭМ!$A$39:$A$782,$A103,СВЦЭМ!$B$39:$B$782,I$83)+'СЕТ СН'!$H$9+СВЦЭМ!$D$10+'СЕТ СН'!$H$5-'СЕТ СН'!$H$17</f>
        <v>5222.3728532499999</v>
      </c>
      <c r="J103" s="36">
        <f>SUMIFS(СВЦЭМ!$C$39:$C$782,СВЦЭМ!$A$39:$A$782,$A103,СВЦЭМ!$B$39:$B$782,J$83)+'СЕТ СН'!$H$9+СВЦЭМ!$D$10+'СЕТ СН'!$H$5-'СЕТ СН'!$H$17</f>
        <v>5112.17426798</v>
      </c>
      <c r="K103" s="36">
        <f>SUMIFS(СВЦЭМ!$C$39:$C$782,СВЦЭМ!$A$39:$A$782,$A103,СВЦЭМ!$B$39:$B$782,K$83)+'СЕТ СН'!$H$9+СВЦЭМ!$D$10+'СЕТ СН'!$H$5-'СЕТ СН'!$H$17</f>
        <v>5070.2182463500003</v>
      </c>
      <c r="L103" s="36">
        <f>SUMIFS(СВЦЭМ!$C$39:$C$782,СВЦЭМ!$A$39:$A$782,$A103,СВЦЭМ!$B$39:$B$782,L$83)+'СЕТ СН'!$H$9+СВЦЭМ!$D$10+'СЕТ СН'!$H$5-'СЕТ СН'!$H$17</f>
        <v>5032.2379579500002</v>
      </c>
      <c r="M103" s="36">
        <f>SUMIFS(СВЦЭМ!$C$39:$C$782,СВЦЭМ!$A$39:$A$782,$A103,СВЦЭМ!$B$39:$B$782,M$83)+'СЕТ СН'!$H$9+СВЦЭМ!$D$10+'СЕТ СН'!$H$5-'СЕТ СН'!$H$17</f>
        <v>5011.83932379</v>
      </c>
      <c r="N103" s="36">
        <f>SUMIFS(СВЦЭМ!$C$39:$C$782,СВЦЭМ!$A$39:$A$782,$A103,СВЦЭМ!$B$39:$B$782,N$83)+'СЕТ СН'!$H$9+СВЦЭМ!$D$10+'СЕТ СН'!$H$5-'СЕТ СН'!$H$17</f>
        <v>5003.7453079799998</v>
      </c>
      <c r="O103" s="36">
        <f>SUMIFS(СВЦЭМ!$C$39:$C$782,СВЦЭМ!$A$39:$A$782,$A103,СВЦЭМ!$B$39:$B$782,O$83)+'СЕТ СН'!$H$9+СВЦЭМ!$D$10+'СЕТ СН'!$H$5-'СЕТ СН'!$H$17</f>
        <v>5009.9037671200003</v>
      </c>
      <c r="P103" s="36">
        <f>SUMIFS(СВЦЭМ!$C$39:$C$782,СВЦЭМ!$A$39:$A$782,$A103,СВЦЭМ!$B$39:$B$782,P$83)+'СЕТ СН'!$H$9+СВЦЭМ!$D$10+'СЕТ СН'!$H$5-'СЕТ СН'!$H$17</f>
        <v>5022.8967355599998</v>
      </c>
      <c r="Q103" s="36">
        <f>SUMIFS(СВЦЭМ!$C$39:$C$782,СВЦЭМ!$A$39:$A$782,$A103,СВЦЭМ!$B$39:$B$782,Q$83)+'СЕТ СН'!$H$9+СВЦЭМ!$D$10+'СЕТ СН'!$H$5-'СЕТ СН'!$H$17</f>
        <v>5026.8232334900003</v>
      </c>
      <c r="R103" s="36">
        <f>SUMIFS(СВЦЭМ!$C$39:$C$782,СВЦЭМ!$A$39:$A$782,$A103,СВЦЭМ!$B$39:$B$782,R$83)+'СЕТ СН'!$H$9+СВЦЭМ!$D$10+'СЕТ СН'!$H$5-'СЕТ СН'!$H$17</f>
        <v>5026.3397129599998</v>
      </c>
      <c r="S103" s="36">
        <f>SUMIFS(СВЦЭМ!$C$39:$C$782,СВЦЭМ!$A$39:$A$782,$A103,СВЦЭМ!$B$39:$B$782,S$83)+'СЕТ СН'!$H$9+СВЦЭМ!$D$10+'СЕТ СН'!$H$5-'СЕТ СН'!$H$17</f>
        <v>5030.8266290900001</v>
      </c>
      <c r="T103" s="36">
        <f>SUMIFS(СВЦЭМ!$C$39:$C$782,СВЦЭМ!$A$39:$A$782,$A103,СВЦЭМ!$B$39:$B$782,T$83)+'СЕТ СН'!$H$9+СВЦЭМ!$D$10+'СЕТ СН'!$H$5-'СЕТ СН'!$H$17</f>
        <v>5031.96365943</v>
      </c>
      <c r="U103" s="36">
        <f>SUMIFS(СВЦЭМ!$C$39:$C$782,СВЦЭМ!$A$39:$A$782,$A103,СВЦЭМ!$B$39:$B$782,U$83)+'СЕТ СН'!$H$9+СВЦЭМ!$D$10+'СЕТ СН'!$H$5-'СЕТ СН'!$H$17</f>
        <v>5055.8543815000003</v>
      </c>
      <c r="V103" s="36">
        <f>SUMIFS(СВЦЭМ!$C$39:$C$782,СВЦЭМ!$A$39:$A$782,$A103,СВЦЭМ!$B$39:$B$782,V$83)+'СЕТ СН'!$H$9+СВЦЭМ!$D$10+'СЕТ СН'!$H$5-'СЕТ СН'!$H$17</f>
        <v>5060.4980300300003</v>
      </c>
      <c r="W103" s="36">
        <f>SUMIFS(СВЦЭМ!$C$39:$C$782,СВЦЭМ!$A$39:$A$782,$A103,СВЦЭМ!$B$39:$B$782,W$83)+'СЕТ СН'!$H$9+СВЦЭМ!$D$10+'СЕТ СН'!$H$5-'СЕТ СН'!$H$17</f>
        <v>5064.7021502000007</v>
      </c>
      <c r="X103" s="36">
        <f>SUMIFS(СВЦЭМ!$C$39:$C$782,СВЦЭМ!$A$39:$A$782,$A103,СВЦЭМ!$B$39:$B$782,X$83)+'СЕТ СН'!$H$9+СВЦЭМ!$D$10+'СЕТ СН'!$H$5-'СЕТ СН'!$H$17</f>
        <v>5143.2043744900002</v>
      </c>
      <c r="Y103" s="36">
        <f>SUMIFS(СВЦЭМ!$C$39:$C$782,СВЦЭМ!$A$39:$A$782,$A103,СВЦЭМ!$B$39:$B$782,Y$83)+'СЕТ СН'!$H$9+СВЦЭМ!$D$10+'СЕТ СН'!$H$5-'СЕТ СН'!$H$17</f>
        <v>5235.2418047900001</v>
      </c>
    </row>
    <row r="104" spans="1:25" ht="15.75" x14ac:dyDescent="0.2">
      <c r="A104" s="35">
        <f t="shared" si="2"/>
        <v>45128</v>
      </c>
      <c r="B104" s="36">
        <f>SUMIFS(СВЦЭМ!$C$39:$C$782,СВЦЭМ!$A$39:$A$782,$A104,СВЦЭМ!$B$39:$B$782,B$83)+'СЕТ СН'!$H$9+СВЦЭМ!$D$10+'СЕТ СН'!$H$5-'СЕТ СН'!$H$17</f>
        <v>5266.9593978600005</v>
      </c>
      <c r="C104" s="36">
        <f>SUMIFS(СВЦЭМ!$C$39:$C$782,СВЦЭМ!$A$39:$A$782,$A104,СВЦЭМ!$B$39:$B$782,C$83)+'СЕТ СН'!$H$9+СВЦЭМ!$D$10+'СЕТ СН'!$H$5-'СЕТ СН'!$H$17</f>
        <v>5361.3008349199999</v>
      </c>
      <c r="D104" s="36">
        <f>SUMIFS(СВЦЭМ!$C$39:$C$782,СВЦЭМ!$A$39:$A$782,$A104,СВЦЭМ!$B$39:$B$782,D$83)+'СЕТ СН'!$H$9+СВЦЭМ!$D$10+'СЕТ СН'!$H$5-'СЕТ СН'!$H$17</f>
        <v>5470.7094811000006</v>
      </c>
      <c r="E104" s="36">
        <f>SUMIFS(СВЦЭМ!$C$39:$C$782,СВЦЭМ!$A$39:$A$782,$A104,СВЦЭМ!$B$39:$B$782,E$83)+'СЕТ СН'!$H$9+СВЦЭМ!$D$10+'СЕТ СН'!$H$5-'СЕТ СН'!$H$17</f>
        <v>5471.1827625000005</v>
      </c>
      <c r="F104" s="36">
        <f>SUMIFS(СВЦЭМ!$C$39:$C$782,СВЦЭМ!$A$39:$A$782,$A104,СВЦЭМ!$B$39:$B$782,F$83)+'СЕТ СН'!$H$9+СВЦЭМ!$D$10+'СЕТ СН'!$H$5-'СЕТ СН'!$H$17</f>
        <v>5490.5917097600004</v>
      </c>
      <c r="G104" s="36">
        <f>SUMIFS(СВЦЭМ!$C$39:$C$782,СВЦЭМ!$A$39:$A$782,$A104,СВЦЭМ!$B$39:$B$782,G$83)+'СЕТ СН'!$H$9+СВЦЭМ!$D$10+'СЕТ СН'!$H$5-'СЕТ СН'!$H$17</f>
        <v>5498.6327260100006</v>
      </c>
      <c r="H104" s="36">
        <f>SUMIFS(СВЦЭМ!$C$39:$C$782,СВЦЭМ!$A$39:$A$782,$A104,СВЦЭМ!$B$39:$B$782,H$83)+'СЕТ СН'!$H$9+СВЦЭМ!$D$10+'СЕТ СН'!$H$5-'СЕТ СН'!$H$17</f>
        <v>5343.5496431700003</v>
      </c>
      <c r="I104" s="36">
        <f>SUMIFS(СВЦЭМ!$C$39:$C$782,СВЦЭМ!$A$39:$A$782,$A104,СВЦЭМ!$B$39:$B$782,I$83)+'СЕТ СН'!$H$9+СВЦЭМ!$D$10+'СЕТ СН'!$H$5-'СЕТ СН'!$H$17</f>
        <v>5242.4509677900005</v>
      </c>
      <c r="J104" s="36">
        <f>SUMIFS(СВЦЭМ!$C$39:$C$782,СВЦЭМ!$A$39:$A$782,$A104,СВЦЭМ!$B$39:$B$782,J$83)+'СЕТ СН'!$H$9+СВЦЭМ!$D$10+'СЕТ СН'!$H$5-'СЕТ СН'!$H$17</f>
        <v>5128.7782244200007</v>
      </c>
      <c r="K104" s="36">
        <f>SUMIFS(СВЦЭМ!$C$39:$C$782,СВЦЭМ!$A$39:$A$782,$A104,СВЦЭМ!$B$39:$B$782,K$83)+'СЕТ СН'!$H$9+СВЦЭМ!$D$10+'СЕТ СН'!$H$5-'СЕТ СН'!$H$17</f>
        <v>5052.9861616199996</v>
      </c>
      <c r="L104" s="36">
        <f>SUMIFS(СВЦЭМ!$C$39:$C$782,СВЦЭМ!$A$39:$A$782,$A104,СВЦЭМ!$B$39:$B$782,L$83)+'СЕТ СН'!$H$9+СВЦЭМ!$D$10+'СЕТ СН'!$H$5-'СЕТ СН'!$H$17</f>
        <v>5006.1815129099996</v>
      </c>
      <c r="M104" s="36">
        <f>SUMIFS(СВЦЭМ!$C$39:$C$782,СВЦЭМ!$A$39:$A$782,$A104,СВЦЭМ!$B$39:$B$782,M$83)+'СЕТ СН'!$H$9+СВЦЭМ!$D$10+'СЕТ СН'!$H$5-'СЕТ СН'!$H$17</f>
        <v>5003.4867361300003</v>
      </c>
      <c r="N104" s="36">
        <f>SUMIFS(СВЦЭМ!$C$39:$C$782,СВЦЭМ!$A$39:$A$782,$A104,СВЦЭМ!$B$39:$B$782,N$83)+'СЕТ СН'!$H$9+СВЦЭМ!$D$10+'СЕТ СН'!$H$5-'СЕТ СН'!$H$17</f>
        <v>5007.1268659699999</v>
      </c>
      <c r="O104" s="36">
        <f>SUMIFS(СВЦЭМ!$C$39:$C$782,СВЦЭМ!$A$39:$A$782,$A104,СВЦЭМ!$B$39:$B$782,O$83)+'СЕТ СН'!$H$9+СВЦЭМ!$D$10+'СЕТ СН'!$H$5-'СЕТ СН'!$H$17</f>
        <v>5004.5367862399999</v>
      </c>
      <c r="P104" s="36">
        <f>SUMIFS(СВЦЭМ!$C$39:$C$782,СВЦЭМ!$A$39:$A$782,$A104,СВЦЭМ!$B$39:$B$782,P$83)+'СЕТ СН'!$H$9+СВЦЭМ!$D$10+'СЕТ СН'!$H$5-'СЕТ СН'!$H$17</f>
        <v>4988.7967468300003</v>
      </c>
      <c r="Q104" s="36">
        <f>SUMIFS(СВЦЭМ!$C$39:$C$782,СВЦЭМ!$A$39:$A$782,$A104,СВЦЭМ!$B$39:$B$782,Q$83)+'СЕТ СН'!$H$9+СВЦЭМ!$D$10+'СЕТ СН'!$H$5-'СЕТ СН'!$H$17</f>
        <v>4996.4114690599999</v>
      </c>
      <c r="R104" s="36">
        <f>SUMIFS(СВЦЭМ!$C$39:$C$782,СВЦЭМ!$A$39:$A$782,$A104,СВЦЭМ!$B$39:$B$782,R$83)+'СЕТ СН'!$H$9+СВЦЭМ!$D$10+'СЕТ СН'!$H$5-'СЕТ СН'!$H$17</f>
        <v>5010.3201261800004</v>
      </c>
      <c r="S104" s="36">
        <f>SUMIFS(СВЦЭМ!$C$39:$C$782,СВЦЭМ!$A$39:$A$782,$A104,СВЦЭМ!$B$39:$B$782,S$83)+'СЕТ СН'!$H$9+СВЦЭМ!$D$10+'СЕТ СН'!$H$5-'СЕТ СН'!$H$17</f>
        <v>5016.6163148400001</v>
      </c>
      <c r="T104" s="36">
        <f>SUMIFS(СВЦЭМ!$C$39:$C$782,СВЦЭМ!$A$39:$A$782,$A104,СВЦЭМ!$B$39:$B$782,T$83)+'СЕТ СН'!$H$9+СВЦЭМ!$D$10+'СЕТ СН'!$H$5-'СЕТ СН'!$H$17</f>
        <v>5015.6740565700002</v>
      </c>
      <c r="U104" s="36">
        <f>SUMIFS(СВЦЭМ!$C$39:$C$782,СВЦЭМ!$A$39:$A$782,$A104,СВЦЭМ!$B$39:$B$782,U$83)+'СЕТ СН'!$H$9+СВЦЭМ!$D$10+'СЕТ СН'!$H$5-'СЕТ СН'!$H$17</f>
        <v>5022.4557979700003</v>
      </c>
      <c r="V104" s="36">
        <f>SUMIFS(СВЦЭМ!$C$39:$C$782,СВЦЭМ!$A$39:$A$782,$A104,СВЦЭМ!$B$39:$B$782,V$83)+'СЕТ СН'!$H$9+СВЦЭМ!$D$10+'СЕТ СН'!$H$5-'СЕТ СН'!$H$17</f>
        <v>5016.4814349600001</v>
      </c>
      <c r="W104" s="36">
        <f>SUMIFS(СВЦЭМ!$C$39:$C$782,СВЦЭМ!$A$39:$A$782,$A104,СВЦЭМ!$B$39:$B$782,W$83)+'СЕТ СН'!$H$9+СВЦЭМ!$D$10+'СЕТ СН'!$H$5-'СЕТ СН'!$H$17</f>
        <v>4986.6243386000006</v>
      </c>
      <c r="X104" s="36">
        <f>SUMIFS(СВЦЭМ!$C$39:$C$782,СВЦЭМ!$A$39:$A$782,$A104,СВЦЭМ!$B$39:$B$782,X$83)+'СЕТ СН'!$H$9+СВЦЭМ!$D$10+'СЕТ СН'!$H$5-'СЕТ СН'!$H$17</f>
        <v>5056.8112449300006</v>
      </c>
      <c r="Y104" s="36">
        <f>SUMIFS(СВЦЭМ!$C$39:$C$782,СВЦЭМ!$A$39:$A$782,$A104,СВЦЭМ!$B$39:$B$782,Y$83)+'СЕТ СН'!$H$9+СВЦЭМ!$D$10+'СЕТ СН'!$H$5-'СЕТ СН'!$H$17</f>
        <v>5225.3516767500005</v>
      </c>
    </row>
    <row r="105" spans="1:25" ht="15.75" x14ac:dyDescent="0.2">
      <c r="A105" s="35">
        <f t="shared" si="2"/>
        <v>45129</v>
      </c>
      <c r="B105" s="36">
        <f>SUMIFS(СВЦЭМ!$C$39:$C$782,СВЦЭМ!$A$39:$A$782,$A105,СВЦЭМ!$B$39:$B$782,B$83)+'СЕТ СН'!$H$9+СВЦЭМ!$D$10+'СЕТ СН'!$H$5-'СЕТ СН'!$H$17</f>
        <v>5210.5198857900004</v>
      </c>
      <c r="C105" s="36">
        <f>SUMIFS(СВЦЭМ!$C$39:$C$782,СВЦЭМ!$A$39:$A$782,$A105,СВЦЭМ!$B$39:$B$782,C$83)+'СЕТ СН'!$H$9+СВЦЭМ!$D$10+'СЕТ СН'!$H$5-'СЕТ СН'!$H$17</f>
        <v>5276.1873496999997</v>
      </c>
      <c r="D105" s="36">
        <f>SUMIFS(СВЦЭМ!$C$39:$C$782,СВЦЭМ!$A$39:$A$782,$A105,СВЦЭМ!$B$39:$B$782,D$83)+'СЕТ СН'!$H$9+СВЦЭМ!$D$10+'СЕТ СН'!$H$5-'СЕТ СН'!$H$17</f>
        <v>5370.8517142999999</v>
      </c>
      <c r="E105" s="36">
        <f>SUMIFS(СВЦЭМ!$C$39:$C$782,СВЦЭМ!$A$39:$A$782,$A105,СВЦЭМ!$B$39:$B$782,E$83)+'СЕТ СН'!$H$9+СВЦЭМ!$D$10+'СЕТ СН'!$H$5-'СЕТ СН'!$H$17</f>
        <v>5361.6295929400003</v>
      </c>
      <c r="F105" s="36">
        <f>SUMIFS(СВЦЭМ!$C$39:$C$782,СВЦЭМ!$A$39:$A$782,$A105,СВЦЭМ!$B$39:$B$782,F$83)+'СЕТ СН'!$H$9+СВЦЭМ!$D$10+'СЕТ СН'!$H$5-'СЕТ СН'!$H$17</f>
        <v>5352.4807548400004</v>
      </c>
      <c r="G105" s="36">
        <f>SUMIFS(СВЦЭМ!$C$39:$C$782,СВЦЭМ!$A$39:$A$782,$A105,СВЦЭМ!$B$39:$B$782,G$83)+'СЕТ СН'!$H$9+СВЦЭМ!$D$10+'СЕТ СН'!$H$5-'СЕТ СН'!$H$17</f>
        <v>5347.4827837900002</v>
      </c>
      <c r="H105" s="36">
        <f>SUMIFS(СВЦЭМ!$C$39:$C$782,СВЦЭМ!$A$39:$A$782,$A105,СВЦЭМ!$B$39:$B$782,H$83)+'СЕТ СН'!$H$9+СВЦЭМ!$D$10+'СЕТ СН'!$H$5-'СЕТ СН'!$H$17</f>
        <v>5288.3682688899999</v>
      </c>
      <c r="I105" s="36">
        <f>SUMIFS(СВЦЭМ!$C$39:$C$782,СВЦЭМ!$A$39:$A$782,$A105,СВЦЭМ!$B$39:$B$782,I$83)+'СЕТ СН'!$H$9+СВЦЭМ!$D$10+'СЕТ СН'!$H$5-'СЕТ СН'!$H$17</f>
        <v>5241.6294308500001</v>
      </c>
      <c r="J105" s="36">
        <f>SUMIFS(СВЦЭМ!$C$39:$C$782,СВЦЭМ!$A$39:$A$782,$A105,СВЦЭМ!$B$39:$B$782,J$83)+'СЕТ СН'!$H$9+СВЦЭМ!$D$10+'СЕТ СН'!$H$5-'СЕТ СН'!$H$17</f>
        <v>5114.8660848500003</v>
      </c>
      <c r="K105" s="36">
        <f>SUMIFS(СВЦЭМ!$C$39:$C$782,СВЦЭМ!$A$39:$A$782,$A105,СВЦЭМ!$B$39:$B$782,K$83)+'СЕТ СН'!$H$9+СВЦЭМ!$D$10+'СЕТ СН'!$H$5-'СЕТ СН'!$H$17</f>
        <v>5041.4272101400002</v>
      </c>
      <c r="L105" s="36">
        <f>SUMIFS(СВЦЭМ!$C$39:$C$782,СВЦЭМ!$A$39:$A$782,$A105,СВЦЭМ!$B$39:$B$782,L$83)+'СЕТ СН'!$H$9+СВЦЭМ!$D$10+'СЕТ СН'!$H$5-'СЕТ СН'!$H$17</f>
        <v>4978.0197647799996</v>
      </c>
      <c r="M105" s="36">
        <f>SUMIFS(СВЦЭМ!$C$39:$C$782,СВЦЭМ!$A$39:$A$782,$A105,СВЦЭМ!$B$39:$B$782,M$83)+'СЕТ СН'!$H$9+СВЦЭМ!$D$10+'СЕТ СН'!$H$5-'СЕТ СН'!$H$17</f>
        <v>4955.6680810799999</v>
      </c>
      <c r="N105" s="36">
        <f>SUMIFS(СВЦЭМ!$C$39:$C$782,СВЦЭМ!$A$39:$A$782,$A105,СВЦЭМ!$B$39:$B$782,N$83)+'СЕТ СН'!$H$9+СВЦЭМ!$D$10+'СЕТ СН'!$H$5-'СЕТ СН'!$H$17</f>
        <v>4949.9587874500003</v>
      </c>
      <c r="O105" s="36">
        <f>SUMIFS(СВЦЭМ!$C$39:$C$782,СВЦЭМ!$A$39:$A$782,$A105,СВЦЭМ!$B$39:$B$782,O$83)+'СЕТ СН'!$H$9+СВЦЭМ!$D$10+'СЕТ СН'!$H$5-'СЕТ СН'!$H$17</f>
        <v>4961.0500986900006</v>
      </c>
      <c r="P105" s="36">
        <f>SUMIFS(СВЦЭМ!$C$39:$C$782,СВЦЭМ!$A$39:$A$782,$A105,СВЦЭМ!$B$39:$B$782,P$83)+'СЕТ СН'!$H$9+СВЦЭМ!$D$10+'СЕТ СН'!$H$5-'СЕТ СН'!$H$17</f>
        <v>4958.85367228</v>
      </c>
      <c r="Q105" s="36">
        <f>SUMIFS(СВЦЭМ!$C$39:$C$782,СВЦЭМ!$A$39:$A$782,$A105,СВЦЭМ!$B$39:$B$782,Q$83)+'СЕТ СН'!$H$9+СВЦЭМ!$D$10+'СЕТ СН'!$H$5-'СЕТ СН'!$H$17</f>
        <v>4964.5101305400003</v>
      </c>
      <c r="R105" s="36">
        <f>SUMIFS(СВЦЭМ!$C$39:$C$782,СВЦЭМ!$A$39:$A$782,$A105,СВЦЭМ!$B$39:$B$782,R$83)+'СЕТ СН'!$H$9+СВЦЭМ!$D$10+'СЕТ СН'!$H$5-'СЕТ СН'!$H$17</f>
        <v>4958.4932661500006</v>
      </c>
      <c r="S105" s="36">
        <f>SUMIFS(СВЦЭМ!$C$39:$C$782,СВЦЭМ!$A$39:$A$782,$A105,СВЦЭМ!$B$39:$B$782,S$83)+'СЕТ СН'!$H$9+СВЦЭМ!$D$10+'СЕТ СН'!$H$5-'СЕТ СН'!$H$17</f>
        <v>4959.1223467600003</v>
      </c>
      <c r="T105" s="36">
        <f>SUMIFS(СВЦЭМ!$C$39:$C$782,СВЦЭМ!$A$39:$A$782,$A105,СВЦЭМ!$B$39:$B$782,T$83)+'СЕТ СН'!$H$9+СВЦЭМ!$D$10+'СЕТ СН'!$H$5-'СЕТ СН'!$H$17</f>
        <v>4961.6338956</v>
      </c>
      <c r="U105" s="36">
        <f>SUMIFS(СВЦЭМ!$C$39:$C$782,СВЦЭМ!$A$39:$A$782,$A105,СВЦЭМ!$B$39:$B$782,U$83)+'СЕТ СН'!$H$9+СВЦЭМ!$D$10+'СЕТ СН'!$H$5-'СЕТ СН'!$H$17</f>
        <v>4967.5139416399998</v>
      </c>
      <c r="V105" s="36">
        <f>SUMIFS(СВЦЭМ!$C$39:$C$782,СВЦЭМ!$A$39:$A$782,$A105,СВЦЭМ!$B$39:$B$782,V$83)+'СЕТ СН'!$H$9+СВЦЭМ!$D$10+'СЕТ СН'!$H$5-'СЕТ СН'!$H$17</f>
        <v>4984.6751659700003</v>
      </c>
      <c r="W105" s="36">
        <f>SUMIFS(СВЦЭМ!$C$39:$C$782,СВЦЭМ!$A$39:$A$782,$A105,СВЦЭМ!$B$39:$B$782,W$83)+'СЕТ СН'!$H$9+СВЦЭМ!$D$10+'СЕТ СН'!$H$5-'СЕТ СН'!$H$17</f>
        <v>4960.5137800800003</v>
      </c>
      <c r="X105" s="36">
        <f>SUMIFS(СВЦЭМ!$C$39:$C$782,СВЦЭМ!$A$39:$A$782,$A105,СВЦЭМ!$B$39:$B$782,X$83)+'СЕТ СН'!$H$9+СВЦЭМ!$D$10+'СЕТ СН'!$H$5-'СЕТ СН'!$H$17</f>
        <v>5007.7857688200002</v>
      </c>
      <c r="Y105" s="36">
        <f>SUMIFS(СВЦЭМ!$C$39:$C$782,СВЦЭМ!$A$39:$A$782,$A105,СВЦЭМ!$B$39:$B$782,Y$83)+'СЕТ СН'!$H$9+СВЦЭМ!$D$10+'СЕТ СН'!$H$5-'СЕТ СН'!$H$17</f>
        <v>5096.55680562</v>
      </c>
    </row>
    <row r="106" spans="1:25" ht="15.75" x14ac:dyDescent="0.2">
      <c r="A106" s="35">
        <f t="shared" si="2"/>
        <v>45130</v>
      </c>
      <c r="B106" s="36">
        <f>SUMIFS(СВЦЭМ!$C$39:$C$782,СВЦЭМ!$A$39:$A$782,$A106,СВЦЭМ!$B$39:$B$782,B$83)+'СЕТ СН'!$H$9+СВЦЭМ!$D$10+'СЕТ СН'!$H$5-'СЕТ СН'!$H$17</f>
        <v>5362.3706381400007</v>
      </c>
      <c r="C106" s="36">
        <f>SUMIFS(СВЦЭМ!$C$39:$C$782,СВЦЭМ!$A$39:$A$782,$A106,СВЦЭМ!$B$39:$B$782,C$83)+'СЕТ СН'!$H$9+СВЦЭМ!$D$10+'СЕТ СН'!$H$5-'СЕТ СН'!$H$17</f>
        <v>5408.7315415600006</v>
      </c>
      <c r="D106" s="36">
        <f>SUMIFS(СВЦЭМ!$C$39:$C$782,СВЦЭМ!$A$39:$A$782,$A106,СВЦЭМ!$B$39:$B$782,D$83)+'СЕТ СН'!$H$9+СВЦЭМ!$D$10+'СЕТ СН'!$H$5-'СЕТ СН'!$H$17</f>
        <v>5519.5588735300007</v>
      </c>
      <c r="E106" s="36">
        <f>SUMIFS(СВЦЭМ!$C$39:$C$782,СВЦЭМ!$A$39:$A$782,$A106,СВЦЭМ!$B$39:$B$782,E$83)+'СЕТ СН'!$H$9+СВЦЭМ!$D$10+'СЕТ СН'!$H$5-'СЕТ СН'!$H$17</f>
        <v>5545.70387501</v>
      </c>
      <c r="F106" s="36">
        <f>SUMIFS(СВЦЭМ!$C$39:$C$782,СВЦЭМ!$A$39:$A$782,$A106,СВЦЭМ!$B$39:$B$782,F$83)+'СЕТ СН'!$H$9+СВЦЭМ!$D$10+'СЕТ СН'!$H$5-'СЕТ СН'!$H$17</f>
        <v>5547.7827230599996</v>
      </c>
      <c r="G106" s="36">
        <f>SUMIFS(СВЦЭМ!$C$39:$C$782,СВЦЭМ!$A$39:$A$782,$A106,СВЦЭМ!$B$39:$B$782,G$83)+'СЕТ СН'!$H$9+СВЦЭМ!$D$10+'СЕТ СН'!$H$5-'СЕТ СН'!$H$17</f>
        <v>5537.6553408500004</v>
      </c>
      <c r="H106" s="36">
        <f>SUMIFS(СВЦЭМ!$C$39:$C$782,СВЦЭМ!$A$39:$A$782,$A106,СВЦЭМ!$B$39:$B$782,H$83)+'СЕТ СН'!$H$9+СВЦЭМ!$D$10+'СЕТ СН'!$H$5-'СЕТ СН'!$H$17</f>
        <v>5445.4547356700004</v>
      </c>
      <c r="I106" s="36">
        <f>SUMIFS(СВЦЭМ!$C$39:$C$782,СВЦЭМ!$A$39:$A$782,$A106,СВЦЭМ!$B$39:$B$782,I$83)+'СЕТ СН'!$H$9+СВЦЭМ!$D$10+'СЕТ СН'!$H$5-'СЕТ СН'!$H$17</f>
        <v>5402.3241615699999</v>
      </c>
      <c r="J106" s="36">
        <f>SUMIFS(СВЦЭМ!$C$39:$C$782,СВЦЭМ!$A$39:$A$782,$A106,СВЦЭМ!$B$39:$B$782,J$83)+'СЕТ СН'!$H$9+СВЦЭМ!$D$10+'СЕТ СН'!$H$5-'СЕТ СН'!$H$17</f>
        <v>5317.2946570300001</v>
      </c>
      <c r="K106" s="36">
        <f>SUMIFS(СВЦЭМ!$C$39:$C$782,СВЦЭМ!$A$39:$A$782,$A106,СВЦЭМ!$B$39:$B$782,K$83)+'СЕТ СН'!$H$9+СВЦЭМ!$D$10+'СЕТ СН'!$H$5-'СЕТ СН'!$H$17</f>
        <v>5222.7858241800004</v>
      </c>
      <c r="L106" s="36">
        <f>SUMIFS(СВЦЭМ!$C$39:$C$782,СВЦЭМ!$A$39:$A$782,$A106,СВЦЭМ!$B$39:$B$782,L$83)+'СЕТ СН'!$H$9+СВЦЭМ!$D$10+'СЕТ СН'!$H$5-'СЕТ СН'!$H$17</f>
        <v>5160.8027714500004</v>
      </c>
      <c r="M106" s="36">
        <f>SUMIFS(СВЦЭМ!$C$39:$C$782,СВЦЭМ!$A$39:$A$782,$A106,СВЦЭМ!$B$39:$B$782,M$83)+'СЕТ СН'!$H$9+СВЦЭМ!$D$10+'СЕТ СН'!$H$5-'СЕТ СН'!$H$17</f>
        <v>5144.2362422100005</v>
      </c>
      <c r="N106" s="36">
        <f>SUMIFS(СВЦЭМ!$C$39:$C$782,СВЦЭМ!$A$39:$A$782,$A106,СВЦЭМ!$B$39:$B$782,N$83)+'СЕТ СН'!$H$9+СВЦЭМ!$D$10+'СЕТ СН'!$H$5-'СЕТ СН'!$H$17</f>
        <v>5132.1747092000005</v>
      </c>
      <c r="O106" s="36">
        <f>SUMIFS(СВЦЭМ!$C$39:$C$782,СВЦЭМ!$A$39:$A$782,$A106,СВЦЭМ!$B$39:$B$782,O$83)+'СЕТ СН'!$H$9+СВЦЭМ!$D$10+'СЕТ СН'!$H$5-'СЕТ СН'!$H$17</f>
        <v>5138.3854980899996</v>
      </c>
      <c r="P106" s="36">
        <f>SUMIFS(СВЦЭМ!$C$39:$C$782,СВЦЭМ!$A$39:$A$782,$A106,СВЦЭМ!$B$39:$B$782,P$83)+'СЕТ СН'!$H$9+СВЦЭМ!$D$10+'СЕТ СН'!$H$5-'СЕТ СН'!$H$17</f>
        <v>5145.0807877400002</v>
      </c>
      <c r="Q106" s="36">
        <f>SUMIFS(СВЦЭМ!$C$39:$C$782,СВЦЭМ!$A$39:$A$782,$A106,СВЦЭМ!$B$39:$B$782,Q$83)+'СЕТ СН'!$H$9+СВЦЭМ!$D$10+'СЕТ СН'!$H$5-'СЕТ СН'!$H$17</f>
        <v>5147.26546504</v>
      </c>
      <c r="R106" s="36">
        <f>SUMIFS(СВЦЭМ!$C$39:$C$782,СВЦЭМ!$A$39:$A$782,$A106,СВЦЭМ!$B$39:$B$782,R$83)+'СЕТ СН'!$H$9+СВЦЭМ!$D$10+'СЕТ СН'!$H$5-'СЕТ СН'!$H$17</f>
        <v>5133.0411650599999</v>
      </c>
      <c r="S106" s="36">
        <f>SUMIFS(СВЦЭМ!$C$39:$C$782,СВЦЭМ!$A$39:$A$782,$A106,СВЦЭМ!$B$39:$B$782,S$83)+'СЕТ СН'!$H$9+СВЦЭМ!$D$10+'СЕТ СН'!$H$5-'СЕТ СН'!$H$17</f>
        <v>5131.1766441199998</v>
      </c>
      <c r="T106" s="36">
        <f>SUMIFS(СВЦЭМ!$C$39:$C$782,СВЦЭМ!$A$39:$A$782,$A106,СВЦЭМ!$B$39:$B$782,T$83)+'СЕТ СН'!$H$9+СВЦЭМ!$D$10+'СЕТ СН'!$H$5-'СЕТ СН'!$H$17</f>
        <v>5131.00565964</v>
      </c>
      <c r="U106" s="36">
        <f>SUMIFS(СВЦЭМ!$C$39:$C$782,СВЦЭМ!$A$39:$A$782,$A106,СВЦЭМ!$B$39:$B$782,U$83)+'СЕТ СН'!$H$9+СВЦЭМ!$D$10+'СЕТ СН'!$H$5-'СЕТ СН'!$H$17</f>
        <v>5147.4625207899999</v>
      </c>
      <c r="V106" s="36">
        <f>SUMIFS(СВЦЭМ!$C$39:$C$782,СВЦЭМ!$A$39:$A$782,$A106,СВЦЭМ!$B$39:$B$782,V$83)+'СЕТ СН'!$H$9+СВЦЭМ!$D$10+'СЕТ СН'!$H$5-'СЕТ СН'!$H$17</f>
        <v>5153.8929709599997</v>
      </c>
      <c r="W106" s="36">
        <f>SUMIFS(СВЦЭМ!$C$39:$C$782,СВЦЭМ!$A$39:$A$782,$A106,СВЦЭМ!$B$39:$B$782,W$83)+'СЕТ СН'!$H$9+СВЦЭМ!$D$10+'СЕТ СН'!$H$5-'СЕТ СН'!$H$17</f>
        <v>5124.0847582699998</v>
      </c>
      <c r="X106" s="36">
        <f>SUMIFS(СВЦЭМ!$C$39:$C$782,СВЦЭМ!$A$39:$A$782,$A106,СВЦЭМ!$B$39:$B$782,X$83)+'СЕТ СН'!$H$9+СВЦЭМ!$D$10+'СЕТ СН'!$H$5-'СЕТ СН'!$H$17</f>
        <v>5161.0411890800005</v>
      </c>
      <c r="Y106" s="36">
        <f>SUMIFS(СВЦЭМ!$C$39:$C$782,СВЦЭМ!$A$39:$A$782,$A106,СВЦЭМ!$B$39:$B$782,Y$83)+'СЕТ СН'!$H$9+СВЦЭМ!$D$10+'СЕТ СН'!$H$5-'СЕТ СН'!$H$17</f>
        <v>5274.2973371900007</v>
      </c>
    </row>
    <row r="107" spans="1:25" ht="15.75" x14ac:dyDescent="0.2">
      <c r="A107" s="35">
        <f t="shared" si="2"/>
        <v>45131</v>
      </c>
      <c r="B107" s="36">
        <f>SUMIFS(СВЦЭМ!$C$39:$C$782,СВЦЭМ!$A$39:$A$782,$A107,СВЦЭМ!$B$39:$B$782,B$83)+'СЕТ СН'!$H$9+СВЦЭМ!$D$10+'СЕТ СН'!$H$5-'СЕТ СН'!$H$17</f>
        <v>5331.6035895499999</v>
      </c>
      <c r="C107" s="36">
        <f>SUMIFS(СВЦЭМ!$C$39:$C$782,СВЦЭМ!$A$39:$A$782,$A107,СВЦЭМ!$B$39:$B$782,C$83)+'СЕТ СН'!$H$9+СВЦЭМ!$D$10+'СЕТ СН'!$H$5-'СЕТ СН'!$H$17</f>
        <v>5468.8129916100006</v>
      </c>
      <c r="D107" s="36">
        <f>SUMIFS(СВЦЭМ!$C$39:$C$782,СВЦЭМ!$A$39:$A$782,$A107,СВЦЭМ!$B$39:$B$782,D$83)+'СЕТ СН'!$H$9+СВЦЭМ!$D$10+'СЕТ СН'!$H$5-'СЕТ СН'!$H$17</f>
        <v>5521.8279292900006</v>
      </c>
      <c r="E107" s="36">
        <f>SUMIFS(СВЦЭМ!$C$39:$C$782,СВЦЭМ!$A$39:$A$782,$A107,СВЦЭМ!$B$39:$B$782,E$83)+'СЕТ СН'!$H$9+СВЦЭМ!$D$10+'СЕТ СН'!$H$5-'СЕТ СН'!$H$17</f>
        <v>5573.8440462799999</v>
      </c>
      <c r="F107" s="36">
        <f>SUMIFS(СВЦЭМ!$C$39:$C$782,СВЦЭМ!$A$39:$A$782,$A107,СВЦЭМ!$B$39:$B$782,F$83)+'СЕТ СН'!$H$9+СВЦЭМ!$D$10+'СЕТ СН'!$H$5-'СЕТ СН'!$H$17</f>
        <v>5582.2947779699998</v>
      </c>
      <c r="G107" s="36">
        <f>SUMIFS(СВЦЭМ!$C$39:$C$782,СВЦЭМ!$A$39:$A$782,$A107,СВЦЭМ!$B$39:$B$782,G$83)+'СЕТ СН'!$H$9+СВЦЭМ!$D$10+'СЕТ СН'!$H$5-'СЕТ СН'!$H$17</f>
        <v>5712.2999031600002</v>
      </c>
      <c r="H107" s="36">
        <f>SUMIFS(СВЦЭМ!$C$39:$C$782,СВЦЭМ!$A$39:$A$782,$A107,СВЦЭМ!$B$39:$B$782,H$83)+'СЕТ СН'!$H$9+СВЦЭМ!$D$10+'СЕТ СН'!$H$5-'СЕТ СН'!$H$17</f>
        <v>5619.6159537399999</v>
      </c>
      <c r="I107" s="36">
        <f>SUMIFS(СВЦЭМ!$C$39:$C$782,СВЦЭМ!$A$39:$A$782,$A107,СВЦЭМ!$B$39:$B$782,I$83)+'СЕТ СН'!$H$9+СВЦЭМ!$D$10+'СЕТ СН'!$H$5-'СЕТ СН'!$H$17</f>
        <v>5498.0810393400006</v>
      </c>
      <c r="J107" s="36">
        <f>SUMIFS(СВЦЭМ!$C$39:$C$782,СВЦЭМ!$A$39:$A$782,$A107,СВЦЭМ!$B$39:$B$782,J$83)+'СЕТ СН'!$H$9+СВЦЭМ!$D$10+'СЕТ СН'!$H$5-'СЕТ СН'!$H$17</f>
        <v>5386.2273231099998</v>
      </c>
      <c r="K107" s="36">
        <f>SUMIFS(СВЦЭМ!$C$39:$C$782,СВЦЭМ!$A$39:$A$782,$A107,СВЦЭМ!$B$39:$B$782,K$83)+'СЕТ СН'!$H$9+СВЦЭМ!$D$10+'СЕТ СН'!$H$5-'СЕТ СН'!$H$17</f>
        <v>5308.19306676</v>
      </c>
      <c r="L107" s="36">
        <f>SUMIFS(СВЦЭМ!$C$39:$C$782,СВЦЭМ!$A$39:$A$782,$A107,СВЦЭМ!$B$39:$B$782,L$83)+'СЕТ СН'!$H$9+СВЦЭМ!$D$10+'СЕТ СН'!$H$5-'СЕТ СН'!$H$17</f>
        <v>5270.7197112800004</v>
      </c>
      <c r="M107" s="36">
        <f>SUMIFS(СВЦЭМ!$C$39:$C$782,СВЦЭМ!$A$39:$A$782,$A107,СВЦЭМ!$B$39:$B$782,M$83)+'СЕТ СН'!$H$9+СВЦЭМ!$D$10+'СЕТ СН'!$H$5-'СЕТ СН'!$H$17</f>
        <v>5255.5432868000007</v>
      </c>
      <c r="N107" s="36">
        <f>SUMIFS(СВЦЭМ!$C$39:$C$782,СВЦЭМ!$A$39:$A$782,$A107,СВЦЭМ!$B$39:$B$782,N$83)+'СЕТ СН'!$H$9+СВЦЭМ!$D$10+'СЕТ СН'!$H$5-'СЕТ СН'!$H$17</f>
        <v>5249.7560023599999</v>
      </c>
      <c r="O107" s="36">
        <f>SUMIFS(СВЦЭМ!$C$39:$C$782,СВЦЭМ!$A$39:$A$782,$A107,СВЦЭМ!$B$39:$B$782,O$83)+'СЕТ СН'!$H$9+СВЦЭМ!$D$10+'СЕТ СН'!$H$5-'СЕТ СН'!$H$17</f>
        <v>5256.9490345100003</v>
      </c>
      <c r="P107" s="36">
        <f>SUMIFS(СВЦЭМ!$C$39:$C$782,СВЦЭМ!$A$39:$A$782,$A107,СВЦЭМ!$B$39:$B$782,P$83)+'СЕТ СН'!$H$9+СВЦЭМ!$D$10+'СЕТ СН'!$H$5-'СЕТ СН'!$H$17</f>
        <v>5263.3113045299997</v>
      </c>
      <c r="Q107" s="36">
        <f>SUMIFS(СВЦЭМ!$C$39:$C$782,СВЦЭМ!$A$39:$A$782,$A107,СВЦЭМ!$B$39:$B$782,Q$83)+'СЕТ СН'!$H$9+СВЦЭМ!$D$10+'СЕТ СН'!$H$5-'СЕТ СН'!$H$17</f>
        <v>5264.0620028399999</v>
      </c>
      <c r="R107" s="36">
        <f>SUMIFS(СВЦЭМ!$C$39:$C$782,СВЦЭМ!$A$39:$A$782,$A107,СВЦЭМ!$B$39:$B$782,R$83)+'СЕТ СН'!$H$9+СВЦЭМ!$D$10+'СЕТ СН'!$H$5-'СЕТ СН'!$H$17</f>
        <v>5266.4182300000002</v>
      </c>
      <c r="S107" s="36">
        <f>SUMIFS(СВЦЭМ!$C$39:$C$782,СВЦЭМ!$A$39:$A$782,$A107,СВЦЭМ!$B$39:$B$782,S$83)+'СЕТ СН'!$H$9+СВЦЭМ!$D$10+'СЕТ СН'!$H$5-'СЕТ СН'!$H$17</f>
        <v>5269.0013230000004</v>
      </c>
      <c r="T107" s="36">
        <f>SUMIFS(СВЦЭМ!$C$39:$C$782,СВЦЭМ!$A$39:$A$782,$A107,СВЦЭМ!$B$39:$B$782,T$83)+'СЕТ СН'!$H$9+СВЦЭМ!$D$10+'СЕТ СН'!$H$5-'СЕТ СН'!$H$17</f>
        <v>5264.16427742</v>
      </c>
      <c r="U107" s="36">
        <f>SUMIFS(СВЦЭМ!$C$39:$C$782,СВЦЭМ!$A$39:$A$782,$A107,СВЦЭМ!$B$39:$B$782,U$83)+'СЕТ СН'!$H$9+СВЦЭМ!$D$10+'СЕТ СН'!$H$5-'СЕТ СН'!$H$17</f>
        <v>5275.25979697</v>
      </c>
      <c r="V107" s="36">
        <f>SUMIFS(СВЦЭМ!$C$39:$C$782,СВЦЭМ!$A$39:$A$782,$A107,СВЦЭМ!$B$39:$B$782,V$83)+'СЕТ СН'!$H$9+СВЦЭМ!$D$10+'СЕТ СН'!$H$5-'СЕТ СН'!$H$17</f>
        <v>5279.3082454599999</v>
      </c>
      <c r="W107" s="36">
        <f>SUMIFS(СВЦЭМ!$C$39:$C$782,СВЦЭМ!$A$39:$A$782,$A107,СВЦЭМ!$B$39:$B$782,W$83)+'СЕТ СН'!$H$9+СВЦЭМ!$D$10+'СЕТ СН'!$H$5-'СЕТ СН'!$H$17</f>
        <v>5238.9578834200001</v>
      </c>
      <c r="X107" s="36">
        <f>SUMIFS(СВЦЭМ!$C$39:$C$782,СВЦЭМ!$A$39:$A$782,$A107,СВЦЭМ!$B$39:$B$782,X$83)+'СЕТ СН'!$H$9+СВЦЭМ!$D$10+'СЕТ СН'!$H$5-'СЕТ СН'!$H$17</f>
        <v>5291.5677843200001</v>
      </c>
      <c r="Y107" s="36">
        <f>SUMIFS(СВЦЭМ!$C$39:$C$782,СВЦЭМ!$A$39:$A$782,$A107,СВЦЭМ!$B$39:$B$782,Y$83)+'СЕТ СН'!$H$9+СВЦЭМ!$D$10+'СЕТ СН'!$H$5-'СЕТ СН'!$H$17</f>
        <v>5400.9813292100007</v>
      </c>
    </row>
    <row r="108" spans="1:25" ht="15.75" x14ac:dyDescent="0.2">
      <c r="A108" s="35">
        <f t="shared" si="2"/>
        <v>45132</v>
      </c>
      <c r="B108" s="36">
        <f>SUMIFS(СВЦЭМ!$C$39:$C$782,СВЦЭМ!$A$39:$A$782,$A108,СВЦЭМ!$B$39:$B$782,B$83)+'СЕТ СН'!$H$9+СВЦЭМ!$D$10+'СЕТ СН'!$H$5-'СЕТ СН'!$H$17</f>
        <v>5292.5561906299999</v>
      </c>
      <c r="C108" s="36">
        <f>SUMIFS(СВЦЭМ!$C$39:$C$782,СВЦЭМ!$A$39:$A$782,$A108,СВЦЭМ!$B$39:$B$782,C$83)+'СЕТ СН'!$H$9+СВЦЭМ!$D$10+'СЕТ СН'!$H$5-'СЕТ СН'!$H$17</f>
        <v>5364.9507682200001</v>
      </c>
      <c r="D108" s="36">
        <f>SUMIFS(СВЦЭМ!$C$39:$C$782,СВЦЭМ!$A$39:$A$782,$A108,СВЦЭМ!$B$39:$B$782,D$83)+'СЕТ СН'!$H$9+СВЦЭМ!$D$10+'СЕТ СН'!$H$5-'СЕТ СН'!$H$17</f>
        <v>5502.6071729200003</v>
      </c>
      <c r="E108" s="36">
        <f>SUMIFS(СВЦЭМ!$C$39:$C$782,СВЦЭМ!$A$39:$A$782,$A108,СВЦЭМ!$B$39:$B$782,E$83)+'СЕТ СН'!$H$9+СВЦЭМ!$D$10+'СЕТ СН'!$H$5-'СЕТ СН'!$H$17</f>
        <v>5574.7880631500002</v>
      </c>
      <c r="F108" s="36">
        <f>SUMIFS(СВЦЭМ!$C$39:$C$782,СВЦЭМ!$A$39:$A$782,$A108,СВЦЭМ!$B$39:$B$782,F$83)+'СЕТ СН'!$H$9+СВЦЭМ!$D$10+'СЕТ СН'!$H$5-'СЕТ СН'!$H$17</f>
        <v>5568.4222847999999</v>
      </c>
      <c r="G108" s="36">
        <f>SUMIFS(СВЦЭМ!$C$39:$C$782,СВЦЭМ!$A$39:$A$782,$A108,СВЦЭМ!$B$39:$B$782,G$83)+'СЕТ СН'!$H$9+СВЦЭМ!$D$10+'СЕТ СН'!$H$5-'СЕТ СН'!$H$17</f>
        <v>5490.5376871300004</v>
      </c>
      <c r="H108" s="36">
        <f>SUMIFS(СВЦЭМ!$C$39:$C$782,СВЦЭМ!$A$39:$A$782,$A108,СВЦЭМ!$B$39:$B$782,H$83)+'СЕТ СН'!$H$9+СВЦЭМ!$D$10+'СЕТ СН'!$H$5-'СЕТ СН'!$H$17</f>
        <v>5375.0606110600002</v>
      </c>
      <c r="I108" s="36">
        <f>SUMIFS(СВЦЭМ!$C$39:$C$782,СВЦЭМ!$A$39:$A$782,$A108,СВЦЭМ!$B$39:$B$782,I$83)+'СЕТ СН'!$H$9+СВЦЭМ!$D$10+'СЕТ СН'!$H$5-'СЕТ СН'!$H$17</f>
        <v>5293.8334989800005</v>
      </c>
      <c r="J108" s="36">
        <f>SUMIFS(СВЦЭМ!$C$39:$C$782,СВЦЭМ!$A$39:$A$782,$A108,СВЦЭМ!$B$39:$B$782,J$83)+'СЕТ СН'!$H$9+СВЦЭМ!$D$10+'СЕТ СН'!$H$5-'СЕТ СН'!$H$17</f>
        <v>5206.17801968</v>
      </c>
      <c r="K108" s="36">
        <f>SUMIFS(СВЦЭМ!$C$39:$C$782,СВЦЭМ!$A$39:$A$782,$A108,СВЦЭМ!$B$39:$B$782,K$83)+'СЕТ СН'!$H$9+СВЦЭМ!$D$10+'СЕТ СН'!$H$5-'СЕТ СН'!$H$17</f>
        <v>5133.5912451900003</v>
      </c>
      <c r="L108" s="36">
        <f>SUMIFS(СВЦЭМ!$C$39:$C$782,СВЦЭМ!$A$39:$A$782,$A108,СВЦЭМ!$B$39:$B$782,L$83)+'СЕТ СН'!$H$9+СВЦЭМ!$D$10+'СЕТ СН'!$H$5-'СЕТ СН'!$H$17</f>
        <v>5130.34505833</v>
      </c>
      <c r="M108" s="36">
        <f>SUMIFS(СВЦЭМ!$C$39:$C$782,СВЦЭМ!$A$39:$A$782,$A108,СВЦЭМ!$B$39:$B$782,M$83)+'СЕТ СН'!$H$9+СВЦЭМ!$D$10+'СЕТ СН'!$H$5-'СЕТ СН'!$H$17</f>
        <v>5143.0427716499998</v>
      </c>
      <c r="N108" s="36">
        <f>SUMIFS(СВЦЭМ!$C$39:$C$782,СВЦЭМ!$A$39:$A$782,$A108,СВЦЭМ!$B$39:$B$782,N$83)+'СЕТ СН'!$H$9+СВЦЭМ!$D$10+'СЕТ СН'!$H$5-'СЕТ СН'!$H$17</f>
        <v>5137.8069855699996</v>
      </c>
      <c r="O108" s="36">
        <f>SUMIFS(СВЦЭМ!$C$39:$C$782,СВЦЭМ!$A$39:$A$782,$A108,СВЦЭМ!$B$39:$B$782,O$83)+'СЕТ СН'!$H$9+СВЦЭМ!$D$10+'СЕТ СН'!$H$5-'СЕТ СН'!$H$17</f>
        <v>5137.1599894600004</v>
      </c>
      <c r="P108" s="36">
        <f>SUMIFS(СВЦЭМ!$C$39:$C$782,СВЦЭМ!$A$39:$A$782,$A108,СВЦЭМ!$B$39:$B$782,P$83)+'СЕТ СН'!$H$9+СВЦЭМ!$D$10+'СЕТ СН'!$H$5-'СЕТ СН'!$H$17</f>
        <v>5135.3311324000006</v>
      </c>
      <c r="Q108" s="36">
        <f>SUMIFS(СВЦЭМ!$C$39:$C$782,СВЦЭМ!$A$39:$A$782,$A108,СВЦЭМ!$B$39:$B$782,Q$83)+'СЕТ СН'!$H$9+СВЦЭМ!$D$10+'СЕТ СН'!$H$5-'СЕТ СН'!$H$17</f>
        <v>5116.6776438200004</v>
      </c>
      <c r="R108" s="36">
        <f>SUMIFS(СВЦЭМ!$C$39:$C$782,СВЦЭМ!$A$39:$A$782,$A108,СВЦЭМ!$B$39:$B$782,R$83)+'СЕТ СН'!$H$9+СВЦЭМ!$D$10+'СЕТ СН'!$H$5-'СЕТ СН'!$H$17</f>
        <v>5113.2571668099999</v>
      </c>
      <c r="S108" s="36">
        <f>SUMIFS(СВЦЭМ!$C$39:$C$782,СВЦЭМ!$A$39:$A$782,$A108,СВЦЭМ!$B$39:$B$782,S$83)+'СЕТ СН'!$H$9+СВЦЭМ!$D$10+'СЕТ СН'!$H$5-'СЕТ СН'!$H$17</f>
        <v>5108.6501641300001</v>
      </c>
      <c r="T108" s="36">
        <f>SUMIFS(СВЦЭМ!$C$39:$C$782,СВЦЭМ!$A$39:$A$782,$A108,СВЦЭМ!$B$39:$B$782,T$83)+'СЕТ СН'!$H$9+СВЦЭМ!$D$10+'СЕТ СН'!$H$5-'СЕТ СН'!$H$17</f>
        <v>5144.6439298599998</v>
      </c>
      <c r="U108" s="36">
        <f>SUMIFS(СВЦЭМ!$C$39:$C$782,СВЦЭМ!$A$39:$A$782,$A108,СВЦЭМ!$B$39:$B$782,U$83)+'СЕТ СН'!$H$9+СВЦЭМ!$D$10+'СЕТ СН'!$H$5-'СЕТ СН'!$H$17</f>
        <v>5137.1904631699999</v>
      </c>
      <c r="V108" s="36">
        <f>SUMIFS(СВЦЭМ!$C$39:$C$782,СВЦЭМ!$A$39:$A$782,$A108,СВЦЭМ!$B$39:$B$782,V$83)+'СЕТ СН'!$H$9+СВЦЭМ!$D$10+'СЕТ СН'!$H$5-'СЕТ СН'!$H$17</f>
        <v>5111.6418158100005</v>
      </c>
      <c r="W108" s="36">
        <f>SUMIFS(СВЦЭМ!$C$39:$C$782,СВЦЭМ!$A$39:$A$782,$A108,СВЦЭМ!$B$39:$B$782,W$83)+'СЕТ СН'!$H$9+СВЦЭМ!$D$10+'СЕТ СН'!$H$5-'СЕТ СН'!$H$17</f>
        <v>5074.4388080099998</v>
      </c>
      <c r="X108" s="36">
        <f>SUMIFS(СВЦЭМ!$C$39:$C$782,СВЦЭМ!$A$39:$A$782,$A108,СВЦЭМ!$B$39:$B$782,X$83)+'СЕТ СН'!$H$9+СВЦЭМ!$D$10+'СЕТ СН'!$H$5-'СЕТ СН'!$H$17</f>
        <v>5118.3159835799997</v>
      </c>
      <c r="Y108" s="36">
        <f>SUMIFS(СВЦЭМ!$C$39:$C$782,СВЦЭМ!$A$39:$A$782,$A108,СВЦЭМ!$B$39:$B$782,Y$83)+'СЕТ СН'!$H$9+СВЦЭМ!$D$10+'СЕТ СН'!$H$5-'СЕТ СН'!$H$17</f>
        <v>5209.9398863599999</v>
      </c>
    </row>
    <row r="109" spans="1:25" ht="15.75" x14ac:dyDescent="0.2">
      <c r="A109" s="35">
        <f t="shared" si="2"/>
        <v>45133</v>
      </c>
      <c r="B109" s="36">
        <f>SUMIFS(СВЦЭМ!$C$39:$C$782,СВЦЭМ!$A$39:$A$782,$A109,СВЦЭМ!$B$39:$B$782,B$83)+'СЕТ СН'!$H$9+СВЦЭМ!$D$10+'СЕТ СН'!$H$5-'СЕТ СН'!$H$17</f>
        <v>5184.0179423600002</v>
      </c>
      <c r="C109" s="36">
        <f>SUMIFS(СВЦЭМ!$C$39:$C$782,СВЦЭМ!$A$39:$A$782,$A109,СВЦЭМ!$B$39:$B$782,C$83)+'СЕТ СН'!$H$9+СВЦЭМ!$D$10+'СЕТ СН'!$H$5-'СЕТ СН'!$H$17</f>
        <v>5262.9551251499997</v>
      </c>
      <c r="D109" s="36">
        <f>SUMIFS(СВЦЭМ!$C$39:$C$782,СВЦЭМ!$A$39:$A$782,$A109,СВЦЭМ!$B$39:$B$782,D$83)+'СЕТ СН'!$H$9+СВЦЭМ!$D$10+'СЕТ СН'!$H$5-'СЕТ СН'!$H$17</f>
        <v>5381.2728015399998</v>
      </c>
      <c r="E109" s="36">
        <f>SUMIFS(СВЦЭМ!$C$39:$C$782,СВЦЭМ!$A$39:$A$782,$A109,СВЦЭМ!$B$39:$B$782,E$83)+'СЕТ СН'!$H$9+СВЦЭМ!$D$10+'СЕТ СН'!$H$5-'СЕТ СН'!$H$17</f>
        <v>5403.1060225000001</v>
      </c>
      <c r="F109" s="36">
        <f>SUMIFS(СВЦЭМ!$C$39:$C$782,СВЦЭМ!$A$39:$A$782,$A109,СВЦЭМ!$B$39:$B$782,F$83)+'СЕТ СН'!$H$9+СВЦЭМ!$D$10+'СЕТ СН'!$H$5-'СЕТ СН'!$H$17</f>
        <v>5409.5870722300006</v>
      </c>
      <c r="G109" s="36">
        <f>SUMIFS(СВЦЭМ!$C$39:$C$782,СВЦЭМ!$A$39:$A$782,$A109,СВЦЭМ!$B$39:$B$782,G$83)+'СЕТ СН'!$H$9+СВЦЭМ!$D$10+'СЕТ СН'!$H$5-'СЕТ СН'!$H$17</f>
        <v>5394.1383411099996</v>
      </c>
      <c r="H109" s="36">
        <f>SUMIFS(СВЦЭМ!$C$39:$C$782,СВЦЭМ!$A$39:$A$782,$A109,СВЦЭМ!$B$39:$B$782,H$83)+'СЕТ СН'!$H$9+СВЦЭМ!$D$10+'СЕТ СН'!$H$5-'СЕТ СН'!$H$17</f>
        <v>5297.3512440900004</v>
      </c>
      <c r="I109" s="36">
        <f>SUMIFS(СВЦЭМ!$C$39:$C$782,СВЦЭМ!$A$39:$A$782,$A109,СВЦЭМ!$B$39:$B$782,I$83)+'СЕТ СН'!$H$9+СВЦЭМ!$D$10+'СЕТ СН'!$H$5-'СЕТ СН'!$H$17</f>
        <v>5196.6351787399999</v>
      </c>
      <c r="J109" s="36">
        <f>SUMIFS(СВЦЭМ!$C$39:$C$782,СВЦЭМ!$A$39:$A$782,$A109,СВЦЭМ!$B$39:$B$782,J$83)+'СЕТ СН'!$H$9+СВЦЭМ!$D$10+'СЕТ СН'!$H$5-'СЕТ СН'!$H$17</f>
        <v>5099.04727052</v>
      </c>
      <c r="K109" s="36">
        <f>SUMIFS(СВЦЭМ!$C$39:$C$782,СВЦЭМ!$A$39:$A$782,$A109,СВЦЭМ!$B$39:$B$782,K$83)+'СЕТ СН'!$H$9+СВЦЭМ!$D$10+'СЕТ СН'!$H$5-'СЕТ СН'!$H$17</f>
        <v>5007.6444981499999</v>
      </c>
      <c r="L109" s="36">
        <f>SUMIFS(СВЦЭМ!$C$39:$C$782,СВЦЭМ!$A$39:$A$782,$A109,СВЦЭМ!$B$39:$B$782,L$83)+'СЕТ СН'!$H$9+СВЦЭМ!$D$10+'СЕТ СН'!$H$5-'СЕТ СН'!$H$17</f>
        <v>4978.5489968800002</v>
      </c>
      <c r="M109" s="36">
        <f>SUMIFS(СВЦЭМ!$C$39:$C$782,СВЦЭМ!$A$39:$A$782,$A109,СВЦЭМ!$B$39:$B$782,M$83)+'СЕТ СН'!$H$9+СВЦЭМ!$D$10+'СЕТ СН'!$H$5-'СЕТ СН'!$H$17</f>
        <v>4985.3105773500001</v>
      </c>
      <c r="N109" s="36">
        <f>SUMIFS(СВЦЭМ!$C$39:$C$782,СВЦЭМ!$A$39:$A$782,$A109,СВЦЭМ!$B$39:$B$782,N$83)+'СЕТ СН'!$H$9+СВЦЭМ!$D$10+'СЕТ СН'!$H$5-'СЕТ СН'!$H$17</f>
        <v>4974.9564390800006</v>
      </c>
      <c r="O109" s="36">
        <f>SUMIFS(СВЦЭМ!$C$39:$C$782,СВЦЭМ!$A$39:$A$782,$A109,СВЦЭМ!$B$39:$B$782,O$83)+'СЕТ СН'!$H$9+СВЦЭМ!$D$10+'СЕТ СН'!$H$5-'СЕТ СН'!$H$17</f>
        <v>4975.5818390599998</v>
      </c>
      <c r="P109" s="36">
        <f>SUMIFS(СВЦЭМ!$C$39:$C$782,СВЦЭМ!$A$39:$A$782,$A109,СВЦЭМ!$B$39:$B$782,P$83)+'СЕТ СН'!$H$9+СВЦЭМ!$D$10+'СЕТ СН'!$H$5-'СЕТ СН'!$H$17</f>
        <v>4949.5277170400004</v>
      </c>
      <c r="Q109" s="36">
        <f>SUMIFS(СВЦЭМ!$C$39:$C$782,СВЦЭМ!$A$39:$A$782,$A109,СВЦЭМ!$B$39:$B$782,Q$83)+'СЕТ СН'!$H$9+СВЦЭМ!$D$10+'СЕТ СН'!$H$5-'СЕТ СН'!$H$17</f>
        <v>4922.7423877800002</v>
      </c>
      <c r="R109" s="36">
        <f>SUMIFS(СВЦЭМ!$C$39:$C$782,СВЦЭМ!$A$39:$A$782,$A109,СВЦЭМ!$B$39:$B$782,R$83)+'СЕТ СН'!$H$9+СВЦЭМ!$D$10+'СЕТ СН'!$H$5-'СЕТ СН'!$H$17</f>
        <v>4932.5038592399997</v>
      </c>
      <c r="S109" s="36">
        <f>SUMIFS(СВЦЭМ!$C$39:$C$782,СВЦЭМ!$A$39:$A$782,$A109,СВЦЭМ!$B$39:$B$782,S$83)+'СЕТ СН'!$H$9+СВЦЭМ!$D$10+'СЕТ СН'!$H$5-'СЕТ СН'!$H$17</f>
        <v>4936.8861858999999</v>
      </c>
      <c r="T109" s="36">
        <f>SUMIFS(СВЦЭМ!$C$39:$C$782,СВЦЭМ!$A$39:$A$782,$A109,СВЦЭМ!$B$39:$B$782,T$83)+'СЕТ СН'!$H$9+СВЦЭМ!$D$10+'СЕТ СН'!$H$5-'СЕТ СН'!$H$17</f>
        <v>4967.7103189099998</v>
      </c>
      <c r="U109" s="36">
        <f>SUMIFS(СВЦЭМ!$C$39:$C$782,СВЦЭМ!$A$39:$A$782,$A109,СВЦЭМ!$B$39:$B$782,U$83)+'СЕТ СН'!$H$9+СВЦЭМ!$D$10+'СЕТ СН'!$H$5-'СЕТ СН'!$H$17</f>
        <v>4975.2795863400006</v>
      </c>
      <c r="V109" s="36">
        <f>SUMIFS(СВЦЭМ!$C$39:$C$782,СВЦЭМ!$A$39:$A$782,$A109,СВЦЭМ!$B$39:$B$782,V$83)+'СЕТ СН'!$H$9+СВЦЭМ!$D$10+'СЕТ СН'!$H$5-'СЕТ СН'!$H$17</f>
        <v>4986.8776955200001</v>
      </c>
      <c r="W109" s="36">
        <f>SUMIFS(СВЦЭМ!$C$39:$C$782,СВЦЭМ!$A$39:$A$782,$A109,СВЦЭМ!$B$39:$B$782,W$83)+'СЕТ СН'!$H$9+СВЦЭМ!$D$10+'СЕТ СН'!$H$5-'СЕТ СН'!$H$17</f>
        <v>4962.9355695300001</v>
      </c>
      <c r="X109" s="36">
        <f>SUMIFS(СВЦЭМ!$C$39:$C$782,СВЦЭМ!$A$39:$A$782,$A109,СВЦЭМ!$B$39:$B$782,X$83)+'СЕТ СН'!$H$9+СВЦЭМ!$D$10+'СЕТ СН'!$H$5-'СЕТ СН'!$H$17</f>
        <v>4992.65765259</v>
      </c>
      <c r="Y109" s="36">
        <f>SUMIFS(СВЦЭМ!$C$39:$C$782,СВЦЭМ!$A$39:$A$782,$A109,СВЦЭМ!$B$39:$B$782,Y$83)+'СЕТ СН'!$H$9+СВЦЭМ!$D$10+'СЕТ СН'!$H$5-'СЕТ СН'!$H$17</f>
        <v>5098.4825090699997</v>
      </c>
    </row>
    <row r="110" spans="1:25" ht="15.75" x14ac:dyDescent="0.2">
      <c r="A110" s="35">
        <f t="shared" si="2"/>
        <v>45134</v>
      </c>
      <c r="B110" s="36">
        <f>SUMIFS(СВЦЭМ!$C$39:$C$782,СВЦЭМ!$A$39:$A$782,$A110,СВЦЭМ!$B$39:$B$782,B$83)+'СЕТ СН'!$H$9+СВЦЭМ!$D$10+'СЕТ СН'!$H$5-'СЕТ СН'!$H$17</f>
        <v>5327.0086929099998</v>
      </c>
      <c r="C110" s="36">
        <f>SUMIFS(СВЦЭМ!$C$39:$C$782,СВЦЭМ!$A$39:$A$782,$A110,СВЦЭМ!$B$39:$B$782,C$83)+'СЕТ СН'!$H$9+СВЦЭМ!$D$10+'СЕТ СН'!$H$5-'СЕТ СН'!$H$17</f>
        <v>5386.8158421799999</v>
      </c>
      <c r="D110" s="36">
        <f>SUMIFS(СВЦЭМ!$C$39:$C$782,СВЦЭМ!$A$39:$A$782,$A110,СВЦЭМ!$B$39:$B$782,D$83)+'СЕТ СН'!$H$9+СВЦЭМ!$D$10+'СЕТ СН'!$H$5-'СЕТ СН'!$H$17</f>
        <v>5533.04701561</v>
      </c>
      <c r="E110" s="36">
        <f>SUMIFS(СВЦЭМ!$C$39:$C$782,СВЦЭМ!$A$39:$A$782,$A110,СВЦЭМ!$B$39:$B$782,E$83)+'СЕТ СН'!$H$9+СВЦЭМ!$D$10+'СЕТ СН'!$H$5-'СЕТ СН'!$H$17</f>
        <v>5595.3546559300003</v>
      </c>
      <c r="F110" s="36">
        <f>SUMIFS(СВЦЭМ!$C$39:$C$782,СВЦЭМ!$A$39:$A$782,$A110,СВЦЭМ!$B$39:$B$782,F$83)+'СЕТ СН'!$H$9+СВЦЭМ!$D$10+'СЕТ СН'!$H$5-'СЕТ СН'!$H$17</f>
        <v>5608.85507555</v>
      </c>
      <c r="G110" s="36">
        <f>SUMIFS(СВЦЭМ!$C$39:$C$782,СВЦЭМ!$A$39:$A$782,$A110,СВЦЭМ!$B$39:$B$782,G$83)+'СЕТ СН'!$H$9+СВЦЭМ!$D$10+'СЕТ СН'!$H$5-'СЕТ СН'!$H$17</f>
        <v>5600.03122841</v>
      </c>
      <c r="H110" s="36">
        <f>SUMIFS(СВЦЭМ!$C$39:$C$782,СВЦЭМ!$A$39:$A$782,$A110,СВЦЭМ!$B$39:$B$782,H$83)+'СЕТ СН'!$H$9+СВЦЭМ!$D$10+'СЕТ СН'!$H$5-'СЕТ СН'!$H$17</f>
        <v>5404.3142555600007</v>
      </c>
      <c r="I110" s="36">
        <f>SUMIFS(СВЦЭМ!$C$39:$C$782,СВЦЭМ!$A$39:$A$782,$A110,СВЦЭМ!$B$39:$B$782,I$83)+'СЕТ СН'!$H$9+СВЦЭМ!$D$10+'СЕТ СН'!$H$5-'СЕТ СН'!$H$17</f>
        <v>5319.4673163099997</v>
      </c>
      <c r="J110" s="36">
        <f>SUMIFS(СВЦЭМ!$C$39:$C$782,СВЦЭМ!$A$39:$A$782,$A110,СВЦЭМ!$B$39:$B$782,J$83)+'СЕТ СН'!$H$9+СВЦЭМ!$D$10+'СЕТ СН'!$H$5-'СЕТ СН'!$H$17</f>
        <v>5216.7298489300001</v>
      </c>
      <c r="K110" s="36">
        <f>SUMIFS(СВЦЭМ!$C$39:$C$782,СВЦЭМ!$A$39:$A$782,$A110,СВЦЭМ!$B$39:$B$782,K$83)+'СЕТ СН'!$H$9+СВЦЭМ!$D$10+'СЕТ СН'!$H$5-'СЕТ СН'!$H$17</f>
        <v>5140.9116346400006</v>
      </c>
      <c r="L110" s="36">
        <f>SUMIFS(СВЦЭМ!$C$39:$C$782,СВЦЭМ!$A$39:$A$782,$A110,СВЦЭМ!$B$39:$B$782,L$83)+'СЕТ СН'!$H$9+СВЦЭМ!$D$10+'СЕТ СН'!$H$5-'СЕТ СН'!$H$17</f>
        <v>5095.5853730400004</v>
      </c>
      <c r="M110" s="36">
        <f>SUMIFS(СВЦЭМ!$C$39:$C$782,СВЦЭМ!$A$39:$A$782,$A110,СВЦЭМ!$B$39:$B$782,M$83)+'СЕТ СН'!$H$9+СВЦЭМ!$D$10+'СЕТ СН'!$H$5-'СЕТ СН'!$H$17</f>
        <v>5098.8942498800006</v>
      </c>
      <c r="N110" s="36">
        <f>SUMIFS(СВЦЭМ!$C$39:$C$782,СВЦЭМ!$A$39:$A$782,$A110,СВЦЭМ!$B$39:$B$782,N$83)+'СЕТ СН'!$H$9+СВЦЭМ!$D$10+'СЕТ СН'!$H$5-'СЕТ СН'!$H$17</f>
        <v>5096.4101489800005</v>
      </c>
      <c r="O110" s="36">
        <f>SUMIFS(СВЦЭМ!$C$39:$C$782,СВЦЭМ!$A$39:$A$782,$A110,СВЦЭМ!$B$39:$B$782,O$83)+'СЕТ СН'!$H$9+СВЦЭМ!$D$10+'СЕТ СН'!$H$5-'СЕТ СН'!$H$17</f>
        <v>5099.5084991800004</v>
      </c>
      <c r="P110" s="36">
        <f>SUMIFS(СВЦЭМ!$C$39:$C$782,СВЦЭМ!$A$39:$A$782,$A110,СВЦЭМ!$B$39:$B$782,P$83)+'СЕТ СН'!$H$9+СВЦЭМ!$D$10+'СЕТ СН'!$H$5-'СЕТ СН'!$H$17</f>
        <v>5097.9265617900001</v>
      </c>
      <c r="Q110" s="36">
        <f>SUMIFS(СВЦЭМ!$C$39:$C$782,СВЦЭМ!$A$39:$A$782,$A110,СВЦЭМ!$B$39:$B$782,Q$83)+'СЕТ СН'!$H$9+СВЦЭМ!$D$10+'СЕТ СН'!$H$5-'СЕТ СН'!$H$17</f>
        <v>5069.2442153000002</v>
      </c>
      <c r="R110" s="36">
        <f>SUMIFS(СВЦЭМ!$C$39:$C$782,СВЦЭМ!$A$39:$A$782,$A110,СВЦЭМ!$B$39:$B$782,R$83)+'СЕТ СН'!$H$9+СВЦЭМ!$D$10+'СЕТ СН'!$H$5-'СЕТ СН'!$H$17</f>
        <v>5077.3750798300007</v>
      </c>
      <c r="S110" s="36">
        <f>SUMIFS(СВЦЭМ!$C$39:$C$782,СВЦЭМ!$A$39:$A$782,$A110,СВЦЭМ!$B$39:$B$782,S$83)+'СЕТ СН'!$H$9+СВЦЭМ!$D$10+'СЕТ СН'!$H$5-'СЕТ СН'!$H$17</f>
        <v>5081.3679471400001</v>
      </c>
      <c r="T110" s="36">
        <f>SUMIFS(СВЦЭМ!$C$39:$C$782,СВЦЭМ!$A$39:$A$782,$A110,СВЦЭМ!$B$39:$B$782,T$83)+'СЕТ СН'!$H$9+СВЦЭМ!$D$10+'СЕТ СН'!$H$5-'СЕТ СН'!$H$17</f>
        <v>5117.96932887</v>
      </c>
      <c r="U110" s="36">
        <f>SUMIFS(СВЦЭМ!$C$39:$C$782,СВЦЭМ!$A$39:$A$782,$A110,СВЦЭМ!$B$39:$B$782,U$83)+'СЕТ СН'!$H$9+СВЦЭМ!$D$10+'СЕТ СН'!$H$5-'СЕТ СН'!$H$17</f>
        <v>5135.7955788300005</v>
      </c>
      <c r="V110" s="36">
        <f>SUMIFS(СВЦЭМ!$C$39:$C$782,СВЦЭМ!$A$39:$A$782,$A110,СВЦЭМ!$B$39:$B$782,V$83)+'СЕТ СН'!$H$9+СВЦЭМ!$D$10+'СЕТ СН'!$H$5-'СЕТ СН'!$H$17</f>
        <v>5144.0417741800002</v>
      </c>
      <c r="W110" s="36">
        <f>SUMIFS(СВЦЭМ!$C$39:$C$782,СВЦЭМ!$A$39:$A$782,$A110,СВЦЭМ!$B$39:$B$782,W$83)+'СЕТ СН'!$H$9+СВЦЭМ!$D$10+'СЕТ СН'!$H$5-'СЕТ СН'!$H$17</f>
        <v>5108.7044546100005</v>
      </c>
      <c r="X110" s="36">
        <f>SUMIFS(СВЦЭМ!$C$39:$C$782,СВЦЭМ!$A$39:$A$782,$A110,СВЦЭМ!$B$39:$B$782,X$83)+'СЕТ СН'!$H$9+СВЦЭМ!$D$10+'СЕТ СН'!$H$5-'СЕТ СН'!$H$17</f>
        <v>5162.2827325600001</v>
      </c>
      <c r="Y110" s="36">
        <f>SUMIFS(СВЦЭМ!$C$39:$C$782,СВЦЭМ!$A$39:$A$782,$A110,СВЦЭМ!$B$39:$B$782,Y$83)+'СЕТ СН'!$H$9+СВЦЭМ!$D$10+'СЕТ СН'!$H$5-'СЕТ СН'!$H$17</f>
        <v>5274.3053083499999</v>
      </c>
    </row>
    <row r="111" spans="1:25" ht="15.75" x14ac:dyDescent="0.2">
      <c r="A111" s="35">
        <f t="shared" si="2"/>
        <v>45135</v>
      </c>
      <c r="B111" s="36">
        <f>SUMIFS(СВЦЭМ!$C$39:$C$782,СВЦЭМ!$A$39:$A$782,$A111,СВЦЭМ!$B$39:$B$782,B$83)+'СЕТ СН'!$H$9+СВЦЭМ!$D$10+'СЕТ СН'!$H$5-'СЕТ СН'!$H$17</f>
        <v>5364.20863723</v>
      </c>
      <c r="C111" s="36">
        <f>SUMIFS(СВЦЭМ!$C$39:$C$782,СВЦЭМ!$A$39:$A$782,$A111,СВЦЭМ!$B$39:$B$782,C$83)+'СЕТ СН'!$H$9+СВЦЭМ!$D$10+'СЕТ СН'!$H$5-'СЕТ СН'!$H$17</f>
        <v>5429.3172515900005</v>
      </c>
      <c r="D111" s="36">
        <f>SUMIFS(СВЦЭМ!$C$39:$C$782,СВЦЭМ!$A$39:$A$782,$A111,СВЦЭМ!$B$39:$B$782,D$83)+'СЕТ СН'!$H$9+СВЦЭМ!$D$10+'СЕТ СН'!$H$5-'СЕТ СН'!$H$17</f>
        <v>5577.1478378000002</v>
      </c>
      <c r="E111" s="36">
        <f>SUMIFS(СВЦЭМ!$C$39:$C$782,СВЦЭМ!$A$39:$A$782,$A111,СВЦЭМ!$B$39:$B$782,E$83)+'СЕТ СН'!$H$9+СВЦЭМ!$D$10+'СЕТ СН'!$H$5-'СЕТ СН'!$H$17</f>
        <v>5658.4922115500003</v>
      </c>
      <c r="F111" s="36">
        <f>SUMIFS(СВЦЭМ!$C$39:$C$782,СВЦЭМ!$A$39:$A$782,$A111,СВЦЭМ!$B$39:$B$782,F$83)+'СЕТ СН'!$H$9+СВЦЭМ!$D$10+'СЕТ СН'!$H$5-'СЕТ СН'!$H$17</f>
        <v>5660.3742917600011</v>
      </c>
      <c r="G111" s="36">
        <f>SUMIFS(СВЦЭМ!$C$39:$C$782,СВЦЭМ!$A$39:$A$782,$A111,СВЦЭМ!$B$39:$B$782,G$83)+'СЕТ СН'!$H$9+СВЦЭМ!$D$10+'СЕТ СН'!$H$5-'СЕТ СН'!$H$17</f>
        <v>5664.1377696800009</v>
      </c>
      <c r="H111" s="36">
        <f>SUMIFS(СВЦЭМ!$C$39:$C$782,СВЦЭМ!$A$39:$A$782,$A111,СВЦЭМ!$B$39:$B$782,H$83)+'СЕТ СН'!$H$9+СВЦЭМ!$D$10+'СЕТ СН'!$H$5-'СЕТ СН'!$H$17</f>
        <v>5469.2294225200003</v>
      </c>
      <c r="I111" s="36">
        <f>SUMIFS(СВЦЭМ!$C$39:$C$782,СВЦЭМ!$A$39:$A$782,$A111,СВЦЭМ!$B$39:$B$782,I$83)+'СЕТ СН'!$H$9+СВЦЭМ!$D$10+'СЕТ СН'!$H$5-'СЕТ СН'!$H$17</f>
        <v>5370.3428955600002</v>
      </c>
      <c r="J111" s="36">
        <f>SUMIFS(СВЦЭМ!$C$39:$C$782,СВЦЭМ!$A$39:$A$782,$A111,СВЦЭМ!$B$39:$B$782,J$83)+'СЕТ СН'!$H$9+СВЦЭМ!$D$10+'СЕТ СН'!$H$5-'СЕТ СН'!$H$17</f>
        <v>5265.5760094200004</v>
      </c>
      <c r="K111" s="36">
        <f>SUMIFS(СВЦЭМ!$C$39:$C$782,СВЦЭМ!$A$39:$A$782,$A111,СВЦЭМ!$B$39:$B$782,K$83)+'СЕТ СН'!$H$9+СВЦЭМ!$D$10+'СЕТ СН'!$H$5-'СЕТ СН'!$H$17</f>
        <v>5185.2833317200002</v>
      </c>
      <c r="L111" s="36">
        <f>SUMIFS(СВЦЭМ!$C$39:$C$782,СВЦЭМ!$A$39:$A$782,$A111,СВЦЭМ!$B$39:$B$782,L$83)+'СЕТ СН'!$H$9+СВЦЭМ!$D$10+'СЕТ СН'!$H$5-'СЕТ СН'!$H$17</f>
        <v>5137.07492224</v>
      </c>
      <c r="M111" s="36">
        <f>SUMIFS(СВЦЭМ!$C$39:$C$782,СВЦЭМ!$A$39:$A$782,$A111,СВЦЭМ!$B$39:$B$782,M$83)+'СЕТ СН'!$H$9+СВЦЭМ!$D$10+'СЕТ СН'!$H$5-'СЕТ СН'!$H$17</f>
        <v>5131.4949556299998</v>
      </c>
      <c r="N111" s="36">
        <f>SUMIFS(СВЦЭМ!$C$39:$C$782,СВЦЭМ!$A$39:$A$782,$A111,СВЦЭМ!$B$39:$B$782,N$83)+'СЕТ СН'!$H$9+СВЦЭМ!$D$10+'СЕТ СН'!$H$5-'СЕТ СН'!$H$17</f>
        <v>5134.9004276400001</v>
      </c>
      <c r="O111" s="36">
        <f>SUMIFS(СВЦЭМ!$C$39:$C$782,СВЦЭМ!$A$39:$A$782,$A111,СВЦЭМ!$B$39:$B$782,O$83)+'СЕТ СН'!$H$9+СВЦЭМ!$D$10+'СЕТ СН'!$H$5-'СЕТ СН'!$H$17</f>
        <v>5137.6563552999996</v>
      </c>
      <c r="P111" s="36">
        <f>SUMIFS(СВЦЭМ!$C$39:$C$782,СВЦЭМ!$A$39:$A$782,$A111,СВЦЭМ!$B$39:$B$782,P$83)+'СЕТ СН'!$H$9+СВЦЭМ!$D$10+'СЕТ СН'!$H$5-'СЕТ СН'!$H$17</f>
        <v>5118.6419962700002</v>
      </c>
      <c r="Q111" s="36">
        <f>SUMIFS(СВЦЭМ!$C$39:$C$782,СВЦЭМ!$A$39:$A$782,$A111,СВЦЭМ!$B$39:$B$782,Q$83)+'СЕТ СН'!$H$9+СВЦЭМ!$D$10+'СЕТ СН'!$H$5-'СЕТ СН'!$H$17</f>
        <v>5127.1136517200002</v>
      </c>
      <c r="R111" s="36">
        <f>SUMIFS(СВЦЭМ!$C$39:$C$782,СВЦЭМ!$A$39:$A$782,$A111,СВЦЭМ!$B$39:$B$782,R$83)+'СЕТ СН'!$H$9+СВЦЭМ!$D$10+'СЕТ СН'!$H$5-'СЕТ СН'!$H$17</f>
        <v>5133.4167350300004</v>
      </c>
      <c r="S111" s="36">
        <f>SUMIFS(СВЦЭМ!$C$39:$C$782,СВЦЭМ!$A$39:$A$782,$A111,СВЦЭМ!$B$39:$B$782,S$83)+'СЕТ СН'!$H$9+СВЦЭМ!$D$10+'СЕТ СН'!$H$5-'СЕТ СН'!$H$17</f>
        <v>5136.3826819799997</v>
      </c>
      <c r="T111" s="36">
        <f>SUMIFS(СВЦЭМ!$C$39:$C$782,СВЦЭМ!$A$39:$A$782,$A111,СВЦЭМ!$B$39:$B$782,T$83)+'СЕТ СН'!$H$9+СВЦЭМ!$D$10+'СЕТ СН'!$H$5-'СЕТ СН'!$H$17</f>
        <v>5144.3506022399997</v>
      </c>
      <c r="U111" s="36">
        <f>SUMIFS(СВЦЭМ!$C$39:$C$782,СВЦЭМ!$A$39:$A$782,$A111,СВЦЭМ!$B$39:$B$782,U$83)+'СЕТ СН'!$H$9+СВЦЭМ!$D$10+'СЕТ СН'!$H$5-'СЕТ СН'!$H$17</f>
        <v>5162.9615717400002</v>
      </c>
      <c r="V111" s="36">
        <f>SUMIFS(СВЦЭМ!$C$39:$C$782,СВЦЭМ!$A$39:$A$782,$A111,СВЦЭМ!$B$39:$B$782,V$83)+'СЕТ СН'!$H$9+СВЦЭМ!$D$10+'СЕТ СН'!$H$5-'СЕТ СН'!$H$17</f>
        <v>5172.6602043500006</v>
      </c>
      <c r="W111" s="36">
        <f>SUMIFS(СВЦЭМ!$C$39:$C$782,СВЦЭМ!$A$39:$A$782,$A111,СВЦЭМ!$B$39:$B$782,W$83)+'СЕТ СН'!$H$9+СВЦЭМ!$D$10+'СЕТ СН'!$H$5-'СЕТ СН'!$H$17</f>
        <v>5151.0668930700003</v>
      </c>
      <c r="X111" s="36">
        <f>SUMIFS(СВЦЭМ!$C$39:$C$782,СВЦЭМ!$A$39:$A$782,$A111,СВЦЭМ!$B$39:$B$782,X$83)+'СЕТ СН'!$H$9+СВЦЭМ!$D$10+'СЕТ СН'!$H$5-'СЕТ СН'!$H$17</f>
        <v>5193.77431127</v>
      </c>
      <c r="Y111" s="36">
        <f>SUMIFS(СВЦЭМ!$C$39:$C$782,СВЦЭМ!$A$39:$A$782,$A111,СВЦЭМ!$B$39:$B$782,Y$83)+'СЕТ СН'!$H$9+СВЦЭМ!$D$10+'СЕТ СН'!$H$5-'СЕТ СН'!$H$17</f>
        <v>5390.8272167100004</v>
      </c>
    </row>
    <row r="112" spans="1:25" ht="15.75" x14ac:dyDescent="0.2">
      <c r="A112" s="35">
        <f t="shared" si="2"/>
        <v>45136</v>
      </c>
      <c r="B112" s="36">
        <f>SUMIFS(СВЦЭМ!$C$39:$C$782,СВЦЭМ!$A$39:$A$782,$A112,СВЦЭМ!$B$39:$B$782,B$83)+'СЕТ СН'!$H$9+СВЦЭМ!$D$10+'СЕТ СН'!$H$5-'СЕТ СН'!$H$17</f>
        <v>5348.4280232700003</v>
      </c>
      <c r="C112" s="36">
        <f>SUMIFS(СВЦЭМ!$C$39:$C$782,СВЦЭМ!$A$39:$A$782,$A112,СВЦЭМ!$B$39:$B$782,C$83)+'СЕТ СН'!$H$9+СВЦЭМ!$D$10+'СЕТ СН'!$H$5-'СЕТ СН'!$H$17</f>
        <v>5369.80739524</v>
      </c>
      <c r="D112" s="36">
        <f>SUMIFS(СВЦЭМ!$C$39:$C$782,СВЦЭМ!$A$39:$A$782,$A112,СВЦЭМ!$B$39:$B$782,D$83)+'СЕТ СН'!$H$9+СВЦЭМ!$D$10+'СЕТ СН'!$H$5-'СЕТ СН'!$H$17</f>
        <v>5528.6354020300005</v>
      </c>
      <c r="E112" s="36">
        <f>SUMIFS(СВЦЭМ!$C$39:$C$782,СВЦЭМ!$A$39:$A$782,$A112,СВЦЭМ!$B$39:$B$782,E$83)+'СЕТ СН'!$H$9+СВЦЭМ!$D$10+'СЕТ СН'!$H$5-'СЕТ СН'!$H$17</f>
        <v>5538.354988</v>
      </c>
      <c r="F112" s="36">
        <f>SUMIFS(СВЦЭМ!$C$39:$C$782,СВЦЭМ!$A$39:$A$782,$A112,СВЦЭМ!$B$39:$B$782,F$83)+'СЕТ СН'!$H$9+СВЦЭМ!$D$10+'СЕТ СН'!$H$5-'СЕТ СН'!$H$17</f>
        <v>5555.2781696299999</v>
      </c>
      <c r="G112" s="36">
        <f>SUMIFS(СВЦЭМ!$C$39:$C$782,СВЦЭМ!$A$39:$A$782,$A112,СВЦЭМ!$B$39:$B$782,G$83)+'СЕТ СН'!$H$9+СВЦЭМ!$D$10+'СЕТ СН'!$H$5-'СЕТ СН'!$H$17</f>
        <v>5511.4655085000004</v>
      </c>
      <c r="H112" s="36">
        <f>SUMIFS(СВЦЭМ!$C$39:$C$782,СВЦЭМ!$A$39:$A$782,$A112,СВЦЭМ!$B$39:$B$782,H$83)+'СЕТ СН'!$H$9+СВЦЭМ!$D$10+'СЕТ СН'!$H$5-'СЕТ СН'!$H$17</f>
        <v>5450.5335576100006</v>
      </c>
      <c r="I112" s="36">
        <f>SUMIFS(СВЦЭМ!$C$39:$C$782,СВЦЭМ!$A$39:$A$782,$A112,СВЦЭМ!$B$39:$B$782,I$83)+'СЕТ СН'!$H$9+СВЦЭМ!$D$10+'СЕТ СН'!$H$5-'СЕТ СН'!$H$17</f>
        <v>5264.0105882200005</v>
      </c>
      <c r="J112" s="36">
        <f>SUMIFS(СВЦЭМ!$C$39:$C$782,СВЦЭМ!$A$39:$A$782,$A112,СВЦЭМ!$B$39:$B$782,J$83)+'СЕТ СН'!$H$9+СВЦЭМ!$D$10+'СЕТ СН'!$H$5-'СЕТ СН'!$H$17</f>
        <v>5160.3761803699999</v>
      </c>
      <c r="K112" s="36">
        <f>SUMIFS(СВЦЭМ!$C$39:$C$782,СВЦЭМ!$A$39:$A$782,$A112,СВЦЭМ!$B$39:$B$782,K$83)+'СЕТ СН'!$H$9+СВЦЭМ!$D$10+'СЕТ СН'!$H$5-'СЕТ СН'!$H$17</f>
        <v>5067.0324023900002</v>
      </c>
      <c r="L112" s="36">
        <f>SUMIFS(СВЦЭМ!$C$39:$C$782,СВЦЭМ!$A$39:$A$782,$A112,СВЦЭМ!$B$39:$B$782,L$83)+'СЕТ СН'!$H$9+СВЦЭМ!$D$10+'СЕТ СН'!$H$5-'СЕТ СН'!$H$17</f>
        <v>5009.9031049200003</v>
      </c>
      <c r="M112" s="36">
        <f>SUMIFS(СВЦЭМ!$C$39:$C$782,СВЦЭМ!$A$39:$A$782,$A112,СВЦЭМ!$B$39:$B$782,M$83)+'СЕТ СН'!$H$9+СВЦЭМ!$D$10+'СЕТ СН'!$H$5-'СЕТ СН'!$H$17</f>
        <v>5013.9272384100004</v>
      </c>
      <c r="N112" s="36">
        <f>SUMIFS(СВЦЭМ!$C$39:$C$782,СВЦЭМ!$A$39:$A$782,$A112,СВЦЭМ!$B$39:$B$782,N$83)+'СЕТ СН'!$H$9+СВЦЭМ!$D$10+'СЕТ СН'!$H$5-'СЕТ СН'!$H$17</f>
        <v>5023.3479644600002</v>
      </c>
      <c r="O112" s="36">
        <f>SUMIFS(СВЦЭМ!$C$39:$C$782,СВЦЭМ!$A$39:$A$782,$A112,СВЦЭМ!$B$39:$B$782,O$83)+'СЕТ СН'!$H$9+СВЦЭМ!$D$10+'СЕТ СН'!$H$5-'СЕТ СН'!$H$17</f>
        <v>5029.6662979700004</v>
      </c>
      <c r="P112" s="36">
        <f>SUMIFS(СВЦЭМ!$C$39:$C$782,СВЦЭМ!$A$39:$A$782,$A112,СВЦЭМ!$B$39:$B$782,P$83)+'СЕТ СН'!$H$9+СВЦЭМ!$D$10+'СЕТ СН'!$H$5-'СЕТ СН'!$H$17</f>
        <v>5034.9637685799999</v>
      </c>
      <c r="Q112" s="36">
        <f>SUMIFS(СВЦЭМ!$C$39:$C$782,СВЦЭМ!$A$39:$A$782,$A112,СВЦЭМ!$B$39:$B$782,Q$83)+'СЕТ СН'!$H$9+СВЦЭМ!$D$10+'СЕТ СН'!$H$5-'СЕТ СН'!$H$17</f>
        <v>5033.08233802</v>
      </c>
      <c r="R112" s="36">
        <f>SUMIFS(СВЦЭМ!$C$39:$C$782,СВЦЭМ!$A$39:$A$782,$A112,СВЦЭМ!$B$39:$B$782,R$83)+'СЕТ СН'!$H$9+СВЦЭМ!$D$10+'СЕТ СН'!$H$5-'СЕТ СН'!$H$17</f>
        <v>5025.3855083100007</v>
      </c>
      <c r="S112" s="36">
        <f>SUMIFS(СВЦЭМ!$C$39:$C$782,СВЦЭМ!$A$39:$A$782,$A112,СВЦЭМ!$B$39:$B$782,S$83)+'СЕТ СН'!$H$9+СВЦЭМ!$D$10+'СЕТ СН'!$H$5-'СЕТ СН'!$H$17</f>
        <v>5026.6375151499997</v>
      </c>
      <c r="T112" s="36">
        <f>SUMIFS(СВЦЭМ!$C$39:$C$782,СВЦЭМ!$A$39:$A$782,$A112,СВЦЭМ!$B$39:$B$782,T$83)+'СЕТ СН'!$H$9+СВЦЭМ!$D$10+'СЕТ СН'!$H$5-'СЕТ СН'!$H$17</f>
        <v>5034.8489471800003</v>
      </c>
      <c r="U112" s="36">
        <f>SUMIFS(СВЦЭМ!$C$39:$C$782,СВЦЭМ!$A$39:$A$782,$A112,СВЦЭМ!$B$39:$B$782,U$83)+'СЕТ СН'!$H$9+СВЦЭМ!$D$10+'СЕТ СН'!$H$5-'СЕТ СН'!$H$17</f>
        <v>5059.5609585100001</v>
      </c>
      <c r="V112" s="36">
        <f>SUMIFS(СВЦЭМ!$C$39:$C$782,СВЦЭМ!$A$39:$A$782,$A112,СВЦЭМ!$B$39:$B$782,V$83)+'СЕТ СН'!$H$9+СВЦЭМ!$D$10+'СЕТ СН'!$H$5-'СЕТ СН'!$H$17</f>
        <v>5045.4177069799998</v>
      </c>
      <c r="W112" s="36">
        <f>SUMIFS(СВЦЭМ!$C$39:$C$782,СВЦЭМ!$A$39:$A$782,$A112,СВЦЭМ!$B$39:$B$782,W$83)+'СЕТ СН'!$H$9+СВЦЭМ!$D$10+'СЕТ СН'!$H$5-'СЕТ СН'!$H$17</f>
        <v>5082.35602655</v>
      </c>
      <c r="X112" s="36">
        <f>SUMIFS(СВЦЭМ!$C$39:$C$782,СВЦЭМ!$A$39:$A$782,$A112,СВЦЭМ!$B$39:$B$782,X$83)+'СЕТ СН'!$H$9+СВЦЭМ!$D$10+'СЕТ СН'!$H$5-'СЕТ СН'!$H$17</f>
        <v>5151.9085787700005</v>
      </c>
      <c r="Y112" s="36">
        <f>SUMIFS(СВЦЭМ!$C$39:$C$782,СВЦЭМ!$A$39:$A$782,$A112,СВЦЭМ!$B$39:$B$782,Y$83)+'СЕТ СН'!$H$9+СВЦЭМ!$D$10+'СЕТ СН'!$H$5-'СЕТ СН'!$H$17</f>
        <v>5250.8976021400003</v>
      </c>
    </row>
    <row r="113" spans="1:27" ht="15.75" x14ac:dyDescent="0.2">
      <c r="A113" s="35">
        <f t="shared" si="2"/>
        <v>45137</v>
      </c>
      <c r="B113" s="36">
        <f>SUMIFS(СВЦЭМ!$C$39:$C$782,СВЦЭМ!$A$39:$A$782,$A113,СВЦЭМ!$B$39:$B$782,B$83)+'СЕТ СН'!$H$9+СВЦЭМ!$D$10+'СЕТ СН'!$H$5-'СЕТ СН'!$H$17</f>
        <v>5345.4649468999996</v>
      </c>
      <c r="C113" s="36">
        <f>SUMIFS(СВЦЭМ!$C$39:$C$782,СВЦЭМ!$A$39:$A$782,$A113,СВЦЭМ!$B$39:$B$782,C$83)+'СЕТ СН'!$H$9+СВЦЭМ!$D$10+'СЕТ СН'!$H$5-'СЕТ СН'!$H$17</f>
        <v>5463.10013918</v>
      </c>
      <c r="D113" s="36">
        <f>SUMIFS(СВЦЭМ!$C$39:$C$782,СВЦЭМ!$A$39:$A$782,$A113,СВЦЭМ!$B$39:$B$782,D$83)+'СЕТ СН'!$H$9+СВЦЭМ!$D$10+'СЕТ СН'!$H$5-'СЕТ СН'!$H$17</f>
        <v>5477.9335263900002</v>
      </c>
      <c r="E113" s="36">
        <f>SUMIFS(СВЦЭМ!$C$39:$C$782,СВЦЭМ!$A$39:$A$782,$A113,СВЦЭМ!$B$39:$B$782,E$83)+'СЕТ СН'!$H$9+СВЦЭМ!$D$10+'СЕТ СН'!$H$5-'СЕТ СН'!$H$17</f>
        <v>5540.8170735800004</v>
      </c>
      <c r="F113" s="36">
        <f>SUMIFS(СВЦЭМ!$C$39:$C$782,СВЦЭМ!$A$39:$A$782,$A113,СВЦЭМ!$B$39:$B$782,F$83)+'СЕТ СН'!$H$9+СВЦЭМ!$D$10+'СЕТ СН'!$H$5-'СЕТ СН'!$H$17</f>
        <v>5553.7300873700005</v>
      </c>
      <c r="G113" s="36">
        <f>SUMIFS(СВЦЭМ!$C$39:$C$782,СВЦЭМ!$A$39:$A$782,$A113,СВЦЭМ!$B$39:$B$782,G$83)+'СЕТ СН'!$H$9+СВЦЭМ!$D$10+'СЕТ СН'!$H$5-'СЕТ СН'!$H$17</f>
        <v>5546.2596463</v>
      </c>
      <c r="H113" s="36">
        <f>SUMIFS(СВЦЭМ!$C$39:$C$782,СВЦЭМ!$A$39:$A$782,$A113,СВЦЭМ!$B$39:$B$782,H$83)+'СЕТ СН'!$H$9+СВЦЭМ!$D$10+'СЕТ СН'!$H$5-'СЕТ СН'!$H$17</f>
        <v>5528.6782514500001</v>
      </c>
      <c r="I113" s="36">
        <f>SUMIFS(СВЦЭМ!$C$39:$C$782,СВЦЭМ!$A$39:$A$782,$A113,СВЦЭМ!$B$39:$B$782,I$83)+'СЕТ СН'!$H$9+СВЦЭМ!$D$10+'СЕТ СН'!$H$5-'СЕТ СН'!$H$17</f>
        <v>5368.8883602000005</v>
      </c>
      <c r="J113" s="36">
        <f>SUMIFS(СВЦЭМ!$C$39:$C$782,СВЦЭМ!$A$39:$A$782,$A113,СВЦЭМ!$B$39:$B$782,J$83)+'СЕТ СН'!$H$9+СВЦЭМ!$D$10+'СЕТ СН'!$H$5-'СЕТ СН'!$H$17</f>
        <v>5271.8767457000004</v>
      </c>
      <c r="K113" s="36">
        <f>SUMIFS(СВЦЭМ!$C$39:$C$782,СВЦЭМ!$A$39:$A$782,$A113,СВЦЭМ!$B$39:$B$782,K$83)+'СЕТ СН'!$H$9+СВЦЭМ!$D$10+'СЕТ СН'!$H$5-'СЕТ СН'!$H$17</f>
        <v>5056.9630089299999</v>
      </c>
      <c r="L113" s="36">
        <f>SUMIFS(СВЦЭМ!$C$39:$C$782,СВЦЭМ!$A$39:$A$782,$A113,СВЦЭМ!$B$39:$B$782,L$83)+'СЕТ СН'!$H$9+СВЦЭМ!$D$10+'СЕТ СН'!$H$5-'СЕТ СН'!$H$17</f>
        <v>5033.7908154200004</v>
      </c>
      <c r="M113" s="36">
        <f>SUMIFS(СВЦЭМ!$C$39:$C$782,СВЦЭМ!$A$39:$A$782,$A113,СВЦЭМ!$B$39:$B$782,M$83)+'СЕТ СН'!$H$9+СВЦЭМ!$D$10+'СЕТ СН'!$H$5-'СЕТ СН'!$H$17</f>
        <v>5064.6041595000006</v>
      </c>
      <c r="N113" s="36">
        <f>SUMIFS(СВЦЭМ!$C$39:$C$782,СВЦЭМ!$A$39:$A$782,$A113,СВЦЭМ!$B$39:$B$782,N$83)+'СЕТ СН'!$H$9+СВЦЭМ!$D$10+'СЕТ СН'!$H$5-'СЕТ СН'!$H$17</f>
        <v>5104.4062449200001</v>
      </c>
      <c r="O113" s="36">
        <f>SUMIFS(СВЦЭМ!$C$39:$C$782,СВЦЭМ!$A$39:$A$782,$A113,СВЦЭМ!$B$39:$B$782,O$83)+'СЕТ СН'!$H$9+СВЦЭМ!$D$10+'СЕТ СН'!$H$5-'СЕТ СН'!$H$17</f>
        <v>5121.6646484800003</v>
      </c>
      <c r="P113" s="36">
        <f>SUMIFS(СВЦЭМ!$C$39:$C$782,СВЦЭМ!$A$39:$A$782,$A113,СВЦЭМ!$B$39:$B$782,P$83)+'СЕТ СН'!$H$9+СВЦЭМ!$D$10+'СЕТ СН'!$H$5-'СЕТ СН'!$H$17</f>
        <v>5147.3917735800005</v>
      </c>
      <c r="Q113" s="36">
        <f>SUMIFS(СВЦЭМ!$C$39:$C$782,СВЦЭМ!$A$39:$A$782,$A113,СВЦЭМ!$B$39:$B$782,Q$83)+'СЕТ СН'!$H$9+СВЦЭМ!$D$10+'СЕТ СН'!$H$5-'СЕТ СН'!$H$17</f>
        <v>5152.3278657500005</v>
      </c>
      <c r="R113" s="36">
        <f>SUMIFS(СВЦЭМ!$C$39:$C$782,СВЦЭМ!$A$39:$A$782,$A113,СВЦЭМ!$B$39:$B$782,R$83)+'СЕТ СН'!$H$9+СВЦЭМ!$D$10+'СЕТ СН'!$H$5-'СЕТ СН'!$H$17</f>
        <v>5142.2607769300002</v>
      </c>
      <c r="S113" s="36">
        <f>SUMIFS(СВЦЭМ!$C$39:$C$782,СВЦЭМ!$A$39:$A$782,$A113,СВЦЭМ!$B$39:$B$782,S$83)+'СЕТ СН'!$H$9+СВЦЭМ!$D$10+'СЕТ СН'!$H$5-'СЕТ СН'!$H$17</f>
        <v>5141.1281903300005</v>
      </c>
      <c r="T113" s="36">
        <f>SUMIFS(СВЦЭМ!$C$39:$C$782,СВЦЭМ!$A$39:$A$782,$A113,СВЦЭМ!$B$39:$B$782,T$83)+'СЕТ СН'!$H$9+СВЦЭМ!$D$10+'СЕТ СН'!$H$5-'СЕТ СН'!$H$17</f>
        <v>5131.2630620800001</v>
      </c>
      <c r="U113" s="36">
        <f>SUMIFS(СВЦЭМ!$C$39:$C$782,СВЦЭМ!$A$39:$A$782,$A113,СВЦЭМ!$B$39:$B$782,U$83)+'СЕТ СН'!$H$9+СВЦЭМ!$D$10+'СЕТ СН'!$H$5-'СЕТ СН'!$H$17</f>
        <v>5136.7779808599998</v>
      </c>
      <c r="V113" s="36">
        <f>SUMIFS(СВЦЭМ!$C$39:$C$782,СВЦЭМ!$A$39:$A$782,$A113,СВЦЭМ!$B$39:$B$782,V$83)+'СЕТ СН'!$H$9+СВЦЭМ!$D$10+'СЕТ СН'!$H$5-'СЕТ СН'!$H$17</f>
        <v>5133.3771247000004</v>
      </c>
      <c r="W113" s="36">
        <f>SUMIFS(СВЦЭМ!$C$39:$C$782,СВЦЭМ!$A$39:$A$782,$A113,СВЦЭМ!$B$39:$B$782,W$83)+'СЕТ СН'!$H$9+СВЦЭМ!$D$10+'СЕТ СН'!$H$5-'СЕТ СН'!$H$17</f>
        <v>5111.8079462400001</v>
      </c>
      <c r="X113" s="36">
        <f>SUMIFS(СВЦЭМ!$C$39:$C$782,СВЦЭМ!$A$39:$A$782,$A113,СВЦЭМ!$B$39:$B$782,X$83)+'СЕТ СН'!$H$9+СВЦЭМ!$D$10+'СЕТ СН'!$H$5-'СЕТ СН'!$H$17</f>
        <v>5178.2243410299998</v>
      </c>
      <c r="Y113" s="36">
        <f>SUMIFS(СВЦЭМ!$C$39:$C$782,СВЦЭМ!$A$39:$A$782,$A113,СВЦЭМ!$B$39:$B$782,Y$83)+'СЕТ СН'!$H$9+СВЦЭМ!$D$10+'СЕТ СН'!$H$5-'СЕТ СН'!$H$17</f>
        <v>5277.7284174500001</v>
      </c>
      <c r="AA113" s="37"/>
    </row>
    <row r="114" spans="1:27" ht="15.75" x14ac:dyDescent="0.2">
      <c r="A114" s="35">
        <f t="shared" si="2"/>
        <v>45138</v>
      </c>
      <c r="B114" s="36">
        <f>SUMIFS(СВЦЭМ!$C$39:$C$782,СВЦЭМ!$A$39:$A$782,$A114,СВЦЭМ!$B$39:$B$782,B$83)+'СЕТ СН'!$H$9+СВЦЭМ!$D$10+'СЕТ СН'!$H$5-'СЕТ СН'!$H$17</f>
        <v>5316.77205873</v>
      </c>
      <c r="C114" s="36">
        <f>SUMIFS(СВЦЭМ!$C$39:$C$782,СВЦЭМ!$A$39:$A$782,$A114,СВЦЭМ!$B$39:$B$782,C$83)+'СЕТ СН'!$H$9+СВЦЭМ!$D$10+'СЕТ СН'!$H$5-'СЕТ СН'!$H$17</f>
        <v>5393.5178740600004</v>
      </c>
      <c r="D114" s="36">
        <f>SUMIFS(СВЦЭМ!$C$39:$C$782,СВЦЭМ!$A$39:$A$782,$A114,СВЦЭМ!$B$39:$B$782,D$83)+'СЕТ СН'!$H$9+СВЦЭМ!$D$10+'СЕТ СН'!$H$5-'СЕТ СН'!$H$17</f>
        <v>5536.18382595</v>
      </c>
      <c r="E114" s="36">
        <f>SUMIFS(СВЦЭМ!$C$39:$C$782,СВЦЭМ!$A$39:$A$782,$A114,СВЦЭМ!$B$39:$B$782,E$83)+'СЕТ СН'!$H$9+СВЦЭМ!$D$10+'СЕТ СН'!$H$5-'СЕТ СН'!$H$17</f>
        <v>5569.2054042400005</v>
      </c>
      <c r="F114" s="36">
        <f>SUMIFS(СВЦЭМ!$C$39:$C$782,СВЦЭМ!$A$39:$A$782,$A114,СВЦЭМ!$B$39:$B$782,F$83)+'СЕТ СН'!$H$9+СВЦЭМ!$D$10+'СЕТ СН'!$H$5-'СЕТ СН'!$H$17</f>
        <v>5570.3131454300001</v>
      </c>
      <c r="G114" s="36">
        <f>SUMIFS(СВЦЭМ!$C$39:$C$782,СВЦЭМ!$A$39:$A$782,$A114,СВЦЭМ!$B$39:$B$782,G$83)+'СЕТ СН'!$H$9+СВЦЭМ!$D$10+'СЕТ СН'!$H$5-'СЕТ СН'!$H$17</f>
        <v>5580.7482270700002</v>
      </c>
      <c r="H114" s="36">
        <f>SUMIFS(СВЦЭМ!$C$39:$C$782,СВЦЭМ!$A$39:$A$782,$A114,СВЦЭМ!$B$39:$B$782,H$83)+'СЕТ СН'!$H$9+СВЦЭМ!$D$10+'СЕТ СН'!$H$5-'СЕТ СН'!$H$17</f>
        <v>5611.7182874600003</v>
      </c>
      <c r="I114" s="36">
        <f>SUMIFS(СВЦЭМ!$C$39:$C$782,СВЦЭМ!$A$39:$A$782,$A114,СВЦЭМ!$B$39:$B$782,I$83)+'СЕТ СН'!$H$9+СВЦЭМ!$D$10+'СЕТ СН'!$H$5-'СЕТ СН'!$H$17</f>
        <v>5329.47440542</v>
      </c>
      <c r="J114" s="36">
        <f>SUMIFS(СВЦЭМ!$C$39:$C$782,СВЦЭМ!$A$39:$A$782,$A114,СВЦЭМ!$B$39:$B$782,J$83)+'СЕТ СН'!$H$9+СВЦЭМ!$D$10+'СЕТ СН'!$H$5-'СЕТ СН'!$H$17</f>
        <v>5251.3173087300001</v>
      </c>
      <c r="K114" s="36">
        <f>SUMIFS(СВЦЭМ!$C$39:$C$782,СВЦЭМ!$A$39:$A$782,$A114,СВЦЭМ!$B$39:$B$782,K$83)+'СЕТ СН'!$H$9+СВЦЭМ!$D$10+'СЕТ СН'!$H$5-'СЕТ СН'!$H$17</f>
        <v>5231.8609912700003</v>
      </c>
      <c r="L114" s="36">
        <f>SUMIFS(СВЦЭМ!$C$39:$C$782,СВЦЭМ!$A$39:$A$782,$A114,СВЦЭМ!$B$39:$B$782,L$83)+'СЕТ СН'!$H$9+СВЦЭМ!$D$10+'СЕТ СН'!$H$5-'СЕТ СН'!$H$17</f>
        <v>5187.7579870600002</v>
      </c>
      <c r="M114" s="36">
        <f>SUMIFS(СВЦЭМ!$C$39:$C$782,СВЦЭМ!$A$39:$A$782,$A114,СВЦЭМ!$B$39:$B$782,M$83)+'СЕТ СН'!$H$9+СВЦЭМ!$D$10+'СЕТ СН'!$H$5-'СЕТ СН'!$H$17</f>
        <v>5178.2848640700004</v>
      </c>
      <c r="N114" s="36">
        <f>SUMIFS(СВЦЭМ!$C$39:$C$782,СВЦЭМ!$A$39:$A$782,$A114,СВЦЭМ!$B$39:$B$782,N$83)+'СЕТ СН'!$H$9+СВЦЭМ!$D$10+'СЕТ СН'!$H$5-'СЕТ СН'!$H$17</f>
        <v>5170.50231257</v>
      </c>
      <c r="O114" s="36">
        <f>SUMIFS(СВЦЭМ!$C$39:$C$782,СВЦЭМ!$A$39:$A$782,$A114,СВЦЭМ!$B$39:$B$782,O$83)+'СЕТ СН'!$H$9+СВЦЭМ!$D$10+'СЕТ СН'!$H$5-'СЕТ СН'!$H$17</f>
        <v>5168.2547465600001</v>
      </c>
      <c r="P114" s="36">
        <f>SUMIFS(СВЦЭМ!$C$39:$C$782,СВЦЭМ!$A$39:$A$782,$A114,СВЦЭМ!$B$39:$B$782,P$83)+'СЕТ СН'!$H$9+СВЦЭМ!$D$10+'СЕТ СН'!$H$5-'СЕТ СН'!$H$17</f>
        <v>5174.5630980300002</v>
      </c>
      <c r="Q114" s="36">
        <f>SUMIFS(СВЦЭМ!$C$39:$C$782,СВЦЭМ!$A$39:$A$782,$A114,СВЦЭМ!$B$39:$B$782,Q$83)+'СЕТ СН'!$H$9+СВЦЭМ!$D$10+'СЕТ СН'!$H$5-'СЕТ СН'!$H$17</f>
        <v>5141.4537998100004</v>
      </c>
      <c r="R114" s="36">
        <f>SUMIFS(СВЦЭМ!$C$39:$C$782,СВЦЭМ!$A$39:$A$782,$A114,СВЦЭМ!$B$39:$B$782,R$83)+'СЕТ СН'!$H$9+СВЦЭМ!$D$10+'СЕТ СН'!$H$5-'СЕТ СН'!$H$17</f>
        <v>5146.99920045</v>
      </c>
      <c r="S114" s="36">
        <f>SUMIFS(СВЦЭМ!$C$39:$C$782,СВЦЭМ!$A$39:$A$782,$A114,СВЦЭМ!$B$39:$B$782,S$83)+'СЕТ СН'!$H$9+СВЦЭМ!$D$10+'СЕТ СН'!$H$5-'СЕТ СН'!$H$17</f>
        <v>5162.6238206799999</v>
      </c>
      <c r="T114" s="36">
        <f>SUMIFS(СВЦЭМ!$C$39:$C$782,СВЦЭМ!$A$39:$A$782,$A114,СВЦЭМ!$B$39:$B$782,T$83)+'СЕТ СН'!$H$9+СВЦЭМ!$D$10+'СЕТ СН'!$H$5-'СЕТ СН'!$H$17</f>
        <v>5184.5034374799998</v>
      </c>
      <c r="U114" s="36">
        <f>SUMIFS(СВЦЭМ!$C$39:$C$782,СВЦЭМ!$A$39:$A$782,$A114,СВЦЭМ!$B$39:$B$782,U$83)+'СЕТ СН'!$H$9+СВЦЭМ!$D$10+'СЕТ СН'!$H$5-'СЕТ СН'!$H$17</f>
        <v>5220.6114610599998</v>
      </c>
      <c r="V114" s="36">
        <f>SUMIFS(СВЦЭМ!$C$39:$C$782,СВЦЭМ!$A$39:$A$782,$A114,СВЦЭМ!$B$39:$B$782,V$83)+'СЕТ СН'!$H$9+СВЦЭМ!$D$10+'СЕТ СН'!$H$5-'СЕТ СН'!$H$17</f>
        <v>5219.4800634700005</v>
      </c>
      <c r="W114" s="36">
        <f>SUMIFS(СВЦЭМ!$C$39:$C$782,СВЦЭМ!$A$39:$A$782,$A114,СВЦЭМ!$B$39:$B$782,W$83)+'СЕТ СН'!$H$9+СВЦЭМ!$D$10+'СЕТ СН'!$H$5-'СЕТ СН'!$H$17</f>
        <v>5181.5021931900001</v>
      </c>
      <c r="X114" s="36">
        <f>SUMIFS(СВЦЭМ!$C$39:$C$782,СВЦЭМ!$A$39:$A$782,$A114,СВЦЭМ!$B$39:$B$782,X$83)+'СЕТ СН'!$H$9+СВЦЭМ!$D$10+'СЕТ СН'!$H$5-'СЕТ СН'!$H$17</f>
        <v>5254.9978040400001</v>
      </c>
      <c r="Y114" s="36">
        <f>SUMIFS(СВЦЭМ!$C$39:$C$782,СВЦЭМ!$A$39:$A$782,$A114,СВЦЭМ!$B$39:$B$782,Y$83)+'СЕТ СН'!$H$9+СВЦЭМ!$D$10+'СЕТ СН'!$H$5-'СЕТ СН'!$H$17</f>
        <v>5386.66864128</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01.07.2023</v>
      </c>
      <c r="B120" s="36">
        <f>SUMIFS(СВЦЭМ!$C$39:$C$782,СВЦЭМ!$A$39:$A$782,$A120,СВЦЭМ!$B$39:$B$782,B$119)+'СЕТ СН'!$I$9+СВЦЭМ!$D$10+'СЕТ СН'!$I$5-'СЕТ СН'!$I$17</f>
        <v>5605.4993687400001</v>
      </c>
      <c r="C120" s="36">
        <f>SUMIFS(СВЦЭМ!$C$39:$C$782,СВЦЭМ!$A$39:$A$782,$A120,СВЦЭМ!$B$39:$B$782,C$119)+'СЕТ СН'!$I$9+СВЦЭМ!$D$10+'СЕТ СН'!$I$5-'СЕТ СН'!$I$17</f>
        <v>5693.3662973099999</v>
      </c>
      <c r="D120" s="36">
        <f>SUMIFS(СВЦЭМ!$C$39:$C$782,СВЦЭМ!$A$39:$A$782,$A120,СВЦЭМ!$B$39:$B$782,D$119)+'СЕТ СН'!$I$9+СВЦЭМ!$D$10+'СЕТ СН'!$I$5-'СЕТ СН'!$I$17</f>
        <v>5727.3526732400005</v>
      </c>
      <c r="E120" s="36">
        <f>SUMIFS(СВЦЭМ!$C$39:$C$782,СВЦЭМ!$A$39:$A$782,$A120,СВЦЭМ!$B$39:$B$782,E$119)+'СЕТ СН'!$I$9+СВЦЭМ!$D$10+'СЕТ СН'!$I$5-'СЕТ СН'!$I$17</f>
        <v>5724.9648289500001</v>
      </c>
      <c r="F120" s="36">
        <f>SUMIFS(СВЦЭМ!$C$39:$C$782,СВЦЭМ!$A$39:$A$782,$A120,СВЦЭМ!$B$39:$B$782,F$119)+'СЕТ СН'!$I$9+СВЦЭМ!$D$10+'СЕТ СН'!$I$5-'СЕТ СН'!$I$17</f>
        <v>5726.3860409500003</v>
      </c>
      <c r="G120" s="36">
        <f>SUMIFS(СВЦЭМ!$C$39:$C$782,СВЦЭМ!$A$39:$A$782,$A120,СВЦЭМ!$B$39:$B$782,G$119)+'СЕТ СН'!$I$9+СВЦЭМ!$D$10+'СЕТ СН'!$I$5-'СЕТ СН'!$I$17</f>
        <v>5728.0413948100004</v>
      </c>
      <c r="H120" s="36">
        <f>SUMIFS(СВЦЭМ!$C$39:$C$782,СВЦЭМ!$A$39:$A$782,$A120,СВЦЭМ!$B$39:$B$782,H$119)+'СЕТ СН'!$I$9+СВЦЭМ!$D$10+'СЕТ СН'!$I$5-'СЕТ СН'!$I$17</f>
        <v>5733.7666030600003</v>
      </c>
      <c r="I120" s="36">
        <f>SUMIFS(СВЦЭМ!$C$39:$C$782,СВЦЭМ!$A$39:$A$782,$A120,СВЦЭМ!$B$39:$B$782,I$119)+'СЕТ СН'!$I$9+СВЦЭМ!$D$10+'СЕТ СН'!$I$5-'СЕТ СН'!$I$17</f>
        <v>5632.214062</v>
      </c>
      <c r="J120" s="36">
        <f>SUMIFS(СВЦЭМ!$C$39:$C$782,СВЦЭМ!$A$39:$A$782,$A120,СВЦЭМ!$B$39:$B$782,J$119)+'СЕТ СН'!$I$9+СВЦЭМ!$D$10+'СЕТ СН'!$I$5-'СЕТ СН'!$I$17</f>
        <v>5513.2207506699997</v>
      </c>
      <c r="K120" s="36">
        <f>SUMIFS(СВЦЭМ!$C$39:$C$782,СВЦЭМ!$A$39:$A$782,$A120,СВЦЭМ!$B$39:$B$782,K$119)+'СЕТ СН'!$I$9+СВЦЭМ!$D$10+'СЕТ СН'!$I$5-'СЕТ СН'!$I$17</f>
        <v>5443.06104314</v>
      </c>
      <c r="L120" s="36">
        <f>SUMIFS(СВЦЭМ!$C$39:$C$782,СВЦЭМ!$A$39:$A$782,$A120,СВЦЭМ!$B$39:$B$782,L$119)+'СЕТ СН'!$I$9+СВЦЭМ!$D$10+'СЕТ СН'!$I$5-'СЕТ СН'!$I$17</f>
        <v>5399.1218169100002</v>
      </c>
      <c r="M120" s="36">
        <f>SUMIFS(СВЦЭМ!$C$39:$C$782,СВЦЭМ!$A$39:$A$782,$A120,СВЦЭМ!$B$39:$B$782,M$119)+'СЕТ СН'!$I$9+СВЦЭМ!$D$10+'СЕТ СН'!$I$5-'СЕТ СН'!$I$17</f>
        <v>5374.6958155900002</v>
      </c>
      <c r="N120" s="36">
        <f>SUMIFS(СВЦЭМ!$C$39:$C$782,СВЦЭМ!$A$39:$A$782,$A120,СВЦЭМ!$B$39:$B$782,N$119)+'СЕТ СН'!$I$9+СВЦЭМ!$D$10+'СЕТ СН'!$I$5-'СЕТ СН'!$I$17</f>
        <v>5363.3330058000001</v>
      </c>
      <c r="O120" s="36">
        <f>SUMIFS(СВЦЭМ!$C$39:$C$782,СВЦЭМ!$A$39:$A$782,$A120,СВЦЭМ!$B$39:$B$782,O$119)+'СЕТ СН'!$I$9+СВЦЭМ!$D$10+'СЕТ СН'!$I$5-'СЕТ СН'!$I$17</f>
        <v>5376.0803911599996</v>
      </c>
      <c r="P120" s="36">
        <f>SUMIFS(СВЦЭМ!$C$39:$C$782,СВЦЭМ!$A$39:$A$782,$A120,СВЦЭМ!$B$39:$B$782,P$119)+'СЕТ СН'!$I$9+СВЦЭМ!$D$10+'СЕТ СН'!$I$5-'СЕТ СН'!$I$17</f>
        <v>5384.0810719500005</v>
      </c>
      <c r="Q120" s="36">
        <f>SUMIFS(СВЦЭМ!$C$39:$C$782,СВЦЭМ!$A$39:$A$782,$A120,СВЦЭМ!$B$39:$B$782,Q$119)+'СЕТ СН'!$I$9+СВЦЭМ!$D$10+'СЕТ СН'!$I$5-'СЕТ СН'!$I$17</f>
        <v>5383.9113986100001</v>
      </c>
      <c r="R120" s="36">
        <f>SUMIFS(СВЦЭМ!$C$39:$C$782,СВЦЭМ!$A$39:$A$782,$A120,СВЦЭМ!$B$39:$B$782,R$119)+'СЕТ СН'!$I$9+СВЦЭМ!$D$10+'СЕТ СН'!$I$5-'СЕТ СН'!$I$17</f>
        <v>5372.7809456599998</v>
      </c>
      <c r="S120" s="36">
        <f>SUMIFS(СВЦЭМ!$C$39:$C$782,СВЦЭМ!$A$39:$A$782,$A120,СВЦЭМ!$B$39:$B$782,S$119)+'СЕТ СН'!$I$9+СВЦЭМ!$D$10+'СЕТ СН'!$I$5-'СЕТ СН'!$I$17</f>
        <v>5373.4677888900005</v>
      </c>
      <c r="T120" s="36">
        <f>SUMIFS(СВЦЭМ!$C$39:$C$782,СВЦЭМ!$A$39:$A$782,$A120,СВЦЭМ!$B$39:$B$782,T$119)+'СЕТ СН'!$I$9+СВЦЭМ!$D$10+'СЕТ СН'!$I$5-'СЕТ СН'!$I$17</f>
        <v>5381.3737148600003</v>
      </c>
      <c r="U120" s="36">
        <f>SUMIFS(СВЦЭМ!$C$39:$C$782,СВЦЭМ!$A$39:$A$782,$A120,СВЦЭМ!$B$39:$B$782,U$119)+'СЕТ СН'!$I$9+СВЦЭМ!$D$10+'СЕТ СН'!$I$5-'СЕТ СН'!$I$17</f>
        <v>5400.6982249299999</v>
      </c>
      <c r="V120" s="36">
        <f>SUMIFS(СВЦЭМ!$C$39:$C$782,СВЦЭМ!$A$39:$A$782,$A120,СВЦЭМ!$B$39:$B$782,V$119)+'СЕТ СН'!$I$9+СВЦЭМ!$D$10+'СЕТ СН'!$I$5-'СЕТ СН'!$I$17</f>
        <v>5411.1523446900001</v>
      </c>
      <c r="W120" s="36">
        <f>SUMIFS(СВЦЭМ!$C$39:$C$782,СВЦЭМ!$A$39:$A$782,$A120,СВЦЭМ!$B$39:$B$782,W$119)+'СЕТ СН'!$I$9+СВЦЭМ!$D$10+'СЕТ СН'!$I$5-'СЕТ СН'!$I$17</f>
        <v>5387.70260203</v>
      </c>
      <c r="X120" s="36">
        <f>SUMIFS(СВЦЭМ!$C$39:$C$782,СВЦЭМ!$A$39:$A$782,$A120,СВЦЭМ!$B$39:$B$782,X$119)+'СЕТ СН'!$I$9+СВЦЭМ!$D$10+'СЕТ СН'!$I$5-'СЕТ СН'!$I$17</f>
        <v>5432.7545018700002</v>
      </c>
      <c r="Y120" s="36">
        <f>SUMIFS(СВЦЭМ!$C$39:$C$782,СВЦЭМ!$A$39:$A$782,$A120,СВЦЭМ!$B$39:$B$782,Y$119)+'СЕТ СН'!$I$9+СВЦЭМ!$D$10+'СЕТ СН'!$I$5-'СЕТ СН'!$I$17</f>
        <v>5502.6797634499999</v>
      </c>
    </row>
    <row r="121" spans="1:27" ht="15.75" x14ac:dyDescent="0.2">
      <c r="A121" s="35">
        <f>A120+1</f>
        <v>45109</v>
      </c>
      <c r="B121" s="36">
        <f>SUMIFS(СВЦЭМ!$C$39:$C$782,СВЦЭМ!$A$39:$A$782,$A121,СВЦЭМ!$B$39:$B$782,B$119)+'СЕТ СН'!$I$9+СВЦЭМ!$D$10+'СЕТ СН'!$I$5-'СЕТ СН'!$I$17</f>
        <v>5398.0377359800004</v>
      </c>
      <c r="C121" s="36">
        <f>SUMIFS(СВЦЭМ!$C$39:$C$782,СВЦЭМ!$A$39:$A$782,$A121,СВЦЭМ!$B$39:$B$782,C$119)+'СЕТ СН'!$I$9+СВЦЭМ!$D$10+'СЕТ СН'!$I$5-'СЕТ СН'!$I$17</f>
        <v>5463.9064270899999</v>
      </c>
      <c r="D121" s="36">
        <f>SUMIFS(СВЦЭМ!$C$39:$C$782,СВЦЭМ!$A$39:$A$782,$A121,СВЦЭМ!$B$39:$B$782,D$119)+'СЕТ СН'!$I$9+СВЦЭМ!$D$10+'СЕТ СН'!$I$5-'СЕТ СН'!$I$17</f>
        <v>5519.4861975399999</v>
      </c>
      <c r="E121" s="36">
        <f>SUMIFS(СВЦЭМ!$C$39:$C$782,СВЦЭМ!$A$39:$A$782,$A121,СВЦЭМ!$B$39:$B$782,E$119)+'СЕТ СН'!$I$9+СВЦЭМ!$D$10+'СЕТ СН'!$I$5-'СЕТ СН'!$I$17</f>
        <v>5553.4620222800004</v>
      </c>
      <c r="F121" s="36">
        <f>SUMIFS(СВЦЭМ!$C$39:$C$782,СВЦЭМ!$A$39:$A$782,$A121,СВЦЭМ!$B$39:$B$782,F$119)+'СЕТ СН'!$I$9+СВЦЭМ!$D$10+'СЕТ СН'!$I$5-'СЕТ СН'!$I$17</f>
        <v>5544.8785859199998</v>
      </c>
      <c r="G121" s="36">
        <f>SUMIFS(СВЦЭМ!$C$39:$C$782,СВЦЭМ!$A$39:$A$782,$A121,СВЦЭМ!$B$39:$B$782,G$119)+'СЕТ СН'!$I$9+СВЦЭМ!$D$10+'СЕТ СН'!$I$5-'СЕТ СН'!$I$17</f>
        <v>5518.0654405200003</v>
      </c>
      <c r="H121" s="36">
        <f>SUMIFS(СВЦЭМ!$C$39:$C$782,СВЦЭМ!$A$39:$A$782,$A121,СВЦЭМ!$B$39:$B$782,H$119)+'СЕТ СН'!$I$9+СВЦЭМ!$D$10+'СЕТ СН'!$I$5-'СЕТ СН'!$I$17</f>
        <v>5547.2059816399997</v>
      </c>
      <c r="I121" s="36">
        <f>SUMIFS(СВЦЭМ!$C$39:$C$782,СВЦЭМ!$A$39:$A$782,$A121,СВЦЭМ!$B$39:$B$782,I$119)+'СЕТ СН'!$I$9+СВЦЭМ!$D$10+'СЕТ СН'!$I$5-'СЕТ СН'!$I$17</f>
        <v>5536.9501611300002</v>
      </c>
      <c r="J121" s="36">
        <f>SUMIFS(СВЦЭМ!$C$39:$C$782,СВЦЭМ!$A$39:$A$782,$A121,СВЦЭМ!$B$39:$B$782,J$119)+'СЕТ СН'!$I$9+СВЦЭМ!$D$10+'СЕТ СН'!$I$5-'СЕТ СН'!$I$17</f>
        <v>5440.56549051</v>
      </c>
      <c r="K121" s="36">
        <f>SUMIFS(СВЦЭМ!$C$39:$C$782,СВЦЭМ!$A$39:$A$782,$A121,СВЦЭМ!$B$39:$B$782,K$119)+'СЕТ СН'!$I$9+СВЦЭМ!$D$10+'СЕТ СН'!$I$5-'СЕТ СН'!$I$17</f>
        <v>5379.6476082500003</v>
      </c>
      <c r="L121" s="36">
        <f>SUMIFS(СВЦЭМ!$C$39:$C$782,СВЦЭМ!$A$39:$A$782,$A121,СВЦЭМ!$B$39:$B$782,L$119)+'СЕТ СН'!$I$9+СВЦЭМ!$D$10+'СЕТ СН'!$I$5-'СЕТ СН'!$I$17</f>
        <v>5322.5475766500003</v>
      </c>
      <c r="M121" s="36">
        <f>SUMIFS(СВЦЭМ!$C$39:$C$782,СВЦЭМ!$A$39:$A$782,$A121,СВЦЭМ!$B$39:$B$782,M$119)+'СЕТ СН'!$I$9+СВЦЭМ!$D$10+'СЕТ СН'!$I$5-'СЕТ СН'!$I$17</f>
        <v>5294.04853516</v>
      </c>
      <c r="N121" s="36">
        <f>SUMIFS(СВЦЭМ!$C$39:$C$782,СВЦЭМ!$A$39:$A$782,$A121,СВЦЭМ!$B$39:$B$782,N$119)+'СЕТ СН'!$I$9+СВЦЭМ!$D$10+'СЕТ СН'!$I$5-'СЕТ СН'!$I$17</f>
        <v>5274.5765300399999</v>
      </c>
      <c r="O121" s="36">
        <f>SUMIFS(СВЦЭМ!$C$39:$C$782,СВЦЭМ!$A$39:$A$782,$A121,СВЦЭМ!$B$39:$B$782,O$119)+'СЕТ СН'!$I$9+СВЦЭМ!$D$10+'СЕТ СН'!$I$5-'СЕТ СН'!$I$17</f>
        <v>5275.9014173699998</v>
      </c>
      <c r="P121" s="36">
        <f>SUMIFS(СВЦЭМ!$C$39:$C$782,СВЦЭМ!$A$39:$A$782,$A121,СВЦЭМ!$B$39:$B$782,P$119)+'СЕТ СН'!$I$9+СВЦЭМ!$D$10+'СЕТ СН'!$I$5-'СЕТ СН'!$I$17</f>
        <v>5292.63536974</v>
      </c>
      <c r="Q121" s="36">
        <f>SUMIFS(СВЦЭМ!$C$39:$C$782,СВЦЭМ!$A$39:$A$782,$A121,СВЦЭМ!$B$39:$B$782,Q$119)+'СЕТ СН'!$I$9+СВЦЭМ!$D$10+'СЕТ СН'!$I$5-'СЕТ СН'!$I$17</f>
        <v>5289.1947929400003</v>
      </c>
      <c r="R121" s="36">
        <f>SUMIFS(СВЦЭМ!$C$39:$C$782,СВЦЭМ!$A$39:$A$782,$A121,СВЦЭМ!$B$39:$B$782,R$119)+'СЕТ СН'!$I$9+СВЦЭМ!$D$10+'СЕТ СН'!$I$5-'СЕТ СН'!$I$17</f>
        <v>5283.4393943900004</v>
      </c>
      <c r="S121" s="36">
        <f>SUMIFS(СВЦЭМ!$C$39:$C$782,СВЦЭМ!$A$39:$A$782,$A121,СВЦЭМ!$B$39:$B$782,S$119)+'СЕТ СН'!$I$9+СВЦЭМ!$D$10+'СЕТ СН'!$I$5-'СЕТ СН'!$I$17</f>
        <v>5285.5349236000002</v>
      </c>
      <c r="T121" s="36">
        <f>SUMIFS(СВЦЭМ!$C$39:$C$782,СВЦЭМ!$A$39:$A$782,$A121,СВЦЭМ!$B$39:$B$782,T$119)+'СЕТ СН'!$I$9+СВЦЭМ!$D$10+'СЕТ СН'!$I$5-'СЕТ СН'!$I$17</f>
        <v>5281.7961400000004</v>
      </c>
      <c r="U121" s="36">
        <f>SUMIFS(СВЦЭМ!$C$39:$C$782,СВЦЭМ!$A$39:$A$782,$A121,СВЦЭМ!$B$39:$B$782,U$119)+'СЕТ СН'!$I$9+СВЦЭМ!$D$10+'СЕТ СН'!$I$5-'СЕТ СН'!$I$17</f>
        <v>5286.3796671600003</v>
      </c>
      <c r="V121" s="36">
        <f>SUMIFS(СВЦЭМ!$C$39:$C$782,СВЦЭМ!$A$39:$A$782,$A121,СВЦЭМ!$B$39:$B$782,V$119)+'СЕТ СН'!$I$9+СВЦЭМ!$D$10+'СЕТ СН'!$I$5-'СЕТ СН'!$I$17</f>
        <v>5293.5325260600002</v>
      </c>
      <c r="W121" s="36">
        <f>SUMIFS(СВЦЭМ!$C$39:$C$782,СВЦЭМ!$A$39:$A$782,$A121,СВЦЭМ!$B$39:$B$782,W$119)+'СЕТ СН'!$I$9+СВЦЭМ!$D$10+'СЕТ СН'!$I$5-'СЕТ СН'!$I$17</f>
        <v>5271.7006768600004</v>
      </c>
      <c r="X121" s="36">
        <f>SUMIFS(СВЦЭМ!$C$39:$C$782,СВЦЭМ!$A$39:$A$782,$A121,СВЦЭМ!$B$39:$B$782,X$119)+'СЕТ СН'!$I$9+СВЦЭМ!$D$10+'СЕТ СН'!$I$5-'СЕТ СН'!$I$17</f>
        <v>5302.3947714799997</v>
      </c>
      <c r="Y121" s="36">
        <f>SUMIFS(СВЦЭМ!$C$39:$C$782,СВЦЭМ!$A$39:$A$782,$A121,СВЦЭМ!$B$39:$B$782,Y$119)+'СЕТ СН'!$I$9+СВЦЭМ!$D$10+'СЕТ СН'!$I$5-'СЕТ СН'!$I$17</f>
        <v>5393.4675755500002</v>
      </c>
    </row>
    <row r="122" spans="1:27" ht="15.75" x14ac:dyDescent="0.2">
      <c r="A122" s="35">
        <f t="shared" ref="A122:A150" si="3">A121+1</f>
        <v>45110</v>
      </c>
      <c r="B122" s="36">
        <f>SUMIFS(СВЦЭМ!$C$39:$C$782,СВЦЭМ!$A$39:$A$782,$A122,СВЦЭМ!$B$39:$B$782,B$119)+'СЕТ СН'!$I$9+СВЦЭМ!$D$10+'СЕТ СН'!$I$5-'СЕТ СН'!$I$17</f>
        <v>5512.9028001000006</v>
      </c>
      <c r="C122" s="36">
        <f>SUMIFS(СВЦЭМ!$C$39:$C$782,СВЦЭМ!$A$39:$A$782,$A122,СВЦЭМ!$B$39:$B$782,C$119)+'СЕТ СН'!$I$9+СВЦЭМ!$D$10+'СЕТ СН'!$I$5-'СЕТ СН'!$I$17</f>
        <v>5571.69005543</v>
      </c>
      <c r="D122" s="36">
        <f>SUMIFS(СВЦЭМ!$C$39:$C$782,СВЦЭМ!$A$39:$A$782,$A122,СВЦЭМ!$B$39:$B$782,D$119)+'СЕТ СН'!$I$9+СВЦЭМ!$D$10+'СЕТ СН'!$I$5-'СЕТ СН'!$I$17</f>
        <v>5609.6424883</v>
      </c>
      <c r="E122" s="36">
        <f>SUMIFS(СВЦЭМ!$C$39:$C$782,СВЦЭМ!$A$39:$A$782,$A122,СВЦЭМ!$B$39:$B$782,E$119)+'СЕТ СН'!$I$9+СВЦЭМ!$D$10+'СЕТ СН'!$I$5-'СЕТ СН'!$I$17</f>
        <v>5638.8249767200004</v>
      </c>
      <c r="F122" s="36">
        <f>SUMIFS(СВЦЭМ!$C$39:$C$782,СВЦЭМ!$A$39:$A$782,$A122,СВЦЭМ!$B$39:$B$782,F$119)+'СЕТ СН'!$I$9+СВЦЭМ!$D$10+'СЕТ СН'!$I$5-'СЕТ СН'!$I$17</f>
        <v>5643.9115468399996</v>
      </c>
      <c r="G122" s="36">
        <f>SUMIFS(СВЦЭМ!$C$39:$C$782,СВЦЭМ!$A$39:$A$782,$A122,СВЦЭМ!$B$39:$B$782,G$119)+'СЕТ СН'!$I$9+СВЦЭМ!$D$10+'СЕТ СН'!$I$5-'СЕТ СН'!$I$17</f>
        <v>5622.3319762299998</v>
      </c>
      <c r="H122" s="36">
        <f>SUMIFS(СВЦЭМ!$C$39:$C$782,СВЦЭМ!$A$39:$A$782,$A122,СВЦЭМ!$B$39:$B$782,H$119)+'СЕТ СН'!$I$9+СВЦЭМ!$D$10+'СЕТ СН'!$I$5-'СЕТ СН'!$I$17</f>
        <v>5551.8905757499997</v>
      </c>
      <c r="I122" s="36">
        <f>SUMIFS(СВЦЭМ!$C$39:$C$782,СВЦЭМ!$A$39:$A$782,$A122,СВЦЭМ!$B$39:$B$782,I$119)+'СЕТ СН'!$I$9+СВЦЭМ!$D$10+'СЕТ СН'!$I$5-'СЕТ СН'!$I$17</f>
        <v>5444.16238729</v>
      </c>
      <c r="J122" s="36">
        <f>SUMIFS(СВЦЭМ!$C$39:$C$782,СВЦЭМ!$A$39:$A$782,$A122,СВЦЭМ!$B$39:$B$782,J$119)+'СЕТ СН'!$I$9+СВЦЭМ!$D$10+'СЕТ СН'!$I$5-'СЕТ СН'!$I$17</f>
        <v>5359.1331083200002</v>
      </c>
      <c r="K122" s="36">
        <f>SUMIFS(СВЦЭМ!$C$39:$C$782,СВЦЭМ!$A$39:$A$782,$A122,СВЦЭМ!$B$39:$B$782,K$119)+'СЕТ СН'!$I$9+СВЦЭМ!$D$10+'СЕТ СН'!$I$5-'СЕТ СН'!$I$17</f>
        <v>5290.9089270700006</v>
      </c>
      <c r="L122" s="36">
        <f>SUMIFS(СВЦЭМ!$C$39:$C$782,СВЦЭМ!$A$39:$A$782,$A122,СВЦЭМ!$B$39:$B$782,L$119)+'СЕТ СН'!$I$9+СВЦЭМ!$D$10+'СЕТ СН'!$I$5-'СЕТ СН'!$I$17</f>
        <v>5314.8096107900001</v>
      </c>
      <c r="M122" s="36">
        <f>SUMIFS(СВЦЭМ!$C$39:$C$782,СВЦЭМ!$A$39:$A$782,$A122,СВЦЭМ!$B$39:$B$782,M$119)+'СЕТ СН'!$I$9+СВЦЭМ!$D$10+'СЕТ СН'!$I$5-'СЕТ СН'!$I$17</f>
        <v>5297.8763566300004</v>
      </c>
      <c r="N122" s="36">
        <f>SUMIFS(СВЦЭМ!$C$39:$C$782,СВЦЭМ!$A$39:$A$782,$A122,СВЦЭМ!$B$39:$B$782,N$119)+'СЕТ СН'!$I$9+СВЦЭМ!$D$10+'СЕТ СН'!$I$5-'СЕТ СН'!$I$17</f>
        <v>5301.5907783800003</v>
      </c>
      <c r="O122" s="36">
        <f>SUMIFS(СВЦЭМ!$C$39:$C$782,СВЦЭМ!$A$39:$A$782,$A122,СВЦЭМ!$B$39:$B$782,O$119)+'СЕТ СН'!$I$9+СВЦЭМ!$D$10+'СЕТ СН'!$I$5-'СЕТ СН'!$I$17</f>
        <v>5293.1489203399997</v>
      </c>
      <c r="P122" s="36">
        <f>SUMIFS(СВЦЭМ!$C$39:$C$782,СВЦЭМ!$A$39:$A$782,$A122,СВЦЭМ!$B$39:$B$782,P$119)+'СЕТ СН'!$I$9+СВЦЭМ!$D$10+'СЕТ СН'!$I$5-'СЕТ СН'!$I$17</f>
        <v>5299.4797928099997</v>
      </c>
      <c r="Q122" s="36">
        <f>SUMIFS(СВЦЭМ!$C$39:$C$782,СВЦЭМ!$A$39:$A$782,$A122,СВЦЭМ!$B$39:$B$782,Q$119)+'СЕТ СН'!$I$9+СВЦЭМ!$D$10+'СЕТ СН'!$I$5-'СЕТ СН'!$I$17</f>
        <v>5317.3938165099999</v>
      </c>
      <c r="R122" s="36">
        <f>SUMIFS(СВЦЭМ!$C$39:$C$782,СВЦЭМ!$A$39:$A$782,$A122,СВЦЭМ!$B$39:$B$782,R$119)+'СЕТ СН'!$I$9+СВЦЭМ!$D$10+'СЕТ СН'!$I$5-'СЕТ СН'!$I$17</f>
        <v>5324.8469057399998</v>
      </c>
      <c r="S122" s="36">
        <f>SUMIFS(СВЦЭМ!$C$39:$C$782,СВЦЭМ!$A$39:$A$782,$A122,СВЦЭМ!$B$39:$B$782,S$119)+'СЕТ СН'!$I$9+СВЦЭМ!$D$10+'СЕТ СН'!$I$5-'СЕТ СН'!$I$17</f>
        <v>5328.2934022400004</v>
      </c>
      <c r="T122" s="36">
        <f>SUMIFS(СВЦЭМ!$C$39:$C$782,СВЦЭМ!$A$39:$A$782,$A122,СВЦЭМ!$B$39:$B$782,T$119)+'СЕТ СН'!$I$9+СВЦЭМ!$D$10+'СЕТ СН'!$I$5-'СЕТ СН'!$I$17</f>
        <v>5344.4292834600001</v>
      </c>
      <c r="U122" s="36">
        <f>SUMIFS(СВЦЭМ!$C$39:$C$782,СВЦЭМ!$A$39:$A$782,$A122,СВЦЭМ!$B$39:$B$782,U$119)+'СЕТ СН'!$I$9+СВЦЭМ!$D$10+'СЕТ СН'!$I$5-'СЕТ СН'!$I$17</f>
        <v>5357.3033300799998</v>
      </c>
      <c r="V122" s="36">
        <f>SUMIFS(СВЦЭМ!$C$39:$C$782,СВЦЭМ!$A$39:$A$782,$A122,СВЦЭМ!$B$39:$B$782,V$119)+'СЕТ СН'!$I$9+СВЦЭМ!$D$10+'СЕТ СН'!$I$5-'СЕТ СН'!$I$17</f>
        <v>5354.8715788500003</v>
      </c>
      <c r="W122" s="36">
        <f>SUMIFS(СВЦЭМ!$C$39:$C$782,СВЦЭМ!$A$39:$A$782,$A122,СВЦЭМ!$B$39:$B$782,W$119)+'СЕТ СН'!$I$9+СВЦЭМ!$D$10+'СЕТ СН'!$I$5-'СЕТ СН'!$I$17</f>
        <v>5354.5708433400005</v>
      </c>
      <c r="X122" s="36">
        <f>SUMIFS(СВЦЭМ!$C$39:$C$782,СВЦЭМ!$A$39:$A$782,$A122,СВЦЭМ!$B$39:$B$782,X$119)+'СЕТ СН'!$I$9+СВЦЭМ!$D$10+'СЕТ СН'!$I$5-'СЕТ СН'!$I$17</f>
        <v>5382.0032559400006</v>
      </c>
      <c r="Y122" s="36">
        <f>SUMIFS(СВЦЭМ!$C$39:$C$782,СВЦЭМ!$A$39:$A$782,$A122,СВЦЭМ!$B$39:$B$782,Y$119)+'СЕТ СН'!$I$9+СВЦЭМ!$D$10+'СЕТ СН'!$I$5-'СЕТ СН'!$I$17</f>
        <v>5460.2338697800005</v>
      </c>
    </row>
    <row r="123" spans="1:27" ht="15.75" x14ac:dyDescent="0.2">
      <c r="A123" s="35">
        <f t="shared" si="3"/>
        <v>45111</v>
      </c>
      <c r="B123" s="36">
        <f>SUMIFS(СВЦЭМ!$C$39:$C$782,СВЦЭМ!$A$39:$A$782,$A123,СВЦЭМ!$B$39:$B$782,B$119)+'СЕТ СН'!$I$9+СВЦЭМ!$D$10+'СЕТ СН'!$I$5-'СЕТ СН'!$I$17</f>
        <v>5612.1059469000002</v>
      </c>
      <c r="C123" s="36">
        <f>SUMIFS(СВЦЭМ!$C$39:$C$782,СВЦЭМ!$A$39:$A$782,$A123,СВЦЭМ!$B$39:$B$782,C$119)+'СЕТ СН'!$I$9+СВЦЭМ!$D$10+'СЕТ СН'!$I$5-'СЕТ СН'!$I$17</f>
        <v>5678.8298053899998</v>
      </c>
      <c r="D123" s="36">
        <f>SUMIFS(СВЦЭМ!$C$39:$C$782,СВЦЭМ!$A$39:$A$782,$A123,СВЦЭМ!$B$39:$B$782,D$119)+'СЕТ СН'!$I$9+СВЦЭМ!$D$10+'СЕТ СН'!$I$5-'СЕТ СН'!$I$17</f>
        <v>5689.8305886799999</v>
      </c>
      <c r="E123" s="36">
        <f>SUMIFS(СВЦЭМ!$C$39:$C$782,СВЦЭМ!$A$39:$A$782,$A123,СВЦЭМ!$B$39:$B$782,E$119)+'СЕТ СН'!$I$9+СВЦЭМ!$D$10+'СЕТ СН'!$I$5-'СЕТ СН'!$I$17</f>
        <v>5705.8697360599999</v>
      </c>
      <c r="F123" s="36">
        <f>SUMIFS(СВЦЭМ!$C$39:$C$782,СВЦЭМ!$A$39:$A$782,$A123,СВЦЭМ!$B$39:$B$782,F$119)+'СЕТ СН'!$I$9+СВЦЭМ!$D$10+'СЕТ СН'!$I$5-'СЕТ СН'!$I$17</f>
        <v>5695.7568097500007</v>
      </c>
      <c r="G123" s="36">
        <f>SUMIFS(СВЦЭМ!$C$39:$C$782,СВЦЭМ!$A$39:$A$782,$A123,СВЦЭМ!$B$39:$B$782,G$119)+'СЕТ СН'!$I$9+СВЦЭМ!$D$10+'СЕТ СН'!$I$5-'СЕТ СН'!$I$17</f>
        <v>5643.0287542699998</v>
      </c>
      <c r="H123" s="36">
        <f>SUMIFS(СВЦЭМ!$C$39:$C$782,СВЦЭМ!$A$39:$A$782,$A123,СВЦЭМ!$B$39:$B$782,H$119)+'СЕТ СН'!$I$9+СВЦЭМ!$D$10+'СЕТ СН'!$I$5-'СЕТ СН'!$I$17</f>
        <v>5611.7478089100005</v>
      </c>
      <c r="I123" s="36">
        <f>SUMIFS(СВЦЭМ!$C$39:$C$782,СВЦЭМ!$A$39:$A$782,$A123,СВЦЭМ!$B$39:$B$782,I$119)+'СЕТ СН'!$I$9+СВЦЭМ!$D$10+'СЕТ СН'!$I$5-'СЕТ СН'!$I$17</f>
        <v>5512.2653595100001</v>
      </c>
      <c r="J123" s="36">
        <f>SUMIFS(СВЦЭМ!$C$39:$C$782,СВЦЭМ!$A$39:$A$782,$A123,СВЦЭМ!$B$39:$B$782,J$119)+'СЕТ СН'!$I$9+СВЦЭМ!$D$10+'СЕТ СН'!$I$5-'СЕТ СН'!$I$17</f>
        <v>5426.8238135400006</v>
      </c>
      <c r="K123" s="36">
        <f>SUMIFS(СВЦЭМ!$C$39:$C$782,СВЦЭМ!$A$39:$A$782,$A123,СВЦЭМ!$B$39:$B$782,K$119)+'СЕТ СН'!$I$9+СВЦЭМ!$D$10+'СЕТ СН'!$I$5-'СЕТ СН'!$I$17</f>
        <v>5408.7687017300004</v>
      </c>
      <c r="L123" s="36">
        <f>SUMIFS(СВЦЭМ!$C$39:$C$782,СВЦЭМ!$A$39:$A$782,$A123,СВЦЭМ!$B$39:$B$782,L$119)+'СЕТ СН'!$I$9+СВЦЭМ!$D$10+'СЕТ СН'!$I$5-'СЕТ СН'!$I$17</f>
        <v>5388.8520860899998</v>
      </c>
      <c r="M123" s="36">
        <f>SUMIFS(СВЦЭМ!$C$39:$C$782,СВЦЭМ!$A$39:$A$782,$A123,СВЦЭМ!$B$39:$B$782,M$119)+'СЕТ СН'!$I$9+СВЦЭМ!$D$10+'СЕТ СН'!$I$5-'СЕТ СН'!$I$17</f>
        <v>5380.3858669900001</v>
      </c>
      <c r="N123" s="36">
        <f>SUMIFS(СВЦЭМ!$C$39:$C$782,СВЦЭМ!$A$39:$A$782,$A123,СВЦЭМ!$B$39:$B$782,N$119)+'СЕТ СН'!$I$9+СВЦЭМ!$D$10+'СЕТ СН'!$I$5-'СЕТ СН'!$I$17</f>
        <v>5395.1322831500001</v>
      </c>
      <c r="O123" s="36">
        <f>SUMIFS(СВЦЭМ!$C$39:$C$782,СВЦЭМ!$A$39:$A$782,$A123,СВЦЭМ!$B$39:$B$782,O$119)+'СЕТ СН'!$I$9+СВЦЭМ!$D$10+'СЕТ СН'!$I$5-'СЕТ СН'!$I$17</f>
        <v>5396.6538731199998</v>
      </c>
      <c r="P123" s="36">
        <f>SUMIFS(СВЦЭМ!$C$39:$C$782,СВЦЭМ!$A$39:$A$782,$A123,СВЦЭМ!$B$39:$B$782,P$119)+'СЕТ СН'!$I$9+СВЦЭМ!$D$10+'СЕТ СН'!$I$5-'СЕТ СН'!$I$17</f>
        <v>5397.6746347799999</v>
      </c>
      <c r="Q123" s="36">
        <f>SUMIFS(СВЦЭМ!$C$39:$C$782,СВЦЭМ!$A$39:$A$782,$A123,СВЦЭМ!$B$39:$B$782,Q$119)+'СЕТ СН'!$I$9+СВЦЭМ!$D$10+'СЕТ СН'!$I$5-'СЕТ СН'!$I$17</f>
        <v>5397.7840565200004</v>
      </c>
      <c r="R123" s="36">
        <f>SUMIFS(СВЦЭМ!$C$39:$C$782,СВЦЭМ!$A$39:$A$782,$A123,СВЦЭМ!$B$39:$B$782,R$119)+'СЕТ СН'!$I$9+СВЦЭМ!$D$10+'СЕТ СН'!$I$5-'СЕТ СН'!$I$17</f>
        <v>5400.6004911700002</v>
      </c>
      <c r="S123" s="36">
        <f>SUMIFS(СВЦЭМ!$C$39:$C$782,СВЦЭМ!$A$39:$A$782,$A123,СВЦЭМ!$B$39:$B$782,S$119)+'СЕТ СН'!$I$9+СВЦЭМ!$D$10+'СЕТ СН'!$I$5-'СЕТ СН'!$I$17</f>
        <v>5405.84033482</v>
      </c>
      <c r="T123" s="36">
        <f>SUMIFS(СВЦЭМ!$C$39:$C$782,СВЦЭМ!$A$39:$A$782,$A123,СВЦЭМ!$B$39:$B$782,T$119)+'СЕТ СН'!$I$9+СВЦЭМ!$D$10+'СЕТ СН'!$I$5-'СЕТ СН'!$I$17</f>
        <v>5399.2919025199999</v>
      </c>
      <c r="U123" s="36">
        <f>SUMIFS(СВЦЭМ!$C$39:$C$782,СВЦЭМ!$A$39:$A$782,$A123,СВЦЭМ!$B$39:$B$782,U$119)+'СЕТ СН'!$I$9+СВЦЭМ!$D$10+'СЕТ СН'!$I$5-'СЕТ СН'!$I$17</f>
        <v>5394.50934031</v>
      </c>
      <c r="V123" s="36">
        <f>SUMIFS(СВЦЭМ!$C$39:$C$782,СВЦЭМ!$A$39:$A$782,$A123,СВЦЭМ!$B$39:$B$782,V$119)+'СЕТ СН'!$I$9+СВЦЭМ!$D$10+'СЕТ СН'!$I$5-'СЕТ СН'!$I$17</f>
        <v>5374.67289093</v>
      </c>
      <c r="W123" s="36">
        <f>SUMIFS(СВЦЭМ!$C$39:$C$782,СВЦЭМ!$A$39:$A$782,$A123,СВЦЭМ!$B$39:$B$782,W$119)+'СЕТ СН'!$I$9+СВЦЭМ!$D$10+'СЕТ СН'!$I$5-'СЕТ СН'!$I$17</f>
        <v>5353.1319420400005</v>
      </c>
      <c r="X123" s="36">
        <f>SUMIFS(СВЦЭМ!$C$39:$C$782,СВЦЭМ!$A$39:$A$782,$A123,СВЦЭМ!$B$39:$B$782,X$119)+'СЕТ СН'!$I$9+СВЦЭМ!$D$10+'СЕТ СН'!$I$5-'СЕТ СН'!$I$17</f>
        <v>5396.35638423</v>
      </c>
      <c r="Y123" s="36">
        <f>SUMIFS(СВЦЭМ!$C$39:$C$782,СВЦЭМ!$A$39:$A$782,$A123,СВЦЭМ!$B$39:$B$782,Y$119)+'СЕТ СН'!$I$9+СВЦЭМ!$D$10+'СЕТ СН'!$I$5-'СЕТ СН'!$I$17</f>
        <v>5437.5148716000003</v>
      </c>
    </row>
    <row r="124" spans="1:27" ht="15.75" x14ac:dyDescent="0.2">
      <c r="A124" s="35">
        <f t="shared" si="3"/>
        <v>45112</v>
      </c>
      <c r="B124" s="36">
        <f>SUMIFS(СВЦЭМ!$C$39:$C$782,СВЦЭМ!$A$39:$A$782,$A124,СВЦЭМ!$B$39:$B$782,B$119)+'СЕТ СН'!$I$9+СВЦЭМ!$D$10+'СЕТ СН'!$I$5-'СЕТ СН'!$I$17</f>
        <v>5407.0557190999998</v>
      </c>
      <c r="C124" s="36">
        <f>SUMIFS(СВЦЭМ!$C$39:$C$782,СВЦЭМ!$A$39:$A$782,$A124,СВЦЭМ!$B$39:$B$782,C$119)+'СЕТ СН'!$I$9+СВЦЭМ!$D$10+'СЕТ СН'!$I$5-'СЕТ СН'!$I$17</f>
        <v>5462.5563287799996</v>
      </c>
      <c r="D124" s="36">
        <f>SUMIFS(СВЦЭМ!$C$39:$C$782,СВЦЭМ!$A$39:$A$782,$A124,СВЦЭМ!$B$39:$B$782,D$119)+'СЕТ СН'!$I$9+СВЦЭМ!$D$10+'СЕТ СН'!$I$5-'СЕТ СН'!$I$17</f>
        <v>5564.1626900800002</v>
      </c>
      <c r="E124" s="36">
        <f>SUMIFS(СВЦЭМ!$C$39:$C$782,СВЦЭМ!$A$39:$A$782,$A124,СВЦЭМ!$B$39:$B$782,E$119)+'СЕТ СН'!$I$9+СВЦЭМ!$D$10+'СЕТ СН'!$I$5-'СЕТ СН'!$I$17</f>
        <v>5564.1080404700006</v>
      </c>
      <c r="F124" s="36">
        <f>SUMIFS(СВЦЭМ!$C$39:$C$782,СВЦЭМ!$A$39:$A$782,$A124,СВЦЭМ!$B$39:$B$782,F$119)+'СЕТ СН'!$I$9+СВЦЭМ!$D$10+'СЕТ СН'!$I$5-'СЕТ СН'!$I$17</f>
        <v>5556.7286317600001</v>
      </c>
      <c r="G124" s="36">
        <f>SUMIFS(СВЦЭМ!$C$39:$C$782,СВЦЭМ!$A$39:$A$782,$A124,СВЦЭМ!$B$39:$B$782,G$119)+'СЕТ СН'!$I$9+СВЦЭМ!$D$10+'СЕТ СН'!$I$5-'СЕТ СН'!$I$17</f>
        <v>5556.3459332900002</v>
      </c>
      <c r="H124" s="36">
        <f>SUMIFS(СВЦЭМ!$C$39:$C$782,СВЦЭМ!$A$39:$A$782,$A124,СВЦЭМ!$B$39:$B$782,H$119)+'СЕТ СН'!$I$9+СВЦЭМ!$D$10+'СЕТ СН'!$I$5-'СЕТ СН'!$I$17</f>
        <v>5511.5415309399996</v>
      </c>
      <c r="I124" s="36">
        <f>SUMIFS(СВЦЭМ!$C$39:$C$782,СВЦЭМ!$A$39:$A$782,$A124,СВЦЭМ!$B$39:$B$782,I$119)+'СЕТ СН'!$I$9+СВЦЭМ!$D$10+'СЕТ СН'!$I$5-'СЕТ СН'!$I$17</f>
        <v>5450.1277549900005</v>
      </c>
      <c r="J124" s="36">
        <f>SUMIFS(СВЦЭМ!$C$39:$C$782,СВЦЭМ!$A$39:$A$782,$A124,СВЦЭМ!$B$39:$B$782,J$119)+'СЕТ СН'!$I$9+СВЦЭМ!$D$10+'СЕТ СН'!$I$5-'СЕТ СН'!$I$17</f>
        <v>5368.8266206600001</v>
      </c>
      <c r="K124" s="36">
        <f>SUMIFS(СВЦЭМ!$C$39:$C$782,СВЦЭМ!$A$39:$A$782,$A124,СВЦЭМ!$B$39:$B$782,K$119)+'СЕТ СН'!$I$9+СВЦЭМ!$D$10+'СЕТ СН'!$I$5-'СЕТ СН'!$I$17</f>
        <v>5307.6227429500004</v>
      </c>
      <c r="L124" s="36">
        <f>SUMIFS(СВЦЭМ!$C$39:$C$782,СВЦЭМ!$A$39:$A$782,$A124,СВЦЭМ!$B$39:$B$782,L$119)+'СЕТ СН'!$I$9+СВЦЭМ!$D$10+'СЕТ СН'!$I$5-'СЕТ СН'!$I$17</f>
        <v>5276.0199040900006</v>
      </c>
      <c r="M124" s="36">
        <f>SUMIFS(СВЦЭМ!$C$39:$C$782,СВЦЭМ!$A$39:$A$782,$A124,СВЦЭМ!$B$39:$B$782,M$119)+'СЕТ СН'!$I$9+СВЦЭМ!$D$10+'СЕТ СН'!$I$5-'СЕТ СН'!$I$17</f>
        <v>5248.5508270999999</v>
      </c>
      <c r="N124" s="36">
        <f>SUMIFS(СВЦЭМ!$C$39:$C$782,СВЦЭМ!$A$39:$A$782,$A124,СВЦЭМ!$B$39:$B$782,N$119)+'СЕТ СН'!$I$9+СВЦЭМ!$D$10+'СЕТ СН'!$I$5-'СЕТ СН'!$I$17</f>
        <v>5262.7167207100001</v>
      </c>
      <c r="O124" s="36">
        <f>SUMIFS(СВЦЭМ!$C$39:$C$782,СВЦЭМ!$A$39:$A$782,$A124,СВЦЭМ!$B$39:$B$782,O$119)+'СЕТ СН'!$I$9+СВЦЭМ!$D$10+'СЕТ СН'!$I$5-'СЕТ СН'!$I$17</f>
        <v>5272.3646358200003</v>
      </c>
      <c r="P124" s="36">
        <f>SUMIFS(СВЦЭМ!$C$39:$C$782,СВЦЭМ!$A$39:$A$782,$A124,СВЦЭМ!$B$39:$B$782,P$119)+'СЕТ СН'!$I$9+СВЦЭМ!$D$10+'СЕТ СН'!$I$5-'СЕТ СН'!$I$17</f>
        <v>5278.7630395200003</v>
      </c>
      <c r="Q124" s="36">
        <f>SUMIFS(СВЦЭМ!$C$39:$C$782,СВЦЭМ!$A$39:$A$782,$A124,СВЦЭМ!$B$39:$B$782,Q$119)+'СЕТ СН'!$I$9+СВЦЭМ!$D$10+'СЕТ СН'!$I$5-'СЕТ СН'!$I$17</f>
        <v>5275.0782438900005</v>
      </c>
      <c r="R124" s="36">
        <f>SUMIFS(СВЦЭМ!$C$39:$C$782,СВЦЭМ!$A$39:$A$782,$A124,СВЦЭМ!$B$39:$B$782,R$119)+'СЕТ СН'!$I$9+СВЦЭМ!$D$10+'СЕТ СН'!$I$5-'СЕТ СН'!$I$17</f>
        <v>5278.1430297999996</v>
      </c>
      <c r="S124" s="36">
        <f>SUMIFS(СВЦЭМ!$C$39:$C$782,СВЦЭМ!$A$39:$A$782,$A124,СВЦЭМ!$B$39:$B$782,S$119)+'СЕТ СН'!$I$9+СВЦЭМ!$D$10+'СЕТ СН'!$I$5-'СЕТ СН'!$I$17</f>
        <v>5255.9280406899998</v>
      </c>
      <c r="T124" s="36">
        <f>SUMIFS(СВЦЭМ!$C$39:$C$782,СВЦЭМ!$A$39:$A$782,$A124,СВЦЭМ!$B$39:$B$782,T$119)+'СЕТ СН'!$I$9+СВЦЭМ!$D$10+'СЕТ СН'!$I$5-'СЕТ СН'!$I$17</f>
        <v>5241.8877121200003</v>
      </c>
      <c r="U124" s="36">
        <f>SUMIFS(СВЦЭМ!$C$39:$C$782,СВЦЭМ!$A$39:$A$782,$A124,СВЦЭМ!$B$39:$B$782,U$119)+'СЕТ СН'!$I$9+СВЦЭМ!$D$10+'СЕТ СН'!$I$5-'СЕТ СН'!$I$17</f>
        <v>5249.69519623</v>
      </c>
      <c r="V124" s="36">
        <f>SUMIFS(СВЦЭМ!$C$39:$C$782,СВЦЭМ!$A$39:$A$782,$A124,СВЦЭМ!$B$39:$B$782,V$119)+'СЕТ СН'!$I$9+СВЦЭМ!$D$10+'СЕТ СН'!$I$5-'СЕТ СН'!$I$17</f>
        <v>5259.7278689000004</v>
      </c>
      <c r="W124" s="36">
        <f>SUMIFS(СВЦЭМ!$C$39:$C$782,СВЦЭМ!$A$39:$A$782,$A124,СВЦЭМ!$B$39:$B$782,W$119)+'СЕТ СН'!$I$9+СВЦЭМ!$D$10+'СЕТ СН'!$I$5-'СЕТ СН'!$I$17</f>
        <v>5256.3445123399997</v>
      </c>
      <c r="X124" s="36">
        <f>SUMIFS(СВЦЭМ!$C$39:$C$782,СВЦЭМ!$A$39:$A$782,$A124,СВЦЭМ!$B$39:$B$782,X$119)+'СЕТ СН'!$I$9+СВЦЭМ!$D$10+'СЕТ СН'!$I$5-'СЕТ СН'!$I$17</f>
        <v>5296.3862089499999</v>
      </c>
      <c r="Y124" s="36">
        <f>SUMIFS(СВЦЭМ!$C$39:$C$782,СВЦЭМ!$A$39:$A$782,$A124,СВЦЭМ!$B$39:$B$782,Y$119)+'СЕТ СН'!$I$9+СВЦЭМ!$D$10+'СЕТ СН'!$I$5-'СЕТ СН'!$I$17</f>
        <v>5375.1221180000002</v>
      </c>
    </row>
    <row r="125" spans="1:27" ht="15.75" x14ac:dyDescent="0.2">
      <c r="A125" s="35">
        <f t="shared" si="3"/>
        <v>45113</v>
      </c>
      <c r="B125" s="36">
        <f>SUMIFS(СВЦЭМ!$C$39:$C$782,СВЦЭМ!$A$39:$A$782,$A125,СВЦЭМ!$B$39:$B$782,B$119)+'СЕТ СН'!$I$9+СВЦЭМ!$D$10+'СЕТ СН'!$I$5-'СЕТ СН'!$I$17</f>
        <v>5461.4409938400004</v>
      </c>
      <c r="C125" s="36">
        <f>SUMIFS(СВЦЭМ!$C$39:$C$782,СВЦЭМ!$A$39:$A$782,$A125,СВЦЭМ!$B$39:$B$782,C$119)+'СЕТ СН'!$I$9+СВЦЭМ!$D$10+'СЕТ СН'!$I$5-'СЕТ СН'!$I$17</f>
        <v>5507.9506352300004</v>
      </c>
      <c r="D125" s="36">
        <f>SUMIFS(СВЦЭМ!$C$39:$C$782,СВЦЭМ!$A$39:$A$782,$A125,СВЦЭМ!$B$39:$B$782,D$119)+'СЕТ СН'!$I$9+СВЦЭМ!$D$10+'СЕТ СН'!$I$5-'СЕТ СН'!$I$17</f>
        <v>5531.5322720599997</v>
      </c>
      <c r="E125" s="36">
        <f>SUMIFS(СВЦЭМ!$C$39:$C$782,СВЦЭМ!$A$39:$A$782,$A125,СВЦЭМ!$B$39:$B$782,E$119)+'СЕТ СН'!$I$9+СВЦЭМ!$D$10+'СЕТ СН'!$I$5-'СЕТ СН'!$I$17</f>
        <v>5535.4419487100004</v>
      </c>
      <c r="F125" s="36">
        <f>SUMIFS(СВЦЭМ!$C$39:$C$782,СВЦЭМ!$A$39:$A$782,$A125,СВЦЭМ!$B$39:$B$782,F$119)+'СЕТ СН'!$I$9+СВЦЭМ!$D$10+'СЕТ СН'!$I$5-'СЕТ СН'!$I$17</f>
        <v>5528.8665994100002</v>
      </c>
      <c r="G125" s="36">
        <f>SUMIFS(СВЦЭМ!$C$39:$C$782,СВЦЭМ!$A$39:$A$782,$A125,СВЦЭМ!$B$39:$B$782,G$119)+'СЕТ СН'!$I$9+СВЦЭМ!$D$10+'СЕТ СН'!$I$5-'СЕТ СН'!$I$17</f>
        <v>5513.7464890299998</v>
      </c>
      <c r="H125" s="36">
        <f>SUMIFS(СВЦЭМ!$C$39:$C$782,СВЦЭМ!$A$39:$A$782,$A125,СВЦЭМ!$B$39:$B$782,H$119)+'СЕТ СН'!$I$9+СВЦЭМ!$D$10+'СЕТ СН'!$I$5-'СЕТ СН'!$I$17</f>
        <v>5480.3614895299997</v>
      </c>
      <c r="I125" s="36">
        <f>SUMIFS(СВЦЭМ!$C$39:$C$782,СВЦЭМ!$A$39:$A$782,$A125,СВЦЭМ!$B$39:$B$782,I$119)+'СЕТ СН'!$I$9+СВЦЭМ!$D$10+'СЕТ СН'!$I$5-'СЕТ СН'!$I$17</f>
        <v>5384.8654174900003</v>
      </c>
      <c r="J125" s="36">
        <f>SUMIFS(СВЦЭМ!$C$39:$C$782,СВЦЭМ!$A$39:$A$782,$A125,СВЦЭМ!$B$39:$B$782,J$119)+'СЕТ СН'!$I$9+СВЦЭМ!$D$10+'СЕТ СН'!$I$5-'СЕТ СН'!$I$17</f>
        <v>5305.4055372500006</v>
      </c>
      <c r="K125" s="36">
        <f>SUMIFS(СВЦЭМ!$C$39:$C$782,СВЦЭМ!$A$39:$A$782,$A125,СВЦЭМ!$B$39:$B$782,K$119)+'СЕТ СН'!$I$9+СВЦЭМ!$D$10+'СЕТ СН'!$I$5-'СЕТ СН'!$I$17</f>
        <v>5269.4452469799999</v>
      </c>
      <c r="L125" s="36">
        <f>SUMIFS(СВЦЭМ!$C$39:$C$782,СВЦЭМ!$A$39:$A$782,$A125,СВЦЭМ!$B$39:$B$782,L$119)+'СЕТ СН'!$I$9+СВЦЭМ!$D$10+'СЕТ СН'!$I$5-'СЕТ СН'!$I$17</f>
        <v>5268.0590001500004</v>
      </c>
      <c r="M125" s="36">
        <f>SUMIFS(СВЦЭМ!$C$39:$C$782,СВЦЭМ!$A$39:$A$782,$A125,СВЦЭМ!$B$39:$B$782,M$119)+'СЕТ СН'!$I$9+СВЦЭМ!$D$10+'СЕТ СН'!$I$5-'СЕТ СН'!$I$17</f>
        <v>5288.9060097600004</v>
      </c>
      <c r="N125" s="36">
        <f>SUMIFS(СВЦЭМ!$C$39:$C$782,СВЦЭМ!$A$39:$A$782,$A125,СВЦЭМ!$B$39:$B$782,N$119)+'СЕТ СН'!$I$9+СВЦЭМ!$D$10+'СЕТ СН'!$I$5-'СЕТ СН'!$I$17</f>
        <v>5290.7834900600001</v>
      </c>
      <c r="O125" s="36">
        <f>SUMIFS(СВЦЭМ!$C$39:$C$782,СВЦЭМ!$A$39:$A$782,$A125,СВЦЭМ!$B$39:$B$782,O$119)+'СЕТ СН'!$I$9+СВЦЭМ!$D$10+'СЕТ СН'!$I$5-'СЕТ СН'!$I$17</f>
        <v>5299.1362077399999</v>
      </c>
      <c r="P125" s="36">
        <f>SUMIFS(СВЦЭМ!$C$39:$C$782,СВЦЭМ!$A$39:$A$782,$A125,СВЦЭМ!$B$39:$B$782,P$119)+'СЕТ СН'!$I$9+СВЦЭМ!$D$10+'СЕТ СН'!$I$5-'СЕТ СН'!$I$17</f>
        <v>5309.7255082000001</v>
      </c>
      <c r="Q125" s="36">
        <f>SUMIFS(СВЦЭМ!$C$39:$C$782,СВЦЭМ!$A$39:$A$782,$A125,СВЦЭМ!$B$39:$B$782,Q$119)+'СЕТ СН'!$I$9+СВЦЭМ!$D$10+'СЕТ СН'!$I$5-'СЕТ СН'!$I$17</f>
        <v>5317.8706706900002</v>
      </c>
      <c r="R125" s="36">
        <f>SUMIFS(СВЦЭМ!$C$39:$C$782,СВЦЭМ!$A$39:$A$782,$A125,СВЦЭМ!$B$39:$B$782,R$119)+'СЕТ СН'!$I$9+СВЦЭМ!$D$10+'СЕТ СН'!$I$5-'СЕТ СН'!$I$17</f>
        <v>5307.9965390500001</v>
      </c>
      <c r="S125" s="36">
        <f>SUMIFS(СВЦЭМ!$C$39:$C$782,СВЦЭМ!$A$39:$A$782,$A125,СВЦЭМ!$B$39:$B$782,S$119)+'СЕТ СН'!$I$9+СВЦЭМ!$D$10+'СЕТ СН'!$I$5-'СЕТ СН'!$I$17</f>
        <v>5297.9051202299997</v>
      </c>
      <c r="T125" s="36">
        <f>SUMIFS(СВЦЭМ!$C$39:$C$782,СВЦЭМ!$A$39:$A$782,$A125,СВЦЭМ!$B$39:$B$782,T$119)+'СЕТ СН'!$I$9+СВЦЭМ!$D$10+'СЕТ СН'!$I$5-'СЕТ СН'!$I$17</f>
        <v>5304.0349974000001</v>
      </c>
      <c r="U125" s="36">
        <f>SUMIFS(СВЦЭМ!$C$39:$C$782,СВЦЭМ!$A$39:$A$782,$A125,СВЦЭМ!$B$39:$B$782,U$119)+'СЕТ СН'!$I$9+СВЦЭМ!$D$10+'СЕТ СН'!$I$5-'СЕТ СН'!$I$17</f>
        <v>5286.5644028699999</v>
      </c>
      <c r="V125" s="36">
        <f>SUMIFS(СВЦЭМ!$C$39:$C$782,СВЦЭМ!$A$39:$A$782,$A125,СВЦЭМ!$B$39:$B$782,V$119)+'СЕТ СН'!$I$9+СВЦЭМ!$D$10+'СЕТ СН'!$I$5-'СЕТ СН'!$I$17</f>
        <v>5295.2926111899997</v>
      </c>
      <c r="W125" s="36">
        <f>SUMIFS(СВЦЭМ!$C$39:$C$782,СВЦЭМ!$A$39:$A$782,$A125,СВЦЭМ!$B$39:$B$782,W$119)+'СЕТ СН'!$I$9+СВЦЭМ!$D$10+'СЕТ СН'!$I$5-'СЕТ СН'!$I$17</f>
        <v>5288.2363660999999</v>
      </c>
      <c r="X125" s="36">
        <f>SUMIFS(СВЦЭМ!$C$39:$C$782,СВЦЭМ!$A$39:$A$782,$A125,СВЦЭМ!$B$39:$B$782,X$119)+'СЕТ СН'!$I$9+СВЦЭМ!$D$10+'СЕТ СН'!$I$5-'СЕТ СН'!$I$17</f>
        <v>5375.8055890699998</v>
      </c>
      <c r="Y125" s="36">
        <f>SUMIFS(СВЦЭМ!$C$39:$C$782,СВЦЭМ!$A$39:$A$782,$A125,СВЦЭМ!$B$39:$B$782,Y$119)+'СЕТ СН'!$I$9+СВЦЭМ!$D$10+'СЕТ СН'!$I$5-'СЕТ СН'!$I$17</f>
        <v>5458.2115374200002</v>
      </c>
    </row>
    <row r="126" spans="1:27" ht="15.75" x14ac:dyDescent="0.2">
      <c r="A126" s="35">
        <f t="shared" si="3"/>
        <v>45114</v>
      </c>
      <c r="B126" s="36">
        <f>SUMIFS(СВЦЭМ!$C$39:$C$782,СВЦЭМ!$A$39:$A$782,$A126,СВЦЭМ!$B$39:$B$782,B$119)+'СЕТ СН'!$I$9+СВЦЭМ!$D$10+'СЕТ СН'!$I$5-'СЕТ СН'!$I$17</f>
        <v>5576.0194453499998</v>
      </c>
      <c r="C126" s="36">
        <f>SUMIFS(СВЦЭМ!$C$39:$C$782,СВЦЭМ!$A$39:$A$782,$A126,СВЦЭМ!$B$39:$B$782,C$119)+'СЕТ СН'!$I$9+СВЦЭМ!$D$10+'СЕТ СН'!$I$5-'СЕТ СН'!$I$17</f>
        <v>5695.2399530000002</v>
      </c>
      <c r="D126" s="36">
        <f>SUMIFS(СВЦЭМ!$C$39:$C$782,СВЦЭМ!$A$39:$A$782,$A126,СВЦЭМ!$B$39:$B$782,D$119)+'СЕТ СН'!$I$9+СВЦЭМ!$D$10+'СЕТ СН'!$I$5-'СЕТ СН'!$I$17</f>
        <v>5830.06225636</v>
      </c>
      <c r="E126" s="36">
        <f>SUMIFS(СВЦЭМ!$C$39:$C$782,СВЦЭМ!$A$39:$A$782,$A126,СВЦЭМ!$B$39:$B$782,E$119)+'СЕТ СН'!$I$9+СВЦЭМ!$D$10+'СЕТ СН'!$I$5-'СЕТ СН'!$I$17</f>
        <v>5853.5536197600004</v>
      </c>
      <c r="F126" s="36">
        <f>SUMIFS(СВЦЭМ!$C$39:$C$782,СВЦЭМ!$A$39:$A$782,$A126,СВЦЭМ!$B$39:$B$782,F$119)+'СЕТ СН'!$I$9+СВЦЭМ!$D$10+'СЕТ СН'!$I$5-'СЕТ СН'!$I$17</f>
        <v>5862.6389088300002</v>
      </c>
      <c r="G126" s="36">
        <f>SUMIFS(СВЦЭМ!$C$39:$C$782,СВЦЭМ!$A$39:$A$782,$A126,СВЦЭМ!$B$39:$B$782,G$119)+'СЕТ СН'!$I$9+СВЦЭМ!$D$10+'СЕТ СН'!$I$5-'СЕТ СН'!$I$17</f>
        <v>5870.0902638600001</v>
      </c>
      <c r="H126" s="36">
        <f>SUMIFS(СВЦЭМ!$C$39:$C$782,СВЦЭМ!$A$39:$A$782,$A126,СВЦЭМ!$B$39:$B$782,H$119)+'СЕТ СН'!$I$9+СВЦЭМ!$D$10+'СЕТ СН'!$I$5-'СЕТ СН'!$I$17</f>
        <v>5835.8890723700006</v>
      </c>
      <c r="I126" s="36">
        <f>SUMIFS(СВЦЭМ!$C$39:$C$782,СВЦЭМ!$A$39:$A$782,$A126,СВЦЭМ!$B$39:$B$782,I$119)+'СЕТ СН'!$I$9+СВЦЭМ!$D$10+'СЕТ СН'!$I$5-'СЕТ СН'!$I$17</f>
        <v>5705.3239533400001</v>
      </c>
      <c r="J126" s="36">
        <f>SUMIFS(СВЦЭМ!$C$39:$C$782,СВЦЭМ!$A$39:$A$782,$A126,СВЦЭМ!$B$39:$B$782,J$119)+'СЕТ СН'!$I$9+СВЦЭМ!$D$10+'СЕТ СН'!$I$5-'СЕТ СН'!$I$17</f>
        <v>5504.8351066000005</v>
      </c>
      <c r="K126" s="36">
        <f>SUMIFS(СВЦЭМ!$C$39:$C$782,СВЦЭМ!$A$39:$A$782,$A126,СВЦЭМ!$B$39:$B$782,K$119)+'СЕТ СН'!$I$9+СВЦЭМ!$D$10+'СЕТ СН'!$I$5-'СЕТ СН'!$I$17</f>
        <v>5480.96238748</v>
      </c>
      <c r="L126" s="36">
        <f>SUMIFS(СВЦЭМ!$C$39:$C$782,СВЦЭМ!$A$39:$A$782,$A126,СВЦЭМ!$B$39:$B$782,L$119)+'СЕТ СН'!$I$9+СВЦЭМ!$D$10+'СЕТ СН'!$I$5-'СЕТ СН'!$I$17</f>
        <v>5461.0732336000001</v>
      </c>
      <c r="M126" s="36">
        <f>SUMIFS(СВЦЭМ!$C$39:$C$782,СВЦЭМ!$A$39:$A$782,$A126,СВЦЭМ!$B$39:$B$782,M$119)+'СЕТ СН'!$I$9+СВЦЭМ!$D$10+'СЕТ СН'!$I$5-'СЕТ СН'!$I$17</f>
        <v>5379.6623928999998</v>
      </c>
      <c r="N126" s="36">
        <f>SUMIFS(СВЦЭМ!$C$39:$C$782,СВЦЭМ!$A$39:$A$782,$A126,СВЦЭМ!$B$39:$B$782,N$119)+'СЕТ СН'!$I$9+СВЦЭМ!$D$10+'СЕТ СН'!$I$5-'СЕТ СН'!$I$17</f>
        <v>5429.39814329</v>
      </c>
      <c r="O126" s="36">
        <f>SUMIFS(СВЦЭМ!$C$39:$C$782,СВЦЭМ!$A$39:$A$782,$A126,СВЦЭМ!$B$39:$B$782,O$119)+'СЕТ СН'!$I$9+СВЦЭМ!$D$10+'СЕТ СН'!$I$5-'СЕТ СН'!$I$17</f>
        <v>5425.5969841000006</v>
      </c>
      <c r="P126" s="36">
        <f>SUMIFS(СВЦЭМ!$C$39:$C$782,СВЦЭМ!$A$39:$A$782,$A126,СВЦЭМ!$B$39:$B$782,P$119)+'СЕТ СН'!$I$9+СВЦЭМ!$D$10+'СЕТ СН'!$I$5-'СЕТ СН'!$I$17</f>
        <v>5396.2347604300003</v>
      </c>
      <c r="Q126" s="36">
        <f>SUMIFS(СВЦЭМ!$C$39:$C$782,СВЦЭМ!$A$39:$A$782,$A126,СВЦЭМ!$B$39:$B$782,Q$119)+'СЕТ СН'!$I$9+СВЦЭМ!$D$10+'СЕТ СН'!$I$5-'СЕТ СН'!$I$17</f>
        <v>5439.41209549</v>
      </c>
      <c r="R126" s="36">
        <f>SUMIFS(СВЦЭМ!$C$39:$C$782,СВЦЭМ!$A$39:$A$782,$A126,СВЦЭМ!$B$39:$B$782,R$119)+'СЕТ СН'!$I$9+СВЦЭМ!$D$10+'СЕТ СН'!$I$5-'СЕТ СН'!$I$17</f>
        <v>5450.19933932</v>
      </c>
      <c r="S126" s="36">
        <f>SUMIFS(СВЦЭМ!$C$39:$C$782,СВЦЭМ!$A$39:$A$782,$A126,СВЦЭМ!$B$39:$B$782,S$119)+'СЕТ СН'!$I$9+СВЦЭМ!$D$10+'СЕТ СН'!$I$5-'СЕТ СН'!$I$17</f>
        <v>5450.5742711900002</v>
      </c>
      <c r="T126" s="36">
        <f>SUMIFS(СВЦЭМ!$C$39:$C$782,СВЦЭМ!$A$39:$A$782,$A126,СВЦЭМ!$B$39:$B$782,T$119)+'СЕТ СН'!$I$9+СВЦЭМ!$D$10+'СЕТ СН'!$I$5-'СЕТ СН'!$I$17</f>
        <v>5452.9155724700004</v>
      </c>
      <c r="U126" s="36">
        <f>SUMIFS(СВЦЭМ!$C$39:$C$782,СВЦЭМ!$A$39:$A$782,$A126,СВЦЭМ!$B$39:$B$782,U$119)+'СЕТ СН'!$I$9+СВЦЭМ!$D$10+'СЕТ СН'!$I$5-'СЕТ СН'!$I$17</f>
        <v>5471.6267418699999</v>
      </c>
      <c r="V126" s="36">
        <f>SUMIFS(СВЦЭМ!$C$39:$C$782,СВЦЭМ!$A$39:$A$782,$A126,СВЦЭМ!$B$39:$B$782,V$119)+'СЕТ СН'!$I$9+СВЦЭМ!$D$10+'СЕТ СН'!$I$5-'СЕТ СН'!$I$17</f>
        <v>5496.9166684100001</v>
      </c>
      <c r="W126" s="36">
        <f>SUMIFS(СВЦЭМ!$C$39:$C$782,СВЦЭМ!$A$39:$A$782,$A126,СВЦЭМ!$B$39:$B$782,W$119)+'СЕТ СН'!$I$9+СВЦЭМ!$D$10+'СЕТ СН'!$I$5-'СЕТ СН'!$I$17</f>
        <v>5505.4042381600002</v>
      </c>
      <c r="X126" s="36">
        <f>SUMIFS(СВЦЭМ!$C$39:$C$782,СВЦЭМ!$A$39:$A$782,$A126,СВЦЭМ!$B$39:$B$782,X$119)+'СЕТ СН'!$I$9+СВЦЭМ!$D$10+'СЕТ СН'!$I$5-'СЕТ СН'!$I$17</f>
        <v>5523.12630696</v>
      </c>
      <c r="Y126" s="36">
        <f>SUMIFS(СВЦЭМ!$C$39:$C$782,СВЦЭМ!$A$39:$A$782,$A126,СВЦЭМ!$B$39:$B$782,Y$119)+'СЕТ СН'!$I$9+СВЦЭМ!$D$10+'СЕТ СН'!$I$5-'СЕТ СН'!$I$17</f>
        <v>5706.2057547200002</v>
      </c>
    </row>
    <row r="127" spans="1:27" ht="15.75" x14ac:dyDescent="0.2">
      <c r="A127" s="35">
        <f t="shared" si="3"/>
        <v>45115</v>
      </c>
      <c r="B127" s="36">
        <f>SUMIFS(СВЦЭМ!$C$39:$C$782,СВЦЭМ!$A$39:$A$782,$A127,СВЦЭМ!$B$39:$B$782,B$119)+'СЕТ СН'!$I$9+СВЦЭМ!$D$10+'СЕТ СН'!$I$5-'СЕТ СН'!$I$17</f>
        <v>5597.8516344500003</v>
      </c>
      <c r="C127" s="36">
        <f>SUMIFS(СВЦЭМ!$C$39:$C$782,СВЦЭМ!$A$39:$A$782,$A127,СВЦЭМ!$B$39:$B$782,C$119)+'СЕТ СН'!$I$9+СВЦЭМ!$D$10+'СЕТ СН'!$I$5-'СЕТ СН'!$I$17</f>
        <v>5695.7994986900003</v>
      </c>
      <c r="D127" s="36">
        <f>SUMIFS(СВЦЭМ!$C$39:$C$782,СВЦЭМ!$A$39:$A$782,$A127,СВЦЭМ!$B$39:$B$782,D$119)+'СЕТ СН'!$I$9+СВЦЭМ!$D$10+'СЕТ СН'!$I$5-'СЕТ СН'!$I$17</f>
        <v>5696.0301833600006</v>
      </c>
      <c r="E127" s="36">
        <f>SUMIFS(СВЦЭМ!$C$39:$C$782,СВЦЭМ!$A$39:$A$782,$A127,СВЦЭМ!$B$39:$B$782,E$119)+'СЕТ СН'!$I$9+СВЦЭМ!$D$10+'СЕТ СН'!$I$5-'СЕТ СН'!$I$17</f>
        <v>5672.9019507399998</v>
      </c>
      <c r="F127" s="36">
        <f>SUMIFS(СВЦЭМ!$C$39:$C$782,СВЦЭМ!$A$39:$A$782,$A127,СВЦЭМ!$B$39:$B$782,F$119)+'СЕТ СН'!$I$9+СВЦЭМ!$D$10+'СЕТ СН'!$I$5-'СЕТ СН'!$I$17</f>
        <v>5669.8216603000001</v>
      </c>
      <c r="G127" s="36">
        <f>SUMIFS(СВЦЭМ!$C$39:$C$782,СВЦЭМ!$A$39:$A$782,$A127,СВЦЭМ!$B$39:$B$782,G$119)+'СЕТ СН'!$I$9+СВЦЭМ!$D$10+'СЕТ СН'!$I$5-'СЕТ СН'!$I$17</f>
        <v>5674.5425275699999</v>
      </c>
      <c r="H127" s="36">
        <f>SUMIFS(СВЦЭМ!$C$39:$C$782,СВЦЭМ!$A$39:$A$782,$A127,СВЦЭМ!$B$39:$B$782,H$119)+'СЕТ СН'!$I$9+СВЦЭМ!$D$10+'СЕТ СН'!$I$5-'СЕТ СН'!$I$17</f>
        <v>5634.8598878600005</v>
      </c>
      <c r="I127" s="36">
        <f>SUMIFS(СВЦЭМ!$C$39:$C$782,СВЦЭМ!$A$39:$A$782,$A127,СВЦЭМ!$B$39:$B$782,I$119)+'СЕТ СН'!$I$9+СВЦЭМ!$D$10+'СЕТ СН'!$I$5-'СЕТ СН'!$I$17</f>
        <v>5461.8307215499999</v>
      </c>
      <c r="J127" s="36">
        <f>SUMIFS(СВЦЭМ!$C$39:$C$782,СВЦЭМ!$A$39:$A$782,$A127,СВЦЭМ!$B$39:$B$782,J$119)+'СЕТ СН'!$I$9+СВЦЭМ!$D$10+'СЕТ СН'!$I$5-'СЕТ СН'!$I$17</f>
        <v>5405.9899624899999</v>
      </c>
      <c r="K127" s="36">
        <f>SUMIFS(СВЦЭМ!$C$39:$C$782,СВЦЭМ!$A$39:$A$782,$A127,СВЦЭМ!$B$39:$B$782,K$119)+'СЕТ СН'!$I$9+СВЦЭМ!$D$10+'СЕТ СН'!$I$5-'СЕТ СН'!$I$17</f>
        <v>5396.2173740899998</v>
      </c>
      <c r="L127" s="36">
        <f>SUMIFS(СВЦЭМ!$C$39:$C$782,СВЦЭМ!$A$39:$A$782,$A127,СВЦЭМ!$B$39:$B$782,L$119)+'СЕТ СН'!$I$9+СВЦЭМ!$D$10+'СЕТ СН'!$I$5-'СЕТ СН'!$I$17</f>
        <v>5381.9843419899998</v>
      </c>
      <c r="M127" s="36">
        <f>SUMIFS(СВЦЭМ!$C$39:$C$782,СВЦЭМ!$A$39:$A$782,$A127,СВЦЭМ!$B$39:$B$782,M$119)+'СЕТ СН'!$I$9+СВЦЭМ!$D$10+'СЕТ СН'!$I$5-'СЕТ СН'!$I$17</f>
        <v>5386.7353008800001</v>
      </c>
      <c r="N127" s="36">
        <f>SUMIFS(СВЦЭМ!$C$39:$C$782,СВЦЭМ!$A$39:$A$782,$A127,СВЦЭМ!$B$39:$B$782,N$119)+'СЕТ СН'!$I$9+СВЦЭМ!$D$10+'СЕТ СН'!$I$5-'СЕТ СН'!$I$17</f>
        <v>5385.7081858399997</v>
      </c>
      <c r="O127" s="36">
        <f>SUMIFS(СВЦЭМ!$C$39:$C$782,СВЦЭМ!$A$39:$A$782,$A127,СВЦЭМ!$B$39:$B$782,O$119)+'СЕТ СН'!$I$9+СВЦЭМ!$D$10+'СЕТ СН'!$I$5-'СЕТ СН'!$I$17</f>
        <v>5393.6769154600006</v>
      </c>
      <c r="P127" s="36">
        <f>SUMIFS(СВЦЭМ!$C$39:$C$782,СВЦЭМ!$A$39:$A$782,$A127,СВЦЭМ!$B$39:$B$782,P$119)+'СЕТ СН'!$I$9+СВЦЭМ!$D$10+'СЕТ СН'!$I$5-'СЕТ СН'!$I$17</f>
        <v>5402.2739109100003</v>
      </c>
      <c r="Q127" s="36">
        <f>SUMIFS(СВЦЭМ!$C$39:$C$782,СВЦЭМ!$A$39:$A$782,$A127,СВЦЭМ!$B$39:$B$782,Q$119)+'СЕТ СН'!$I$9+СВЦЭМ!$D$10+'СЕТ СН'!$I$5-'СЕТ СН'!$I$17</f>
        <v>5402.4743103700002</v>
      </c>
      <c r="R127" s="36">
        <f>SUMIFS(СВЦЭМ!$C$39:$C$782,СВЦЭМ!$A$39:$A$782,$A127,СВЦЭМ!$B$39:$B$782,R$119)+'СЕТ СН'!$I$9+СВЦЭМ!$D$10+'СЕТ СН'!$I$5-'СЕТ СН'!$I$17</f>
        <v>5410.8507349600004</v>
      </c>
      <c r="S127" s="36">
        <f>SUMIFS(СВЦЭМ!$C$39:$C$782,СВЦЭМ!$A$39:$A$782,$A127,СВЦЭМ!$B$39:$B$782,S$119)+'СЕТ СН'!$I$9+СВЦЭМ!$D$10+'СЕТ СН'!$I$5-'СЕТ СН'!$I$17</f>
        <v>5412.7016838899999</v>
      </c>
      <c r="T127" s="36">
        <f>SUMIFS(СВЦЭМ!$C$39:$C$782,СВЦЭМ!$A$39:$A$782,$A127,СВЦЭМ!$B$39:$B$782,T$119)+'СЕТ СН'!$I$9+СВЦЭМ!$D$10+'СЕТ СН'!$I$5-'СЕТ СН'!$I$17</f>
        <v>5416.3600011799999</v>
      </c>
      <c r="U127" s="36">
        <f>SUMIFS(СВЦЭМ!$C$39:$C$782,СВЦЭМ!$A$39:$A$782,$A127,СВЦЭМ!$B$39:$B$782,U$119)+'СЕТ СН'!$I$9+СВЦЭМ!$D$10+'СЕТ СН'!$I$5-'СЕТ СН'!$I$17</f>
        <v>5402.9675453500004</v>
      </c>
      <c r="V127" s="36">
        <f>SUMIFS(СВЦЭМ!$C$39:$C$782,СВЦЭМ!$A$39:$A$782,$A127,СВЦЭМ!$B$39:$B$782,V$119)+'СЕТ СН'!$I$9+СВЦЭМ!$D$10+'СЕТ СН'!$I$5-'СЕТ СН'!$I$17</f>
        <v>5421.0322065500004</v>
      </c>
      <c r="W127" s="36">
        <f>SUMIFS(СВЦЭМ!$C$39:$C$782,СВЦЭМ!$A$39:$A$782,$A127,СВЦЭМ!$B$39:$B$782,W$119)+'СЕТ СН'!$I$9+СВЦЭМ!$D$10+'СЕТ СН'!$I$5-'СЕТ СН'!$I$17</f>
        <v>5435.0936685400002</v>
      </c>
      <c r="X127" s="36">
        <f>SUMIFS(СВЦЭМ!$C$39:$C$782,СВЦЭМ!$A$39:$A$782,$A127,СВЦЭМ!$B$39:$B$782,X$119)+'СЕТ СН'!$I$9+СВЦЭМ!$D$10+'СЕТ СН'!$I$5-'СЕТ СН'!$I$17</f>
        <v>5492.0474511700004</v>
      </c>
      <c r="Y127" s="36">
        <f>SUMIFS(СВЦЭМ!$C$39:$C$782,СВЦЭМ!$A$39:$A$782,$A127,СВЦЭМ!$B$39:$B$782,Y$119)+'СЕТ СН'!$I$9+СВЦЭМ!$D$10+'СЕТ СН'!$I$5-'СЕТ СН'!$I$17</f>
        <v>5556.6230452300006</v>
      </c>
    </row>
    <row r="128" spans="1:27" ht="15.75" x14ac:dyDescent="0.2">
      <c r="A128" s="35">
        <f t="shared" si="3"/>
        <v>45116</v>
      </c>
      <c r="B128" s="36">
        <f>SUMIFS(СВЦЭМ!$C$39:$C$782,СВЦЭМ!$A$39:$A$782,$A128,СВЦЭМ!$B$39:$B$782,B$119)+'СЕТ СН'!$I$9+СВЦЭМ!$D$10+'СЕТ СН'!$I$5-'СЕТ СН'!$I$17</f>
        <v>5509.1976238200004</v>
      </c>
      <c r="C128" s="36">
        <f>SUMIFS(СВЦЭМ!$C$39:$C$782,СВЦЭМ!$A$39:$A$782,$A128,СВЦЭМ!$B$39:$B$782,C$119)+'СЕТ СН'!$I$9+СВЦЭМ!$D$10+'СЕТ СН'!$I$5-'СЕТ СН'!$I$17</f>
        <v>5624.9407360499999</v>
      </c>
      <c r="D128" s="36">
        <f>SUMIFS(СВЦЭМ!$C$39:$C$782,СВЦЭМ!$A$39:$A$782,$A128,СВЦЭМ!$B$39:$B$782,D$119)+'СЕТ СН'!$I$9+СВЦЭМ!$D$10+'СЕТ СН'!$I$5-'СЕТ СН'!$I$17</f>
        <v>5699.13712665</v>
      </c>
      <c r="E128" s="36">
        <f>SUMIFS(СВЦЭМ!$C$39:$C$782,СВЦЭМ!$A$39:$A$782,$A128,СВЦЭМ!$B$39:$B$782,E$119)+'СЕТ СН'!$I$9+СВЦЭМ!$D$10+'СЕТ СН'!$I$5-'СЕТ СН'!$I$17</f>
        <v>5692.5665274399998</v>
      </c>
      <c r="F128" s="36">
        <f>SUMIFS(СВЦЭМ!$C$39:$C$782,СВЦЭМ!$A$39:$A$782,$A128,СВЦЭМ!$B$39:$B$782,F$119)+'СЕТ СН'!$I$9+СВЦЭМ!$D$10+'СЕТ СН'!$I$5-'СЕТ СН'!$I$17</f>
        <v>5687.9337493399998</v>
      </c>
      <c r="G128" s="36">
        <f>SUMIFS(СВЦЭМ!$C$39:$C$782,СВЦЭМ!$A$39:$A$782,$A128,СВЦЭМ!$B$39:$B$782,G$119)+'СЕТ СН'!$I$9+СВЦЭМ!$D$10+'СЕТ СН'!$I$5-'СЕТ СН'!$I$17</f>
        <v>5695.6791770199998</v>
      </c>
      <c r="H128" s="36">
        <f>SUMIFS(СВЦЭМ!$C$39:$C$782,СВЦЭМ!$A$39:$A$782,$A128,СВЦЭМ!$B$39:$B$782,H$119)+'СЕТ СН'!$I$9+СВЦЭМ!$D$10+'СЕТ СН'!$I$5-'СЕТ СН'!$I$17</f>
        <v>5724.4496626099999</v>
      </c>
      <c r="I128" s="36">
        <f>SUMIFS(СВЦЭМ!$C$39:$C$782,СВЦЭМ!$A$39:$A$782,$A128,СВЦЭМ!$B$39:$B$782,I$119)+'СЕТ СН'!$I$9+СВЦЭМ!$D$10+'СЕТ СН'!$I$5-'СЕТ СН'!$I$17</f>
        <v>5618.5758588799999</v>
      </c>
      <c r="J128" s="36">
        <f>SUMIFS(СВЦЭМ!$C$39:$C$782,СВЦЭМ!$A$39:$A$782,$A128,СВЦЭМ!$B$39:$B$782,J$119)+'СЕТ СН'!$I$9+СВЦЭМ!$D$10+'СЕТ СН'!$I$5-'СЕТ СН'!$I$17</f>
        <v>5530.6759933900003</v>
      </c>
      <c r="K128" s="36">
        <f>SUMIFS(СВЦЭМ!$C$39:$C$782,СВЦЭМ!$A$39:$A$782,$A128,СВЦЭМ!$B$39:$B$782,K$119)+'СЕТ СН'!$I$9+СВЦЭМ!$D$10+'СЕТ СН'!$I$5-'СЕТ СН'!$I$17</f>
        <v>5427.8120317900002</v>
      </c>
      <c r="L128" s="36">
        <f>SUMIFS(СВЦЭМ!$C$39:$C$782,СВЦЭМ!$A$39:$A$782,$A128,СВЦЭМ!$B$39:$B$782,L$119)+'СЕТ СН'!$I$9+СВЦЭМ!$D$10+'СЕТ СН'!$I$5-'СЕТ СН'!$I$17</f>
        <v>5443.7647214600001</v>
      </c>
      <c r="M128" s="36">
        <f>SUMIFS(СВЦЭМ!$C$39:$C$782,СВЦЭМ!$A$39:$A$782,$A128,СВЦЭМ!$B$39:$B$782,M$119)+'СЕТ СН'!$I$9+СВЦЭМ!$D$10+'СЕТ СН'!$I$5-'СЕТ СН'!$I$17</f>
        <v>5423.360302</v>
      </c>
      <c r="N128" s="36">
        <f>SUMIFS(СВЦЭМ!$C$39:$C$782,СВЦЭМ!$A$39:$A$782,$A128,СВЦЭМ!$B$39:$B$782,N$119)+'СЕТ СН'!$I$9+СВЦЭМ!$D$10+'СЕТ СН'!$I$5-'СЕТ СН'!$I$17</f>
        <v>5410.91721607</v>
      </c>
      <c r="O128" s="36">
        <f>SUMIFS(СВЦЭМ!$C$39:$C$782,СВЦЭМ!$A$39:$A$782,$A128,СВЦЭМ!$B$39:$B$782,O$119)+'СЕТ СН'!$I$9+СВЦЭМ!$D$10+'СЕТ СН'!$I$5-'СЕТ СН'!$I$17</f>
        <v>5417.3840648700007</v>
      </c>
      <c r="P128" s="36">
        <f>SUMIFS(СВЦЭМ!$C$39:$C$782,СВЦЭМ!$A$39:$A$782,$A128,СВЦЭМ!$B$39:$B$782,P$119)+'СЕТ СН'!$I$9+СВЦЭМ!$D$10+'СЕТ СН'!$I$5-'СЕТ СН'!$I$17</f>
        <v>5426.1353416600004</v>
      </c>
      <c r="Q128" s="36">
        <f>SUMIFS(СВЦЭМ!$C$39:$C$782,СВЦЭМ!$A$39:$A$782,$A128,СВЦЭМ!$B$39:$B$782,Q$119)+'СЕТ СН'!$I$9+СВЦЭМ!$D$10+'СЕТ СН'!$I$5-'СЕТ СН'!$I$17</f>
        <v>5422.8139505899999</v>
      </c>
      <c r="R128" s="36">
        <f>SUMIFS(СВЦЭМ!$C$39:$C$782,СВЦЭМ!$A$39:$A$782,$A128,СВЦЭМ!$B$39:$B$782,R$119)+'СЕТ СН'!$I$9+СВЦЭМ!$D$10+'СЕТ СН'!$I$5-'СЕТ СН'!$I$17</f>
        <v>5419.4979042000004</v>
      </c>
      <c r="S128" s="36">
        <f>SUMIFS(СВЦЭМ!$C$39:$C$782,СВЦЭМ!$A$39:$A$782,$A128,СВЦЭМ!$B$39:$B$782,S$119)+'СЕТ СН'!$I$9+СВЦЭМ!$D$10+'СЕТ СН'!$I$5-'СЕТ СН'!$I$17</f>
        <v>5416.5746516600002</v>
      </c>
      <c r="T128" s="36">
        <f>SUMIFS(СВЦЭМ!$C$39:$C$782,СВЦЭМ!$A$39:$A$782,$A128,СВЦЭМ!$B$39:$B$782,T$119)+'СЕТ СН'!$I$9+СВЦЭМ!$D$10+'СЕТ СН'!$I$5-'СЕТ СН'!$I$17</f>
        <v>5414.5622324200003</v>
      </c>
      <c r="U128" s="36">
        <f>SUMIFS(СВЦЭМ!$C$39:$C$782,СВЦЭМ!$A$39:$A$782,$A128,СВЦЭМ!$B$39:$B$782,U$119)+'СЕТ СН'!$I$9+СВЦЭМ!$D$10+'СЕТ СН'!$I$5-'СЕТ СН'!$I$17</f>
        <v>5441.8917946000001</v>
      </c>
      <c r="V128" s="36">
        <f>SUMIFS(СВЦЭМ!$C$39:$C$782,СВЦЭМ!$A$39:$A$782,$A128,СВЦЭМ!$B$39:$B$782,V$119)+'СЕТ СН'!$I$9+СВЦЭМ!$D$10+'СЕТ СН'!$I$5-'СЕТ СН'!$I$17</f>
        <v>5443.7494658599999</v>
      </c>
      <c r="W128" s="36">
        <f>SUMIFS(СВЦЭМ!$C$39:$C$782,СВЦЭМ!$A$39:$A$782,$A128,СВЦЭМ!$B$39:$B$782,W$119)+'СЕТ СН'!$I$9+СВЦЭМ!$D$10+'СЕТ СН'!$I$5-'СЕТ СН'!$I$17</f>
        <v>5408.7076178900006</v>
      </c>
      <c r="X128" s="36">
        <f>SUMIFS(СВЦЭМ!$C$39:$C$782,СВЦЭМ!$A$39:$A$782,$A128,СВЦЭМ!$B$39:$B$782,X$119)+'СЕТ СН'!$I$9+СВЦЭМ!$D$10+'СЕТ СН'!$I$5-'СЕТ СН'!$I$17</f>
        <v>5447.1991543800004</v>
      </c>
      <c r="Y128" s="36">
        <f>SUMIFS(СВЦЭМ!$C$39:$C$782,СВЦЭМ!$A$39:$A$782,$A128,СВЦЭМ!$B$39:$B$782,Y$119)+'СЕТ СН'!$I$9+СВЦЭМ!$D$10+'СЕТ СН'!$I$5-'СЕТ СН'!$I$17</f>
        <v>5539.6747122300003</v>
      </c>
    </row>
    <row r="129" spans="1:25" ht="15.75" x14ac:dyDescent="0.2">
      <c r="A129" s="35">
        <f t="shared" si="3"/>
        <v>45117</v>
      </c>
      <c r="B129" s="36">
        <f>SUMIFS(СВЦЭМ!$C$39:$C$782,СВЦЭМ!$A$39:$A$782,$A129,СВЦЭМ!$B$39:$B$782,B$119)+'СЕТ СН'!$I$9+СВЦЭМ!$D$10+'СЕТ СН'!$I$5-'СЕТ СН'!$I$17</f>
        <v>5520.6601062299997</v>
      </c>
      <c r="C129" s="36">
        <f>SUMIFS(СВЦЭМ!$C$39:$C$782,СВЦЭМ!$A$39:$A$782,$A129,СВЦЭМ!$B$39:$B$782,C$119)+'СЕТ СН'!$I$9+СВЦЭМ!$D$10+'СЕТ СН'!$I$5-'СЕТ СН'!$I$17</f>
        <v>5601.3515414200001</v>
      </c>
      <c r="D129" s="36">
        <f>SUMIFS(СВЦЭМ!$C$39:$C$782,СВЦЭМ!$A$39:$A$782,$A129,СВЦЭМ!$B$39:$B$782,D$119)+'СЕТ СН'!$I$9+СВЦЭМ!$D$10+'СЕТ СН'!$I$5-'СЕТ СН'!$I$17</f>
        <v>5718.3438049200004</v>
      </c>
      <c r="E129" s="36">
        <f>SUMIFS(СВЦЭМ!$C$39:$C$782,СВЦЭМ!$A$39:$A$782,$A129,СВЦЭМ!$B$39:$B$782,E$119)+'СЕТ СН'!$I$9+СВЦЭМ!$D$10+'СЕТ СН'!$I$5-'СЕТ СН'!$I$17</f>
        <v>5740.8001617600003</v>
      </c>
      <c r="F129" s="36">
        <f>SUMIFS(СВЦЭМ!$C$39:$C$782,СВЦЭМ!$A$39:$A$782,$A129,СВЦЭМ!$B$39:$B$782,F$119)+'СЕТ СН'!$I$9+СВЦЭМ!$D$10+'СЕТ СН'!$I$5-'СЕТ СН'!$I$17</f>
        <v>5731.2932091500006</v>
      </c>
      <c r="G129" s="36">
        <f>SUMIFS(СВЦЭМ!$C$39:$C$782,СВЦЭМ!$A$39:$A$782,$A129,СВЦЭМ!$B$39:$B$782,G$119)+'СЕТ СН'!$I$9+СВЦЭМ!$D$10+'СЕТ СН'!$I$5-'СЕТ СН'!$I$17</f>
        <v>5734.3518886800002</v>
      </c>
      <c r="H129" s="36">
        <f>SUMIFS(СВЦЭМ!$C$39:$C$782,СВЦЭМ!$A$39:$A$782,$A129,СВЦЭМ!$B$39:$B$782,H$119)+'СЕТ СН'!$I$9+СВЦЭМ!$D$10+'СЕТ СН'!$I$5-'СЕТ СН'!$I$17</f>
        <v>5798.9764696399998</v>
      </c>
      <c r="I129" s="36">
        <f>SUMIFS(СВЦЭМ!$C$39:$C$782,СВЦЭМ!$A$39:$A$782,$A129,СВЦЭМ!$B$39:$B$782,I$119)+'СЕТ СН'!$I$9+СВЦЭМ!$D$10+'СЕТ СН'!$I$5-'СЕТ СН'!$I$17</f>
        <v>5576.6374628100002</v>
      </c>
      <c r="J129" s="36">
        <f>SUMIFS(СВЦЭМ!$C$39:$C$782,СВЦЭМ!$A$39:$A$782,$A129,СВЦЭМ!$B$39:$B$782,J$119)+'СЕТ СН'!$I$9+СВЦЭМ!$D$10+'СЕТ СН'!$I$5-'СЕТ СН'!$I$17</f>
        <v>5483.8377960400003</v>
      </c>
      <c r="K129" s="36">
        <f>SUMIFS(СВЦЭМ!$C$39:$C$782,СВЦЭМ!$A$39:$A$782,$A129,СВЦЭМ!$B$39:$B$782,K$119)+'СЕТ СН'!$I$9+СВЦЭМ!$D$10+'СЕТ СН'!$I$5-'СЕТ СН'!$I$17</f>
        <v>5456.6332460499998</v>
      </c>
      <c r="L129" s="36">
        <f>SUMIFS(СВЦЭМ!$C$39:$C$782,СВЦЭМ!$A$39:$A$782,$A129,СВЦЭМ!$B$39:$B$782,L$119)+'СЕТ СН'!$I$9+СВЦЭМ!$D$10+'СЕТ СН'!$I$5-'СЕТ СН'!$I$17</f>
        <v>5411.1399906799998</v>
      </c>
      <c r="M129" s="36">
        <f>SUMIFS(СВЦЭМ!$C$39:$C$782,СВЦЭМ!$A$39:$A$782,$A129,СВЦЭМ!$B$39:$B$782,M$119)+'СЕТ СН'!$I$9+СВЦЭМ!$D$10+'СЕТ СН'!$I$5-'СЕТ СН'!$I$17</f>
        <v>5350.6571607599999</v>
      </c>
      <c r="N129" s="36">
        <f>SUMIFS(СВЦЭМ!$C$39:$C$782,СВЦЭМ!$A$39:$A$782,$A129,СВЦЭМ!$B$39:$B$782,N$119)+'СЕТ СН'!$I$9+СВЦЭМ!$D$10+'СЕТ СН'!$I$5-'СЕТ СН'!$I$17</f>
        <v>5349.0403635000002</v>
      </c>
      <c r="O129" s="36">
        <f>SUMIFS(СВЦЭМ!$C$39:$C$782,СВЦЭМ!$A$39:$A$782,$A129,СВЦЭМ!$B$39:$B$782,O$119)+'СЕТ СН'!$I$9+СВЦЭМ!$D$10+'СЕТ СН'!$I$5-'СЕТ СН'!$I$17</f>
        <v>5373.8012806099996</v>
      </c>
      <c r="P129" s="36">
        <f>SUMIFS(СВЦЭМ!$C$39:$C$782,СВЦЭМ!$A$39:$A$782,$A129,СВЦЭМ!$B$39:$B$782,P$119)+'СЕТ СН'!$I$9+СВЦЭМ!$D$10+'СЕТ СН'!$I$5-'СЕТ СН'!$I$17</f>
        <v>5376.1840186899999</v>
      </c>
      <c r="Q129" s="36">
        <f>SUMIFS(СВЦЭМ!$C$39:$C$782,СВЦЭМ!$A$39:$A$782,$A129,СВЦЭМ!$B$39:$B$782,Q$119)+'СЕТ СН'!$I$9+СВЦЭМ!$D$10+'СЕТ СН'!$I$5-'СЕТ СН'!$I$17</f>
        <v>5378.3076711900003</v>
      </c>
      <c r="R129" s="36">
        <f>SUMIFS(СВЦЭМ!$C$39:$C$782,СВЦЭМ!$A$39:$A$782,$A129,СВЦЭМ!$B$39:$B$782,R$119)+'СЕТ СН'!$I$9+СВЦЭМ!$D$10+'СЕТ СН'!$I$5-'СЕТ СН'!$I$17</f>
        <v>5380.3599195500001</v>
      </c>
      <c r="S129" s="36">
        <f>SUMIFS(СВЦЭМ!$C$39:$C$782,СВЦЭМ!$A$39:$A$782,$A129,СВЦЭМ!$B$39:$B$782,S$119)+'СЕТ СН'!$I$9+СВЦЭМ!$D$10+'СЕТ СН'!$I$5-'СЕТ СН'!$I$17</f>
        <v>5380.4401798700001</v>
      </c>
      <c r="T129" s="36">
        <f>SUMIFS(СВЦЭМ!$C$39:$C$782,СВЦЭМ!$A$39:$A$782,$A129,СВЦЭМ!$B$39:$B$782,T$119)+'СЕТ СН'!$I$9+СВЦЭМ!$D$10+'СЕТ СН'!$I$5-'СЕТ СН'!$I$17</f>
        <v>5388.1562813999999</v>
      </c>
      <c r="U129" s="36">
        <f>SUMIFS(СВЦЭМ!$C$39:$C$782,СВЦЭМ!$A$39:$A$782,$A129,СВЦЭМ!$B$39:$B$782,U$119)+'СЕТ СН'!$I$9+СВЦЭМ!$D$10+'СЕТ СН'!$I$5-'СЕТ СН'!$I$17</f>
        <v>5392.8963297</v>
      </c>
      <c r="V129" s="36">
        <f>SUMIFS(СВЦЭМ!$C$39:$C$782,СВЦЭМ!$A$39:$A$782,$A129,СВЦЭМ!$B$39:$B$782,V$119)+'СЕТ СН'!$I$9+СВЦЭМ!$D$10+'СЕТ СН'!$I$5-'СЕТ СН'!$I$17</f>
        <v>5378.4959079999999</v>
      </c>
      <c r="W129" s="36">
        <f>SUMIFS(СВЦЭМ!$C$39:$C$782,СВЦЭМ!$A$39:$A$782,$A129,СВЦЭМ!$B$39:$B$782,W$119)+'СЕТ СН'!$I$9+СВЦЭМ!$D$10+'СЕТ СН'!$I$5-'СЕТ СН'!$I$17</f>
        <v>5360.1490863400004</v>
      </c>
      <c r="X129" s="36">
        <f>SUMIFS(СВЦЭМ!$C$39:$C$782,СВЦЭМ!$A$39:$A$782,$A129,СВЦЭМ!$B$39:$B$782,X$119)+'СЕТ СН'!$I$9+СВЦЭМ!$D$10+'СЕТ СН'!$I$5-'СЕТ СН'!$I$17</f>
        <v>5411.0644818700002</v>
      </c>
      <c r="Y129" s="36">
        <f>SUMIFS(СВЦЭМ!$C$39:$C$782,СВЦЭМ!$A$39:$A$782,$A129,СВЦЭМ!$B$39:$B$782,Y$119)+'СЕТ СН'!$I$9+СВЦЭМ!$D$10+'СЕТ СН'!$I$5-'СЕТ СН'!$I$17</f>
        <v>5476.5152847400004</v>
      </c>
    </row>
    <row r="130" spans="1:25" ht="15.75" x14ac:dyDescent="0.2">
      <c r="A130" s="35">
        <f t="shared" si="3"/>
        <v>45118</v>
      </c>
      <c r="B130" s="36">
        <f>SUMIFS(СВЦЭМ!$C$39:$C$782,СВЦЭМ!$A$39:$A$782,$A130,СВЦЭМ!$B$39:$B$782,B$119)+'СЕТ СН'!$I$9+СВЦЭМ!$D$10+'СЕТ СН'!$I$5-'СЕТ СН'!$I$17</f>
        <v>5627.2388368499996</v>
      </c>
      <c r="C130" s="36">
        <f>SUMIFS(СВЦЭМ!$C$39:$C$782,СВЦЭМ!$A$39:$A$782,$A130,СВЦЭМ!$B$39:$B$782,C$119)+'СЕТ СН'!$I$9+СВЦЭМ!$D$10+'СЕТ СН'!$I$5-'СЕТ СН'!$I$17</f>
        <v>5698.0560128100005</v>
      </c>
      <c r="D130" s="36">
        <f>SUMIFS(СВЦЭМ!$C$39:$C$782,СВЦЭМ!$A$39:$A$782,$A130,СВЦЭМ!$B$39:$B$782,D$119)+'СЕТ СН'!$I$9+СВЦЭМ!$D$10+'СЕТ СН'!$I$5-'СЕТ СН'!$I$17</f>
        <v>5763.97666398</v>
      </c>
      <c r="E130" s="36">
        <f>SUMIFS(СВЦЭМ!$C$39:$C$782,СВЦЭМ!$A$39:$A$782,$A130,СВЦЭМ!$B$39:$B$782,E$119)+'СЕТ СН'!$I$9+СВЦЭМ!$D$10+'СЕТ СН'!$I$5-'СЕТ СН'!$I$17</f>
        <v>5744.8946672600005</v>
      </c>
      <c r="F130" s="36">
        <f>SUMIFS(СВЦЭМ!$C$39:$C$782,СВЦЭМ!$A$39:$A$782,$A130,СВЦЭМ!$B$39:$B$782,F$119)+'СЕТ СН'!$I$9+СВЦЭМ!$D$10+'СЕТ СН'!$I$5-'СЕТ СН'!$I$17</f>
        <v>5744.5166691600007</v>
      </c>
      <c r="G130" s="36">
        <f>SUMIFS(СВЦЭМ!$C$39:$C$782,СВЦЭМ!$A$39:$A$782,$A130,СВЦЭМ!$B$39:$B$782,G$119)+'СЕТ СН'!$I$9+СВЦЭМ!$D$10+'СЕТ СН'!$I$5-'СЕТ СН'!$I$17</f>
        <v>5744.5671278999998</v>
      </c>
      <c r="H130" s="36">
        <f>SUMIFS(СВЦЭМ!$C$39:$C$782,СВЦЭМ!$A$39:$A$782,$A130,СВЦЭМ!$B$39:$B$782,H$119)+'СЕТ СН'!$I$9+СВЦЭМ!$D$10+'СЕТ СН'!$I$5-'СЕТ СН'!$I$17</f>
        <v>5800.1279560100002</v>
      </c>
      <c r="I130" s="36">
        <f>SUMIFS(СВЦЭМ!$C$39:$C$782,СВЦЭМ!$A$39:$A$782,$A130,СВЦЭМ!$B$39:$B$782,I$119)+'СЕТ СН'!$I$9+СВЦЭМ!$D$10+'СЕТ СН'!$I$5-'СЕТ СН'!$I$17</f>
        <v>5602.1637177800003</v>
      </c>
      <c r="J130" s="36">
        <f>SUMIFS(СВЦЭМ!$C$39:$C$782,СВЦЭМ!$A$39:$A$782,$A130,СВЦЭМ!$B$39:$B$782,J$119)+'СЕТ СН'!$I$9+СВЦЭМ!$D$10+'СЕТ СН'!$I$5-'СЕТ СН'!$I$17</f>
        <v>5494.6889868600001</v>
      </c>
      <c r="K130" s="36">
        <f>SUMIFS(СВЦЭМ!$C$39:$C$782,СВЦЭМ!$A$39:$A$782,$A130,СВЦЭМ!$B$39:$B$782,K$119)+'СЕТ СН'!$I$9+СВЦЭМ!$D$10+'СЕТ СН'!$I$5-'СЕТ СН'!$I$17</f>
        <v>5451.7176323399999</v>
      </c>
      <c r="L130" s="36">
        <f>SUMIFS(СВЦЭМ!$C$39:$C$782,СВЦЭМ!$A$39:$A$782,$A130,СВЦЭМ!$B$39:$B$782,L$119)+'СЕТ СН'!$I$9+СВЦЭМ!$D$10+'СЕТ СН'!$I$5-'СЕТ СН'!$I$17</f>
        <v>5407.6683379300002</v>
      </c>
      <c r="M130" s="36">
        <f>SUMIFS(СВЦЭМ!$C$39:$C$782,СВЦЭМ!$A$39:$A$782,$A130,СВЦЭМ!$B$39:$B$782,M$119)+'СЕТ СН'!$I$9+СВЦЭМ!$D$10+'СЕТ СН'!$I$5-'СЕТ СН'!$I$17</f>
        <v>5398.3727734499998</v>
      </c>
      <c r="N130" s="36">
        <f>SUMIFS(СВЦЭМ!$C$39:$C$782,СВЦЭМ!$A$39:$A$782,$A130,СВЦЭМ!$B$39:$B$782,N$119)+'СЕТ СН'!$I$9+СВЦЭМ!$D$10+'СЕТ СН'!$I$5-'СЕТ СН'!$I$17</f>
        <v>5399.5921364400001</v>
      </c>
      <c r="O130" s="36">
        <f>SUMIFS(СВЦЭМ!$C$39:$C$782,СВЦЭМ!$A$39:$A$782,$A130,СВЦЭМ!$B$39:$B$782,O$119)+'СЕТ СН'!$I$9+СВЦЭМ!$D$10+'СЕТ СН'!$I$5-'СЕТ СН'!$I$17</f>
        <v>5390.8441946800003</v>
      </c>
      <c r="P130" s="36">
        <f>SUMIFS(СВЦЭМ!$C$39:$C$782,СВЦЭМ!$A$39:$A$782,$A130,СВЦЭМ!$B$39:$B$782,P$119)+'СЕТ СН'!$I$9+СВЦЭМ!$D$10+'СЕТ СН'!$I$5-'СЕТ СН'!$I$17</f>
        <v>5384.0827492200006</v>
      </c>
      <c r="Q130" s="36">
        <f>SUMIFS(СВЦЭМ!$C$39:$C$782,СВЦЭМ!$A$39:$A$782,$A130,СВЦЭМ!$B$39:$B$782,Q$119)+'СЕТ СН'!$I$9+СВЦЭМ!$D$10+'СЕТ СН'!$I$5-'СЕТ СН'!$I$17</f>
        <v>5385.5853797300006</v>
      </c>
      <c r="R130" s="36">
        <f>SUMIFS(СВЦЭМ!$C$39:$C$782,СВЦЭМ!$A$39:$A$782,$A130,СВЦЭМ!$B$39:$B$782,R$119)+'СЕТ СН'!$I$9+СВЦЭМ!$D$10+'СЕТ СН'!$I$5-'СЕТ СН'!$I$17</f>
        <v>5389.0164487000002</v>
      </c>
      <c r="S130" s="36">
        <f>SUMIFS(СВЦЭМ!$C$39:$C$782,СВЦЭМ!$A$39:$A$782,$A130,СВЦЭМ!$B$39:$B$782,S$119)+'СЕТ СН'!$I$9+СВЦЭМ!$D$10+'СЕТ СН'!$I$5-'СЕТ СН'!$I$17</f>
        <v>5370.6305841499998</v>
      </c>
      <c r="T130" s="36">
        <f>SUMIFS(СВЦЭМ!$C$39:$C$782,СВЦЭМ!$A$39:$A$782,$A130,СВЦЭМ!$B$39:$B$782,T$119)+'СЕТ СН'!$I$9+СВЦЭМ!$D$10+'СЕТ СН'!$I$5-'СЕТ СН'!$I$17</f>
        <v>5368.4063775800005</v>
      </c>
      <c r="U130" s="36">
        <f>SUMIFS(СВЦЭМ!$C$39:$C$782,СВЦЭМ!$A$39:$A$782,$A130,СВЦЭМ!$B$39:$B$782,U$119)+'СЕТ СН'!$I$9+СВЦЭМ!$D$10+'СЕТ СН'!$I$5-'СЕТ СН'!$I$17</f>
        <v>5390.8721649199997</v>
      </c>
      <c r="V130" s="36">
        <f>SUMIFS(СВЦЭМ!$C$39:$C$782,СВЦЭМ!$A$39:$A$782,$A130,СВЦЭМ!$B$39:$B$782,V$119)+'СЕТ СН'!$I$9+СВЦЭМ!$D$10+'СЕТ СН'!$I$5-'СЕТ СН'!$I$17</f>
        <v>5411.8964717100007</v>
      </c>
      <c r="W130" s="36">
        <f>SUMIFS(СВЦЭМ!$C$39:$C$782,СВЦЭМ!$A$39:$A$782,$A130,СВЦЭМ!$B$39:$B$782,W$119)+'СЕТ СН'!$I$9+СВЦЭМ!$D$10+'СЕТ СН'!$I$5-'СЕТ СН'!$I$17</f>
        <v>5392.5033502000006</v>
      </c>
      <c r="X130" s="36">
        <f>SUMIFS(СВЦЭМ!$C$39:$C$782,СВЦЭМ!$A$39:$A$782,$A130,СВЦЭМ!$B$39:$B$782,X$119)+'СЕТ СН'!$I$9+СВЦЭМ!$D$10+'СЕТ СН'!$I$5-'СЕТ СН'!$I$17</f>
        <v>5436.3187562100002</v>
      </c>
      <c r="Y130" s="36">
        <f>SUMIFS(СВЦЭМ!$C$39:$C$782,СВЦЭМ!$A$39:$A$782,$A130,СВЦЭМ!$B$39:$B$782,Y$119)+'СЕТ СН'!$I$9+СВЦЭМ!$D$10+'СЕТ СН'!$I$5-'СЕТ СН'!$I$17</f>
        <v>5517.3403518200003</v>
      </c>
    </row>
    <row r="131" spans="1:25" ht="15.75" x14ac:dyDescent="0.2">
      <c r="A131" s="35">
        <f t="shared" si="3"/>
        <v>45119</v>
      </c>
      <c r="B131" s="36">
        <f>SUMIFS(СВЦЭМ!$C$39:$C$782,СВЦЭМ!$A$39:$A$782,$A131,СВЦЭМ!$B$39:$B$782,B$119)+'СЕТ СН'!$I$9+СВЦЭМ!$D$10+'СЕТ СН'!$I$5-'СЕТ СН'!$I$17</f>
        <v>5586.2945080299996</v>
      </c>
      <c r="C131" s="36">
        <f>SUMIFS(СВЦЭМ!$C$39:$C$782,СВЦЭМ!$A$39:$A$782,$A131,СВЦЭМ!$B$39:$B$782,C$119)+'СЕТ СН'!$I$9+СВЦЭМ!$D$10+'СЕТ СН'!$I$5-'СЕТ СН'!$I$17</f>
        <v>5634.6557457300005</v>
      </c>
      <c r="D131" s="36">
        <f>SUMIFS(СВЦЭМ!$C$39:$C$782,СВЦЭМ!$A$39:$A$782,$A131,СВЦЭМ!$B$39:$B$782,D$119)+'СЕТ СН'!$I$9+СВЦЭМ!$D$10+'СЕТ СН'!$I$5-'СЕТ СН'!$I$17</f>
        <v>5713.7914533800003</v>
      </c>
      <c r="E131" s="36">
        <f>SUMIFS(СВЦЭМ!$C$39:$C$782,СВЦЭМ!$A$39:$A$782,$A131,СВЦЭМ!$B$39:$B$782,E$119)+'СЕТ СН'!$I$9+СВЦЭМ!$D$10+'СЕТ СН'!$I$5-'СЕТ СН'!$I$17</f>
        <v>5771.6025281900002</v>
      </c>
      <c r="F131" s="36">
        <f>SUMIFS(СВЦЭМ!$C$39:$C$782,СВЦЭМ!$A$39:$A$782,$A131,СВЦЭМ!$B$39:$B$782,F$119)+'СЕТ СН'!$I$9+СВЦЭМ!$D$10+'СЕТ СН'!$I$5-'СЕТ СН'!$I$17</f>
        <v>5813.00144542</v>
      </c>
      <c r="G131" s="36">
        <f>SUMIFS(СВЦЭМ!$C$39:$C$782,СВЦЭМ!$A$39:$A$782,$A131,СВЦЭМ!$B$39:$B$782,G$119)+'СЕТ СН'!$I$9+СВЦЭМ!$D$10+'СЕТ СН'!$I$5-'СЕТ СН'!$I$17</f>
        <v>5785.95367816</v>
      </c>
      <c r="H131" s="36">
        <f>SUMIFS(СВЦЭМ!$C$39:$C$782,СВЦЭМ!$A$39:$A$782,$A131,СВЦЭМ!$B$39:$B$782,H$119)+'СЕТ СН'!$I$9+СВЦЭМ!$D$10+'СЕТ СН'!$I$5-'СЕТ СН'!$I$17</f>
        <v>5736.0146798599999</v>
      </c>
      <c r="I131" s="36">
        <f>SUMIFS(СВЦЭМ!$C$39:$C$782,СВЦЭМ!$A$39:$A$782,$A131,СВЦЭМ!$B$39:$B$782,I$119)+'СЕТ СН'!$I$9+СВЦЭМ!$D$10+'СЕТ СН'!$I$5-'СЕТ СН'!$I$17</f>
        <v>5535.6820849899996</v>
      </c>
      <c r="J131" s="36">
        <f>SUMIFS(СВЦЭМ!$C$39:$C$782,СВЦЭМ!$A$39:$A$782,$A131,СВЦЭМ!$B$39:$B$782,J$119)+'СЕТ СН'!$I$9+СВЦЭМ!$D$10+'СЕТ СН'!$I$5-'СЕТ СН'!$I$17</f>
        <v>5471.9769716299998</v>
      </c>
      <c r="K131" s="36">
        <f>SUMIFS(СВЦЭМ!$C$39:$C$782,СВЦЭМ!$A$39:$A$782,$A131,СВЦЭМ!$B$39:$B$782,K$119)+'СЕТ СН'!$I$9+СВЦЭМ!$D$10+'СЕТ СН'!$I$5-'СЕТ СН'!$I$17</f>
        <v>5400.1766264899998</v>
      </c>
      <c r="L131" s="36">
        <f>SUMIFS(СВЦЭМ!$C$39:$C$782,СВЦЭМ!$A$39:$A$782,$A131,СВЦЭМ!$B$39:$B$782,L$119)+'СЕТ СН'!$I$9+СВЦЭМ!$D$10+'СЕТ СН'!$I$5-'СЕТ СН'!$I$17</f>
        <v>5401.2936184199998</v>
      </c>
      <c r="M131" s="36">
        <f>SUMIFS(СВЦЭМ!$C$39:$C$782,СВЦЭМ!$A$39:$A$782,$A131,СВЦЭМ!$B$39:$B$782,M$119)+'СЕТ СН'!$I$9+СВЦЭМ!$D$10+'СЕТ СН'!$I$5-'СЕТ СН'!$I$17</f>
        <v>5423.06958141</v>
      </c>
      <c r="N131" s="36">
        <f>SUMIFS(СВЦЭМ!$C$39:$C$782,СВЦЭМ!$A$39:$A$782,$A131,СВЦЭМ!$B$39:$B$782,N$119)+'СЕТ СН'!$I$9+СВЦЭМ!$D$10+'СЕТ СН'!$I$5-'СЕТ СН'!$I$17</f>
        <v>5436.0162374800002</v>
      </c>
      <c r="O131" s="36">
        <f>SUMIFS(СВЦЭМ!$C$39:$C$782,СВЦЭМ!$A$39:$A$782,$A131,СВЦЭМ!$B$39:$B$782,O$119)+'СЕТ СН'!$I$9+СВЦЭМ!$D$10+'СЕТ СН'!$I$5-'СЕТ СН'!$I$17</f>
        <v>5427.7549688600002</v>
      </c>
      <c r="P131" s="36">
        <f>SUMIFS(СВЦЭМ!$C$39:$C$782,СВЦЭМ!$A$39:$A$782,$A131,СВЦЭМ!$B$39:$B$782,P$119)+'СЕТ СН'!$I$9+СВЦЭМ!$D$10+'СЕТ СН'!$I$5-'СЕТ СН'!$I$17</f>
        <v>5425.24570442</v>
      </c>
      <c r="Q131" s="36">
        <f>SUMIFS(СВЦЭМ!$C$39:$C$782,СВЦЭМ!$A$39:$A$782,$A131,СВЦЭМ!$B$39:$B$782,Q$119)+'СЕТ СН'!$I$9+СВЦЭМ!$D$10+'СЕТ СН'!$I$5-'СЕТ СН'!$I$17</f>
        <v>5421.1479958800001</v>
      </c>
      <c r="R131" s="36">
        <f>SUMIFS(СВЦЭМ!$C$39:$C$782,СВЦЭМ!$A$39:$A$782,$A131,СВЦЭМ!$B$39:$B$782,R$119)+'СЕТ СН'!$I$9+СВЦЭМ!$D$10+'СЕТ СН'!$I$5-'СЕТ СН'!$I$17</f>
        <v>5419.0716223500003</v>
      </c>
      <c r="S131" s="36">
        <f>SUMIFS(СВЦЭМ!$C$39:$C$782,СВЦЭМ!$A$39:$A$782,$A131,СВЦЭМ!$B$39:$B$782,S$119)+'СЕТ СН'!$I$9+СВЦЭМ!$D$10+'СЕТ СН'!$I$5-'СЕТ СН'!$I$17</f>
        <v>5419.2199158800004</v>
      </c>
      <c r="T131" s="36">
        <f>SUMIFS(СВЦЭМ!$C$39:$C$782,СВЦЭМ!$A$39:$A$782,$A131,СВЦЭМ!$B$39:$B$782,T$119)+'СЕТ СН'!$I$9+СВЦЭМ!$D$10+'СЕТ СН'!$I$5-'СЕТ СН'!$I$17</f>
        <v>5408.3938169499997</v>
      </c>
      <c r="U131" s="36">
        <f>SUMIFS(СВЦЭМ!$C$39:$C$782,СВЦЭМ!$A$39:$A$782,$A131,СВЦЭМ!$B$39:$B$782,U$119)+'СЕТ СН'!$I$9+СВЦЭМ!$D$10+'СЕТ СН'!$I$5-'СЕТ СН'!$I$17</f>
        <v>5416.30895779</v>
      </c>
      <c r="V131" s="36">
        <f>SUMIFS(СВЦЭМ!$C$39:$C$782,СВЦЭМ!$A$39:$A$782,$A131,СВЦЭМ!$B$39:$B$782,V$119)+'СЕТ СН'!$I$9+СВЦЭМ!$D$10+'СЕТ СН'!$I$5-'СЕТ СН'!$I$17</f>
        <v>5428.4217500900004</v>
      </c>
      <c r="W131" s="36">
        <f>SUMIFS(СВЦЭМ!$C$39:$C$782,СВЦЭМ!$A$39:$A$782,$A131,СВЦЭМ!$B$39:$B$782,W$119)+'СЕТ СН'!$I$9+СВЦЭМ!$D$10+'СЕТ СН'!$I$5-'СЕТ СН'!$I$17</f>
        <v>5392.2365075899997</v>
      </c>
      <c r="X131" s="36">
        <f>SUMIFS(СВЦЭМ!$C$39:$C$782,СВЦЭМ!$A$39:$A$782,$A131,СВЦЭМ!$B$39:$B$782,X$119)+'СЕТ СН'!$I$9+СВЦЭМ!$D$10+'СЕТ СН'!$I$5-'СЕТ СН'!$I$17</f>
        <v>5446.6626484400003</v>
      </c>
      <c r="Y131" s="36">
        <f>SUMIFS(СВЦЭМ!$C$39:$C$782,СВЦЭМ!$A$39:$A$782,$A131,СВЦЭМ!$B$39:$B$782,Y$119)+'СЕТ СН'!$I$9+СВЦЭМ!$D$10+'СЕТ СН'!$I$5-'СЕТ СН'!$I$17</f>
        <v>5492.8845396100005</v>
      </c>
    </row>
    <row r="132" spans="1:25" ht="15.75" x14ac:dyDescent="0.2">
      <c r="A132" s="35">
        <f t="shared" si="3"/>
        <v>45120</v>
      </c>
      <c r="B132" s="36">
        <f>SUMIFS(СВЦЭМ!$C$39:$C$782,СВЦЭМ!$A$39:$A$782,$A132,СВЦЭМ!$B$39:$B$782,B$119)+'СЕТ СН'!$I$9+СВЦЭМ!$D$10+'СЕТ СН'!$I$5-'СЕТ СН'!$I$17</f>
        <v>5556.7801322800005</v>
      </c>
      <c r="C132" s="36">
        <f>SUMIFS(СВЦЭМ!$C$39:$C$782,СВЦЭМ!$A$39:$A$782,$A132,СВЦЭМ!$B$39:$B$782,C$119)+'СЕТ СН'!$I$9+СВЦЭМ!$D$10+'СЕТ СН'!$I$5-'СЕТ СН'!$I$17</f>
        <v>5620.5979020200002</v>
      </c>
      <c r="D132" s="36">
        <f>SUMIFS(СВЦЭМ!$C$39:$C$782,СВЦЭМ!$A$39:$A$782,$A132,СВЦЭМ!$B$39:$B$782,D$119)+'СЕТ СН'!$I$9+СВЦЭМ!$D$10+'СЕТ СН'!$I$5-'СЕТ СН'!$I$17</f>
        <v>5759.4072236100001</v>
      </c>
      <c r="E132" s="36">
        <f>SUMIFS(СВЦЭМ!$C$39:$C$782,СВЦЭМ!$A$39:$A$782,$A132,СВЦЭМ!$B$39:$B$782,E$119)+'СЕТ СН'!$I$9+СВЦЭМ!$D$10+'СЕТ СН'!$I$5-'СЕТ СН'!$I$17</f>
        <v>5822.6208903200004</v>
      </c>
      <c r="F132" s="36">
        <f>SUMIFS(СВЦЭМ!$C$39:$C$782,СВЦЭМ!$A$39:$A$782,$A132,СВЦЭМ!$B$39:$B$782,F$119)+'СЕТ СН'!$I$9+СВЦЭМ!$D$10+'СЕТ СН'!$I$5-'СЕТ СН'!$I$17</f>
        <v>5833.25213411</v>
      </c>
      <c r="G132" s="36">
        <f>SUMIFS(СВЦЭМ!$C$39:$C$782,СВЦЭМ!$A$39:$A$782,$A132,СВЦЭМ!$B$39:$B$782,G$119)+'СЕТ СН'!$I$9+СВЦЭМ!$D$10+'СЕТ СН'!$I$5-'СЕТ СН'!$I$17</f>
        <v>5817.1055280399996</v>
      </c>
      <c r="H132" s="36">
        <f>SUMIFS(СВЦЭМ!$C$39:$C$782,СВЦЭМ!$A$39:$A$782,$A132,СВЦЭМ!$B$39:$B$782,H$119)+'СЕТ СН'!$I$9+СВЦЭМ!$D$10+'СЕТ СН'!$I$5-'СЕТ СН'!$I$17</f>
        <v>5750.6166998200006</v>
      </c>
      <c r="I132" s="36">
        <f>SUMIFS(СВЦЭМ!$C$39:$C$782,СВЦЭМ!$A$39:$A$782,$A132,СВЦЭМ!$B$39:$B$782,I$119)+'СЕТ СН'!$I$9+СВЦЭМ!$D$10+'СЕТ СН'!$I$5-'СЕТ СН'!$I$17</f>
        <v>5549.54182795</v>
      </c>
      <c r="J132" s="36">
        <f>SUMIFS(СВЦЭМ!$C$39:$C$782,СВЦЭМ!$A$39:$A$782,$A132,СВЦЭМ!$B$39:$B$782,J$119)+'СЕТ СН'!$I$9+СВЦЭМ!$D$10+'СЕТ СН'!$I$5-'СЕТ СН'!$I$17</f>
        <v>5447.2354442200003</v>
      </c>
      <c r="K132" s="36">
        <f>SUMIFS(СВЦЭМ!$C$39:$C$782,СВЦЭМ!$A$39:$A$782,$A132,СВЦЭМ!$B$39:$B$782,K$119)+'СЕТ СН'!$I$9+СВЦЭМ!$D$10+'СЕТ СН'!$I$5-'СЕТ СН'!$I$17</f>
        <v>5413.4732846999996</v>
      </c>
      <c r="L132" s="36">
        <f>SUMIFS(СВЦЭМ!$C$39:$C$782,СВЦЭМ!$A$39:$A$782,$A132,СВЦЭМ!$B$39:$B$782,L$119)+'СЕТ СН'!$I$9+СВЦЭМ!$D$10+'СЕТ СН'!$I$5-'СЕТ СН'!$I$17</f>
        <v>5386.3723826900004</v>
      </c>
      <c r="M132" s="36">
        <f>SUMIFS(СВЦЭМ!$C$39:$C$782,СВЦЭМ!$A$39:$A$782,$A132,СВЦЭМ!$B$39:$B$782,M$119)+'СЕТ СН'!$I$9+СВЦЭМ!$D$10+'СЕТ СН'!$I$5-'СЕТ СН'!$I$17</f>
        <v>5383.9798065100003</v>
      </c>
      <c r="N132" s="36">
        <f>SUMIFS(СВЦЭМ!$C$39:$C$782,СВЦЭМ!$A$39:$A$782,$A132,СВЦЭМ!$B$39:$B$782,N$119)+'СЕТ СН'!$I$9+СВЦЭМ!$D$10+'СЕТ СН'!$I$5-'СЕТ СН'!$I$17</f>
        <v>5383.9214911400004</v>
      </c>
      <c r="O132" s="36">
        <f>SUMIFS(СВЦЭМ!$C$39:$C$782,СВЦЭМ!$A$39:$A$782,$A132,СВЦЭМ!$B$39:$B$782,O$119)+'СЕТ СН'!$I$9+СВЦЭМ!$D$10+'СЕТ СН'!$I$5-'СЕТ СН'!$I$17</f>
        <v>5382.2103571000007</v>
      </c>
      <c r="P132" s="36">
        <f>SUMIFS(СВЦЭМ!$C$39:$C$782,СВЦЭМ!$A$39:$A$782,$A132,СВЦЭМ!$B$39:$B$782,P$119)+'СЕТ СН'!$I$9+СВЦЭМ!$D$10+'СЕТ СН'!$I$5-'СЕТ СН'!$I$17</f>
        <v>5392.3542652599999</v>
      </c>
      <c r="Q132" s="36">
        <f>SUMIFS(СВЦЭМ!$C$39:$C$782,СВЦЭМ!$A$39:$A$782,$A132,СВЦЭМ!$B$39:$B$782,Q$119)+'СЕТ СН'!$I$9+СВЦЭМ!$D$10+'СЕТ СН'!$I$5-'СЕТ СН'!$I$17</f>
        <v>5392.0217023799996</v>
      </c>
      <c r="R132" s="36">
        <f>SUMIFS(СВЦЭМ!$C$39:$C$782,СВЦЭМ!$A$39:$A$782,$A132,СВЦЭМ!$B$39:$B$782,R$119)+'СЕТ СН'!$I$9+СВЦЭМ!$D$10+'СЕТ СН'!$I$5-'СЕТ СН'!$I$17</f>
        <v>5397.6176122800007</v>
      </c>
      <c r="S132" s="36">
        <f>SUMIFS(СВЦЭМ!$C$39:$C$782,СВЦЭМ!$A$39:$A$782,$A132,СВЦЭМ!$B$39:$B$782,S$119)+'СЕТ СН'!$I$9+СВЦЭМ!$D$10+'СЕТ СН'!$I$5-'СЕТ СН'!$I$17</f>
        <v>5396.8542955100002</v>
      </c>
      <c r="T132" s="36">
        <f>SUMIFS(СВЦЭМ!$C$39:$C$782,СВЦЭМ!$A$39:$A$782,$A132,СВЦЭМ!$B$39:$B$782,T$119)+'СЕТ СН'!$I$9+СВЦЭМ!$D$10+'СЕТ СН'!$I$5-'СЕТ СН'!$I$17</f>
        <v>5384.7286246900003</v>
      </c>
      <c r="U132" s="36">
        <f>SUMIFS(СВЦЭМ!$C$39:$C$782,СВЦЭМ!$A$39:$A$782,$A132,СВЦЭМ!$B$39:$B$782,U$119)+'СЕТ СН'!$I$9+СВЦЭМ!$D$10+'СЕТ СН'!$I$5-'СЕТ СН'!$I$17</f>
        <v>5402.0165552500002</v>
      </c>
      <c r="V132" s="36">
        <f>SUMIFS(СВЦЭМ!$C$39:$C$782,СВЦЭМ!$A$39:$A$782,$A132,СВЦЭМ!$B$39:$B$782,V$119)+'СЕТ СН'!$I$9+СВЦЭМ!$D$10+'СЕТ СН'!$I$5-'СЕТ СН'!$I$17</f>
        <v>5413.37130548</v>
      </c>
      <c r="W132" s="36">
        <f>SUMIFS(СВЦЭМ!$C$39:$C$782,СВЦЭМ!$A$39:$A$782,$A132,СВЦЭМ!$B$39:$B$782,W$119)+'СЕТ СН'!$I$9+СВЦЭМ!$D$10+'СЕТ СН'!$I$5-'СЕТ СН'!$I$17</f>
        <v>5401.6555977500002</v>
      </c>
      <c r="X132" s="36">
        <f>SUMIFS(СВЦЭМ!$C$39:$C$782,СВЦЭМ!$A$39:$A$782,$A132,СВЦЭМ!$B$39:$B$782,X$119)+'СЕТ СН'!$I$9+СВЦЭМ!$D$10+'СЕТ СН'!$I$5-'СЕТ СН'!$I$17</f>
        <v>5438.3291791499996</v>
      </c>
      <c r="Y132" s="36">
        <f>SUMIFS(СВЦЭМ!$C$39:$C$782,СВЦЭМ!$A$39:$A$782,$A132,СВЦЭМ!$B$39:$B$782,Y$119)+'СЕТ СН'!$I$9+СВЦЭМ!$D$10+'СЕТ СН'!$I$5-'СЕТ СН'!$I$17</f>
        <v>5550.8708540500002</v>
      </c>
    </row>
    <row r="133" spans="1:25" ht="15.75" x14ac:dyDescent="0.2">
      <c r="A133" s="35">
        <f t="shared" si="3"/>
        <v>45121</v>
      </c>
      <c r="B133" s="36">
        <f>SUMIFS(СВЦЭМ!$C$39:$C$782,СВЦЭМ!$A$39:$A$782,$A133,СВЦЭМ!$B$39:$B$782,B$119)+'СЕТ СН'!$I$9+СВЦЭМ!$D$10+'СЕТ СН'!$I$5-'СЕТ СН'!$I$17</f>
        <v>5462.25299068</v>
      </c>
      <c r="C133" s="36">
        <f>SUMIFS(СВЦЭМ!$C$39:$C$782,СВЦЭМ!$A$39:$A$782,$A133,СВЦЭМ!$B$39:$B$782,C$119)+'СЕТ СН'!$I$9+СВЦЭМ!$D$10+'СЕТ СН'!$I$5-'СЕТ СН'!$I$17</f>
        <v>5563.9906105099999</v>
      </c>
      <c r="D133" s="36">
        <f>SUMIFS(СВЦЭМ!$C$39:$C$782,СВЦЭМ!$A$39:$A$782,$A133,СВЦЭМ!$B$39:$B$782,D$119)+'СЕТ СН'!$I$9+СВЦЭМ!$D$10+'СЕТ СН'!$I$5-'СЕТ СН'!$I$17</f>
        <v>5607.6417710100004</v>
      </c>
      <c r="E133" s="36">
        <f>SUMIFS(СВЦЭМ!$C$39:$C$782,СВЦЭМ!$A$39:$A$782,$A133,СВЦЭМ!$B$39:$B$782,E$119)+'СЕТ СН'!$I$9+СВЦЭМ!$D$10+'СЕТ СН'!$I$5-'СЕТ СН'!$I$17</f>
        <v>5675.7884135700006</v>
      </c>
      <c r="F133" s="36">
        <f>SUMIFS(СВЦЭМ!$C$39:$C$782,СВЦЭМ!$A$39:$A$782,$A133,СВЦЭМ!$B$39:$B$782,F$119)+'СЕТ СН'!$I$9+СВЦЭМ!$D$10+'СЕТ СН'!$I$5-'СЕТ СН'!$I$17</f>
        <v>5723.0201507299998</v>
      </c>
      <c r="G133" s="36">
        <f>SUMIFS(СВЦЭМ!$C$39:$C$782,СВЦЭМ!$A$39:$A$782,$A133,СВЦЭМ!$B$39:$B$782,G$119)+'СЕТ СН'!$I$9+СВЦЭМ!$D$10+'СЕТ СН'!$I$5-'СЕТ СН'!$I$17</f>
        <v>5725.84255269</v>
      </c>
      <c r="H133" s="36">
        <f>SUMIFS(СВЦЭМ!$C$39:$C$782,СВЦЭМ!$A$39:$A$782,$A133,СВЦЭМ!$B$39:$B$782,H$119)+'СЕТ СН'!$I$9+СВЦЭМ!$D$10+'СЕТ СН'!$I$5-'СЕТ СН'!$I$17</f>
        <v>5730.6606371799999</v>
      </c>
      <c r="I133" s="36">
        <f>SUMIFS(СВЦЭМ!$C$39:$C$782,СВЦЭМ!$A$39:$A$782,$A133,СВЦЭМ!$B$39:$B$782,I$119)+'СЕТ СН'!$I$9+СВЦЭМ!$D$10+'СЕТ СН'!$I$5-'СЕТ СН'!$I$17</f>
        <v>5525.6447907199999</v>
      </c>
      <c r="J133" s="36">
        <f>SUMIFS(СВЦЭМ!$C$39:$C$782,СВЦЭМ!$A$39:$A$782,$A133,СВЦЭМ!$B$39:$B$782,J$119)+'СЕТ СН'!$I$9+СВЦЭМ!$D$10+'СЕТ СН'!$I$5-'СЕТ СН'!$I$17</f>
        <v>5418.18884695</v>
      </c>
      <c r="K133" s="36">
        <f>SUMIFS(СВЦЭМ!$C$39:$C$782,СВЦЭМ!$A$39:$A$782,$A133,СВЦЭМ!$B$39:$B$782,K$119)+'СЕТ СН'!$I$9+СВЦЭМ!$D$10+'СЕТ СН'!$I$5-'СЕТ СН'!$I$17</f>
        <v>5389.5390544500005</v>
      </c>
      <c r="L133" s="36">
        <f>SUMIFS(СВЦЭМ!$C$39:$C$782,СВЦЭМ!$A$39:$A$782,$A133,СВЦЭМ!$B$39:$B$782,L$119)+'СЕТ СН'!$I$9+СВЦЭМ!$D$10+'СЕТ СН'!$I$5-'СЕТ СН'!$I$17</f>
        <v>5352.7890006199996</v>
      </c>
      <c r="M133" s="36">
        <f>SUMIFS(СВЦЭМ!$C$39:$C$782,СВЦЭМ!$A$39:$A$782,$A133,СВЦЭМ!$B$39:$B$782,M$119)+'СЕТ СН'!$I$9+СВЦЭМ!$D$10+'СЕТ СН'!$I$5-'СЕТ СН'!$I$17</f>
        <v>5381.6656551200003</v>
      </c>
      <c r="N133" s="36">
        <f>SUMIFS(СВЦЭМ!$C$39:$C$782,СВЦЭМ!$A$39:$A$782,$A133,СВЦЭМ!$B$39:$B$782,N$119)+'СЕТ СН'!$I$9+СВЦЭМ!$D$10+'СЕТ СН'!$I$5-'СЕТ СН'!$I$17</f>
        <v>5415.9632469300004</v>
      </c>
      <c r="O133" s="36">
        <f>SUMIFS(СВЦЭМ!$C$39:$C$782,СВЦЭМ!$A$39:$A$782,$A133,СВЦЭМ!$B$39:$B$782,O$119)+'СЕТ СН'!$I$9+СВЦЭМ!$D$10+'СЕТ СН'!$I$5-'СЕТ СН'!$I$17</f>
        <v>5420.3438391</v>
      </c>
      <c r="P133" s="36">
        <f>SUMIFS(СВЦЭМ!$C$39:$C$782,СВЦЭМ!$A$39:$A$782,$A133,СВЦЭМ!$B$39:$B$782,P$119)+'СЕТ СН'!$I$9+СВЦЭМ!$D$10+'СЕТ СН'!$I$5-'СЕТ СН'!$I$17</f>
        <v>5379.8145127900007</v>
      </c>
      <c r="Q133" s="36">
        <f>SUMIFS(СВЦЭМ!$C$39:$C$782,СВЦЭМ!$A$39:$A$782,$A133,СВЦЭМ!$B$39:$B$782,Q$119)+'СЕТ СН'!$I$9+СВЦЭМ!$D$10+'СЕТ СН'!$I$5-'СЕТ СН'!$I$17</f>
        <v>5312.5428388099999</v>
      </c>
      <c r="R133" s="36">
        <f>SUMIFS(СВЦЭМ!$C$39:$C$782,СВЦЭМ!$A$39:$A$782,$A133,СВЦЭМ!$B$39:$B$782,R$119)+'СЕТ СН'!$I$9+СВЦЭМ!$D$10+'СЕТ СН'!$I$5-'СЕТ СН'!$I$17</f>
        <v>5308.7840219099999</v>
      </c>
      <c r="S133" s="36">
        <f>SUMIFS(СВЦЭМ!$C$39:$C$782,СВЦЭМ!$A$39:$A$782,$A133,СВЦЭМ!$B$39:$B$782,S$119)+'СЕТ СН'!$I$9+СВЦЭМ!$D$10+'СЕТ СН'!$I$5-'СЕТ СН'!$I$17</f>
        <v>5307.1284235200001</v>
      </c>
      <c r="T133" s="36">
        <f>SUMIFS(СВЦЭМ!$C$39:$C$782,СВЦЭМ!$A$39:$A$782,$A133,СВЦЭМ!$B$39:$B$782,T$119)+'СЕТ СН'!$I$9+СВЦЭМ!$D$10+'СЕТ СН'!$I$5-'СЕТ СН'!$I$17</f>
        <v>5342.7875733000001</v>
      </c>
      <c r="U133" s="36">
        <f>SUMIFS(СВЦЭМ!$C$39:$C$782,СВЦЭМ!$A$39:$A$782,$A133,СВЦЭМ!$B$39:$B$782,U$119)+'СЕТ СН'!$I$9+СВЦЭМ!$D$10+'СЕТ СН'!$I$5-'СЕТ СН'!$I$17</f>
        <v>5341.1221306999996</v>
      </c>
      <c r="V133" s="36">
        <f>SUMIFS(СВЦЭМ!$C$39:$C$782,СВЦЭМ!$A$39:$A$782,$A133,СВЦЭМ!$B$39:$B$782,V$119)+'СЕТ СН'!$I$9+СВЦЭМ!$D$10+'СЕТ СН'!$I$5-'СЕТ СН'!$I$17</f>
        <v>5361.93275507</v>
      </c>
      <c r="W133" s="36">
        <f>SUMIFS(СВЦЭМ!$C$39:$C$782,СВЦЭМ!$A$39:$A$782,$A133,СВЦЭМ!$B$39:$B$782,W$119)+'СЕТ СН'!$I$9+СВЦЭМ!$D$10+'СЕТ СН'!$I$5-'СЕТ СН'!$I$17</f>
        <v>5334.2519792100002</v>
      </c>
      <c r="X133" s="36">
        <f>SUMIFS(СВЦЭМ!$C$39:$C$782,СВЦЭМ!$A$39:$A$782,$A133,СВЦЭМ!$B$39:$B$782,X$119)+'СЕТ СН'!$I$9+СВЦЭМ!$D$10+'СЕТ СН'!$I$5-'СЕТ СН'!$I$17</f>
        <v>5371.3180209399998</v>
      </c>
      <c r="Y133" s="36">
        <f>SUMIFS(СВЦЭМ!$C$39:$C$782,СВЦЭМ!$A$39:$A$782,$A133,СВЦЭМ!$B$39:$B$782,Y$119)+'СЕТ СН'!$I$9+СВЦЭМ!$D$10+'СЕТ СН'!$I$5-'СЕТ СН'!$I$17</f>
        <v>5486.2505013700002</v>
      </c>
    </row>
    <row r="134" spans="1:25" ht="15.75" x14ac:dyDescent="0.2">
      <c r="A134" s="35">
        <f t="shared" si="3"/>
        <v>45122</v>
      </c>
      <c r="B134" s="36">
        <f>SUMIFS(СВЦЭМ!$C$39:$C$782,СВЦЭМ!$A$39:$A$782,$A134,СВЦЭМ!$B$39:$B$782,B$119)+'СЕТ СН'!$I$9+СВЦЭМ!$D$10+'СЕТ СН'!$I$5-'СЕТ СН'!$I$17</f>
        <v>5484.1063969699999</v>
      </c>
      <c r="C134" s="36">
        <f>SUMIFS(СВЦЭМ!$C$39:$C$782,СВЦЭМ!$A$39:$A$782,$A134,СВЦЭМ!$B$39:$B$782,C$119)+'СЕТ СН'!$I$9+СВЦЭМ!$D$10+'СЕТ СН'!$I$5-'СЕТ СН'!$I$17</f>
        <v>5593.8029723899999</v>
      </c>
      <c r="D134" s="36">
        <f>SUMIFS(СВЦЭМ!$C$39:$C$782,СВЦЭМ!$A$39:$A$782,$A134,СВЦЭМ!$B$39:$B$782,D$119)+'СЕТ СН'!$I$9+СВЦЭМ!$D$10+'СЕТ СН'!$I$5-'СЕТ СН'!$I$17</f>
        <v>5742.8280909100004</v>
      </c>
      <c r="E134" s="36">
        <f>SUMIFS(СВЦЭМ!$C$39:$C$782,СВЦЭМ!$A$39:$A$782,$A134,СВЦЭМ!$B$39:$B$782,E$119)+'СЕТ СН'!$I$9+СВЦЭМ!$D$10+'СЕТ СН'!$I$5-'СЕТ СН'!$I$17</f>
        <v>5778.0085359799996</v>
      </c>
      <c r="F134" s="36">
        <f>SUMIFS(СВЦЭМ!$C$39:$C$782,СВЦЭМ!$A$39:$A$782,$A134,СВЦЭМ!$B$39:$B$782,F$119)+'СЕТ СН'!$I$9+СВЦЭМ!$D$10+'СЕТ СН'!$I$5-'СЕТ СН'!$I$17</f>
        <v>5774.9936538100001</v>
      </c>
      <c r="G134" s="36">
        <f>SUMIFS(СВЦЭМ!$C$39:$C$782,СВЦЭМ!$A$39:$A$782,$A134,СВЦЭМ!$B$39:$B$782,G$119)+'СЕТ СН'!$I$9+СВЦЭМ!$D$10+'СЕТ СН'!$I$5-'СЕТ СН'!$I$17</f>
        <v>5776.6416913800003</v>
      </c>
      <c r="H134" s="36">
        <f>SUMIFS(СВЦЭМ!$C$39:$C$782,СВЦЭМ!$A$39:$A$782,$A134,СВЦЭМ!$B$39:$B$782,H$119)+'СЕТ СН'!$I$9+СВЦЭМ!$D$10+'СЕТ СН'!$I$5-'СЕТ СН'!$I$17</f>
        <v>5770.6283611199997</v>
      </c>
      <c r="I134" s="36">
        <f>SUMIFS(СВЦЭМ!$C$39:$C$782,СВЦЭМ!$A$39:$A$782,$A134,СВЦЭМ!$B$39:$B$782,I$119)+'СЕТ СН'!$I$9+СВЦЭМ!$D$10+'СЕТ СН'!$I$5-'СЕТ СН'!$I$17</f>
        <v>5574.9307407400001</v>
      </c>
      <c r="J134" s="36">
        <f>SUMIFS(СВЦЭМ!$C$39:$C$782,СВЦЭМ!$A$39:$A$782,$A134,СВЦЭМ!$B$39:$B$782,J$119)+'СЕТ СН'!$I$9+СВЦЭМ!$D$10+'СЕТ СН'!$I$5-'СЕТ СН'!$I$17</f>
        <v>5471.9889277100001</v>
      </c>
      <c r="K134" s="36">
        <f>SUMIFS(СВЦЭМ!$C$39:$C$782,СВЦЭМ!$A$39:$A$782,$A134,СВЦЭМ!$B$39:$B$782,K$119)+'СЕТ СН'!$I$9+СВЦЭМ!$D$10+'СЕТ СН'!$I$5-'СЕТ СН'!$I$17</f>
        <v>5385.3756320100001</v>
      </c>
      <c r="L134" s="36">
        <f>SUMIFS(СВЦЭМ!$C$39:$C$782,СВЦЭМ!$A$39:$A$782,$A134,СВЦЭМ!$B$39:$B$782,L$119)+'СЕТ СН'!$I$9+СВЦЭМ!$D$10+'СЕТ СН'!$I$5-'СЕТ СН'!$I$17</f>
        <v>5330.1327568699999</v>
      </c>
      <c r="M134" s="36">
        <f>SUMIFS(СВЦЭМ!$C$39:$C$782,СВЦЭМ!$A$39:$A$782,$A134,СВЦЭМ!$B$39:$B$782,M$119)+'СЕТ СН'!$I$9+СВЦЭМ!$D$10+'СЕТ СН'!$I$5-'СЕТ СН'!$I$17</f>
        <v>5295.0070183600001</v>
      </c>
      <c r="N134" s="36">
        <f>SUMIFS(СВЦЭМ!$C$39:$C$782,СВЦЭМ!$A$39:$A$782,$A134,СВЦЭМ!$B$39:$B$782,N$119)+'СЕТ СН'!$I$9+СВЦЭМ!$D$10+'СЕТ СН'!$I$5-'СЕТ СН'!$I$17</f>
        <v>5287.8419139400003</v>
      </c>
      <c r="O134" s="36">
        <f>SUMIFS(СВЦЭМ!$C$39:$C$782,СВЦЭМ!$A$39:$A$782,$A134,СВЦЭМ!$B$39:$B$782,O$119)+'СЕТ СН'!$I$9+СВЦЭМ!$D$10+'СЕТ СН'!$I$5-'СЕТ СН'!$I$17</f>
        <v>5252.3546295100004</v>
      </c>
      <c r="P134" s="36">
        <f>SUMIFS(СВЦЭМ!$C$39:$C$782,СВЦЭМ!$A$39:$A$782,$A134,СВЦЭМ!$B$39:$B$782,P$119)+'СЕТ СН'!$I$9+СВЦЭМ!$D$10+'СЕТ СН'!$I$5-'СЕТ СН'!$I$17</f>
        <v>5084.4587458100004</v>
      </c>
      <c r="Q134" s="36">
        <f>SUMIFS(СВЦЭМ!$C$39:$C$782,СВЦЭМ!$A$39:$A$782,$A134,СВЦЭМ!$B$39:$B$782,Q$119)+'СЕТ СН'!$I$9+СВЦЭМ!$D$10+'СЕТ СН'!$I$5-'СЕТ СН'!$I$17</f>
        <v>5059.9555507000005</v>
      </c>
      <c r="R134" s="36">
        <f>SUMIFS(СВЦЭМ!$C$39:$C$782,СВЦЭМ!$A$39:$A$782,$A134,СВЦЭМ!$B$39:$B$782,R$119)+'СЕТ СН'!$I$9+СВЦЭМ!$D$10+'СЕТ СН'!$I$5-'СЕТ СН'!$I$17</f>
        <v>5053.2138574700002</v>
      </c>
      <c r="S134" s="36">
        <f>SUMIFS(СВЦЭМ!$C$39:$C$782,СВЦЭМ!$A$39:$A$782,$A134,СВЦЭМ!$B$39:$B$782,S$119)+'СЕТ СН'!$I$9+СВЦЭМ!$D$10+'СЕТ СН'!$I$5-'СЕТ СН'!$I$17</f>
        <v>5054.0710739900005</v>
      </c>
      <c r="T134" s="36">
        <f>SUMIFS(СВЦЭМ!$C$39:$C$782,СВЦЭМ!$A$39:$A$782,$A134,СВЦЭМ!$B$39:$B$782,T$119)+'СЕТ СН'!$I$9+СВЦЭМ!$D$10+'СЕТ СН'!$I$5-'СЕТ СН'!$I$17</f>
        <v>5086.3822571600003</v>
      </c>
      <c r="U134" s="36">
        <f>SUMIFS(СВЦЭМ!$C$39:$C$782,СВЦЭМ!$A$39:$A$782,$A134,СВЦЭМ!$B$39:$B$782,U$119)+'СЕТ СН'!$I$9+СВЦЭМ!$D$10+'СЕТ СН'!$I$5-'СЕТ СН'!$I$17</f>
        <v>5152.9148136000003</v>
      </c>
      <c r="V134" s="36">
        <f>SUMIFS(СВЦЭМ!$C$39:$C$782,СВЦЭМ!$A$39:$A$782,$A134,СВЦЭМ!$B$39:$B$782,V$119)+'СЕТ СН'!$I$9+СВЦЭМ!$D$10+'СЕТ СН'!$I$5-'СЕТ СН'!$I$17</f>
        <v>5345.3114083399996</v>
      </c>
      <c r="W134" s="36">
        <f>SUMIFS(СВЦЭМ!$C$39:$C$782,СВЦЭМ!$A$39:$A$782,$A134,СВЦЭМ!$B$39:$B$782,W$119)+'СЕТ СН'!$I$9+СВЦЭМ!$D$10+'СЕТ СН'!$I$5-'СЕТ СН'!$I$17</f>
        <v>5323.0689765799998</v>
      </c>
      <c r="X134" s="36">
        <f>SUMIFS(СВЦЭМ!$C$39:$C$782,СВЦЭМ!$A$39:$A$782,$A134,СВЦЭМ!$B$39:$B$782,X$119)+'СЕТ СН'!$I$9+СВЦЭМ!$D$10+'СЕТ СН'!$I$5-'СЕТ СН'!$I$17</f>
        <v>5374.9281005100001</v>
      </c>
      <c r="Y134" s="36">
        <f>SUMIFS(СВЦЭМ!$C$39:$C$782,СВЦЭМ!$A$39:$A$782,$A134,СВЦЭМ!$B$39:$B$782,Y$119)+'СЕТ СН'!$I$9+СВЦЭМ!$D$10+'СЕТ СН'!$I$5-'СЕТ СН'!$I$17</f>
        <v>5448.63050733</v>
      </c>
    </row>
    <row r="135" spans="1:25" ht="15.75" x14ac:dyDescent="0.2">
      <c r="A135" s="35">
        <f t="shared" si="3"/>
        <v>45123</v>
      </c>
      <c r="B135" s="36">
        <f>SUMIFS(СВЦЭМ!$C$39:$C$782,СВЦЭМ!$A$39:$A$782,$A135,СВЦЭМ!$B$39:$B$782,B$119)+'СЕТ СН'!$I$9+СВЦЭМ!$D$10+'СЕТ СН'!$I$5-'СЕТ СН'!$I$17</f>
        <v>5454.9928585100006</v>
      </c>
      <c r="C135" s="36">
        <f>SUMIFS(СВЦЭМ!$C$39:$C$782,СВЦЭМ!$A$39:$A$782,$A135,СВЦЭМ!$B$39:$B$782,C$119)+'СЕТ СН'!$I$9+СВЦЭМ!$D$10+'СЕТ СН'!$I$5-'СЕТ СН'!$I$17</f>
        <v>5537.8255087799998</v>
      </c>
      <c r="D135" s="36">
        <f>SUMIFS(СВЦЭМ!$C$39:$C$782,СВЦЭМ!$A$39:$A$782,$A135,СВЦЭМ!$B$39:$B$782,D$119)+'СЕТ СН'!$I$9+СВЦЭМ!$D$10+'СЕТ СН'!$I$5-'СЕТ СН'!$I$17</f>
        <v>5710.3973302300001</v>
      </c>
      <c r="E135" s="36">
        <f>SUMIFS(СВЦЭМ!$C$39:$C$782,СВЦЭМ!$A$39:$A$782,$A135,СВЦЭМ!$B$39:$B$782,E$119)+'СЕТ СН'!$I$9+СВЦЭМ!$D$10+'СЕТ СН'!$I$5-'СЕТ СН'!$I$17</f>
        <v>5781.1768160900001</v>
      </c>
      <c r="F135" s="36">
        <f>SUMIFS(СВЦЭМ!$C$39:$C$782,СВЦЭМ!$A$39:$A$782,$A135,СВЦЭМ!$B$39:$B$782,F$119)+'СЕТ СН'!$I$9+СВЦЭМ!$D$10+'СЕТ СН'!$I$5-'СЕТ СН'!$I$17</f>
        <v>5784.6332781500005</v>
      </c>
      <c r="G135" s="36">
        <f>SUMIFS(СВЦЭМ!$C$39:$C$782,СВЦЭМ!$A$39:$A$782,$A135,СВЦЭМ!$B$39:$B$782,G$119)+'СЕТ СН'!$I$9+СВЦЭМ!$D$10+'СЕТ СН'!$I$5-'СЕТ СН'!$I$17</f>
        <v>5774.4978157200003</v>
      </c>
      <c r="H135" s="36">
        <f>SUMIFS(СВЦЭМ!$C$39:$C$782,СВЦЭМ!$A$39:$A$782,$A135,СВЦЭМ!$B$39:$B$782,H$119)+'СЕТ СН'!$I$9+СВЦЭМ!$D$10+'СЕТ СН'!$I$5-'СЕТ СН'!$I$17</f>
        <v>5615.5682216900004</v>
      </c>
      <c r="I135" s="36">
        <f>SUMIFS(СВЦЭМ!$C$39:$C$782,СВЦЭМ!$A$39:$A$782,$A135,СВЦЭМ!$B$39:$B$782,I$119)+'СЕТ СН'!$I$9+СВЦЭМ!$D$10+'СЕТ СН'!$I$5-'СЕТ СН'!$I$17</f>
        <v>5557.7505217600001</v>
      </c>
      <c r="J135" s="36">
        <f>SUMIFS(СВЦЭМ!$C$39:$C$782,СВЦЭМ!$A$39:$A$782,$A135,СВЦЭМ!$B$39:$B$782,J$119)+'СЕТ СН'!$I$9+СВЦЭМ!$D$10+'СЕТ СН'!$I$5-'СЕТ СН'!$I$17</f>
        <v>5454.9273855000001</v>
      </c>
      <c r="K135" s="36">
        <f>SUMIFS(СВЦЭМ!$C$39:$C$782,СВЦЭМ!$A$39:$A$782,$A135,СВЦЭМ!$B$39:$B$782,K$119)+'СЕТ СН'!$I$9+СВЦЭМ!$D$10+'СЕТ СН'!$I$5-'СЕТ СН'!$I$17</f>
        <v>5376.6135728400004</v>
      </c>
      <c r="L135" s="36">
        <f>SUMIFS(СВЦЭМ!$C$39:$C$782,СВЦЭМ!$A$39:$A$782,$A135,СВЦЭМ!$B$39:$B$782,L$119)+'СЕТ СН'!$I$9+СВЦЭМ!$D$10+'СЕТ СН'!$I$5-'СЕТ СН'!$I$17</f>
        <v>5332.20754399</v>
      </c>
      <c r="M135" s="36">
        <f>SUMIFS(СВЦЭМ!$C$39:$C$782,СВЦЭМ!$A$39:$A$782,$A135,СВЦЭМ!$B$39:$B$782,M$119)+'СЕТ СН'!$I$9+СВЦЭМ!$D$10+'СЕТ СН'!$I$5-'СЕТ СН'!$I$17</f>
        <v>5300.61292185</v>
      </c>
      <c r="N135" s="36">
        <f>SUMIFS(СВЦЭМ!$C$39:$C$782,СВЦЭМ!$A$39:$A$782,$A135,СВЦЭМ!$B$39:$B$782,N$119)+'СЕТ СН'!$I$9+СВЦЭМ!$D$10+'СЕТ СН'!$I$5-'СЕТ СН'!$I$17</f>
        <v>5293.8808003800004</v>
      </c>
      <c r="O135" s="36">
        <f>SUMIFS(СВЦЭМ!$C$39:$C$782,СВЦЭМ!$A$39:$A$782,$A135,СВЦЭМ!$B$39:$B$782,O$119)+'СЕТ СН'!$I$9+СВЦЭМ!$D$10+'СЕТ СН'!$I$5-'СЕТ СН'!$I$17</f>
        <v>5300.8034203099996</v>
      </c>
      <c r="P135" s="36">
        <f>SUMIFS(СВЦЭМ!$C$39:$C$782,СВЦЭМ!$A$39:$A$782,$A135,СВЦЭМ!$B$39:$B$782,P$119)+'СЕТ СН'!$I$9+СВЦЭМ!$D$10+'СЕТ СН'!$I$5-'СЕТ СН'!$I$17</f>
        <v>5303.3204107900001</v>
      </c>
      <c r="Q135" s="36">
        <f>SUMIFS(СВЦЭМ!$C$39:$C$782,СВЦЭМ!$A$39:$A$782,$A135,СВЦЭМ!$B$39:$B$782,Q$119)+'СЕТ СН'!$I$9+СВЦЭМ!$D$10+'СЕТ СН'!$I$5-'СЕТ СН'!$I$17</f>
        <v>5282.0589794799998</v>
      </c>
      <c r="R135" s="36">
        <f>SUMIFS(СВЦЭМ!$C$39:$C$782,СВЦЭМ!$A$39:$A$782,$A135,СВЦЭМ!$B$39:$B$782,R$119)+'СЕТ СН'!$I$9+СВЦЭМ!$D$10+'СЕТ СН'!$I$5-'СЕТ СН'!$I$17</f>
        <v>5271.5679205200004</v>
      </c>
      <c r="S135" s="36">
        <f>SUMIFS(СВЦЭМ!$C$39:$C$782,СВЦЭМ!$A$39:$A$782,$A135,СВЦЭМ!$B$39:$B$782,S$119)+'СЕТ СН'!$I$9+СВЦЭМ!$D$10+'СЕТ СН'!$I$5-'СЕТ СН'!$I$17</f>
        <v>5272.8051800499998</v>
      </c>
      <c r="T135" s="36">
        <f>SUMIFS(СВЦЭМ!$C$39:$C$782,СВЦЭМ!$A$39:$A$782,$A135,СВЦЭМ!$B$39:$B$782,T$119)+'СЕТ СН'!$I$9+СВЦЭМ!$D$10+'СЕТ СН'!$I$5-'СЕТ СН'!$I$17</f>
        <v>5302.6885412900001</v>
      </c>
      <c r="U135" s="36">
        <f>SUMIFS(СВЦЭМ!$C$39:$C$782,СВЦЭМ!$A$39:$A$782,$A135,СВЦЭМ!$B$39:$B$782,U$119)+'СЕТ СН'!$I$9+СВЦЭМ!$D$10+'СЕТ СН'!$I$5-'СЕТ СН'!$I$17</f>
        <v>5308.5262431400006</v>
      </c>
      <c r="V135" s="36">
        <f>SUMIFS(СВЦЭМ!$C$39:$C$782,СВЦЭМ!$A$39:$A$782,$A135,СВЦЭМ!$B$39:$B$782,V$119)+'СЕТ СН'!$I$9+СВЦЭМ!$D$10+'СЕТ СН'!$I$5-'СЕТ СН'!$I$17</f>
        <v>5130.06030483</v>
      </c>
      <c r="W135" s="36">
        <f>SUMIFS(СВЦЭМ!$C$39:$C$782,СВЦЭМ!$A$39:$A$782,$A135,СВЦЭМ!$B$39:$B$782,W$119)+'СЕТ СН'!$I$9+СВЦЭМ!$D$10+'СЕТ СН'!$I$5-'СЕТ СН'!$I$17</f>
        <v>4953.5794370200001</v>
      </c>
      <c r="X135" s="36">
        <f>SUMIFS(СВЦЭМ!$C$39:$C$782,СВЦЭМ!$A$39:$A$782,$A135,СВЦЭМ!$B$39:$B$782,X$119)+'СЕТ СН'!$I$9+СВЦЭМ!$D$10+'СЕТ СН'!$I$5-'СЕТ СН'!$I$17</f>
        <v>4972.0195992299996</v>
      </c>
      <c r="Y135" s="36">
        <f>SUMIFS(СВЦЭМ!$C$39:$C$782,СВЦЭМ!$A$39:$A$782,$A135,СВЦЭМ!$B$39:$B$782,Y$119)+'СЕТ СН'!$I$9+СВЦЭМ!$D$10+'СЕТ СН'!$I$5-'СЕТ СН'!$I$17</f>
        <v>5016.32919115</v>
      </c>
    </row>
    <row r="136" spans="1:25" ht="15.75" x14ac:dyDescent="0.2">
      <c r="A136" s="35">
        <f t="shared" si="3"/>
        <v>45124</v>
      </c>
      <c r="B136" s="36">
        <f>SUMIFS(СВЦЭМ!$C$39:$C$782,СВЦЭМ!$A$39:$A$782,$A136,СВЦЭМ!$B$39:$B$782,B$119)+'СЕТ СН'!$I$9+СВЦЭМ!$D$10+'СЕТ СН'!$I$5-'СЕТ СН'!$I$17</f>
        <v>5082.9727226800005</v>
      </c>
      <c r="C136" s="36">
        <f>SUMIFS(СВЦЭМ!$C$39:$C$782,СВЦЭМ!$A$39:$A$782,$A136,СВЦЭМ!$B$39:$B$782,C$119)+'СЕТ СН'!$I$9+СВЦЭМ!$D$10+'СЕТ СН'!$I$5-'СЕТ СН'!$I$17</f>
        <v>5290.9711253700007</v>
      </c>
      <c r="D136" s="36">
        <f>SUMIFS(СВЦЭМ!$C$39:$C$782,СВЦЭМ!$A$39:$A$782,$A136,СВЦЭМ!$B$39:$B$782,D$119)+'СЕТ СН'!$I$9+СВЦЭМ!$D$10+'СЕТ СН'!$I$5-'СЕТ СН'!$I$17</f>
        <v>5613.3200548100003</v>
      </c>
      <c r="E136" s="36">
        <f>SUMIFS(СВЦЭМ!$C$39:$C$782,СВЦЭМ!$A$39:$A$782,$A136,СВЦЭМ!$B$39:$B$782,E$119)+'СЕТ СН'!$I$9+СВЦЭМ!$D$10+'СЕТ СН'!$I$5-'СЕТ СН'!$I$17</f>
        <v>5719.3885579799999</v>
      </c>
      <c r="F136" s="36">
        <f>SUMIFS(СВЦЭМ!$C$39:$C$782,СВЦЭМ!$A$39:$A$782,$A136,СВЦЭМ!$B$39:$B$782,F$119)+'СЕТ СН'!$I$9+СВЦЭМ!$D$10+'СЕТ СН'!$I$5-'СЕТ СН'!$I$17</f>
        <v>5759.2135692100001</v>
      </c>
      <c r="G136" s="36">
        <f>SUMIFS(СВЦЭМ!$C$39:$C$782,СВЦЭМ!$A$39:$A$782,$A136,СВЦЭМ!$B$39:$B$782,G$119)+'СЕТ СН'!$I$9+СВЦЭМ!$D$10+'СЕТ СН'!$I$5-'СЕТ СН'!$I$17</f>
        <v>5804.19904511</v>
      </c>
      <c r="H136" s="36">
        <f>SUMIFS(СВЦЭМ!$C$39:$C$782,СВЦЭМ!$A$39:$A$782,$A136,СВЦЭМ!$B$39:$B$782,H$119)+'СЕТ СН'!$I$9+СВЦЭМ!$D$10+'СЕТ СН'!$I$5-'СЕТ СН'!$I$17</f>
        <v>5652.7267915600005</v>
      </c>
      <c r="I136" s="36">
        <f>SUMIFS(СВЦЭМ!$C$39:$C$782,СВЦЭМ!$A$39:$A$782,$A136,СВЦЭМ!$B$39:$B$782,I$119)+'СЕТ СН'!$I$9+СВЦЭМ!$D$10+'СЕТ СН'!$I$5-'СЕТ СН'!$I$17</f>
        <v>5543.8280910000003</v>
      </c>
      <c r="J136" s="36">
        <f>SUMIFS(СВЦЭМ!$C$39:$C$782,СВЦЭМ!$A$39:$A$782,$A136,СВЦЭМ!$B$39:$B$782,J$119)+'СЕТ СН'!$I$9+СВЦЭМ!$D$10+'СЕТ СН'!$I$5-'СЕТ СН'!$I$17</f>
        <v>5484.46376796</v>
      </c>
      <c r="K136" s="36">
        <f>SUMIFS(СВЦЭМ!$C$39:$C$782,СВЦЭМ!$A$39:$A$782,$A136,СВЦЭМ!$B$39:$B$782,K$119)+'СЕТ СН'!$I$9+СВЦЭМ!$D$10+'СЕТ СН'!$I$5-'СЕТ СН'!$I$17</f>
        <v>5442.05032235</v>
      </c>
      <c r="L136" s="36">
        <f>SUMIFS(СВЦЭМ!$C$39:$C$782,СВЦЭМ!$A$39:$A$782,$A136,СВЦЭМ!$B$39:$B$782,L$119)+'СЕТ СН'!$I$9+СВЦЭМ!$D$10+'СЕТ СН'!$I$5-'СЕТ СН'!$I$17</f>
        <v>5422.2600516500006</v>
      </c>
      <c r="M136" s="36">
        <f>SUMIFS(СВЦЭМ!$C$39:$C$782,СВЦЭМ!$A$39:$A$782,$A136,СВЦЭМ!$B$39:$B$782,M$119)+'СЕТ СН'!$I$9+СВЦЭМ!$D$10+'СЕТ СН'!$I$5-'СЕТ СН'!$I$17</f>
        <v>5415.8394041800002</v>
      </c>
      <c r="N136" s="36">
        <f>SUMIFS(СВЦЭМ!$C$39:$C$782,СВЦЭМ!$A$39:$A$782,$A136,СВЦЭМ!$B$39:$B$782,N$119)+'СЕТ СН'!$I$9+СВЦЭМ!$D$10+'СЕТ СН'!$I$5-'СЕТ СН'!$I$17</f>
        <v>5423.03868358</v>
      </c>
      <c r="O136" s="36">
        <f>SUMIFS(СВЦЭМ!$C$39:$C$782,СВЦЭМ!$A$39:$A$782,$A136,СВЦЭМ!$B$39:$B$782,O$119)+'СЕТ СН'!$I$9+СВЦЭМ!$D$10+'СЕТ СН'!$I$5-'СЕТ СН'!$I$17</f>
        <v>5414.3919109199996</v>
      </c>
      <c r="P136" s="36">
        <f>SUMIFS(СВЦЭМ!$C$39:$C$782,СВЦЭМ!$A$39:$A$782,$A136,СВЦЭМ!$B$39:$B$782,P$119)+'СЕТ СН'!$I$9+СВЦЭМ!$D$10+'СЕТ СН'!$I$5-'СЕТ СН'!$I$17</f>
        <v>5422.8111636600006</v>
      </c>
      <c r="Q136" s="36">
        <f>SUMIFS(СВЦЭМ!$C$39:$C$782,СВЦЭМ!$A$39:$A$782,$A136,СВЦЭМ!$B$39:$B$782,Q$119)+'СЕТ СН'!$I$9+СВЦЭМ!$D$10+'СЕТ СН'!$I$5-'СЕТ СН'!$I$17</f>
        <v>5399.8160452499997</v>
      </c>
      <c r="R136" s="36">
        <f>SUMIFS(СВЦЭМ!$C$39:$C$782,СВЦЭМ!$A$39:$A$782,$A136,СВЦЭМ!$B$39:$B$782,R$119)+'СЕТ СН'!$I$9+СВЦЭМ!$D$10+'СЕТ СН'!$I$5-'СЕТ СН'!$I$17</f>
        <v>5395.0961462400001</v>
      </c>
      <c r="S136" s="36">
        <f>SUMIFS(СВЦЭМ!$C$39:$C$782,СВЦЭМ!$A$39:$A$782,$A136,СВЦЭМ!$B$39:$B$782,S$119)+'СЕТ СН'!$I$9+СВЦЭМ!$D$10+'СЕТ СН'!$I$5-'СЕТ СН'!$I$17</f>
        <v>5389.96457603</v>
      </c>
      <c r="T136" s="36">
        <f>SUMIFS(СВЦЭМ!$C$39:$C$782,СВЦЭМ!$A$39:$A$782,$A136,СВЦЭМ!$B$39:$B$782,T$119)+'СЕТ СН'!$I$9+СВЦЭМ!$D$10+'СЕТ СН'!$I$5-'СЕТ СН'!$I$17</f>
        <v>5417.2292927600001</v>
      </c>
      <c r="U136" s="36">
        <f>SUMIFS(СВЦЭМ!$C$39:$C$782,СВЦЭМ!$A$39:$A$782,$A136,СВЦЭМ!$B$39:$B$782,U$119)+'СЕТ СН'!$I$9+СВЦЭМ!$D$10+'СЕТ СН'!$I$5-'СЕТ СН'!$I$17</f>
        <v>5421.4054792799998</v>
      </c>
      <c r="V136" s="36">
        <f>SUMIFS(СВЦЭМ!$C$39:$C$782,СВЦЭМ!$A$39:$A$782,$A136,СВЦЭМ!$B$39:$B$782,V$119)+'СЕТ СН'!$I$9+СВЦЭМ!$D$10+'СЕТ СН'!$I$5-'СЕТ СН'!$I$17</f>
        <v>5437.3354605800005</v>
      </c>
      <c r="W136" s="36">
        <f>SUMIFS(СВЦЭМ!$C$39:$C$782,СВЦЭМ!$A$39:$A$782,$A136,СВЦЭМ!$B$39:$B$782,W$119)+'СЕТ СН'!$I$9+СВЦЭМ!$D$10+'СЕТ СН'!$I$5-'СЕТ СН'!$I$17</f>
        <v>5411.1286006600003</v>
      </c>
      <c r="X136" s="36">
        <f>SUMIFS(СВЦЭМ!$C$39:$C$782,СВЦЭМ!$A$39:$A$782,$A136,СВЦЭМ!$B$39:$B$782,X$119)+'СЕТ СН'!$I$9+СВЦЭМ!$D$10+'СЕТ СН'!$I$5-'СЕТ СН'!$I$17</f>
        <v>5461.2952940300002</v>
      </c>
      <c r="Y136" s="36">
        <f>SUMIFS(СВЦЭМ!$C$39:$C$782,СВЦЭМ!$A$39:$A$782,$A136,СВЦЭМ!$B$39:$B$782,Y$119)+'СЕТ СН'!$I$9+СВЦЭМ!$D$10+'СЕТ СН'!$I$5-'СЕТ СН'!$I$17</f>
        <v>5542.1941946500001</v>
      </c>
    </row>
    <row r="137" spans="1:25" ht="15.75" x14ac:dyDescent="0.2">
      <c r="A137" s="35">
        <f t="shared" si="3"/>
        <v>45125</v>
      </c>
      <c r="B137" s="36">
        <f>SUMIFS(СВЦЭМ!$C$39:$C$782,СВЦЭМ!$A$39:$A$782,$A137,СВЦЭМ!$B$39:$B$782,B$119)+'СЕТ СН'!$I$9+СВЦЭМ!$D$10+'СЕТ СН'!$I$5-'СЕТ СН'!$I$17</f>
        <v>5484.8689012699997</v>
      </c>
      <c r="C137" s="36">
        <f>SUMIFS(СВЦЭМ!$C$39:$C$782,СВЦЭМ!$A$39:$A$782,$A137,СВЦЭМ!$B$39:$B$782,C$119)+'СЕТ СН'!$I$9+СВЦЭМ!$D$10+'СЕТ СН'!$I$5-'СЕТ СН'!$I$17</f>
        <v>5521.0521819400001</v>
      </c>
      <c r="D137" s="36">
        <f>SUMIFS(СВЦЭМ!$C$39:$C$782,СВЦЭМ!$A$39:$A$782,$A137,СВЦЭМ!$B$39:$B$782,D$119)+'СЕТ СН'!$I$9+СВЦЭМ!$D$10+'СЕТ СН'!$I$5-'СЕТ СН'!$I$17</f>
        <v>5688.1228763099998</v>
      </c>
      <c r="E137" s="36">
        <f>SUMIFS(СВЦЭМ!$C$39:$C$782,СВЦЭМ!$A$39:$A$782,$A137,СВЦЭМ!$B$39:$B$782,E$119)+'СЕТ СН'!$I$9+СВЦЭМ!$D$10+'СЕТ СН'!$I$5-'СЕТ СН'!$I$17</f>
        <v>5793.7547125199999</v>
      </c>
      <c r="F137" s="36">
        <f>SUMIFS(СВЦЭМ!$C$39:$C$782,СВЦЭМ!$A$39:$A$782,$A137,СВЦЭМ!$B$39:$B$782,F$119)+'СЕТ СН'!$I$9+СВЦЭМ!$D$10+'СЕТ СН'!$I$5-'СЕТ СН'!$I$17</f>
        <v>5802.5675102599998</v>
      </c>
      <c r="G137" s="36">
        <f>SUMIFS(СВЦЭМ!$C$39:$C$782,СВЦЭМ!$A$39:$A$782,$A137,СВЦЭМ!$B$39:$B$782,G$119)+'СЕТ СН'!$I$9+СВЦЭМ!$D$10+'СЕТ СН'!$I$5-'СЕТ СН'!$I$17</f>
        <v>5812.6002067299996</v>
      </c>
      <c r="H137" s="36">
        <f>SUMIFS(СВЦЭМ!$C$39:$C$782,СВЦЭМ!$A$39:$A$782,$A137,СВЦЭМ!$B$39:$B$782,H$119)+'СЕТ СН'!$I$9+СВЦЭМ!$D$10+'СЕТ СН'!$I$5-'СЕТ СН'!$I$17</f>
        <v>5608.1847600700003</v>
      </c>
      <c r="I137" s="36">
        <f>SUMIFS(СВЦЭМ!$C$39:$C$782,СВЦЭМ!$A$39:$A$782,$A137,СВЦЭМ!$B$39:$B$782,I$119)+'СЕТ СН'!$I$9+СВЦЭМ!$D$10+'СЕТ СН'!$I$5-'СЕТ СН'!$I$17</f>
        <v>5531.3360517600004</v>
      </c>
      <c r="J137" s="36">
        <f>SUMIFS(СВЦЭМ!$C$39:$C$782,СВЦЭМ!$A$39:$A$782,$A137,СВЦЭМ!$B$39:$B$782,J$119)+'СЕТ СН'!$I$9+СВЦЭМ!$D$10+'СЕТ СН'!$I$5-'СЕТ СН'!$I$17</f>
        <v>5437.75554276</v>
      </c>
      <c r="K137" s="36">
        <f>SUMIFS(СВЦЭМ!$C$39:$C$782,СВЦЭМ!$A$39:$A$782,$A137,СВЦЭМ!$B$39:$B$782,K$119)+'СЕТ СН'!$I$9+СВЦЭМ!$D$10+'СЕТ СН'!$I$5-'СЕТ СН'!$I$17</f>
        <v>5380.3566670300006</v>
      </c>
      <c r="L137" s="36">
        <f>SUMIFS(СВЦЭМ!$C$39:$C$782,СВЦЭМ!$A$39:$A$782,$A137,СВЦЭМ!$B$39:$B$782,L$119)+'СЕТ СН'!$I$9+СВЦЭМ!$D$10+'СЕТ СН'!$I$5-'СЕТ СН'!$I$17</f>
        <v>5368.5045654400001</v>
      </c>
      <c r="M137" s="36">
        <f>SUMIFS(СВЦЭМ!$C$39:$C$782,СВЦЭМ!$A$39:$A$782,$A137,СВЦЭМ!$B$39:$B$782,M$119)+'СЕТ СН'!$I$9+СВЦЭМ!$D$10+'СЕТ СН'!$I$5-'СЕТ СН'!$I$17</f>
        <v>5353.3622018400001</v>
      </c>
      <c r="N137" s="36">
        <f>SUMIFS(СВЦЭМ!$C$39:$C$782,СВЦЭМ!$A$39:$A$782,$A137,СВЦЭМ!$B$39:$B$782,N$119)+'СЕТ СН'!$I$9+СВЦЭМ!$D$10+'СЕТ СН'!$I$5-'СЕТ СН'!$I$17</f>
        <v>5356.00733304</v>
      </c>
      <c r="O137" s="36">
        <f>SUMIFS(СВЦЭМ!$C$39:$C$782,СВЦЭМ!$A$39:$A$782,$A137,СВЦЭМ!$B$39:$B$782,O$119)+'СЕТ СН'!$I$9+СВЦЭМ!$D$10+'СЕТ СН'!$I$5-'СЕТ СН'!$I$17</f>
        <v>5354.5957171299997</v>
      </c>
      <c r="P137" s="36">
        <f>SUMIFS(СВЦЭМ!$C$39:$C$782,СВЦЭМ!$A$39:$A$782,$A137,СВЦЭМ!$B$39:$B$782,P$119)+'СЕТ СН'!$I$9+СВЦЭМ!$D$10+'СЕТ СН'!$I$5-'СЕТ СН'!$I$17</f>
        <v>5352.8481437400005</v>
      </c>
      <c r="Q137" s="36">
        <f>SUMIFS(СВЦЭМ!$C$39:$C$782,СВЦЭМ!$A$39:$A$782,$A137,СВЦЭМ!$B$39:$B$782,Q$119)+'СЕТ СН'!$I$9+СВЦЭМ!$D$10+'СЕТ СН'!$I$5-'СЕТ СН'!$I$17</f>
        <v>5330.47404233</v>
      </c>
      <c r="R137" s="36">
        <f>SUMIFS(СВЦЭМ!$C$39:$C$782,СВЦЭМ!$A$39:$A$782,$A137,СВЦЭМ!$B$39:$B$782,R$119)+'СЕТ СН'!$I$9+СВЦЭМ!$D$10+'СЕТ СН'!$I$5-'СЕТ СН'!$I$17</f>
        <v>5334.9838665400002</v>
      </c>
      <c r="S137" s="36">
        <f>SUMIFS(СВЦЭМ!$C$39:$C$782,СВЦЭМ!$A$39:$A$782,$A137,СВЦЭМ!$B$39:$B$782,S$119)+'СЕТ СН'!$I$9+СВЦЭМ!$D$10+'СЕТ СН'!$I$5-'СЕТ СН'!$I$17</f>
        <v>5337.1690080099997</v>
      </c>
      <c r="T137" s="36">
        <f>SUMIFS(СВЦЭМ!$C$39:$C$782,СВЦЭМ!$A$39:$A$782,$A137,СВЦЭМ!$B$39:$B$782,T$119)+'СЕТ СН'!$I$9+СВЦЭМ!$D$10+'СЕТ СН'!$I$5-'СЕТ СН'!$I$17</f>
        <v>5359.2387224600006</v>
      </c>
      <c r="U137" s="36">
        <f>SUMIFS(СВЦЭМ!$C$39:$C$782,СВЦЭМ!$A$39:$A$782,$A137,СВЦЭМ!$B$39:$B$782,U$119)+'СЕТ СН'!$I$9+СВЦЭМ!$D$10+'СЕТ СН'!$I$5-'СЕТ СН'!$I$17</f>
        <v>5383.6388411500002</v>
      </c>
      <c r="V137" s="36">
        <f>SUMIFS(СВЦЭМ!$C$39:$C$782,СВЦЭМ!$A$39:$A$782,$A137,СВЦЭМ!$B$39:$B$782,V$119)+'СЕТ СН'!$I$9+СВЦЭМ!$D$10+'СЕТ СН'!$I$5-'СЕТ СН'!$I$17</f>
        <v>5385.3841883000005</v>
      </c>
      <c r="W137" s="36">
        <f>SUMIFS(СВЦЭМ!$C$39:$C$782,СВЦЭМ!$A$39:$A$782,$A137,СВЦЭМ!$B$39:$B$782,W$119)+'СЕТ СН'!$I$9+СВЦЭМ!$D$10+'СЕТ СН'!$I$5-'СЕТ СН'!$I$17</f>
        <v>5366.6158344400001</v>
      </c>
      <c r="X137" s="36">
        <f>SUMIFS(СВЦЭМ!$C$39:$C$782,СВЦЭМ!$A$39:$A$782,$A137,СВЦЭМ!$B$39:$B$782,X$119)+'СЕТ СН'!$I$9+СВЦЭМ!$D$10+'СЕТ СН'!$I$5-'СЕТ СН'!$I$17</f>
        <v>5401.4739710800004</v>
      </c>
      <c r="Y137" s="36">
        <f>SUMIFS(СВЦЭМ!$C$39:$C$782,СВЦЭМ!$A$39:$A$782,$A137,СВЦЭМ!$B$39:$B$782,Y$119)+'СЕТ СН'!$I$9+СВЦЭМ!$D$10+'СЕТ СН'!$I$5-'СЕТ СН'!$I$17</f>
        <v>5475.5736888800002</v>
      </c>
    </row>
    <row r="138" spans="1:25" ht="15.75" x14ac:dyDescent="0.2">
      <c r="A138" s="35">
        <f t="shared" si="3"/>
        <v>45126</v>
      </c>
      <c r="B138" s="36">
        <f>SUMIFS(СВЦЭМ!$C$39:$C$782,СВЦЭМ!$A$39:$A$782,$A138,СВЦЭМ!$B$39:$B$782,B$119)+'СЕТ СН'!$I$9+СВЦЭМ!$D$10+'СЕТ СН'!$I$5-'СЕТ СН'!$I$17</f>
        <v>5584.5273998399998</v>
      </c>
      <c r="C138" s="36">
        <f>SUMIFS(СВЦЭМ!$C$39:$C$782,СВЦЭМ!$A$39:$A$782,$A138,СВЦЭМ!$B$39:$B$782,C$119)+'СЕТ СН'!$I$9+СВЦЭМ!$D$10+'СЕТ СН'!$I$5-'СЕТ СН'!$I$17</f>
        <v>5625.8159477200006</v>
      </c>
      <c r="D138" s="36">
        <f>SUMIFS(СВЦЭМ!$C$39:$C$782,СВЦЭМ!$A$39:$A$782,$A138,СВЦЭМ!$B$39:$B$782,D$119)+'СЕТ СН'!$I$9+СВЦЭМ!$D$10+'СЕТ СН'!$I$5-'СЕТ СН'!$I$17</f>
        <v>5722.3496936900001</v>
      </c>
      <c r="E138" s="36">
        <f>SUMIFS(СВЦЭМ!$C$39:$C$782,СВЦЭМ!$A$39:$A$782,$A138,СВЦЭМ!$B$39:$B$782,E$119)+'СЕТ СН'!$I$9+СВЦЭМ!$D$10+'СЕТ СН'!$I$5-'СЕТ СН'!$I$17</f>
        <v>5759.33264504</v>
      </c>
      <c r="F138" s="36">
        <f>SUMIFS(СВЦЭМ!$C$39:$C$782,СВЦЭМ!$A$39:$A$782,$A138,СВЦЭМ!$B$39:$B$782,F$119)+'СЕТ СН'!$I$9+СВЦЭМ!$D$10+'СЕТ СН'!$I$5-'СЕТ СН'!$I$17</f>
        <v>5755.0000986000005</v>
      </c>
      <c r="G138" s="36">
        <f>SUMIFS(СВЦЭМ!$C$39:$C$782,СВЦЭМ!$A$39:$A$782,$A138,СВЦЭМ!$B$39:$B$782,G$119)+'СЕТ СН'!$I$9+СВЦЭМ!$D$10+'СЕТ СН'!$I$5-'СЕТ СН'!$I$17</f>
        <v>5747.0842515200002</v>
      </c>
      <c r="H138" s="36">
        <f>SUMIFS(СВЦЭМ!$C$39:$C$782,СВЦЭМ!$A$39:$A$782,$A138,СВЦЭМ!$B$39:$B$782,H$119)+'СЕТ СН'!$I$9+СВЦЭМ!$D$10+'СЕТ СН'!$I$5-'СЕТ СН'!$I$17</f>
        <v>5631.7667811600004</v>
      </c>
      <c r="I138" s="36">
        <f>SUMIFS(СВЦЭМ!$C$39:$C$782,СВЦЭМ!$A$39:$A$782,$A138,СВЦЭМ!$B$39:$B$782,I$119)+'СЕТ СН'!$I$9+СВЦЭМ!$D$10+'СЕТ СН'!$I$5-'СЕТ СН'!$I$17</f>
        <v>5539.71780734</v>
      </c>
      <c r="J138" s="36">
        <f>SUMIFS(СВЦЭМ!$C$39:$C$782,СВЦЭМ!$A$39:$A$782,$A138,СВЦЭМ!$B$39:$B$782,J$119)+'СЕТ СН'!$I$9+СВЦЭМ!$D$10+'СЕТ СН'!$I$5-'СЕТ СН'!$I$17</f>
        <v>5457.9412010599999</v>
      </c>
      <c r="K138" s="36">
        <f>SUMIFS(СВЦЭМ!$C$39:$C$782,СВЦЭМ!$A$39:$A$782,$A138,СВЦЭМ!$B$39:$B$782,K$119)+'СЕТ СН'!$I$9+СВЦЭМ!$D$10+'СЕТ СН'!$I$5-'СЕТ СН'!$I$17</f>
        <v>5386.60596059</v>
      </c>
      <c r="L138" s="36">
        <f>SUMIFS(СВЦЭМ!$C$39:$C$782,СВЦЭМ!$A$39:$A$782,$A138,СВЦЭМ!$B$39:$B$782,L$119)+'СЕТ СН'!$I$9+СВЦЭМ!$D$10+'СЕТ СН'!$I$5-'СЕТ СН'!$I$17</f>
        <v>5358.1878974700003</v>
      </c>
      <c r="M138" s="36">
        <f>SUMIFS(СВЦЭМ!$C$39:$C$782,СВЦЭМ!$A$39:$A$782,$A138,СВЦЭМ!$B$39:$B$782,M$119)+'СЕТ СН'!$I$9+СВЦЭМ!$D$10+'СЕТ СН'!$I$5-'СЕТ СН'!$I$17</f>
        <v>5353.4523811700001</v>
      </c>
      <c r="N138" s="36">
        <f>SUMIFS(СВЦЭМ!$C$39:$C$782,СВЦЭМ!$A$39:$A$782,$A138,СВЦЭМ!$B$39:$B$782,N$119)+'СЕТ СН'!$I$9+СВЦЭМ!$D$10+'СЕТ СН'!$I$5-'СЕТ СН'!$I$17</f>
        <v>5347.6373190900003</v>
      </c>
      <c r="O138" s="36">
        <f>SUMIFS(СВЦЭМ!$C$39:$C$782,СВЦЭМ!$A$39:$A$782,$A138,СВЦЭМ!$B$39:$B$782,O$119)+'СЕТ СН'!$I$9+СВЦЭМ!$D$10+'СЕТ СН'!$I$5-'СЕТ СН'!$I$17</f>
        <v>5352.6176860599999</v>
      </c>
      <c r="P138" s="36">
        <f>SUMIFS(СВЦЭМ!$C$39:$C$782,СВЦЭМ!$A$39:$A$782,$A138,СВЦЭМ!$B$39:$B$782,P$119)+'СЕТ СН'!$I$9+СВЦЭМ!$D$10+'СЕТ СН'!$I$5-'СЕТ СН'!$I$17</f>
        <v>5343.2160234500006</v>
      </c>
      <c r="Q138" s="36">
        <f>SUMIFS(СВЦЭМ!$C$39:$C$782,СВЦЭМ!$A$39:$A$782,$A138,СВЦЭМ!$B$39:$B$782,Q$119)+'СЕТ СН'!$I$9+СВЦЭМ!$D$10+'СЕТ СН'!$I$5-'СЕТ СН'!$I$17</f>
        <v>5345.2340175600002</v>
      </c>
      <c r="R138" s="36">
        <f>SUMIFS(СВЦЭМ!$C$39:$C$782,СВЦЭМ!$A$39:$A$782,$A138,СВЦЭМ!$B$39:$B$782,R$119)+'СЕТ СН'!$I$9+СВЦЭМ!$D$10+'СЕТ СН'!$I$5-'СЕТ СН'!$I$17</f>
        <v>5357.75414559</v>
      </c>
      <c r="S138" s="36">
        <f>SUMIFS(СВЦЭМ!$C$39:$C$782,СВЦЭМ!$A$39:$A$782,$A138,СВЦЭМ!$B$39:$B$782,S$119)+'СЕТ СН'!$I$9+СВЦЭМ!$D$10+'СЕТ СН'!$I$5-'СЕТ СН'!$I$17</f>
        <v>5364.8120049299996</v>
      </c>
      <c r="T138" s="36">
        <f>SUMIFS(СВЦЭМ!$C$39:$C$782,СВЦЭМ!$A$39:$A$782,$A138,СВЦЭМ!$B$39:$B$782,T$119)+'СЕТ СН'!$I$9+СВЦЭМ!$D$10+'СЕТ СН'!$I$5-'СЕТ СН'!$I$17</f>
        <v>5399.70975894</v>
      </c>
      <c r="U138" s="36">
        <f>SUMIFS(СВЦЭМ!$C$39:$C$782,СВЦЭМ!$A$39:$A$782,$A138,СВЦЭМ!$B$39:$B$782,U$119)+'СЕТ СН'!$I$9+СВЦЭМ!$D$10+'СЕТ СН'!$I$5-'СЕТ СН'!$I$17</f>
        <v>5394.9676920800002</v>
      </c>
      <c r="V138" s="36">
        <f>SUMIFS(СВЦЭМ!$C$39:$C$782,СВЦЭМ!$A$39:$A$782,$A138,СВЦЭМ!$B$39:$B$782,V$119)+'СЕТ СН'!$I$9+СВЦЭМ!$D$10+'СЕТ СН'!$I$5-'СЕТ СН'!$I$17</f>
        <v>5413.2372379300004</v>
      </c>
      <c r="W138" s="36">
        <f>SUMIFS(СВЦЭМ!$C$39:$C$782,СВЦЭМ!$A$39:$A$782,$A138,СВЦЭМ!$B$39:$B$782,W$119)+'СЕТ СН'!$I$9+СВЦЭМ!$D$10+'СЕТ СН'!$I$5-'СЕТ СН'!$I$17</f>
        <v>5402.2404246400001</v>
      </c>
      <c r="X138" s="36">
        <f>SUMIFS(СВЦЭМ!$C$39:$C$782,СВЦЭМ!$A$39:$A$782,$A138,СВЦЭМ!$B$39:$B$782,X$119)+'СЕТ СН'!$I$9+СВЦЭМ!$D$10+'СЕТ СН'!$I$5-'СЕТ СН'!$I$17</f>
        <v>5442.1338893400007</v>
      </c>
      <c r="Y138" s="36">
        <f>SUMIFS(СВЦЭМ!$C$39:$C$782,СВЦЭМ!$A$39:$A$782,$A138,СВЦЭМ!$B$39:$B$782,Y$119)+'СЕТ СН'!$I$9+СВЦЭМ!$D$10+'СЕТ СН'!$I$5-'СЕТ СН'!$I$17</f>
        <v>5530.9563570400005</v>
      </c>
    </row>
    <row r="139" spans="1:25" ht="15.75" x14ac:dyDescent="0.2">
      <c r="A139" s="35">
        <f t="shared" si="3"/>
        <v>45127</v>
      </c>
      <c r="B139" s="36">
        <f>SUMIFS(СВЦЭМ!$C$39:$C$782,СВЦЭМ!$A$39:$A$782,$A139,СВЦЭМ!$B$39:$B$782,B$119)+'СЕТ СН'!$I$9+СВЦЭМ!$D$10+'СЕТ СН'!$I$5-'СЕТ СН'!$I$17</f>
        <v>5531.3371610800004</v>
      </c>
      <c r="C139" s="36">
        <f>SUMIFS(СВЦЭМ!$C$39:$C$782,СВЦЭМ!$A$39:$A$782,$A139,СВЦЭМ!$B$39:$B$782,C$119)+'СЕТ СН'!$I$9+СВЦЭМ!$D$10+'СЕТ СН'!$I$5-'СЕТ СН'!$I$17</f>
        <v>5624.5947240400001</v>
      </c>
      <c r="D139" s="36">
        <f>SUMIFS(СВЦЭМ!$C$39:$C$782,СВЦЭМ!$A$39:$A$782,$A139,СВЦЭМ!$B$39:$B$782,D$119)+'СЕТ СН'!$I$9+СВЦЭМ!$D$10+'СЕТ СН'!$I$5-'СЕТ СН'!$I$17</f>
        <v>5739.2963812400003</v>
      </c>
      <c r="E139" s="36">
        <f>SUMIFS(СВЦЭМ!$C$39:$C$782,СВЦЭМ!$A$39:$A$782,$A139,СВЦЭМ!$B$39:$B$782,E$119)+'СЕТ СН'!$I$9+СВЦЭМ!$D$10+'СЕТ СН'!$I$5-'СЕТ СН'!$I$17</f>
        <v>5748.0126152900002</v>
      </c>
      <c r="F139" s="36">
        <f>SUMIFS(СВЦЭМ!$C$39:$C$782,СВЦЭМ!$A$39:$A$782,$A139,СВЦЭМ!$B$39:$B$782,F$119)+'СЕТ СН'!$I$9+СВЦЭМ!$D$10+'СЕТ СН'!$I$5-'СЕТ СН'!$I$17</f>
        <v>5742.5436876399999</v>
      </c>
      <c r="G139" s="36">
        <f>SUMIFS(СВЦЭМ!$C$39:$C$782,СВЦЭМ!$A$39:$A$782,$A139,СВЦЭМ!$B$39:$B$782,G$119)+'СЕТ СН'!$I$9+СВЦЭМ!$D$10+'СЕТ СН'!$I$5-'СЕТ СН'!$I$17</f>
        <v>5757.1826090900004</v>
      </c>
      <c r="H139" s="36">
        <f>SUMIFS(СВЦЭМ!$C$39:$C$782,СВЦЭМ!$A$39:$A$782,$A139,СВЦЭМ!$B$39:$B$782,H$119)+'СЕТ СН'!$I$9+СВЦЭМ!$D$10+'СЕТ СН'!$I$5-'СЕТ СН'!$I$17</f>
        <v>5560.6822430700004</v>
      </c>
      <c r="I139" s="36">
        <f>SUMIFS(СВЦЭМ!$C$39:$C$782,СВЦЭМ!$A$39:$A$782,$A139,СВЦЭМ!$B$39:$B$782,I$119)+'СЕТ СН'!$I$9+СВЦЭМ!$D$10+'СЕТ СН'!$I$5-'СЕТ СН'!$I$17</f>
        <v>5474.3928532500004</v>
      </c>
      <c r="J139" s="36">
        <f>SUMIFS(СВЦЭМ!$C$39:$C$782,СВЦЭМ!$A$39:$A$782,$A139,СВЦЭМ!$B$39:$B$782,J$119)+'СЕТ СН'!$I$9+СВЦЭМ!$D$10+'СЕТ СН'!$I$5-'СЕТ СН'!$I$17</f>
        <v>5364.1942679800004</v>
      </c>
      <c r="K139" s="36">
        <f>SUMIFS(СВЦЭМ!$C$39:$C$782,СВЦЭМ!$A$39:$A$782,$A139,СВЦЭМ!$B$39:$B$782,K$119)+'СЕТ СН'!$I$9+СВЦЭМ!$D$10+'СЕТ СН'!$I$5-'СЕТ СН'!$I$17</f>
        <v>5322.2382463499998</v>
      </c>
      <c r="L139" s="36">
        <f>SUMIFS(СВЦЭМ!$C$39:$C$782,СВЦЭМ!$A$39:$A$782,$A139,СВЦЭМ!$B$39:$B$782,L$119)+'СЕТ СН'!$I$9+СВЦЭМ!$D$10+'СЕТ СН'!$I$5-'СЕТ СН'!$I$17</f>
        <v>5284.2579579499998</v>
      </c>
      <c r="M139" s="36">
        <f>SUMIFS(СВЦЭМ!$C$39:$C$782,СВЦЭМ!$A$39:$A$782,$A139,СВЦЭМ!$B$39:$B$782,M$119)+'СЕТ СН'!$I$9+СВЦЭМ!$D$10+'СЕТ СН'!$I$5-'СЕТ СН'!$I$17</f>
        <v>5263.8593237900004</v>
      </c>
      <c r="N139" s="36">
        <f>SUMIFS(СВЦЭМ!$C$39:$C$782,СВЦЭМ!$A$39:$A$782,$A139,СВЦЭМ!$B$39:$B$782,N$119)+'СЕТ СН'!$I$9+СВЦЭМ!$D$10+'СЕТ СН'!$I$5-'СЕТ СН'!$I$17</f>
        <v>5255.7653079800002</v>
      </c>
      <c r="O139" s="36">
        <f>SUMIFS(СВЦЭМ!$C$39:$C$782,СВЦЭМ!$A$39:$A$782,$A139,СВЦЭМ!$B$39:$B$782,O$119)+'СЕТ СН'!$I$9+СВЦЭМ!$D$10+'СЕТ СН'!$I$5-'СЕТ СН'!$I$17</f>
        <v>5261.9237671199999</v>
      </c>
      <c r="P139" s="36">
        <f>SUMIFS(СВЦЭМ!$C$39:$C$782,СВЦЭМ!$A$39:$A$782,$A139,СВЦЭМ!$B$39:$B$782,P$119)+'СЕТ СН'!$I$9+СВЦЭМ!$D$10+'СЕТ СН'!$I$5-'СЕТ СН'!$I$17</f>
        <v>5274.9167355600002</v>
      </c>
      <c r="Q139" s="36">
        <f>SUMIFS(СВЦЭМ!$C$39:$C$782,СВЦЭМ!$A$39:$A$782,$A139,СВЦЭМ!$B$39:$B$782,Q$119)+'СЕТ СН'!$I$9+СВЦЭМ!$D$10+'СЕТ СН'!$I$5-'СЕТ СН'!$I$17</f>
        <v>5278.8432334899999</v>
      </c>
      <c r="R139" s="36">
        <f>SUMIFS(СВЦЭМ!$C$39:$C$782,СВЦЭМ!$A$39:$A$782,$A139,СВЦЭМ!$B$39:$B$782,R$119)+'СЕТ СН'!$I$9+СВЦЭМ!$D$10+'СЕТ СН'!$I$5-'СЕТ СН'!$I$17</f>
        <v>5278.3597129600003</v>
      </c>
      <c r="S139" s="36">
        <f>SUMIFS(СВЦЭМ!$C$39:$C$782,СВЦЭМ!$A$39:$A$782,$A139,СВЦЭМ!$B$39:$B$782,S$119)+'СЕТ СН'!$I$9+СВЦЭМ!$D$10+'СЕТ СН'!$I$5-'СЕТ СН'!$I$17</f>
        <v>5282.8466290899996</v>
      </c>
      <c r="T139" s="36">
        <f>SUMIFS(СВЦЭМ!$C$39:$C$782,СВЦЭМ!$A$39:$A$782,$A139,СВЦЭМ!$B$39:$B$782,T$119)+'СЕТ СН'!$I$9+СВЦЭМ!$D$10+'СЕТ СН'!$I$5-'СЕТ СН'!$I$17</f>
        <v>5283.9836594300004</v>
      </c>
      <c r="U139" s="36">
        <f>SUMIFS(СВЦЭМ!$C$39:$C$782,СВЦЭМ!$A$39:$A$782,$A139,СВЦЭМ!$B$39:$B$782,U$119)+'СЕТ СН'!$I$9+СВЦЭМ!$D$10+'СЕТ СН'!$I$5-'СЕТ СН'!$I$17</f>
        <v>5307.8743814999998</v>
      </c>
      <c r="V139" s="36">
        <f>SUMIFS(СВЦЭМ!$C$39:$C$782,СВЦЭМ!$A$39:$A$782,$A139,СВЦЭМ!$B$39:$B$782,V$119)+'СЕТ СН'!$I$9+СВЦЭМ!$D$10+'СЕТ СН'!$I$5-'СЕТ СН'!$I$17</f>
        <v>5312.5180300299999</v>
      </c>
      <c r="W139" s="36">
        <f>SUMIFS(СВЦЭМ!$C$39:$C$782,СВЦЭМ!$A$39:$A$782,$A139,СВЦЭМ!$B$39:$B$782,W$119)+'СЕТ СН'!$I$9+СВЦЭМ!$D$10+'СЕТ СН'!$I$5-'СЕТ СН'!$I$17</f>
        <v>5316.7221502000002</v>
      </c>
      <c r="X139" s="36">
        <f>SUMIFS(СВЦЭМ!$C$39:$C$782,СВЦЭМ!$A$39:$A$782,$A139,СВЦЭМ!$B$39:$B$782,X$119)+'СЕТ СН'!$I$9+СВЦЭМ!$D$10+'СЕТ СН'!$I$5-'СЕТ СН'!$I$17</f>
        <v>5395.2243744900006</v>
      </c>
      <c r="Y139" s="36">
        <f>SUMIFS(СВЦЭМ!$C$39:$C$782,СВЦЭМ!$A$39:$A$782,$A139,СВЦЭМ!$B$39:$B$782,Y$119)+'СЕТ СН'!$I$9+СВЦЭМ!$D$10+'СЕТ СН'!$I$5-'СЕТ СН'!$I$17</f>
        <v>5487.2618047899996</v>
      </c>
    </row>
    <row r="140" spans="1:25" ht="15.75" x14ac:dyDescent="0.2">
      <c r="A140" s="35">
        <f t="shared" si="3"/>
        <v>45128</v>
      </c>
      <c r="B140" s="36">
        <f>SUMIFS(СВЦЭМ!$C$39:$C$782,СВЦЭМ!$A$39:$A$782,$A140,СВЦЭМ!$B$39:$B$782,B$119)+'СЕТ СН'!$I$9+СВЦЭМ!$D$10+'СЕТ СН'!$I$5-'СЕТ СН'!$I$17</f>
        <v>5518.9793978600001</v>
      </c>
      <c r="C140" s="36">
        <f>SUMIFS(СВЦЭМ!$C$39:$C$782,СВЦЭМ!$A$39:$A$782,$A140,СВЦЭМ!$B$39:$B$782,C$119)+'СЕТ СН'!$I$9+СВЦЭМ!$D$10+'СЕТ СН'!$I$5-'СЕТ СН'!$I$17</f>
        <v>5613.3208349200004</v>
      </c>
      <c r="D140" s="36">
        <f>SUMIFS(СВЦЭМ!$C$39:$C$782,СВЦЭМ!$A$39:$A$782,$A140,СВЦЭМ!$B$39:$B$782,D$119)+'СЕТ СН'!$I$9+СВЦЭМ!$D$10+'СЕТ СН'!$I$5-'СЕТ СН'!$I$17</f>
        <v>5722.7294811000002</v>
      </c>
      <c r="E140" s="36">
        <f>SUMIFS(СВЦЭМ!$C$39:$C$782,СВЦЭМ!$A$39:$A$782,$A140,СВЦЭМ!$B$39:$B$782,E$119)+'СЕТ СН'!$I$9+СВЦЭМ!$D$10+'СЕТ СН'!$I$5-'СЕТ СН'!$I$17</f>
        <v>5723.2027625000001</v>
      </c>
      <c r="F140" s="36">
        <f>SUMIFS(СВЦЭМ!$C$39:$C$782,СВЦЭМ!$A$39:$A$782,$A140,СВЦЭМ!$B$39:$B$782,F$119)+'СЕТ СН'!$I$9+СВЦЭМ!$D$10+'СЕТ СН'!$I$5-'СЕТ СН'!$I$17</f>
        <v>5742.6117097599999</v>
      </c>
      <c r="G140" s="36">
        <f>SUMIFS(СВЦЭМ!$C$39:$C$782,СВЦЭМ!$A$39:$A$782,$A140,СВЦЭМ!$B$39:$B$782,G$119)+'СЕТ СН'!$I$9+СВЦЭМ!$D$10+'СЕТ СН'!$I$5-'СЕТ СН'!$I$17</f>
        <v>5750.6527260100002</v>
      </c>
      <c r="H140" s="36">
        <f>SUMIFS(СВЦЭМ!$C$39:$C$782,СВЦЭМ!$A$39:$A$782,$A140,СВЦЭМ!$B$39:$B$782,H$119)+'СЕТ СН'!$I$9+СВЦЭМ!$D$10+'СЕТ СН'!$I$5-'СЕТ СН'!$I$17</f>
        <v>5595.5696431699998</v>
      </c>
      <c r="I140" s="36">
        <f>SUMIFS(СВЦЭМ!$C$39:$C$782,СВЦЭМ!$A$39:$A$782,$A140,СВЦЭМ!$B$39:$B$782,I$119)+'СЕТ СН'!$I$9+СВЦЭМ!$D$10+'СЕТ СН'!$I$5-'СЕТ СН'!$I$17</f>
        <v>5494.47096779</v>
      </c>
      <c r="J140" s="36">
        <f>SUMIFS(СВЦЭМ!$C$39:$C$782,СВЦЭМ!$A$39:$A$782,$A140,СВЦЭМ!$B$39:$B$782,J$119)+'СЕТ СН'!$I$9+СВЦЭМ!$D$10+'СЕТ СН'!$I$5-'СЕТ СН'!$I$17</f>
        <v>5380.7982244200002</v>
      </c>
      <c r="K140" s="36">
        <f>SUMIFS(СВЦЭМ!$C$39:$C$782,СВЦЭМ!$A$39:$A$782,$A140,СВЦЭМ!$B$39:$B$782,K$119)+'СЕТ СН'!$I$9+СВЦЭМ!$D$10+'СЕТ СН'!$I$5-'СЕТ СН'!$I$17</f>
        <v>5305.0061616200001</v>
      </c>
      <c r="L140" s="36">
        <f>SUMIFS(СВЦЭМ!$C$39:$C$782,СВЦЭМ!$A$39:$A$782,$A140,СВЦЭМ!$B$39:$B$782,L$119)+'СЕТ СН'!$I$9+СВЦЭМ!$D$10+'СЕТ СН'!$I$5-'СЕТ СН'!$I$17</f>
        <v>5258.20151291</v>
      </c>
      <c r="M140" s="36">
        <f>SUMIFS(СВЦЭМ!$C$39:$C$782,СВЦЭМ!$A$39:$A$782,$A140,СВЦЭМ!$B$39:$B$782,M$119)+'СЕТ СН'!$I$9+СВЦЭМ!$D$10+'СЕТ СН'!$I$5-'СЕТ СН'!$I$17</f>
        <v>5255.5067361299998</v>
      </c>
      <c r="N140" s="36">
        <f>SUMIFS(СВЦЭМ!$C$39:$C$782,СВЦЭМ!$A$39:$A$782,$A140,СВЦЭМ!$B$39:$B$782,N$119)+'СЕТ СН'!$I$9+СВЦЭМ!$D$10+'СЕТ СН'!$I$5-'СЕТ СН'!$I$17</f>
        <v>5259.1468659700004</v>
      </c>
      <c r="O140" s="36">
        <f>SUMIFS(СВЦЭМ!$C$39:$C$782,СВЦЭМ!$A$39:$A$782,$A140,СВЦЭМ!$B$39:$B$782,O$119)+'СЕТ СН'!$I$9+СВЦЭМ!$D$10+'СЕТ СН'!$I$5-'СЕТ СН'!$I$17</f>
        <v>5256.5567862400003</v>
      </c>
      <c r="P140" s="36">
        <f>SUMIFS(СВЦЭМ!$C$39:$C$782,СВЦЭМ!$A$39:$A$782,$A140,СВЦЭМ!$B$39:$B$782,P$119)+'СЕТ СН'!$I$9+СВЦЭМ!$D$10+'СЕТ СН'!$I$5-'СЕТ СН'!$I$17</f>
        <v>5240.8167468299998</v>
      </c>
      <c r="Q140" s="36">
        <f>SUMIFS(СВЦЭМ!$C$39:$C$782,СВЦЭМ!$A$39:$A$782,$A140,СВЦЭМ!$B$39:$B$782,Q$119)+'СЕТ СН'!$I$9+СВЦЭМ!$D$10+'СЕТ СН'!$I$5-'СЕТ СН'!$I$17</f>
        <v>5248.4314690600004</v>
      </c>
      <c r="R140" s="36">
        <f>SUMIFS(СВЦЭМ!$C$39:$C$782,СВЦЭМ!$A$39:$A$782,$A140,СВЦЭМ!$B$39:$B$782,R$119)+'СЕТ СН'!$I$9+СВЦЭМ!$D$10+'СЕТ СН'!$I$5-'СЕТ СН'!$I$17</f>
        <v>5262.34012618</v>
      </c>
      <c r="S140" s="36">
        <f>SUMIFS(СВЦЭМ!$C$39:$C$782,СВЦЭМ!$A$39:$A$782,$A140,СВЦЭМ!$B$39:$B$782,S$119)+'СЕТ СН'!$I$9+СВЦЭМ!$D$10+'СЕТ СН'!$I$5-'СЕТ СН'!$I$17</f>
        <v>5268.6363148399996</v>
      </c>
      <c r="T140" s="36">
        <f>SUMIFS(СВЦЭМ!$C$39:$C$782,СВЦЭМ!$A$39:$A$782,$A140,СВЦЭМ!$B$39:$B$782,T$119)+'СЕТ СН'!$I$9+СВЦЭМ!$D$10+'СЕТ СН'!$I$5-'СЕТ СН'!$I$17</f>
        <v>5267.6940565700006</v>
      </c>
      <c r="U140" s="36">
        <f>SUMIFS(СВЦЭМ!$C$39:$C$782,СВЦЭМ!$A$39:$A$782,$A140,СВЦЭМ!$B$39:$B$782,U$119)+'СЕТ СН'!$I$9+СВЦЭМ!$D$10+'СЕТ СН'!$I$5-'СЕТ СН'!$I$17</f>
        <v>5274.4757979699998</v>
      </c>
      <c r="V140" s="36">
        <f>SUMIFS(СВЦЭМ!$C$39:$C$782,СВЦЭМ!$A$39:$A$782,$A140,СВЦЭМ!$B$39:$B$782,V$119)+'СЕТ СН'!$I$9+СВЦЭМ!$D$10+'СЕТ СН'!$I$5-'СЕТ СН'!$I$17</f>
        <v>5268.5014349600006</v>
      </c>
      <c r="W140" s="36">
        <f>SUMIFS(СВЦЭМ!$C$39:$C$782,СВЦЭМ!$A$39:$A$782,$A140,СВЦЭМ!$B$39:$B$782,W$119)+'СЕТ СН'!$I$9+СВЦЭМ!$D$10+'СЕТ СН'!$I$5-'СЕТ СН'!$I$17</f>
        <v>5238.6443386000001</v>
      </c>
      <c r="X140" s="36">
        <f>SUMIFS(СВЦЭМ!$C$39:$C$782,СВЦЭМ!$A$39:$A$782,$A140,СВЦЭМ!$B$39:$B$782,X$119)+'СЕТ СН'!$I$9+СВЦЭМ!$D$10+'СЕТ СН'!$I$5-'СЕТ СН'!$I$17</f>
        <v>5308.8312449300001</v>
      </c>
      <c r="Y140" s="36">
        <f>SUMIFS(СВЦЭМ!$C$39:$C$782,СВЦЭМ!$A$39:$A$782,$A140,СВЦЭМ!$B$39:$B$782,Y$119)+'СЕТ СН'!$I$9+СВЦЭМ!$D$10+'СЕТ СН'!$I$5-'СЕТ СН'!$I$17</f>
        <v>5477.37167675</v>
      </c>
    </row>
    <row r="141" spans="1:25" ht="15.75" x14ac:dyDescent="0.2">
      <c r="A141" s="35">
        <f t="shared" si="3"/>
        <v>45129</v>
      </c>
      <c r="B141" s="36">
        <f>SUMIFS(СВЦЭМ!$C$39:$C$782,СВЦЭМ!$A$39:$A$782,$A141,СВЦЭМ!$B$39:$B$782,B$119)+'СЕТ СН'!$I$9+СВЦЭМ!$D$10+'СЕТ СН'!$I$5-'СЕТ СН'!$I$17</f>
        <v>5462.53988579</v>
      </c>
      <c r="C141" s="36">
        <f>SUMIFS(СВЦЭМ!$C$39:$C$782,СВЦЭМ!$A$39:$A$782,$A141,СВЦЭМ!$B$39:$B$782,C$119)+'СЕТ СН'!$I$9+СВЦЭМ!$D$10+'СЕТ СН'!$I$5-'СЕТ СН'!$I$17</f>
        <v>5528.2073497000001</v>
      </c>
      <c r="D141" s="36">
        <f>SUMIFS(СВЦЭМ!$C$39:$C$782,СВЦЭМ!$A$39:$A$782,$A141,СВЦЭМ!$B$39:$B$782,D$119)+'СЕТ СН'!$I$9+СВЦЭМ!$D$10+'СЕТ СН'!$I$5-'СЕТ СН'!$I$17</f>
        <v>5622.8717143000003</v>
      </c>
      <c r="E141" s="36">
        <f>SUMIFS(СВЦЭМ!$C$39:$C$782,СВЦЭМ!$A$39:$A$782,$A141,СВЦЭМ!$B$39:$B$782,E$119)+'СЕТ СН'!$I$9+СВЦЭМ!$D$10+'СЕТ СН'!$I$5-'СЕТ СН'!$I$17</f>
        <v>5613.6495929399998</v>
      </c>
      <c r="F141" s="36">
        <f>SUMIFS(СВЦЭМ!$C$39:$C$782,СВЦЭМ!$A$39:$A$782,$A141,СВЦЭМ!$B$39:$B$782,F$119)+'СЕТ СН'!$I$9+СВЦЭМ!$D$10+'СЕТ СН'!$I$5-'СЕТ СН'!$I$17</f>
        <v>5604.5007548399999</v>
      </c>
      <c r="G141" s="36">
        <f>SUMIFS(СВЦЭМ!$C$39:$C$782,СВЦЭМ!$A$39:$A$782,$A141,СВЦЭМ!$B$39:$B$782,G$119)+'СЕТ СН'!$I$9+СВЦЭМ!$D$10+'СЕТ СН'!$I$5-'СЕТ СН'!$I$17</f>
        <v>5599.5027837899997</v>
      </c>
      <c r="H141" s="36">
        <f>SUMIFS(СВЦЭМ!$C$39:$C$782,СВЦЭМ!$A$39:$A$782,$A141,СВЦЭМ!$B$39:$B$782,H$119)+'СЕТ СН'!$I$9+СВЦЭМ!$D$10+'СЕТ СН'!$I$5-'СЕТ СН'!$I$17</f>
        <v>5540.3882688900003</v>
      </c>
      <c r="I141" s="36">
        <f>SUMIFS(СВЦЭМ!$C$39:$C$782,СВЦЭМ!$A$39:$A$782,$A141,СВЦЭМ!$B$39:$B$782,I$119)+'СЕТ СН'!$I$9+СВЦЭМ!$D$10+'СЕТ СН'!$I$5-'СЕТ СН'!$I$17</f>
        <v>5493.6494308500005</v>
      </c>
      <c r="J141" s="36">
        <f>SUMIFS(СВЦЭМ!$C$39:$C$782,СВЦЭМ!$A$39:$A$782,$A141,СВЦЭМ!$B$39:$B$782,J$119)+'СЕТ СН'!$I$9+СВЦЭМ!$D$10+'СЕТ СН'!$I$5-'СЕТ СН'!$I$17</f>
        <v>5366.8860848499999</v>
      </c>
      <c r="K141" s="36">
        <f>SUMIFS(СВЦЭМ!$C$39:$C$782,СВЦЭМ!$A$39:$A$782,$A141,СВЦЭМ!$B$39:$B$782,K$119)+'СЕТ СН'!$I$9+СВЦЭМ!$D$10+'СЕТ СН'!$I$5-'СЕТ СН'!$I$17</f>
        <v>5293.4472101400006</v>
      </c>
      <c r="L141" s="36">
        <f>SUMIFS(СВЦЭМ!$C$39:$C$782,СВЦЭМ!$A$39:$A$782,$A141,СВЦЭМ!$B$39:$B$782,L$119)+'СЕТ СН'!$I$9+СВЦЭМ!$D$10+'СЕТ СН'!$I$5-'СЕТ СН'!$I$17</f>
        <v>5230.03976478</v>
      </c>
      <c r="M141" s="36">
        <f>SUMIFS(СВЦЭМ!$C$39:$C$782,СВЦЭМ!$A$39:$A$782,$A141,СВЦЭМ!$B$39:$B$782,M$119)+'СЕТ СН'!$I$9+СВЦЭМ!$D$10+'СЕТ СН'!$I$5-'СЕТ СН'!$I$17</f>
        <v>5207.6880810800003</v>
      </c>
      <c r="N141" s="36">
        <f>SUMIFS(СВЦЭМ!$C$39:$C$782,СВЦЭМ!$A$39:$A$782,$A141,СВЦЭМ!$B$39:$B$782,N$119)+'СЕТ СН'!$I$9+СВЦЭМ!$D$10+'СЕТ СН'!$I$5-'СЕТ СН'!$I$17</f>
        <v>5201.9787874499998</v>
      </c>
      <c r="O141" s="36">
        <f>SUMIFS(СВЦЭМ!$C$39:$C$782,СВЦЭМ!$A$39:$A$782,$A141,СВЦЭМ!$B$39:$B$782,O$119)+'СЕТ СН'!$I$9+СВЦЭМ!$D$10+'СЕТ СН'!$I$5-'СЕТ СН'!$I$17</f>
        <v>5213.0700986900001</v>
      </c>
      <c r="P141" s="36">
        <f>SUMIFS(СВЦЭМ!$C$39:$C$782,СВЦЭМ!$A$39:$A$782,$A141,СВЦЭМ!$B$39:$B$782,P$119)+'СЕТ СН'!$I$9+СВЦЭМ!$D$10+'СЕТ СН'!$I$5-'СЕТ СН'!$I$17</f>
        <v>5210.8736722800004</v>
      </c>
      <c r="Q141" s="36">
        <f>SUMIFS(СВЦЭМ!$C$39:$C$782,СВЦЭМ!$A$39:$A$782,$A141,СВЦЭМ!$B$39:$B$782,Q$119)+'СЕТ СН'!$I$9+СВЦЭМ!$D$10+'СЕТ СН'!$I$5-'СЕТ СН'!$I$17</f>
        <v>5216.5301305399998</v>
      </c>
      <c r="R141" s="36">
        <f>SUMIFS(СВЦЭМ!$C$39:$C$782,СВЦЭМ!$A$39:$A$782,$A141,СВЦЭМ!$B$39:$B$782,R$119)+'СЕТ СН'!$I$9+СВЦЭМ!$D$10+'СЕТ СН'!$I$5-'СЕТ СН'!$I$17</f>
        <v>5210.5132661500002</v>
      </c>
      <c r="S141" s="36">
        <f>SUMIFS(СВЦЭМ!$C$39:$C$782,СВЦЭМ!$A$39:$A$782,$A141,СВЦЭМ!$B$39:$B$782,S$119)+'СЕТ СН'!$I$9+СВЦЭМ!$D$10+'СЕТ СН'!$I$5-'СЕТ СН'!$I$17</f>
        <v>5211.1423467599998</v>
      </c>
      <c r="T141" s="36">
        <f>SUMIFS(СВЦЭМ!$C$39:$C$782,СВЦЭМ!$A$39:$A$782,$A141,СВЦЭМ!$B$39:$B$782,T$119)+'СЕТ СН'!$I$9+СВЦЭМ!$D$10+'СЕТ СН'!$I$5-'СЕТ СН'!$I$17</f>
        <v>5213.6538956000004</v>
      </c>
      <c r="U141" s="36">
        <f>SUMIFS(СВЦЭМ!$C$39:$C$782,СВЦЭМ!$A$39:$A$782,$A141,СВЦЭМ!$B$39:$B$782,U$119)+'СЕТ СН'!$I$9+СВЦЭМ!$D$10+'СЕТ СН'!$I$5-'СЕТ СН'!$I$17</f>
        <v>5219.5339416400002</v>
      </c>
      <c r="V141" s="36">
        <f>SUMIFS(СВЦЭМ!$C$39:$C$782,СВЦЭМ!$A$39:$A$782,$A141,СВЦЭМ!$B$39:$B$782,V$119)+'СЕТ СН'!$I$9+СВЦЭМ!$D$10+'СЕТ СН'!$I$5-'СЕТ СН'!$I$17</f>
        <v>5236.6951659699998</v>
      </c>
      <c r="W141" s="36">
        <f>SUMIFS(СВЦЭМ!$C$39:$C$782,СВЦЭМ!$A$39:$A$782,$A141,СВЦЭМ!$B$39:$B$782,W$119)+'СЕТ СН'!$I$9+СВЦЭМ!$D$10+'СЕТ СН'!$I$5-'СЕТ СН'!$I$17</f>
        <v>5212.5337800799998</v>
      </c>
      <c r="X141" s="36">
        <f>SUMIFS(СВЦЭМ!$C$39:$C$782,СВЦЭМ!$A$39:$A$782,$A141,СВЦЭМ!$B$39:$B$782,X$119)+'СЕТ СН'!$I$9+СВЦЭМ!$D$10+'СЕТ СН'!$I$5-'СЕТ СН'!$I$17</f>
        <v>5259.8057688200006</v>
      </c>
      <c r="Y141" s="36">
        <f>SUMIFS(СВЦЭМ!$C$39:$C$782,СВЦЭМ!$A$39:$A$782,$A141,СВЦЭМ!$B$39:$B$782,Y$119)+'СЕТ СН'!$I$9+СВЦЭМ!$D$10+'СЕТ СН'!$I$5-'СЕТ СН'!$I$17</f>
        <v>5348.5768056200004</v>
      </c>
    </row>
    <row r="142" spans="1:25" ht="15.75" x14ac:dyDescent="0.2">
      <c r="A142" s="35">
        <f t="shared" si="3"/>
        <v>45130</v>
      </c>
      <c r="B142" s="36">
        <f>SUMIFS(СВЦЭМ!$C$39:$C$782,СВЦЭМ!$A$39:$A$782,$A142,СВЦЭМ!$B$39:$B$782,B$119)+'СЕТ СН'!$I$9+СВЦЭМ!$D$10+'СЕТ СН'!$I$5-'СЕТ СН'!$I$17</f>
        <v>5614.3906381400002</v>
      </c>
      <c r="C142" s="36">
        <f>SUMIFS(СВЦЭМ!$C$39:$C$782,СВЦЭМ!$A$39:$A$782,$A142,СВЦЭМ!$B$39:$B$782,C$119)+'СЕТ СН'!$I$9+СВЦЭМ!$D$10+'СЕТ СН'!$I$5-'СЕТ СН'!$I$17</f>
        <v>5660.7515415600001</v>
      </c>
      <c r="D142" s="36">
        <f>SUMIFS(СВЦЭМ!$C$39:$C$782,СВЦЭМ!$A$39:$A$782,$A142,СВЦЭМ!$B$39:$B$782,D$119)+'СЕТ СН'!$I$9+СВЦЭМ!$D$10+'СЕТ СН'!$I$5-'СЕТ СН'!$I$17</f>
        <v>5771.5788735300002</v>
      </c>
      <c r="E142" s="36">
        <f>SUMIFS(СВЦЭМ!$C$39:$C$782,СВЦЭМ!$A$39:$A$782,$A142,СВЦЭМ!$B$39:$B$782,E$119)+'СЕТ СН'!$I$9+СВЦЭМ!$D$10+'СЕТ СН'!$I$5-'СЕТ СН'!$I$17</f>
        <v>5797.7238750100005</v>
      </c>
      <c r="F142" s="36">
        <f>SUMIFS(СВЦЭМ!$C$39:$C$782,СВЦЭМ!$A$39:$A$782,$A142,СВЦЭМ!$B$39:$B$782,F$119)+'СЕТ СН'!$I$9+СВЦЭМ!$D$10+'СЕТ СН'!$I$5-'СЕТ СН'!$I$17</f>
        <v>5799.8027230600001</v>
      </c>
      <c r="G142" s="36">
        <f>SUMIFS(СВЦЭМ!$C$39:$C$782,СВЦЭМ!$A$39:$A$782,$A142,СВЦЭМ!$B$39:$B$782,G$119)+'СЕТ СН'!$I$9+СВЦЭМ!$D$10+'СЕТ СН'!$I$5-'СЕТ СН'!$I$17</f>
        <v>5789.6753408499999</v>
      </c>
      <c r="H142" s="36">
        <f>SUMIFS(СВЦЭМ!$C$39:$C$782,СВЦЭМ!$A$39:$A$782,$A142,СВЦЭМ!$B$39:$B$782,H$119)+'СЕТ СН'!$I$9+СВЦЭМ!$D$10+'СЕТ СН'!$I$5-'СЕТ СН'!$I$17</f>
        <v>5697.47473567</v>
      </c>
      <c r="I142" s="36">
        <f>SUMIFS(СВЦЭМ!$C$39:$C$782,СВЦЭМ!$A$39:$A$782,$A142,СВЦЭМ!$B$39:$B$782,I$119)+'СЕТ СН'!$I$9+СВЦЭМ!$D$10+'СЕТ СН'!$I$5-'СЕТ СН'!$I$17</f>
        <v>5654.3441615700003</v>
      </c>
      <c r="J142" s="36">
        <f>SUMIFS(СВЦЭМ!$C$39:$C$782,СВЦЭМ!$A$39:$A$782,$A142,СВЦЭМ!$B$39:$B$782,J$119)+'СЕТ СН'!$I$9+СВЦЭМ!$D$10+'СЕТ СН'!$I$5-'СЕТ СН'!$I$17</f>
        <v>5569.3146570299996</v>
      </c>
      <c r="K142" s="36">
        <f>SUMIFS(СВЦЭМ!$C$39:$C$782,СВЦЭМ!$A$39:$A$782,$A142,СВЦЭМ!$B$39:$B$782,K$119)+'СЕТ СН'!$I$9+СВЦЭМ!$D$10+'СЕТ СН'!$I$5-'СЕТ СН'!$I$17</f>
        <v>5474.8058241799999</v>
      </c>
      <c r="L142" s="36">
        <f>SUMIFS(СВЦЭМ!$C$39:$C$782,СВЦЭМ!$A$39:$A$782,$A142,СВЦЭМ!$B$39:$B$782,L$119)+'СЕТ СН'!$I$9+СВЦЭМ!$D$10+'СЕТ СН'!$I$5-'СЕТ СН'!$I$17</f>
        <v>5412.8227714499999</v>
      </c>
      <c r="M142" s="36">
        <f>SUMIFS(СВЦЭМ!$C$39:$C$782,СВЦЭМ!$A$39:$A$782,$A142,СВЦЭМ!$B$39:$B$782,M$119)+'СЕТ СН'!$I$9+СВЦЭМ!$D$10+'СЕТ СН'!$I$5-'СЕТ СН'!$I$17</f>
        <v>5396.25624221</v>
      </c>
      <c r="N142" s="36">
        <f>SUMIFS(СВЦЭМ!$C$39:$C$782,СВЦЭМ!$A$39:$A$782,$A142,СВЦЭМ!$B$39:$B$782,N$119)+'СЕТ СН'!$I$9+СВЦЭМ!$D$10+'СЕТ СН'!$I$5-'СЕТ СН'!$I$17</f>
        <v>5384.1947092</v>
      </c>
      <c r="O142" s="36">
        <f>SUMIFS(СВЦЭМ!$C$39:$C$782,СВЦЭМ!$A$39:$A$782,$A142,СВЦЭМ!$B$39:$B$782,O$119)+'СЕТ СН'!$I$9+СВЦЭМ!$D$10+'СЕТ СН'!$I$5-'СЕТ СН'!$I$17</f>
        <v>5390.40549809</v>
      </c>
      <c r="P142" s="36">
        <f>SUMIFS(СВЦЭМ!$C$39:$C$782,СВЦЭМ!$A$39:$A$782,$A142,СВЦЭМ!$B$39:$B$782,P$119)+'СЕТ СН'!$I$9+СВЦЭМ!$D$10+'СЕТ СН'!$I$5-'СЕТ СН'!$I$17</f>
        <v>5397.1007877400007</v>
      </c>
      <c r="Q142" s="36">
        <f>SUMIFS(СВЦЭМ!$C$39:$C$782,СВЦЭМ!$A$39:$A$782,$A142,СВЦЭМ!$B$39:$B$782,Q$119)+'СЕТ СН'!$I$9+СВЦЭМ!$D$10+'СЕТ СН'!$I$5-'СЕТ СН'!$I$17</f>
        <v>5399.2854650400004</v>
      </c>
      <c r="R142" s="36">
        <f>SUMIFS(СВЦЭМ!$C$39:$C$782,СВЦЭМ!$A$39:$A$782,$A142,СВЦЭМ!$B$39:$B$782,R$119)+'СЕТ СН'!$I$9+СВЦЭМ!$D$10+'СЕТ СН'!$I$5-'СЕТ СН'!$I$17</f>
        <v>5385.0611650600003</v>
      </c>
      <c r="S142" s="36">
        <f>SUMIFS(СВЦЭМ!$C$39:$C$782,СВЦЭМ!$A$39:$A$782,$A142,СВЦЭМ!$B$39:$B$782,S$119)+'СЕТ СН'!$I$9+СВЦЭМ!$D$10+'СЕТ СН'!$I$5-'СЕТ СН'!$I$17</f>
        <v>5383.1966441200002</v>
      </c>
      <c r="T142" s="36">
        <f>SUMIFS(СВЦЭМ!$C$39:$C$782,СВЦЭМ!$A$39:$A$782,$A142,СВЦЭМ!$B$39:$B$782,T$119)+'СЕТ СН'!$I$9+СВЦЭМ!$D$10+'СЕТ СН'!$I$5-'СЕТ СН'!$I$17</f>
        <v>5383.0256596400004</v>
      </c>
      <c r="U142" s="36">
        <f>SUMIFS(СВЦЭМ!$C$39:$C$782,СВЦЭМ!$A$39:$A$782,$A142,СВЦЭМ!$B$39:$B$782,U$119)+'СЕТ СН'!$I$9+СВЦЭМ!$D$10+'СЕТ СН'!$I$5-'СЕТ СН'!$I$17</f>
        <v>5399.4825207900003</v>
      </c>
      <c r="V142" s="36">
        <f>SUMIFS(СВЦЭМ!$C$39:$C$782,СВЦЭМ!$A$39:$A$782,$A142,СВЦЭМ!$B$39:$B$782,V$119)+'СЕТ СН'!$I$9+СВЦЭМ!$D$10+'СЕТ СН'!$I$5-'СЕТ СН'!$I$17</f>
        <v>5405.9129709600002</v>
      </c>
      <c r="W142" s="36">
        <f>SUMIFS(СВЦЭМ!$C$39:$C$782,СВЦЭМ!$A$39:$A$782,$A142,СВЦЭМ!$B$39:$B$782,W$119)+'СЕТ СН'!$I$9+СВЦЭМ!$D$10+'СЕТ СН'!$I$5-'СЕТ СН'!$I$17</f>
        <v>5376.1047582700003</v>
      </c>
      <c r="X142" s="36">
        <f>SUMIFS(СВЦЭМ!$C$39:$C$782,СВЦЭМ!$A$39:$A$782,$A142,СВЦЭМ!$B$39:$B$782,X$119)+'СЕТ СН'!$I$9+СВЦЭМ!$D$10+'СЕТ СН'!$I$5-'СЕТ СН'!$I$17</f>
        <v>5413.0611890800001</v>
      </c>
      <c r="Y142" s="36">
        <f>SUMIFS(СВЦЭМ!$C$39:$C$782,СВЦЭМ!$A$39:$A$782,$A142,СВЦЭМ!$B$39:$B$782,Y$119)+'СЕТ СН'!$I$9+СВЦЭМ!$D$10+'СЕТ СН'!$I$5-'СЕТ СН'!$I$17</f>
        <v>5526.3173371900002</v>
      </c>
    </row>
    <row r="143" spans="1:25" ht="15.75" x14ac:dyDescent="0.2">
      <c r="A143" s="35">
        <f t="shared" si="3"/>
        <v>45131</v>
      </c>
      <c r="B143" s="36">
        <f>SUMIFS(СВЦЭМ!$C$39:$C$782,СВЦЭМ!$A$39:$A$782,$A143,СВЦЭМ!$B$39:$B$782,B$119)+'СЕТ СН'!$I$9+СВЦЭМ!$D$10+'СЕТ СН'!$I$5-'СЕТ СН'!$I$17</f>
        <v>5583.6235895500004</v>
      </c>
      <c r="C143" s="36">
        <f>SUMIFS(СВЦЭМ!$C$39:$C$782,СВЦЭМ!$A$39:$A$782,$A143,СВЦЭМ!$B$39:$B$782,C$119)+'СЕТ СН'!$I$9+СВЦЭМ!$D$10+'СЕТ СН'!$I$5-'СЕТ СН'!$I$17</f>
        <v>5720.8329916100001</v>
      </c>
      <c r="D143" s="36">
        <f>SUMIFS(СВЦЭМ!$C$39:$C$782,СВЦЭМ!$A$39:$A$782,$A143,СВЦЭМ!$B$39:$B$782,D$119)+'СЕТ СН'!$I$9+СВЦЭМ!$D$10+'СЕТ СН'!$I$5-'СЕТ СН'!$I$17</f>
        <v>5773.8479292900001</v>
      </c>
      <c r="E143" s="36">
        <f>SUMIFS(СВЦЭМ!$C$39:$C$782,СВЦЭМ!$A$39:$A$782,$A143,СВЦЭМ!$B$39:$B$782,E$119)+'СЕТ СН'!$I$9+СВЦЭМ!$D$10+'СЕТ СН'!$I$5-'СЕТ СН'!$I$17</f>
        <v>5825.8640462800004</v>
      </c>
      <c r="F143" s="36">
        <f>SUMIFS(СВЦЭМ!$C$39:$C$782,СВЦЭМ!$A$39:$A$782,$A143,СВЦЭМ!$B$39:$B$782,F$119)+'СЕТ СН'!$I$9+СВЦЭМ!$D$10+'СЕТ СН'!$I$5-'СЕТ СН'!$I$17</f>
        <v>5834.3147779700003</v>
      </c>
      <c r="G143" s="36">
        <f>SUMIFS(СВЦЭМ!$C$39:$C$782,СВЦЭМ!$A$39:$A$782,$A143,СВЦЭМ!$B$39:$B$782,G$119)+'СЕТ СН'!$I$9+СВЦЭМ!$D$10+'СЕТ СН'!$I$5-'СЕТ СН'!$I$17</f>
        <v>5964.3199031599997</v>
      </c>
      <c r="H143" s="36">
        <f>SUMIFS(СВЦЭМ!$C$39:$C$782,СВЦЭМ!$A$39:$A$782,$A143,СВЦЭМ!$B$39:$B$782,H$119)+'СЕТ СН'!$I$9+СВЦЭМ!$D$10+'СЕТ СН'!$I$5-'СЕТ СН'!$I$17</f>
        <v>5871.6359537400003</v>
      </c>
      <c r="I143" s="36">
        <f>SUMIFS(СВЦЭМ!$C$39:$C$782,СВЦЭМ!$A$39:$A$782,$A143,СВЦЭМ!$B$39:$B$782,I$119)+'СЕТ СН'!$I$9+СВЦЭМ!$D$10+'СЕТ СН'!$I$5-'СЕТ СН'!$I$17</f>
        <v>5750.1010393400002</v>
      </c>
      <c r="J143" s="36">
        <f>SUMIFS(СВЦЭМ!$C$39:$C$782,СВЦЭМ!$A$39:$A$782,$A143,СВЦЭМ!$B$39:$B$782,J$119)+'СЕТ СН'!$I$9+СВЦЭМ!$D$10+'СЕТ СН'!$I$5-'СЕТ СН'!$I$17</f>
        <v>5638.2473231100003</v>
      </c>
      <c r="K143" s="36">
        <f>SUMIFS(СВЦЭМ!$C$39:$C$782,СВЦЭМ!$A$39:$A$782,$A143,СВЦЭМ!$B$39:$B$782,K$119)+'СЕТ СН'!$I$9+СВЦЭМ!$D$10+'СЕТ СН'!$I$5-'СЕТ СН'!$I$17</f>
        <v>5560.2130667600004</v>
      </c>
      <c r="L143" s="36">
        <f>SUMIFS(СВЦЭМ!$C$39:$C$782,СВЦЭМ!$A$39:$A$782,$A143,СВЦЭМ!$B$39:$B$782,L$119)+'СЕТ СН'!$I$9+СВЦЭМ!$D$10+'СЕТ СН'!$I$5-'СЕТ СН'!$I$17</f>
        <v>5522.7397112799999</v>
      </c>
      <c r="M143" s="36">
        <f>SUMIFS(СВЦЭМ!$C$39:$C$782,СВЦЭМ!$A$39:$A$782,$A143,СВЦЭМ!$B$39:$B$782,M$119)+'СЕТ СН'!$I$9+СВЦЭМ!$D$10+'СЕТ СН'!$I$5-'СЕТ СН'!$I$17</f>
        <v>5507.5632868000002</v>
      </c>
      <c r="N143" s="36">
        <f>SUMIFS(СВЦЭМ!$C$39:$C$782,СВЦЭМ!$A$39:$A$782,$A143,СВЦЭМ!$B$39:$B$782,N$119)+'СЕТ СН'!$I$9+СВЦЭМ!$D$10+'СЕТ СН'!$I$5-'СЕТ СН'!$I$17</f>
        <v>5501.7760023600003</v>
      </c>
      <c r="O143" s="36">
        <f>SUMIFS(СВЦЭМ!$C$39:$C$782,СВЦЭМ!$A$39:$A$782,$A143,СВЦЭМ!$B$39:$B$782,O$119)+'СЕТ СН'!$I$9+СВЦЭМ!$D$10+'СЕТ СН'!$I$5-'СЕТ СН'!$I$17</f>
        <v>5508.9690345099998</v>
      </c>
      <c r="P143" s="36">
        <f>SUMIFS(СВЦЭМ!$C$39:$C$782,СВЦЭМ!$A$39:$A$782,$A143,СВЦЭМ!$B$39:$B$782,P$119)+'СЕТ СН'!$I$9+СВЦЭМ!$D$10+'СЕТ СН'!$I$5-'СЕТ СН'!$I$17</f>
        <v>5515.3313045300001</v>
      </c>
      <c r="Q143" s="36">
        <f>SUMIFS(СВЦЭМ!$C$39:$C$782,СВЦЭМ!$A$39:$A$782,$A143,СВЦЭМ!$B$39:$B$782,Q$119)+'СЕТ СН'!$I$9+СВЦЭМ!$D$10+'СЕТ СН'!$I$5-'СЕТ СН'!$I$17</f>
        <v>5516.0820028400003</v>
      </c>
      <c r="R143" s="36">
        <f>SUMIFS(СВЦЭМ!$C$39:$C$782,СВЦЭМ!$A$39:$A$782,$A143,СВЦЭМ!$B$39:$B$782,R$119)+'СЕТ СН'!$I$9+СВЦЭМ!$D$10+'СЕТ СН'!$I$5-'СЕТ СН'!$I$17</f>
        <v>5518.4382299999997</v>
      </c>
      <c r="S143" s="36">
        <f>SUMIFS(СВЦЭМ!$C$39:$C$782,СВЦЭМ!$A$39:$A$782,$A143,СВЦЭМ!$B$39:$B$782,S$119)+'СЕТ СН'!$I$9+СВЦЭМ!$D$10+'СЕТ СН'!$I$5-'СЕТ СН'!$I$17</f>
        <v>5521.0213229999999</v>
      </c>
      <c r="T143" s="36">
        <f>SUMIFS(СВЦЭМ!$C$39:$C$782,СВЦЭМ!$A$39:$A$782,$A143,СВЦЭМ!$B$39:$B$782,T$119)+'СЕТ СН'!$I$9+СВЦЭМ!$D$10+'СЕТ СН'!$I$5-'СЕТ СН'!$I$17</f>
        <v>5516.1842774200004</v>
      </c>
      <c r="U143" s="36">
        <f>SUMIFS(СВЦЭМ!$C$39:$C$782,СВЦЭМ!$A$39:$A$782,$A143,СВЦЭМ!$B$39:$B$782,U$119)+'СЕТ СН'!$I$9+СВЦЭМ!$D$10+'СЕТ СН'!$I$5-'СЕТ СН'!$I$17</f>
        <v>5527.2797969700005</v>
      </c>
      <c r="V143" s="36">
        <f>SUMIFS(СВЦЭМ!$C$39:$C$782,СВЦЭМ!$A$39:$A$782,$A143,СВЦЭМ!$B$39:$B$782,V$119)+'СЕТ СН'!$I$9+СВЦЭМ!$D$10+'СЕТ СН'!$I$5-'СЕТ СН'!$I$17</f>
        <v>5531.3282454600003</v>
      </c>
      <c r="W143" s="36">
        <f>SUMIFS(СВЦЭМ!$C$39:$C$782,СВЦЭМ!$A$39:$A$782,$A143,СВЦЭМ!$B$39:$B$782,W$119)+'СЕТ СН'!$I$9+СВЦЭМ!$D$10+'СЕТ СН'!$I$5-'СЕТ СН'!$I$17</f>
        <v>5490.9778834200006</v>
      </c>
      <c r="X143" s="36">
        <f>SUMIFS(СВЦЭМ!$C$39:$C$782,СВЦЭМ!$A$39:$A$782,$A143,СВЦЭМ!$B$39:$B$782,X$119)+'СЕТ СН'!$I$9+СВЦЭМ!$D$10+'СЕТ СН'!$I$5-'СЕТ СН'!$I$17</f>
        <v>5543.5877843199996</v>
      </c>
      <c r="Y143" s="36">
        <f>SUMIFS(СВЦЭМ!$C$39:$C$782,СВЦЭМ!$A$39:$A$782,$A143,СВЦЭМ!$B$39:$B$782,Y$119)+'СЕТ СН'!$I$9+СВЦЭМ!$D$10+'СЕТ СН'!$I$5-'СЕТ СН'!$I$17</f>
        <v>5653.0013292100002</v>
      </c>
    </row>
    <row r="144" spans="1:25" ht="15.75" x14ac:dyDescent="0.2">
      <c r="A144" s="35">
        <f t="shared" si="3"/>
        <v>45132</v>
      </c>
      <c r="B144" s="36">
        <f>SUMIFS(СВЦЭМ!$C$39:$C$782,СВЦЭМ!$A$39:$A$782,$A144,СВЦЭМ!$B$39:$B$782,B$119)+'СЕТ СН'!$I$9+СВЦЭМ!$D$10+'СЕТ СН'!$I$5-'СЕТ СН'!$I$17</f>
        <v>5544.5761906300004</v>
      </c>
      <c r="C144" s="36">
        <f>SUMIFS(СВЦЭМ!$C$39:$C$782,СВЦЭМ!$A$39:$A$782,$A144,СВЦЭМ!$B$39:$B$782,C$119)+'СЕТ СН'!$I$9+СВЦЭМ!$D$10+'СЕТ СН'!$I$5-'СЕТ СН'!$I$17</f>
        <v>5616.9707682200005</v>
      </c>
      <c r="D144" s="36">
        <f>SUMIFS(СВЦЭМ!$C$39:$C$782,СВЦЭМ!$A$39:$A$782,$A144,СВЦЭМ!$B$39:$B$782,D$119)+'СЕТ СН'!$I$9+СВЦЭМ!$D$10+'СЕТ СН'!$I$5-'СЕТ СН'!$I$17</f>
        <v>5754.6271729199998</v>
      </c>
      <c r="E144" s="36">
        <f>SUMIFS(СВЦЭМ!$C$39:$C$782,СВЦЭМ!$A$39:$A$782,$A144,СВЦЭМ!$B$39:$B$782,E$119)+'СЕТ СН'!$I$9+СВЦЭМ!$D$10+'СЕТ СН'!$I$5-'СЕТ СН'!$I$17</f>
        <v>5826.8080631499997</v>
      </c>
      <c r="F144" s="36">
        <f>SUMIFS(СВЦЭМ!$C$39:$C$782,СВЦЭМ!$A$39:$A$782,$A144,СВЦЭМ!$B$39:$B$782,F$119)+'СЕТ СН'!$I$9+СВЦЭМ!$D$10+'СЕТ СН'!$I$5-'СЕТ СН'!$I$17</f>
        <v>5820.4422848000004</v>
      </c>
      <c r="G144" s="36">
        <f>SUMIFS(СВЦЭМ!$C$39:$C$782,СВЦЭМ!$A$39:$A$782,$A144,СВЦЭМ!$B$39:$B$782,G$119)+'СЕТ СН'!$I$9+СВЦЭМ!$D$10+'СЕТ СН'!$I$5-'СЕТ СН'!$I$17</f>
        <v>5742.55768713</v>
      </c>
      <c r="H144" s="36">
        <f>SUMIFS(СВЦЭМ!$C$39:$C$782,СВЦЭМ!$A$39:$A$782,$A144,СВЦЭМ!$B$39:$B$782,H$119)+'СЕТ СН'!$I$9+СВЦЭМ!$D$10+'СЕТ СН'!$I$5-'СЕТ СН'!$I$17</f>
        <v>5627.0806110600006</v>
      </c>
      <c r="I144" s="36">
        <f>SUMIFS(СВЦЭМ!$C$39:$C$782,СВЦЭМ!$A$39:$A$782,$A144,СВЦЭМ!$B$39:$B$782,I$119)+'СЕТ СН'!$I$9+СВЦЭМ!$D$10+'СЕТ СН'!$I$5-'СЕТ СН'!$I$17</f>
        <v>5545.85349898</v>
      </c>
      <c r="J144" s="36">
        <f>SUMIFS(СВЦЭМ!$C$39:$C$782,СВЦЭМ!$A$39:$A$782,$A144,СВЦЭМ!$B$39:$B$782,J$119)+'СЕТ СН'!$I$9+СВЦЭМ!$D$10+'СЕТ СН'!$I$5-'СЕТ СН'!$I$17</f>
        <v>5458.1980196800005</v>
      </c>
      <c r="K144" s="36">
        <f>SUMIFS(СВЦЭМ!$C$39:$C$782,СВЦЭМ!$A$39:$A$782,$A144,СВЦЭМ!$B$39:$B$782,K$119)+'СЕТ СН'!$I$9+СВЦЭМ!$D$10+'СЕТ СН'!$I$5-'СЕТ СН'!$I$17</f>
        <v>5385.6112451899999</v>
      </c>
      <c r="L144" s="36">
        <f>SUMIFS(СВЦЭМ!$C$39:$C$782,СВЦЭМ!$A$39:$A$782,$A144,СВЦЭМ!$B$39:$B$782,L$119)+'СЕТ СН'!$I$9+СВЦЭМ!$D$10+'СЕТ СН'!$I$5-'СЕТ СН'!$I$17</f>
        <v>5382.3650583300005</v>
      </c>
      <c r="M144" s="36">
        <f>SUMIFS(СВЦЭМ!$C$39:$C$782,СВЦЭМ!$A$39:$A$782,$A144,СВЦЭМ!$B$39:$B$782,M$119)+'СЕТ СН'!$I$9+СВЦЭМ!$D$10+'СЕТ СН'!$I$5-'СЕТ СН'!$I$17</f>
        <v>5395.0627716500003</v>
      </c>
      <c r="N144" s="36">
        <f>SUMIFS(СВЦЭМ!$C$39:$C$782,СВЦЭМ!$A$39:$A$782,$A144,СВЦЭМ!$B$39:$B$782,N$119)+'СЕТ СН'!$I$9+СВЦЭМ!$D$10+'СЕТ СН'!$I$5-'СЕТ СН'!$I$17</f>
        <v>5389.82698557</v>
      </c>
      <c r="O144" s="36">
        <f>SUMIFS(СВЦЭМ!$C$39:$C$782,СВЦЭМ!$A$39:$A$782,$A144,СВЦЭМ!$B$39:$B$782,O$119)+'СЕТ СН'!$I$9+СВЦЭМ!$D$10+'СЕТ СН'!$I$5-'СЕТ СН'!$I$17</f>
        <v>5389.1799894599999</v>
      </c>
      <c r="P144" s="36">
        <f>SUMIFS(СВЦЭМ!$C$39:$C$782,СВЦЭМ!$A$39:$A$782,$A144,СВЦЭМ!$B$39:$B$782,P$119)+'СЕТ СН'!$I$9+СВЦЭМ!$D$10+'СЕТ СН'!$I$5-'СЕТ СН'!$I$17</f>
        <v>5387.3511324000001</v>
      </c>
      <c r="Q144" s="36">
        <f>SUMIFS(СВЦЭМ!$C$39:$C$782,СВЦЭМ!$A$39:$A$782,$A144,СВЦЭМ!$B$39:$B$782,Q$119)+'СЕТ СН'!$I$9+СВЦЭМ!$D$10+'СЕТ СН'!$I$5-'СЕТ СН'!$I$17</f>
        <v>5368.6976438199999</v>
      </c>
      <c r="R144" s="36">
        <f>SUMIFS(СВЦЭМ!$C$39:$C$782,СВЦЭМ!$A$39:$A$782,$A144,СВЦЭМ!$B$39:$B$782,R$119)+'СЕТ СН'!$I$9+СВЦЭМ!$D$10+'СЕТ СН'!$I$5-'СЕТ СН'!$I$17</f>
        <v>5365.2771668100004</v>
      </c>
      <c r="S144" s="36">
        <f>SUMIFS(СВЦЭМ!$C$39:$C$782,СВЦЭМ!$A$39:$A$782,$A144,СВЦЭМ!$B$39:$B$782,S$119)+'СЕТ СН'!$I$9+СВЦЭМ!$D$10+'СЕТ СН'!$I$5-'СЕТ СН'!$I$17</f>
        <v>5360.6701641300006</v>
      </c>
      <c r="T144" s="36">
        <f>SUMIFS(СВЦЭМ!$C$39:$C$782,СВЦЭМ!$A$39:$A$782,$A144,СВЦЭМ!$B$39:$B$782,T$119)+'СЕТ СН'!$I$9+СВЦЭМ!$D$10+'СЕТ СН'!$I$5-'СЕТ СН'!$I$17</f>
        <v>5396.6639298600003</v>
      </c>
      <c r="U144" s="36">
        <f>SUMIFS(СВЦЭМ!$C$39:$C$782,СВЦЭМ!$A$39:$A$782,$A144,СВЦЭМ!$B$39:$B$782,U$119)+'СЕТ СН'!$I$9+СВЦЭМ!$D$10+'СЕТ СН'!$I$5-'СЕТ СН'!$I$17</f>
        <v>5389.2104631700004</v>
      </c>
      <c r="V144" s="36">
        <f>SUMIFS(СВЦЭМ!$C$39:$C$782,СВЦЭМ!$A$39:$A$782,$A144,СВЦЭМ!$B$39:$B$782,V$119)+'СЕТ СН'!$I$9+СВЦЭМ!$D$10+'СЕТ СН'!$I$5-'СЕТ СН'!$I$17</f>
        <v>5363.66181581</v>
      </c>
      <c r="W144" s="36">
        <f>SUMIFS(СВЦЭМ!$C$39:$C$782,СВЦЭМ!$A$39:$A$782,$A144,СВЦЭМ!$B$39:$B$782,W$119)+'СЕТ СН'!$I$9+СВЦЭМ!$D$10+'СЕТ СН'!$I$5-'СЕТ СН'!$I$17</f>
        <v>5326.4588080100002</v>
      </c>
      <c r="X144" s="36">
        <f>SUMIFS(СВЦЭМ!$C$39:$C$782,СВЦЭМ!$A$39:$A$782,$A144,СВЦЭМ!$B$39:$B$782,X$119)+'СЕТ СН'!$I$9+СВЦЭМ!$D$10+'СЕТ СН'!$I$5-'СЕТ СН'!$I$17</f>
        <v>5370.3359835800002</v>
      </c>
      <c r="Y144" s="36">
        <f>SUMIFS(СВЦЭМ!$C$39:$C$782,СВЦЭМ!$A$39:$A$782,$A144,СВЦЭМ!$B$39:$B$782,Y$119)+'СЕТ СН'!$I$9+СВЦЭМ!$D$10+'СЕТ СН'!$I$5-'СЕТ СН'!$I$17</f>
        <v>5461.9598863600004</v>
      </c>
    </row>
    <row r="145" spans="1:26" ht="15.75" x14ac:dyDescent="0.2">
      <c r="A145" s="35">
        <f t="shared" si="3"/>
        <v>45133</v>
      </c>
      <c r="B145" s="36">
        <f>SUMIFS(СВЦЭМ!$C$39:$C$782,СВЦЭМ!$A$39:$A$782,$A145,СВЦЭМ!$B$39:$B$782,B$119)+'СЕТ СН'!$I$9+СВЦЭМ!$D$10+'СЕТ СН'!$I$5-'СЕТ СН'!$I$17</f>
        <v>5436.0379423600007</v>
      </c>
      <c r="C145" s="36">
        <f>SUMIFS(СВЦЭМ!$C$39:$C$782,СВЦЭМ!$A$39:$A$782,$A145,СВЦЭМ!$B$39:$B$782,C$119)+'СЕТ СН'!$I$9+СВЦЭМ!$D$10+'СЕТ СН'!$I$5-'СЕТ СН'!$I$17</f>
        <v>5514.9751251500002</v>
      </c>
      <c r="D145" s="36">
        <f>SUMIFS(СВЦЭМ!$C$39:$C$782,СВЦЭМ!$A$39:$A$782,$A145,СВЦЭМ!$B$39:$B$782,D$119)+'СЕТ СН'!$I$9+СВЦЭМ!$D$10+'СЕТ СН'!$I$5-'СЕТ СН'!$I$17</f>
        <v>5633.2928015400003</v>
      </c>
      <c r="E145" s="36">
        <f>SUMIFS(СВЦЭМ!$C$39:$C$782,СВЦЭМ!$A$39:$A$782,$A145,СВЦЭМ!$B$39:$B$782,E$119)+'СЕТ СН'!$I$9+СВЦЭМ!$D$10+'СЕТ СН'!$I$5-'СЕТ СН'!$I$17</f>
        <v>5655.1260225000005</v>
      </c>
      <c r="F145" s="36">
        <f>SUMIFS(СВЦЭМ!$C$39:$C$782,СВЦЭМ!$A$39:$A$782,$A145,СВЦЭМ!$B$39:$B$782,F$119)+'СЕТ СН'!$I$9+СВЦЭМ!$D$10+'СЕТ СН'!$I$5-'СЕТ СН'!$I$17</f>
        <v>5661.6070722300001</v>
      </c>
      <c r="G145" s="36">
        <f>SUMIFS(СВЦЭМ!$C$39:$C$782,СВЦЭМ!$A$39:$A$782,$A145,СВЦЭМ!$B$39:$B$782,G$119)+'СЕТ СН'!$I$9+СВЦЭМ!$D$10+'СЕТ СН'!$I$5-'СЕТ СН'!$I$17</f>
        <v>5646.15834111</v>
      </c>
      <c r="H145" s="36">
        <f>SUMIFS(СВЦЭМ!$C$39:$C$782,СВЦЭМ!$A$39:$A$782,$A145,СВЦЭМ!$B$39:$B$782,H$119)+'СЕТ СН'!$I$9+СВЦЭМ!$D$10+'СЕТ СН'!$I$5-'СЕТ СН'!$I$17</f>
        <v>5549.3712440899999</v>
      </c>
      <c r="I145" s="36">
        <f>SUMIFS(СВЦЭМ!$C$39:$C$782,СВЦЭМ!$A$39:$A$782,$A145,СВЦЭМ!$B$39:$B$782,I$119)+'СЕТ СН'!$I$9+СВЦЭМ!$D$10+'СЕТ СН'!$I$5-'СЕТ СН'!$I$17</f>
        <v>5448.6551787400003</v>
      </c>
      <c r="J145" s="36">
        <f>SUMIFS(СВЦЭМ!$C$39:$C$782,СВЦЭМ!$A$39:$A$782,$A145,СВЦЭМ!$B$39:$B$782,J$119)+'СЕТ СН'!$I$9+СВЦЭМ!$D$10+'СЕТ СН'!$I$5-'СЕТ СН'!$I$17</f>
        <v>5351.0672705200004</v>
      </c>
      <c r="K145" s="36">
        <f>SUMIFS(СВЦЭМ!$C$39:$C$782,СВЦЭМ!$A$39:$A$782,$A145,СВЦЭМ!$B$39:$B$782,K$119)+'СЕТ СН'!$I$9+СВЦЭМ!$D$10+'СЕТ СН'!$I$5-'СЕТ СН'!$I$17</f>
        <v>5259.6644981500003</v>
      </c>
      <c r="L145" s="36">
        <f>SUMIFS(СВЦЭМ!$C$39:$C$782,СВЦЭМ!$A$39:$A$782,$A145,СВЦЭМ!$B$39:$B$782,L$119)+'СЕТ СН'!$I$9+СВЦЭМ!$D$10+'СЕТ СН'!$I$5-'СЕТ СН'!$I$17</f>
        <v>5230.5689968799998</v>
      </c>
      <c r="M145" s="36">
        <f>SUMIFS(СВЦЭМ!$C$39:$C$782,СВЦЭМ!$A$39:$A$782,$A145,СВЦЭМ!$B$39:$B$782,M$119)+'СЕТ СН'!$I$9+СВЦЭМ!$D$10+'СЕТ СН'!$I$5-'СЕТ СН'!$I$17</f>
        <v>5237.3305773499997</v>
      </c>
      <c r="N145" s="36">
        <f>SUMIFS(СВЦЭМ!$C$39:$C$782,СВЦЭМ!$A$39:$A$782,$A145,СВЦЭМ!$B$39:$B$782,N$119)+'СЕТ СН'!$I$9+СВЦЭМ!$D$10+'СЕТ СН'!$I$5-'СЕТ СН'!$I$17</f>
        <v>5226.9764390800001</v>
      </c>
      <c r="O145" s="36">
        <f>SUMIFS(СВЦЭМ!$C$39:$C$782,СВЦЭМ!$A$39:$A$782,$A145,СВЦЭМ!$B$39:$B$782,O$119)+'СЕТ СН'!$I$9+СВЦЭМ!$D$10+'СЕТ СН'!$I$5-'СЕТ СН'!$I$17</f>
        <v>5227.6018390600002</v>
      </c>
      <c r="P145" s="36">
        <f>SUMIFS(СВЦЭМ!$C$39:$C$782,СВЦЭМ!$A$39:$A$782,$A145,СВЦЭМ!$B$39:$B$782,P$119)+'СЕТ СН'!$I$9+СВЦЭМ!$D$10+'СЕТ СН'!$I$5-'СЕТ СН'!$I$17</f>
        <v>5201.54771704</v>
      </c>
      <c r="Q145" s="36">
        <f>SUMIFS(СВЦЭМ!$C$39:$C$782,СВЦЭМ!$A$39:$A$782,$A145,СВЦЭМ!$B$39:$B$782,Q$119)+'СЕТ СН'!$I$9+СВЦЭМ!$D$10+'СЕТ СН'!$I$5-'СЕТ СН'!$I$17</f>
        <v>5174.7623877799997</v>
      </c>
      <c r="R145" s="36">
        <f>SUMIFS(СВЦЭМ!$C$39:$C$782,СВЦЭМ!$A$39:$A$782,$A145,СВЦЭМ!$B$39:$B$782,R$119)+'СЕТ СН'!$I$9+СВЦЭМ!$D$10+'СЕТ СН'!$I$5-'СЕТ СН'!$I$17</f>
        <v>5184.5238592400001</v>
      </c>
      <c r="S145" s="36">
        <f>SUMIFS(СВЦЭМ!$C$39:$C$782,СВЦЭМ!$A$39:$A$782,$A145,СВЦЭМ!$B$39:$B$782,S$119)+'СЕТ СН'!$I$9+СВЦЭМ!$D$10+'СЕТ СН'!$I$5-'СЕТ СН'!$I$17</f>
        <v>5188.9061859000003</v>
      </c>
      <c r="T145" s="36">
        <f>SUMIFS(СВЦЭМ!$C$39:$C$782,СВЦЭМ!$A$39:$A$782,$A145,СВЦЭМ!$B$39:$B$782,T$119)+'СЕТ СН'!$I$9+СВЦЭМ!$D$10+'СЕТ СН'!$I$5-'СЕТ СН'!$I$17</f>
        <v>5219.7303189100003</v>
      </c>
      <c r="U145" s="36">
        <f>SUMIFS(СВЦЭМ!$C$39:$C$782,СВЦЭМ!$A$39:$A$782,$A145,СВЦЭМ!$B$39:$B$782,U$119)+'СЕТ СН'!$I$9+СВЦЭМ!$D$10+'СЕТ СН'!$I$5-'СЕТ СН'!$I$17</f>
        <v>5227.2995863400001</v>
      </c>
      <c r="V145" s="36">
        <f>SUMIFS(СВЦЭМ!$C$39:$C$782,СВЦЭМ!$A$39:$A$782,$A145,СВЦЭМ!$B$39:$B$782,V$119)+'СЕТ СН'!$I$9+СВЦЭМ!$D$10+'СЕТ СН'!$I$5-'СЕТ СН'!$I$17</f>
        <v>5238.8976955199996</v>
      </c>
      <c r="W145" s="36">
        <f>SUMIFS(СВЦЭМ!$C$39:$C$782,СВЦЭМ!$A$39:$A$782,$A145,СВЦЭМ!$B$39:$B$782,W$119)+'СЕТ СН'!$I$9+СВЦЭМ!$D$10+'СЕТ СН'!$I$5-'СЕТ СН'!$I$17</f>
        <v>5214.9555695300005</v>
      </c>
      <c r="X145" s="36">
        <f>SUMIFS(СВЦЭМ!$C$39:$C$782,СВЦЭМ!$A$39:$A$782,$A145,СВЦЭМ!$B$39:$B$782,X$119)+'СЕТ СН'!$I$9+СВЦЭМ!$D$10+'СЕТ СН'!$I$5-'СЕТ СН'!$I$17</f>
        <v>5244.6776525900004</v>
      </c>
      <c r="Y145" s="36">
        <f>SUMIFS(СВЦЭМ!$C$39:$C$782,СВЦЭМ!$A$39:$A$782,$A145,СВЦЭМ!$B$39:$B$782,Y$119)+'СЕТ СН'!$I$9+СВЦЭМ!$D$10+'СЕТ СН'!$I$5-'СЕТ СН'!$I$17</f>
        <v>5350.5025090700001</v>
      </c>
    </row>
    <row r="146" spans="1:26" ht="15.75" x14ac:dyDescent="0.2">
      <c r="A146" s="35">
        <f t="shared" si="3"/>
        <v>45134</v>
      </c>
      <c r="B146" s="36">
        <f>SUMIFS(СВЦЭМ!$C$39:$C$782,СВЦЭМ!$A$39:$A$782,$A146,СВЦЭМ!$B$39:$B$782,B$119)+'СЕТ СН'!$I$9+СВЦЭМ!$D$10+'СЕТ СН'!$I$5-'СЕТ СН'!$I$17</f>
        <v>5579.0286929100002</v>
      </c>
      <c r="C146" s="36">
        <f>SUMIFS(СВЦЭМ!$C$39:$C$782,СВЦЭМ!$A$39:$A$782,$A146,СВЦЭМ!$B$39:$B$782,C$119)+'СЕТ СН'!$I$9+СВЦЭМ!$D$10+'СЕТ СН'!$I$5-'СЕТ СН'!$I$17</f>
        <v>5638.8358421800003</v>
      </c>
      <c r="D146" s="36">
        <f>SUMIFS(СВЦЭМ!$C$39:$C$782,СВЦЭМ!$A$39:$A$782,$A146,СВЦЭМ!$B$39:$B$782,D$119)+'СЕТ СН'!$I$9+СВЦЭМ!$D$10+'СЕТ СН'!$I$5-'СЕТ СН'!$I$17</f>
        <v>5785.0670156100005</v>
      </c>
      <c r="E146" s="36">
        <f>SUMIFS(СВЦЭМ!$C$39:$C$782,СВЦЭМ!$A$39:$A$782,$A146,СВЦЭМ!$B$39:$B$782,E$119)+'СЕТ СН'!$I$9+СВЦЭМ!$D$10+'СЕТ СН'!$I$5-'СЕТ СН'!$I$17</f>
        <v>5847.3746559299998</v>
      </c>
      <c r="F146" s="36">
        <f>SUMIFS(СВЦЭМ!$C$39:$C$782,СВЦЭМ!$A$39:$A$782,$A146,СВЦЭМ!$B$39:$B$782,F$119)+'СЕТ СН'!$I$9+СВЦЭМ!$D$10+'СЕТ СН'!$I$5-'СЕТ СН'!$I$17</f>
        <v>5860.8750755500005</v>
      </c>
      <c r="G146" s="36">
        <f>SUMIFS(СВЦЭМ!$C$39:$C$782,СВЦЭМ!$A$39:$A$782,$A146,СВЦЭМ!$B$39:$B$782,G$119)+'СЕТ СН'!$I$9+СВЦЭМ!$D$10+'СЕТ СН'!$I$5-'СЕТ СН'!$I$17</f>
        <v>5852.0512284100005</v>
      </c>
      <c r="H146" s="36">
        <f>SUMIFS(СВЦЭМ!$C$39:$C$782,СВЦЭМ!$A$39:$A$782,$A146,СВЦЭМ!$B$39:$B$782,H$119)+'СЕТ СН'!$I$9+СВЦЭМ!$D$10+'СЕТ СН'!$I$5-'СЕТ СН'!$I$17</f>
        <v>5656.3342555600002</v>
      </c>
      <c r="I146" s="36">
        <f>SUMIFS(СВЦЭМ!$C$39:$C$782,СВЦЭМ!$A$39:$A$782,$A146,СВЦЭМ!$B$39:$B$782,I$119)+'СЕТ СН'!$I$9+СВЦЭМ!$D$10+'СЕТ СН'!$I$5-'СЕТ СН'!$I$17</f>
        <v>5571.4873163100001</v>
      </c>
      <c r="J146" s="36">
        <f>SUMIFS(СВЦЭМ!$C$39:$C$782,СВЦЭМ!$A$39:$A$782,$A146,СВЦЭМ!$B$39:$B$782,J$119)+'СЕТ СН'!$I$9+СВЦЭМ!$D$10+'СЕТ СН'!$I$5-'СЕТ СН'!$I$17</f>
        <v>5468.7498489299996</v>
      </c>
      <c r="K146" s="36">
        <f>SUMIFS(СВЦЭМ!$C$39:$C$782,СВЦЭМ!$A$39:$A$782,$A146,СВЦЭМ!$B$39:$B$782,K$119)+'СЕТ СН'!$I$9+СВЦЭМ!$D$10+'СЕТ СН'!$I$5-'СЕТ СН'!$I$17</f>
        <v>5392.9316346400001</v>
      </c>
      <c r="L146" s="36">
        <f>SUMIFS(СВЦЭМ!$C$39:$C$782,СВЦЭМ!$A$39:$A$782,$A146,СВЦЭМ!$B$39:$B$782,L$119)+'СЕТ СН'!$I$9+СВЦЭМ!$D$10+'СЕТ СН'!$I$5-'СЕТ СН'!$I$17</f>
        <v>5347.6053730399999</v>
      </c>
      <c r="M146" s="36">
        <f>SUMIFS(СВЦЭМ!$C$39:$C$782,СВЦЭМ!$A$39:$A$782,$A146,СВЦЭМ!$B$39:$B$782,M$119)+'СЕТ СН'!$I$9+СВЦЭМ!$D$10+'СЕТ СН'!$I$5-'СЕТ СН'!$I$17</f>
        <v>5350.9142498800002</v>
      </c>
      <c r="N146" s="36">
        <f>SUMIFS(СВЦЭМ!$C$39:$C$782,СВЦЭМ!$A$39:$A$782,$A146,СВЦЭМ!$B$39:$B$782,N$119)+'СЕТ СН'!$I$9+СВЦЭМ!$D$10+'СЕТ СН'!$I$5-'СЕТ СН'!$I$17</f>
        <v>5348.43014898</v>
      </c>
      <c r="O146" s="36">
        <f>SUMIFS(СВЦЭМ!$C$39:$C$782,СВЦЭМ!$A$39:$A$782,$A146,СВЦЭМ!$B$39:$B$782,O$119)+'СЕТ СН'!$I$9+СВЦЭМ!$D$10+'СЕТ СН'!$I$5-'СЕТ СН'!$I$17</f>
        <v>5351.5284991799999</v>
      </c>
      <c r="P146" s="36">
        <f>SUMIFS(СВЦЭМ!$C$39:$C$782,СВЦЭМ!$A$39:$A$782,$A146,СВЦЭМ!$B$39:$B$782,P$119)+'СЕТ СН'!$I$9+СВЦЭМ!$D$10+'СЕТ СН'!$I$5-'СЕТ СН'!$I$17</f>
        <v>5349.9465617900005</v>
      </c>
      <c r="Q146" s="36">
        <f>SUMIFS(СВЦЭМ!$C$39:$C$782,СВЦЭМ!$A$39:$A$782,$A146,СВЦЭМ!$B$39:$B$782,Q$119)+'СЕТ СН'!$I$9+СВЦЭМ!$D$10+'СЕТ СН'!$I$5-'СЕТ СН'!$I$17</f>
        <v>5321.2642152999997</v>
      </c>
      <c r="R146" s="36">
        <f>SUMIFS(СВЦЭМ!$C$39:$C$782,СВЦЭМ!$A$39:$A$782,$A146,СВЦЭМ!$B$39:$B$782,R$119)+'СЕТ СН'!$I$9+СВЦЭМ!$D$10+'СЕТ СН'!$I$5-'СЕТ СН'!$I$17</f>
        <v>5329.3950798300002</v>
      </c>
      <c r="S146" s="36">
        <f>SUMIFS(СВЦЭМ!$C$39:$C$782,СВЦЭМ!$A$39:$A$782,$A146,СВЦЭМ!$B$39:$B$782,S$119)+'СЕТ СН'!$I$9+СВЦЭМ!$D$10+'СЕТ СН'!$I$5-'СЕТ СН'!$I$17</f>
        <v>5333.3879471399996</v>
      </c>
      <c r="T146" s="36">
        <f>SUMIFS(СВЦЭМ!$C$39:$C$782,СВЦЭМ!$A$39:$A$782,$A146,СВЦЭМ!$B$39:$B$782,T$119)+'СЕТ СН'!$I$9+СВЦЭМ!$D$10+'СЕТ СН'!$I$5-'СЕТ СН'!$I$17</f>
        <v>5369.9893288700005</v>
      </c>
      <c r="U146" s="36">
        <f>SUMIFS(СВЦЭМ!$C$39:$C$782,СВЦЭМ!$A$39:$A$782,$A146,СВЦЭМ!$B$39:$B$782,U$119)+'СЕТ СН'!$I$9+СВЦЭМ!$D$10+'СЕТ СН'!$I$5-'СЕТ СН'!$I$17</f>
        <v>5387.81557883</v>
      </c>
      <c r="V146" s="36">
        <f>SUMIFS(СВЦЭМ!$C$39:$C$782,СВЦЭМ!$A$39:$A$782,$A146,СВЦЭМ!$B$39:$B$782,V$119)+'СЕТ СН'!$I$9+СВЦЭМ!$D$10+'СЕТ СН'!$I$5-'СЕТ СН'!$I$17</f>
        <v>5396.0617741799997</v>
      </c>
      <c r="W146" s="36">
        <f>SUMIFS(СВЦЭМ!$C$39:$C$782,СВЦЭМ!$A$39:$A$782,$A146,СВЦЭМ!$B$39:$B$782,W$119)+'СЕТ СН'!$I$9+СВЦЭМ!$D$10+'СЕТ СН'!$I$5-'СЕТ СН'!$I$17</f>
        <v>5360.7244546100001</v>
      </c>
      <c r="X146" s="36">
        <f>SUMIFS(СВЦЭМ!$C$39:$C$782,СВЦЭМ!$A$39:$A$782,$A146,СВЦЭМ!$B$39:$B$782,X$119)+'СЕТ СН'!$I$9+СВЦЭМ!$D$10+'СЕТ СН'!$I$5-'СЕТ СН'!$I$17</f>
        <v>5414.3027325599996</v>
      </c>
      <c r="Y146" s="36">
        <f>SUMIFS(СВЦЭМ!$C$39:$C$782,СВЦЭМ!$A$39:$A$782,$A146,СВЦЭМ!$B$39:$B$782,Y$119)+'СЕТ СН'!$I$9+СВЦЭМ!$D$10+'СЕТ СН'!$I$5-'СЕТ СН'!$I$17</f>
        <v>5526.3253083500003</v>
      </c>
    </row>
    <row r="147" spans="1:26" ht="15.75" x14ac:dyDescent="0.2">
      <c r="A147" s="35">
        <f t="shared" si="3"/>
        <v>45135</v>
      </c>
      <c r="B147" s="36">
        <f>SUMIFS(СВЦЭМ!$C$39:$C$782,СВЦЭМ!$A$39:$A$782,$A147,СВЦЭМ!$B$39:$B$782,B$119)+'СЕТ СН'!$I$9+СВЦЭМ!$D$10+'СЕТ СН'!$I$5-'СЕТ СН'!$I$17</f>
        <v>5616.2286372300005</v>
      </c>
      <c r="C147" s="36">
        <f>SUMIFS(СВЦЭМ!$C$39:$C$782,СВЦЭМ!$A$39:$A$782,$A147,СВЦЭМ!$B$39:$B$782,C$119)+'СЕТ СН'!$I$9+СВЦЭМ!$D$10+'СЕТ СН'!$I$5-'СЕТ СН'!$I$17</f>
        <v>5681.3372515900001</v>
      </c>
      <c r="D147" s="36">
        <f>SUMIFS(СВЦЭМ!$C$39:$C$782,СВЦЭМ!$A$39:$A$782,$A147,СВЦЭМ!$B$39:$B$782,D$119)+'СЕТ СН'!$I$9+СВЦЭМ!$D$10+'СЕТ СН'!$I$5-'СЕТ СН'!$I$17</f>
        <v>5829.1678377999997</v>
      </c>
      <c r="E147" s="36">
        <f>SUMIFS(СВЦЭМ!$C$39:$C$782,СВЦЭМ!$A$39:$A$782,$A147,СВЦЭМ!$B$39:$B$782,E$119)+'СЕТ СН'!$I$9+СВЦЭМ!$D$10+'СЕТ СН'!$I$5-'СЕТ СН'!$I$17</f>
        <v>5910.5122115499998</v>
      </c>
      <c r="F147" s="36">
        <f>SUMIFS(СВЦЭМ!$C$39:$C$782,СВЦЭМ!$A$39:$A$782,$A147,СВЦЭМ!$B$39:$B$782,F$119)+'СЕТ СН'!$I$9+СВЦЭМ!$D$10+'СЕТ СН'!$I$5-'СЕТ СН'!$I$17</f>
        <v>5912.3942917600007</v>
      </c>
      <c r="G147" s="36">
        <f>SUMIFS(СВЦЭМ!$C$39:$C$782,СВЦЭМ!$A$39:$A$782,$A147,СВЦЭМ!$B$39:$B$782,G$119)+'СЕТ СН'!$I$9+СВЦЭМ!$D$10+'СЕТ СН'!$I$5-'СЕТ СН'!$I$17</f>
        <v>5916.1577696800005</v>
      </c>
      <c r="H147" s="36">
        <f>SUMIFS(СВЦЭМ!$C$39:$C$782,СВЦЭМ!$A$39:$A$782,$A147,СВЦЭМ!$B$39:$B$782,H$119)+'СЕТ СН'!$I$9+СВЦЭМ!$D$10+'СЕТ СН'!$I$5-'СЕТ СН'!$I$17</f>
        <v>5721.2494225199998</v>
      </c>
      <c r="I147" s="36">
        <f>SUMIFS(СВЦЭМ!$C$39:$C$782,СВЦЭМ!$A$39:$A$782,$A147,СВЦЭМ!$B$39:$B$782,I$119)+'СЕТ СН'!$I$9+СВЦЭМ!$D$10+'СЕТ СН'!$I$5-'СЕТ СН'!$I$17</f>
        <v>5622.3628955599997</v>
      </c>
      <c r="J147" s="36">
        <f>SUMIFS(СВЦЭМ!$C$39:$C$782,СВЦЭМ!$A$39:$A$782,$A147,СВЦЭМ!$B$39:$B$782,J$119)+'СЕТ СН'!$I$9+СВЦЭМ!$D$10+'СЕТ СН'!$I$5-'СЕТ СН'!$I$17</f>
        <v>5517.59600942</v>
      </c>
      <c r="K147" s="36">
        <f>SUMIFS(СВЦЭМ!$C$39:$C$782,СВЦЭМ!$A$39:$A$782,$A147,СВЦЭМ!$B$39:$B$782,K$119)+'СЕТ СН'!$I$9+СВЦЭМ!$D$10+'СЕТ СН'!$I$5-'СЕТ СН'!$I$17</f>
        <v>5437.3033317200006</v>
      </c>
      <c r="L147" s="36">
        <f>SUMIFS(СВЦЭМ!$C$39:$C$782,СВЦЭМ!$A$39:$A$782,$A147,СВЦЭМ!$B$39:$B$782,L$119)+'СЕТ СН'!$I$9+СВЦЭМ!$D$10+'СЕТ СН'!$I$5-'СЕТ СН'!$I$17</f>
        <v>5389.0949222400004</v>
      </c>
      <c r="M147" s="36">
        <f>SUMIFS(СВЦЭМ!$C$39:$C$782,СВЦЭМ!$A$39:$A$782,$A147,СВЦЭМ!$B$39:$B$782,M$119)+'СЕТ СН'!$I$9+СВЦЭМ!$D$10+'СЕТ СН'!$I$5-'СЕТ СН'!$I$17</f>
        <v>5383.5149556300003</v>
      </c>
      <c r="N147" s="36">
        <f>SUMIFS(СВЦЭМ!$C$39:$C$782,СВЦЭМ!$A$39:$A$782,$A147,СВЦЭМ!$B$39:$B$782,N$119)+'СЕТ СН'!$I$9+СВЦЭМ!$D$10+'СЕТ СН'!$I$5-'СЕТ СН'!$I$17</f>
        <v>5386.9204276399996</v>
      </c>
      <c r="O147" s="36">
        <f>SUMIFS(СВЦЭМ!$C$39:$C$782,СВЦЭМ!$A$39:$A$782,$A147,СВЦЭМ!$B$39:$B$782,O$119)+'СЕТ СН'!$I$9+СВЦЭМ!$D$10+'СЕТ СН'!$I$5-'СЕТ СН'!$I$17</f>
        <v>5389.6763553000001</v>
      </c>
      <c r="P147" s="36">
        <f>SUMIFS(СВЦЭМ!$C$39:$C$782,СВЦЭМ!$A$39:$A$782,$A147,СВЦЭМ!$B$39:$B$782,P$119)+'СЕТ СН'!$I$9+СВЦЭМ!$D$10+'СЕТ СН'!$I$5-'СЕТ СН'!$I$17</f>
        <v>5370.6619962700006</v>
      </c>
      <c r="Q147" s="36">
        <f>SUMIFS(СВЦЭМ!$C$39:$C$782,СВЦЭМ!$A$39:$A$782,$A147,СВЦЭМ!$B$39:$B$782,Q$119)+'СЕТ СН'!$I$9+СВЦЭМ!$D$10+'СЕТ СН'!$I$5-'СЕТ СН'!$I$17</f>
        <v>5379.1336517199998</v>
      </c>
      <c r="R147" s="36">
        <f>SUMIFS(СВЦЭМ!$C$39:$C$782,СВЦЭМ!$A$39:$A$782,$A147,СВЦЭМ!$B$39:$B$782,R$119)+'СЕТ СН'!$I$9+СВЦЭМ!$D$10+'СЕТ СН'!$I$5-'СЕТ СН'!$I$17</f>
        <v>5385.4367350299999</v>
      </c>
      <c r="S147" s="36">
        <f>SUMIFS(СВЦЭМ!$C$39:$C$782,СВЦЭМ!$A$39:$A$782,$A147,СВЦЭМ!$B$39:$B$782,S$119)+'СЕТ СН'!$I$9+СВЦЭМ!$D$10+'СЕТ СН'!$I$5-'СЕТ СН'!$I$17</f>
        <v>5388.4026819800001</v>
      </c>
      <c r="T147" s="36">
        <f>SUMIFS(СВЦЭМ!$C$39:$C$782,СВЦЭМ!$A$39:$A$782,$A147,СВЦЭМ!$B$39:$B$782,T$119)+'СЕТ СН'!$I$9+СВЦЭМ!$D$10+'СЕТ СН'!$I$5-'СЕТ СН'!$I$17</f>
        <v>5396.3706022400002</v>
      </c>
      <c r="U147" s="36">
        <f>SUMIFS(СВЦЭМ!$C$39:$C$782,СВЦЭМ!$A$39:$A$782,$A147,СВЦЭМ!$B$39:$B$782,U$119)+'СЕТ СН'!$I$9+СВЦЭМ!$D$10+'СЕТ СН'!$I$5-'СЕТ СН'!$I$17</f>
        <v>5414.9815717399997</v>
      </c>
      <c r="V147" s="36">
        <f>SUMIFS(СВЦЭМ!$C$39:$C$782,СВЦЭМ!$A$39:$A$782,$A147,СВЦЭМ!$B$39:$B$782,V$119)+'СЕТ СН'!$I$9+СВЦЭМ!$D$10+'СЕТ СН'!$I$5-'СЕТ СН'!$I$17</f>
        <v>5424.6802043500002</v>
      </c>
      <c r="W147" s="36">
        <f>SUMIFS(СВЦЭМ!$C$39:$C$782,СВЦЭМ!$A$39:$A$782,$A147,СВЦЭМ!$B$39:$B$782,W$119)+'СЕТ СН'!$I$9+СВЦЭМ!$D$10+'СЕТ СН'!$I$5-'СЕТ СН'!$I$17</f>
        <v>5403.0868930699999</v>
      </c>
      <c r="X147" s="36">
        <f>SUMIFS(СВЦЭМ!$C$39:$C$782,СВЦЭМ!$A$39:$A$782,$A147,СВЦЭМ!$B$39:$B$782,X$119)+'СЕТ СН'!$I$9+СВЦЭМ!$D$10+'СЕТ СН'!$I$5-'СЕТ СН'!$I$17</f>
        <v>5445.7943112700004</v>
      </c>
      <c r="Y147" s="36">
        <f>SUMIFS(СВЦЭМ!$C$39:$C$782,СВЦЭМ!$A$39:$A$782,$A147,СВЦЭМ!$B$39:$B$782,Y$119)+'СЕТ СН'!$I$9+СВЦЭМ!$D$10+'СЕТ СН'!$I$5-'СЕТ СН'!$I$17</f>
        <v>5642.8472167099999</v>
      </c>
    </row>
    <row r="148" spans="1:26" ht="15.75" x14ac:dyDescent="0.2">
      <c r="A148" s="35">
        <f t="shared" si="3"/>
        <v>45136</v>
      </c>
      <c r="B148" s="36">
        <f>SUMIFS(СВЦЭМ!$C$39:$C$782,СВЦЭМ!$A$39:$A$782,$A148,СВЦЭМ!$B$39:$B$782,B$119)+'СЕТ СН'!$I$9+СВЦЭМ!$D$10+'СЕТ СН'!$I$5-'СЕТ СН'!$I$17</f>
        <v>5600.4480232699998</v>
      </c>
      <c r="C148" s="36">
        <f>SUMIFS(СВЦЭМ!$C$39:$C$782,СВЦЭМ!$A$39:$A$782,$A148,СВЦЭМ!$B$39:$B$782,C$119)+'СЕТ СН'!$I$9+СВЦЭМ!$D$10+'СЕТ СН'!$I$5-'СЕТ СН'!$I$17</f>
        <v>5621.8273952400004</v>
      </c>
      <c r="D148" s="36">
        <f>SUMIFS(СВЦЭМ!$C$39:$C$782,СВЦЭМ!$A$39:$A$782,$A148,СВЦЭМ!$B$39:$B$782,D$119)+'СЕТ СН'!$I$9+СВЦЭМ!$D$10+'СЕТ СН'!$I$5-'СЕТ СН'!$I$17</f>
        <v>5780.65540203</v>
      </c>
      <c r="E148" s="36">
        <f>SUMIFS(СВЦЭМ!$C$39:$C$782,СВЦЭМ!$A$39:$A$782,$A148,СВЦЭМ!$B$39:$B$782,E$119)+'СЕТ СН'!$I$9+СВЦЭМ!$D$10+'СЕТ СН'!$I$5-'СЕТ СН'!$I$17</f>
        <v>5790.3749879999996</v>
      </c>
      <c r="F148" s="36">
        <f>SUMIFS(СВЦЭМ!$C$39:$C$782,СВЦЭМ!$A$39:$A$782,$A148,СВЦЭМ!$B$39:$B$782,F$119)+'СЕТ СН'!$I$9+СВЦЭМ!$D$10+'СЕТ СН'!$I$5-'СЕТ СН'!$I$17</f>
        <v>5807.2981696300003</v>
      </c>
      <c r="G148" s="36">
        <f>SUMIFS(СВЦЭМ!$C$39:$C$782,СВЦЭМ!$A$39:$A$782,$A148,СВЦЭМ!$B$39:$B$782,G$119)+'СЕТ СН'!$I$9+СВЦЭМ!$D$10+'СЕТ СН'!$I$5-'СЕТ СН'!$I$17</f>
        <v>5763.4855084999999</v>
      </c>
      <c r="H148" s="36">
        <f>SUMIFS(СВЦЭМ!$C$39:$C$782,СВЦЭМ!$A$39:$A$782,$A148,СВЦЭМ!$B$39:$B$782,H$119)+'СЕТ СН'!$I$9+СВЦЭМ!$D$10+'СЕТ СН'!$I$5-'СЕТ СН'!$I$17</f>
        <v>5702.5535576100001</v>
      </c>
      <c r="I148" s="36">
        <f>SUMIFS(СВЦЭМ!$C$39:$C$782,СВЦЭМ!$A$39:$A$782,$A148,СВЦЭМ!$B$39:$B$782,I$119)+'СЕТ СН'!$I$9+СВЦЭМ!$D$10+'СЕТ СН'!$I$5-'СЕТ СН'!$I$17</f>
        <v>5516.03058822</v>
      </c>
      <c r="J148" s="36">
        <f>SUMIFS(СВЦЭМ!$C$39:$C$782,СВЦЭМ!$A$39:$A$782,$A148,СВЦЭМ!$B$39:$B$782,J$119)+'СЕТ СН'!$I$9+СВЦЭМ!$D$10+'СЕТ СН'!$I$5-'СЕТ СН'!$I$17</f>
        <v>5412.3961803700004</v>
      </c>
      <c r="K148" s="36">
        <f>SUMIFS(СВЦЭМ!$C$39:$C$782,СВЦЭМ!$A$39:$A$782,$A148,СВЦЭМ!$B$39:$B$782,K$119)+'СЕТ СН'!$I$9+СВЦЭМ!$D$10+'СЕТ СН'!$I$5-'СЕТ СН'!$I$17</f>
        <v>5319.0524023899998</v>
      </c>
      <c r="L148" s="36">
        <f>SUMIFS(СВЦЭМ!$C$39:$C$782,СВЦЭМ!$A$39:$A$782,$A148,СВЦЭМ!$B$39:$B$782,L$119)+'СЕТ СН'!$I$9+СВЦЭМ!$D$10+'СЕТ СН'!$I$5-'СЕТ СН'!$I$17</f>
        <v>5261.9231049200007</v>
      </c>
      <c r="M148" s="36">
        <f>SUMIFS(СВЦЭМ!$C$39:$C$782,СВЦЭМ!$A$39:$A$782,$A148,СВЦЭМ!$B$39:$B$782,M$119)+'СЕТ СН'!$I$9+СВЦЭМ!$D$10+'СЕТ СН'!$I$5-'СЕТ СН'!$I$17</f>
        <v>5265.94723841</v>
      </c>
      <c r="N148" s="36">
        <f>SUMIFS(СВЦЭМ!$C$39:$C$782,СВЦЭМ!$A$39:$A$782,$A148,СВЦЭМ!$B$39:$B$782,N$119)+'СЕТ СН'!$I$9+СВЦЭМ!$D$10+'СЕТ СН'!$I$5-'СЕТ СН'!$I$17</f>
        <v>5275.3679644599997</v>
      </c>
      <c r="O148" s="36">
        <f>SUMIFS(СВЦЭМ!$C$39:$C$782,СВЦЭМ!$A$39:$A$782,$A148,СВЦЭМ!$B$39:$B$782,O$119)+'СЕТ СН'!$I$9+СВЦЭМ!$D$10+'СЕТ СН'!$I$5-'СЕТ СН'!$I$17</f>
        <v>5281.6862979699999</v>
      </c>
      <c r="P148" s="36">
        <f>SUMIFS(СВЦЭМ!$C$39:$C$782,СВЦЭМ!$A$39:$A$782,$A148,СВЦЭМ!$B$39:$B$782,P$119)+'СЕТ СН'!$I$9+СВЦЭМ!$D$10+'СЕТ СН'!$I$5-'СЕТ СН'!$I$17</f>
        <v>5286.9837685800003</v>
      </c>
      <c r="Q148" s="36">
        <f>SUMIFS(СВЦЭМ!$C$39:$C$782,СВЦЭМ!$A$39:$A$782,$A148,СВЦЭМ!$B$39:$B$782,Q$119)+'СЕТ СН'!$I$9+СВЦЭМ!$D$10+'СЕТ СН'!$I$5-'СЕТ СН'!$I$17</f>
        <v>5285.1023380200004</v>
      </c>
      <c r="R148" s="36">
        <f>SUMIFS(СВЦЭМ!$C$39:$C$782,СВЦЭМ!$A$39:$A$782,$A148,СВЦЭМ!$B$39:$B$782,R$119)+'СЕТ СН'!$I$9+СВЦЭМ!$D$10+'СЕТ СН'!$I$5-'СЕТ СН'!$I$17</f>
        <v>5277.4055083100002</v>
      </c>
      <c r="S148" s="36">
        <f>SUMIFS(СВЦЭМ!$C$39:$C$782,СВЦЭМ!$A$39:$A$782,$A148,СВЦЭМ!$B$39:$B$782,S$119)+'СЕТ СН'!$I$9+СВЦЭМ!$D$10+'СЕТ СН'!$I$5-'СЕТ СН'!$I$17</f>
        <v>5278.6575151500001</v>
      </c>
      <c r="T148" s="36">
        <f>SUMIFS(СВЦЭМ!$C$39:$C$782,СВЦЭМ!$A$39:$A$782,$A148,СВЦЭМ!$B$39:$B$782,T$119)+'СЕТ СН'!$I$9+СВЦЭМ!$D$10+'СЕТ СН'!$I$5-'СЕТ СН'!$I$17</f>
        <v>5286.8689471799999</v>
      </c>
      <c r="U148" s="36">
        <f>SUMIFS(СВЦЭМ!$C$39:$C$782,СВЦЭМ!$A$39:$A$782,$A148,СВЦЭМ!$B$39:$B$782,U$119)+'СЕТ СН'!$I$9+СВЦЭМ!$D$10+'СЕТ СН'!$I$5-'СЕТ СН'!$I$17</f>
        <v>5311.5809585099996</v>
      </c>
      <c r="V148" s="36">
        <f>SUMIFS(СВЦЭМ!$C$39:$C$782,СВЦЭМ!$A$39:$A$782,$A148,СВЦЭМ!$B$39:$B$782,V$119)+'СЕТ СН'!$I$9+СВЦЭМ!$D$10+'СЕТ СН'!$I$5-'СЕТ СН'!$I$17</f>
        <v>5297.4377069800003</v>
      </c>
      <c r="W148" s="36">
        <f>SUMIFS(СВЦЭМ!$C$39:$C$782,СВЦЭМ!$A$39:$A$782,$A148,СВЦЭМ!$B$39:$B$782,W$119)+'СЕТ СН'!$I$9+СВЦЭМ!$D$10+'СЕТ СН'!$I$5-'СЕТ СН'!$I$17</f>
        <v>5334.3760265500005</v>
      </c>
      <c r="X148" s="36">
        <f>SUMIFS(СВЦЭМ!$C$39:$C$782,СВЦЭМ!$A$39:$A$782,$A148,СВЦЭМ!$B$39:$B$782,X$119)+'СЕТ СН'!$I$9+СВЦЭМ!$D$10+'СЕТ СН'!$I$5-'СЕТ СН'!$I$17</f>
        <v>5403.9285787700001</v>
      </c>
      <c r="Y148" s="36">
        <f>SUMIFS(СВЦЭМ!$C$39:$C$782,СВЦЭМ!$A$39:$A$782,$A148,СВЦЭМ!$B$39:$B$782,Y$119)+'СЕТ СН'!$I$9+СВЦЭМ!$D$10+'СЕТ СН'!$I$5-'СЕТ СН'!$I$17</f>
        <v>5502.9176021399999</v>
      </c>
    </row>
    <row r="149" spans="1:26" ht="15.75" x14ac:dyDescent="0.2">
      <c r="A149" s="35">
        <f t="shared" si="3"/>
        <v>45137</v>
      </c>
      <c r="B149" s="36">
        <f>SUMIFS(СВЦЭМ!$C$39:$C$782,СВЦЭМ!$A$39:$A$782,$A149,СВЦЭМ!$B$39:$B$782,B$119)+'СЕТ СН'!$I$9+СВЦЭМ!$D$10+'СЕТ СН'!$I$5-'СЕТ СН'!$I$17</f>
        <v>5597.4849469000001</v>
      </c>
      <c r="C149" s="36">
        <f>SUMIFS(СВЦЭМ!$C$39:$C$782,СВЦЭМ!$A$39:$A$782,$A149,СВЦЭМ!$B$39:$B$782,C$119)+'СЕТ СН'!$I$9+СВЦЭМ!$D$10+'СЕТ СН'!$I$5-'СЕТ СН'!$I$17</f>
        <v>5715.1201391800005</v>
      </c>
      <c r="D149" s="36">
        <f>SUMIFS(СВЦЭМ!$C$39:$C$782,СВЦЭМ!$A$39:$A$782,$A149,СВЦЭМ!$B$39:$B$782,D$119)+'СЕТ СН'!$I$9+СВЦЭМ!$D$10+'СЕТ СН'!$I$5-'СЕТ СН'!$I$17</f>
        <v>5729.9535263899998</v>
      </c>
      <c r="E149" s="36">
        <f>SUMIFS(СВЦЭМ!$C$39:$C$782,СВЦЭМ!$A$39:$A$782,$A149,СВЦЭМ!$B$39:$B$782,E$119)+'СЕТ СН'!$I$9+СВЦЭМ!$D$10+'СЕТ СН'!$I$5-'СЕТ СН'!$I$17</f>
        <v>5792.8370735799999</v>
      </c>
      <c r="F149" s="36">
        <f>SUMIFS(СВЦЭМ!$C$39:$C$782,СВЦЭМ!$A$39:$A$782,$A149,СВЦЭМ!$B$39:$B$782,F$119)+'СЕТ СН'!$I$9+СВЦЭМ!$D$10+'СЕТ СН'!$I$5-'СЕТ СН'!$I$17</f>
        <v>5805.7500873700001</v>
      </c>
      <c r="G149" s="36">
        <f>SUMIFS(СВЦЭМ!$C$39:$C$782,СВЦЭМ!$A$39:$A$782,$A149,СВЦЭМ!$B$39:$B$782,G$119)+'СЕТ СН'!$I$9+СВЦЭМ!$D$10+'СЕТ СН'!$I$5-'СЕТ СН'!$I$17</f>
        <v>5798.2796463000004</v>
      </c>
      <c r="H149" s="36">
        <f>SUMIFS(СВЦЭМ!$C$39:$C$782,СВЦЭМ!$A$39:$A$782,$A149,СВЦЭМ!$B$39:$B$782,H$119)+'СЕТ СН'!$I$9+СВЦЭМ!$D$10+'СЕТ СН'!$I$5-'СЕТ СН'!$I$17</f>
        <v>5780.6982514499996</v>
      </c>
      <c r="I149" s="36">
        <f>SUMIFS(СВЦЭМ!$C$39:$C$782,СВЦЭМ!$A$39:$A$782,$A149,СВЦЭМ!$B$39:$B$782,I$119)+'СЕТ СН'!$I$9+СВЦЭМ!$D$10+'СЕТ СН'!$I$5-'СЕТ СН'!$I$17</f>
        <v>5620.9083602000001</v>
      </c>
      <c r="J149" s="36">
        <f>SUMIFS(СВЦЭМ!$C$39:$C$782,СВЦЭМ!$A$39:$A$782,$A149,СВЦЭМ!$B$39:$B$782,J$119)+'СЕТ СН'!$I$9+СВЦЭМ!$D$10+'СЕТ СН'!$I$5-'СЕТ СН'!$I$17</f>
        <v>5523.8967456999999</v>
      </c>
      <c r="K149" s="36">
        <f>SUMIFS(СВЦЭМ!$C$39:$C$782,СВЦЭМ!$A$39:$A$782,$A149,СВЦЭМ!$B$39:$B$782,K$119)+'СЕТ СН'!$I$9+СВЦЭМ!$D$10+'СЕТ СН'!$I$5-'СЕТ СН'!$I$17</f>
        <v>5308.9830089300003</v>
      </c>
      <c r="L149" s="36">
        <f>SUMIFS(СВЦЭМ!$C$39:$C$782,СВЦЭМ!$A$39:$A$782,$A149,СВЦЭМ!$B$39:$B$782,L$119)+'СЕТ СН'!$I$9+СВЦЭМ!$D$10+'СЕТ СН'!$I$5-'СЕТ СН'!$I$17</f>
        <v>5285.8108154199999</v>
      </c>
      <c r="M149" s="36">
        <f>SUMIFS(СВЦЭМ!$C$39:$C$782,СВЦЭМ!$A$39:$A$782,$A149,СВЦЭМ!$B$39:$B$782,M$119)+'СЕТ СН'!$I$9+СВЦЭМ!$D$10+'СЕТ СН'!$I$5-'СЕТ СН'!$I$17</f>
        <v>5316.6241595000001</v>
      </c>
      <c r="N149" s="36">
        <f>SUMIFS(СВЦЭМ!$C$39:$C$782,СВЦЭМ!$A$39:$A$782,$A149,СВЦЭМ!$B$39:$B$782,N$119)+'СЕТ СН'!$I$9+СВЦЭМ!$D$10+'СЕТ СН'!$I$5-'СЕТ СН'!$I$17</f>
        <v>5356.4262449199996</v>
      </c>
      <c r="O149" s="36">
        <f>SUMIFS(СВЦЭМ!$C$39:$C$782,СВЦЭМ!$A$39:$A$782,$A149,СВЦЭМ!$B$39:$B$782,O$119)+'СЕТ СН'!$I$9+СВЦЭМ!$D$10+'СЕТ СН'!$I$5-'СЕТ СН'!$I$17</f>
        <v>5373.6846484799999</v>
      </c>
      <c r="P149" s="36">
        <f>SUMIFS(СВЦЭМ!$C$39:$C$782,СВЦЭМ!$A$39:$A$782,$A149,СВЦЭМ!$B$39:$B$782,P$119)+'СЕТ СН'!$I$9+СВЦЭМ!$D$10+'СЕТ СН'!$I$5-'СЕТ СН'!$I$17</f>
        <v>5399.41177358</v>
      </c>
      <c r="Q149" s="36">
        <f>SUMIFS(СВЦЭМ!$C$39:$C$782,СВЦЭМ!$A$39:$A$782,$A149,СВЦЭМ!$B$39:$B$782,Q$119)+'СЕТ СН'!$I$9+СВЦЭМ!$D$10+'СЕТ СН'!$I$5-'СЕТ СН'!$I$17</f>
        <v>5404.34786575</v>
      </c>
      <c r="R149" s="36">
        <f>SUMIFS(СВЦЭМ!$C$39:$C$782,СВЦЭМ!$A$39:$A$782,$A149,СВЦЭМ!$B$39:$B$782,R$119)+'СЕТ СН'!$I$9+СВЦЭМ!$D$10+'СЕТ СН'!$I$5-'СЕТ СН'!$I$17</f>
        <v>5394.2807769299998</v>
      </c>
      <c r="S149" s="36">
        <f>SUMIFS(СВЦЭМ!$C$39:$C$782,СВЦЭМ!$A$39:$A$782,$A149,СВЦЭМ!$B$39:$B$782,S$119)+'СЕТ СН'!$I$9+СВЦЭМ!$D$10+'СЕТ СН'!$I$5-'СЕТ СН'!$I$17</f>
        <v>5393.14819033</v>
      </c>
      <c r="T149" s="36">
        <f>SUMIFS(СВЦЭМ!$C$39:$C$782,СВЦЭМ!$A$39:$A$782,$A149,СВЦЭМ!$B$39:$B$782,T$119)+'СЕТ СН'!$I$9+СВЦЭМ!$D$10+'СЕТ СН'!$I$5-'СЕТ СН'!$I$17</f>
        <v>5383.2830620799996</v>
      </c>
      <c r="U149" s="36">
        <f>SUMIFS(СВЦЭМ!$C$39:$C$782,СВЦЭМ!$A$39:$A$782,$A149,СВЦЭМ!$B$39:$B$782,U$119)+'СЕТ СН'!$I$9+СВЦЭМ!$D$10+'СЕТ СН'!$I$5-'СЕТ СН'!$I$17</f>
        <v>5388.7979808600003</v>
      </c>
      <c r="V149" s="36">
        <f>SUMIFS(СВЦЭМ!$C$39:$C$782,СВЦЭМ!$A$39:$A$782,$A149,СВЦЭМ!$B$39:$B$782,V$119)+'СЕТ СН'!$I$9+СВЦЭМ!$D$10+'СЕТ СН'!$I$5-'СЕТ СН'!$I$17</f>
        <v>5385.3971246999999</v>
      </c>
      <c r="W149" s="36">
        <f>SUMIFS(СВЦЭМ!$C$39:$C$782,СВЦЭМ!$A$39:$A$782,$A149,СВЦЭМ!$B$39:$B$782,W$119)+'СЕТ СН'!$I$9+СВЦЭМ!$D$10+'СЕТ СН'!$I$5-'СЕТ СН'!$I$17</f>
        <v>5363.8279462400005</v>
      </c>
      <c r="X149" s="36">
        <f>SUMIFS(СВЦЭМ!$C$39:$C$782,СВЦЭМ!$A$39:$A$782,$A149,СВЦЭМ!$B$39:$B$782,X$119)+'СЕТ СН'!$I$9+СВЦЭМ!$D$10+'СЕТ СН'!$I$5-'СЕТ СН'!$I$17</f>
        <v>5430.2443410300002</v>
      </c>
      <c r="Y149" s="36">
        <f>SUMIFS(СВЦЭМ!$C$39:$C$782,СВЦЭМ!$A$39:$A$782,$A149,СВЦЭМ!$B$39:$B$782,Y$119)+'СЕТ СН'!$I$9+СВЦЭМ!$D$10+'СЕТ СН'!$I$5-'СЕТ СН'!$I$17</f>
        <v>5529.7484174500005</v>
      </c>
    </row>
    <row r="150" spans="1:26" ht="15.75" x14ac:dyDescent="0.2">
      <c r="A150" s="35">
        <f t="shared" si="3"/>
        <v>45138</v>
      </c>
      <c r="B150" s="36">
        <f>SUMIFS(СВЦЭМ!$C$39:$C$782,СВЦЭМ!$A$39:$A$782,$A150,СВЦЭМ!$B$39:$B$782,B$119)+'СЕТ СН'!$I$9+СВЦЭМ!$D$10+'СЕТ СН'!$I$5-'СЕТ СН'!$I$17</f>
        <v>5568.7920587300005</v>
      </c>
      <c r="C150" s="36">
        <f>SUMIFS(СВЦЭМ!$C$39:$C$782,СВЦЭМ!$A$39:$A$782,$A150,СВЦЭМ!$B$39:$B$782,C$119)+'СЕТ СН'!$I$9+СВЦЭМ!$D$10+'СЕТ СН'!$I$5-'СЕТ СН'!$I$17</f>
        <v>5645.5378740599999</v>
      </c>
      <c r="D150" s="36">
        <f>SUMIFS(СВЦЭМ!$C$39:$C$782,СВЦЭМ!$A$39:$A$782,$A150,СВЦЭМ!$B$39:$B$782,D$119)+'СЕТ СН'!$I$9+СВЦЭМ!$D$10+'СЕТ СН'!$I$5-'СЕТ СН'!$I$17</f>
        <v>5788.2038259500005</v>
      </c>
      <c r="E150" s="36">
        <f>SUMIFS(СВЦЭМ!$C$39:$C$782,СВЦЭМ!$A$39:$A$782,$A150,СВЦЭМ!$B$39:$B$782,E$119)+'СЕТ СН'!$I$9+СВЦЭМ!$D$10+'СЕТ СН'!$I$5-'СЕТ СН'!$I$17</f>
        <v>5821.22540424</v>
      </c>
      <c r="F150" s="36">
        <f>SUMIFS(СВЦЭМ!$C$39:$C$782,СВЦЭМ!$A$39:$A$782,$A150,СВЦЭМ!$B$39:$B$782,F$119)+'СЕТ СН'!$I$9+СВЦЭМ!$D$10+'СЕТ СН'!$I$5-'СЕТ СН'!$I$17</f>
        <v>5822.3331454300005</v>
      </c>
      <c r="G150" s="36">
        <f>SUMIFS(СВЦЭМ!$C$39:$C$782,СВЦЭМ!$A$39:$A$782,$A150,СВЦЭМ!$B$39:$B$782,G$119)+'СЕТ СН'!$I$9+СВЦЭМ!$D$10+'СЕТ СН'!$I$5-'СЕТ СН'!$I$17</f>
        <v>5832.7682270700006</v>
      </c>
      <c r="H150" s="36">
        <f>SUMIFS(СВЦЭМ!$C$39:$C$782,СВЦЭМ!$A$39:$A$782,$A150,СВЦЭМ!$B$39:$B$782,H$119)+'СЕТ СН'!$I$9+СВЦЭМ!$D$10+'СЕТ СН'!$I$5-'СЕТ СН'!$I$17</f>
        <v>5863.7382874599998</v>
      </c>
      <c r="I150" s="36">
        <f>SUMIFS(СВЦЭМ!$C$39:$C$782,СВЦЭМ!$A$39:$A$782,$A150,СВЦЭМ!$B$39:$B$782,I$119)+'СЕТ СН'!$I$9+СВЦЭМ!$D$10+'СЕТ СН'!$I$5-'СЕТ СН'!$I$17</f>
        <v>5581.4944054200005</v>
      </c>
      <c r="J150" s="36">
        <f>SUMIFS(СВЦЭМ!$C$39:$C$782,СВЦЭМ!$A$39:$A$782,$A150,СВЦЭМ!$B$39:$B$782,J$119)+'СЕТ СН'!$I$9+СВЦЭМ!$D$10+'СЕТ СН'!$I$5-'СЕТ СН'!$I$17</f>
        <v>5503.3373087300006</v>
      </c>
      <c r="K150" s="36">
        <f>SUMIFS(СВЦЭМ!$C$39:$C$782,СВЦЭМ!$A$39:$A$782,$A150,СВЦЭМ!$B$39:$B$782,K$119)+'СЕТ СН'!$I$9+СВЦЭМ!$D$10+'СЕТ СН'!$I$5-'СЕТ СН'!$I$17</f>
        <v>5483.8809912699999</v>
      </c>
      <c r="L150" s="36">
        <f>SUMIFS(СВЦЭМ!$C$39:$C$782,СВЦЭМ!$A$39:$A$782,$A150,СВЦЭМ!$B$39:$B$782,L$119)+'СЕТ СН'!$I$9+СВЦЭМ!$D$10+'СЕТ СН'!$I$5-'СЕТ СН'!$I$17</f>
        <v>5439.7779870600007</v>
      </c>
      <c r="M150" s="36">
        <f>SUMIFS(СВЦЭМ!$C$39:$C$782,СВЦЭМ!$A$39:$A$782,$A150,СВЦЭМ!$B$39:$B$782,M$119)+'СЕТ СН'!$I$9+СВЦЭМ!$D$10+'СЕТ СН'!$I$5-'СЕТ СН'!$I$17</f>
        <v>5430.3048640699999</v>
      </c>
      <c r="N150" s="36">
        <f>SUMIFS(СВЦЭМ!$C$39:$C$782,СВЦЭМ!$A$39:$A$782,$A150,СВЦЭМ!$B$39:$B$782,N$119)+'СЕТ СН'!$I$9+СВЦЭМ!$D$10+'СЕТ СН'!$I$5-'СЕТ СН'!$I$17</f>
        <v>5422.5223125700004</v>
      </c>
      <c r="O150" s="36">
        <f>SUMIFS(СВЦЭМ!$C$39:$C$782,СВЦЭМ!$A$39:$A$782,$A150,СВЦЭМ!$B$39:$B$782,O$119)+'СЕТ СН'!$I$9+СВЦЭМ!$D$10+'СЕТ СН'!$I$5-'СЕТ СН'!$I$17</f>
        <v>5420.2747465600005</v>
      </c>
      <c r="P150" s="36">
        <f>SUMIFS(СВЦЭМ!$C$39:$C$782,СВЦЭМ!$A$39:$A$782,$A150,СВЦЭМ!$B$39:$B$782,P$119)+'СЕТ СН'!$I$9+СВЦЭМ!$D$10+'СЕТ СН'!$I$5-'СЕТ СН'!$I$17</f>
        <v>5426.5830980299997</v>
      </c>
      <c r="Q150" s="36">
        <f>SUMIFS(СВЦЭМ!$C$39:$C$782,СВЦЭМ!$A$39:$A$782,$A150,СВЦЭМ!$B$39:$B$782,Q$119)+'СЕТ СН'!$I$9+СВЦЭМ!$D$10+'СЕТ СН'!$I$5-'СЕТ СН'!$I$17</f>
        <v>5393.4737998099999</v>
      </c>
      <c r="R150" s="36">
        <f>SUMIFS(СВЦЭМ!$C$39:$C$782,СВЦЭМ!$A$39:$A$782,$A150,СВЦЭМ!$B$39:$B$782,R$119)+'СЕТ СН'!$I$9+СВЦЭМ!$D$10+'СЕТ СН'!$I$5-'СЕТ СН'!$I$17</f>
        <v>5399.0192004500004</v>
      </c>
      <c r="S150" s="36">
        <f>SUMIFS(СВЦЭМ!$C$39:$C$782,СВЦЭМ!$A$39:$A$782,$A150,СВЦЭМ!$B$39:$B$782,S$119)+'СЕТ СН'!$I$9+СВЦЭМ!$D$10+'СЕТ СН'!$I$5-'СЕТ СН'!$I$17</f>
        <v>5414.6438206800003</v>
      </c>
      <c r="T150" s="36">
        <f>SUMIFS(СВЦЭМ!$C$39:$C$782,СВЦЭМ!$A$39:$A$782,$A150,СВЦЭМ!$B$39:$B$782,T$119)+'СЕТ СН'!$I$9+СВЦЭМ!$D$10+'СЕТ СН'!$I$5-'СЕТ СН'!$I$17</f>
        <v>5436.5234374800002</v>
      </c>
      <c r="U150" s="36">
        <f>SUMIFS(СВЦЭМ!$C$39:$C$782,СВЦЭМ!$A$39:$A$782,$A150,СВЦЭМ!$B$39:$B$782,U$119)+'СЕТ СН'!$I$9+СВЦЭМ!$D$10+'СЕТ СН'!$I$5-'СЕТ СН'!$I$17</f>
        <v>5472.6314610600002</v>
      </c>
      <c r="V150" s="36">
        <f>SUMIFS(СВЦЭМ!$C$39:$C$782,СВЦЭМ!$A$39:$A$782,$A150,СВЦЭМ!$B$39:$B$782,V$119)+'СЕТ СН'!$I$9+СВЦЭМ!$D$10+'СЕТ СН'!$I$5-'СЕТ СН'!$I$17</f>
        <v>5471.50006347</v>
      </c>
      <c r="W150" s="36">
        <f>SUMIFS(СВЦЭМ!$C$39:$C$782,СВЦЭМ!$A$39:$A$782,$A150,СВЦЭМ!$B$39:$B$782,W$119)+'СЕТ СН'!$I$9+СВЦЭМ!$D$10+'СЕТ СН'!$I$5-'СЕТ СН'!$I$17</f>
        <v>5433.5221931899996</v>
      </c>
      <c r="X150" s="36">
        <f>SUMIFS(СВЦЭМ!$C$39:$C$782,СВЦЭМ!$A$39:$A$782,$A150,СВЦЭМ!$B$39:$B$782,X$119)+'СЕТ СН'!$I$9+СВЦЭМ!$D$10+'СЕТ СН'!$I$5-'СЕТ СН'!$I$17</f>
        <v>5507.0178040400006</v>
      </c>
      <c r="Y150" s="36">
        <f>SUMIFS(СВЦЭМ!$C$39:$C$782,СВЦЭМ!$A$39:$A$782,$A150,СВЦЭМ!$B$39:$B$782,Y$119)+'СЕТ СН'!$I$9+СВЦЭМ!$D$10+'СЕТ СН'!$I$5-'СЕТ СН'!$I$17</f>
        <v>5638.6886412800004</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5" t="s">
        <v>77</v>
      </c>
      <c r="B153" s="135"/>
      <c r="C153" s="135"/>
      <c r="D153" s="135"/>
      <c r="E153" s="135"/>
      <c r="F153" s="135"/>
      <c r="G153" s="135"/>
      <c r="H153" s="135"/>
      <c r="I153" s="135"/>
      <c r="J153" s="135"/>
      <c r="K153" s="135"/>
      <c r="L153" s="135"/>
      <c r="M153" s="135"/>
      <c r="N153" s="136" t="s">
        <v>29</v>
      </c>
      <c r="O153" s="136"/>
      <c r="P153" s="136"/>
      <c r="Q153" s="136"/>
      <c r="R153" s="136"/>
      <c r="S153" s="136"/>
      <c r="T153" s="136"/>
      <c r="U153" s="136"/>
      <c r="V153" s="39"/>
      <c r="W153" s="39"/>
      <c r="X153" s="39"/>
      <c r="Y153" s="39"/>
      <c r="Z153" s="39"/>
    </row>
    <row r="154" spans="1:26" ht="15.75" x14ac:dyDescent="0.2">
      <c r="A154" s="135"/>
      <c r="B154" s="135"/>
      <c r="C154" s="135"/>
      <c r="D154" s="135"/>
      <c r="E154" s="135"/>
      <c r="F154" s="135"/>
      <c r="G154" s="135"/>
      <c r="H154" s="135"/>
      <c r="I154" s="135"/>
      <c r="J154" s="135"/>
      <c r="K154" s="135"/>
      <c r="L154" s="135"/>
      <c r="M154" s="135"/>
      <c r="N154" s="137" t="s">
        <v>0</v>
      </c>
      <c r="O154" s="137"/>
      <c r="P154" s="137" t="s">
        <v>1</v>
      </c>
      <c r="Q154" s="137"/>
      <c r="R154" s="137" t="s">
        <v>2</v>
      </c>
      <c r="S154" s="137"/>
      <c r="T154" s="137" t="s">
        <v>3</v>
      </c>
      <c r="U154" s="137"/>
      <c r="V154" s="39"/>
      <c r="W154" s="39"/>
      <c r="X154" s="39"/>
      <c r="Y154" s="39"/>
      <c r="Z154" s="39"/>
    </row>
    <row r="155" spans="1:26" ht="15.75" customHeight="1" x14ac:dyDescent="0.2">
      <c r="A155" s="135"/>
      <c r="B155" s="135"/>
      <c r="C155" s="135"/>
      <c r="D155" s="135"/>
      <c r="E155" s="135"/>
      <c r="F155" s="135"/>
      <c r="G155" s="135"/>
      <c r="H155" s="135"/>
      <c r="I155" s="135"/>
      <c r="J155" s="135"/>
      <c r="K155" s="135"/>
      <c r="L155" s="135"/>
      <c r="M155" s="135"/>
      <c r="N155" s="138">
        <f>СВЦЭМ!$D$12+'СЕТ СН'!$F$10-'СЕТ СН'!$F$18</f>
        <v>637877.96816766786</v>
      </c>
      <c r="O155" s="139"/>
      <c r="P155" s="138">
        <f>СВЦЭМ!$D$12+'СЕТ СН'!$F$10-'СЕТ СН'!$G$18</f>
        <v>637877.96816766786</v>
      </c>
      <c r="Q155" s="139"/>
      <c r="R155" s="138">
        <f>СВЦЭМ!$D$12+'СЕТ СН'!$F$10-'СЕТ СН'!$H$18</f>
        <v>637877.96816766786</v>
      </c>
      <c r="S155" s="139"/>
      <c r="T155" s="138">
        <f>СВЦЭМ!$D$12+'СЕТ СН'!$F$10-'СЕТ СН'!$I$18</f>
        <v>637877.96816766786</v>
      </c>
      <c r="U155" s="139"/>
      <c r="V155" s="40"/>
      <c r="W155" s="40"/>
      <c r="X155" s="40"/>
      <c r="Y155" s="30"/>
    </row>
    <row r="156" spans="1:26" x14ac:dyDescent="0.25">
      <c r="A156" s="133"/>
      <c r="B156" s="133"/>
      <c r="C156" s="133"/>
      <c r="D156" s="133"/>
      <c r="E156" s="133"/>
      <c r="F156" s="134"/>
      <c r="G156" s="134"/>
      <c r="H156" s="134"/>
      <c r="I156" s="134"/>
      <c r="J156" s="134"/>
      <c r="K156" s="134"/>
      <c r="L156" s="134"/>
      <c r="M156" s="134"/>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7.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июле 2023г.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3" t="s">
        <v>39</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3" customHeight="1" x14ac:dyDescent="0.2">
      <c r="A4" s="140" t="s">
        <v>9</v>
      </c>
      <c r="B4" s="140"/>
      <c r="C4" s="140"/>
      <c r="D4" s="140"/>
      <c r="E4" s="140"/>
      <c r="F4" s="140"/>
      <c r="G4" s="140"/>
      <c r="H4" s="140"/>
      <c r="I4" s="140"/>
      <c r="J4" s="140"/>
      <c r="K4" s="140"/>
      <c r="L4" s="140"/>
      <c r="M4" s="140"/>
      <c r="N4" s="140"/>
      <c r="O4" s="140"/>
      <c r="P4" s="140"/>
      <c r="Q4" s="140"/>
      <c r="R4" s="140"/>
      <c r="S4" s="140"/>
      <c r="T4" s="140"/>
      <c r="U4" s="140"/>
      <c r="V4" s="140"/>
      <c r="W4" s="140"/>
      <c r="X4" s="140"/>
      <c r="Y4" s="14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4"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01.07.2023</v>
      </c>
      <c r="B12" s="36">
        <f>SUMIFS(СВЦЭМ!$C$39:$C$782,СВЦЭМ!$A$39:$A$782,$A12,СВЦЭМ!$B$39:$B$782,B$11)+'СЕТ СН'!$F$9+СВЦЭМ!$D$10+'СЕТ СН'!$F$6-'СЕТ СН'!$F$19</f>
        <v>1946.0293687399999</v>
      </c>
      <c r="C12" s="36">
        <f>SUMIFS(СВЦЭМ!$C$39:$C$782,СВЦЭМ!$A$39:$A$782,$A12,СВЦЭМ!$B$39:$B$782,C$11)+'СЕТ СН'!$F$9+СВЦЭМ!$D$10+'СЕТ СН'!$F$6-'СЕТ СН'!$F$19</f>
        <v>2033.8962973100001</v>
      </c>
      <c r="D12" s="36">
        <f>SUMIFS(СВЦЭМ!$C$39:$C$782,СВЦЭМ!$A$39:$A$782,$A12,СВЦЭМ!$B$39:$B$782,D$11)+'СЕТ СН'!$F$9+СВЦЭМ!$D$10+'СЕТ СН'!$F$6-'СЕТ СН'!$F$19</f>
        <v>2067.8826732399998</v>
      </c>
      <c r="E12" s="36">
        <f>SUMIFS(СВЦЭМ!$C$39:$C$782,СВЦЭМ!$A$39:$A$782,$A12,СВЦЭМ!$B$39:$B$782,E$11)+'СЕТ СН'!$F$9+СВЦЭМ!$D$10+'СЕТ СН'!$F$6-'СЕТ СН'!$F$19</f>
        <v>2065.4948289499998</v>
      </c>
      <c r="F12" s="36">
        <f>SUMIFS(СВЦЭМ!$C$39:$C$782,СВЦЭМ!$A$39:$A$782,$A12,СВЦЭМ!$B$39:$B$782,F$11)+'СЕТ СН'!$F$9+СВЦЭМ!$D$10+'СЕТ СН'!$F$6-'СЕТ СН'!$F$19</f>
        <v>2066.91604095</v>
      </c>
      <c r="G12" s="36">
        <f>SUMIFS(СВЦЭМ!$C$39:$C$782,СВЦЭМ!$A$39:$A$782,$A12,СВЦЭМ!$B$39:$B$782,G$11)+'СЕТ СН'!$F$9+СВЦЭМ!$D$10+'СЕТ СН'!$F$6-'СЕТ СН'!$F$19</f>
        <v>2068.5713948100001</v>
      </c>
      <c r="H12" s="36">
        <f>SUMIFS(СВЦЭМ!$C$39:$C$782,СВЦЭМ!$A$39:$A$782,$A12,СВЦЭМ!$B$39:$B$782,H$11)+'СЕТ СН'!$F$9+СВЦЭМ!$D$10+'СЕТ СН'!$F$6-'СЕТ СН'!$F$19</f>
        <v>2074.2966030600001</v>
      </c>
      <c r="I12" s="36">
        <f>SUMIFS(СВЦЭМ!$C$39:$C$782,СВЦЭМ!$A$39:$A$782,$A12,СВЦЭМ!$B$39:$B$782,I$11)+'СЕТ СН'!$F$9+СВЦЭМ!$D$10+'СЕТ СН'!$F$6-'СЕТ СН'!$F$19</f>
        <v>1972.7440620000002</v>
      </c>
      <c r="J12" s="36">
        <f>SUMIFS(СВЦЭМ!$C$39:$C$782,СВЦЭМ!$A$39:$A$782,$A12,СВЦЭМ!$B$39:$B$782,J$11)+'СЕТ СН'!$F$9+СВЦЭМ!$D$10+'СЕТ СН'!$F$6-'СЕТ СН'!$F$19</f>
        <v>1853.7507506699999</v>
      </c>
      <c r="K12" s="36">
        <f>SUMIFS(СВЦЭМ!$C$39:$C$782,СВЦЭМ!$A$39:$A$782,$A12,СВЦЭМ!$B$39:$B$782,K$11)+'СЕТ СН'!$F$9+СВЦЭМ!$D$10+'СЕТ СН'!$F$6-'СЕТ СН'!$F$19</f>
        <v>1783.5910431399998</v>
      </c>
      <c r="L12" s="36">
        <f>SUMIFS(СВЦЭМ!$C$39:$C$782,СВЦЭМ!$A$39:$A$782,$A12,СВЦЭМ!$B$39:$B$782,L$11)+'СЕТ СН'!$F$9+СВЦЭМ!$D$10+'СЕТ СН'!$F$6-'СЕТ СН'!$F$19</f>
        <v>1739.65181691</v>
      </c>
      <c r="M12" s="36">
        <f>SUMIFS(СВЦЭМ!$C$39:$C$782,СВЦЭМ!$A$39:$A$782,$A12,СВЦЭМ!$B$39:$B$782,M$11)+'СЕТ СН'!$F$9+СВЦЭМ!$D$10+'СЕТ СН'!$F$6-'СЕТ СН'!$F$19</f>
        <v>1715.2258155899999</v>
      </c>
      <c r="N12" s="36">
        <f>SUMIFS(СВЦЭМ!$C$39:$C$782,СВЦЭМ!$A$39:$A$782,$A12,СВЦЭМ!$B$39:$B$782,N$11)+'СЕТ СН'!$F$9+СВЦЭМ!$D$10+'СЕТ СН'!$F$6-'СЕТ СН'!$F$19</f>
        <v>1703.8630057999999</v>
      </c>
      <c r="O12" s="36">
        <f>SUMIFS(СВЦЭМ!$C$39:$C$782,СВЦЭМ!$A$39:$A$782,$A12,СВЦЭМ!$B$39:$B$782,O$11)+'СЕТ СН'!$F$9+СВЦЭМ!$D$10+'СЕТ СН'!$F$6-'СЕТ СН'!$F$19</f>
        <v>1716.6103911599998</v>
      </c>
      <c r="P12" s="36">
        <f>SUMIFS(СВЦЭМ!$C$39:$C$782,СВЦЭМ!$A$39:$A$782,$A12,СВЦЭМ!$B$39:$B$782,P$11)+'СЕТ СН'!$F$9+СВЦЭМ!$D$10+'СЕТ СН'!$F$6-'СЕТ СН'!$F$19</f>
        <v>1724.6110719499998</v>
      </c>
      <c r="Q12" s="36">
        <f>SUMIFS(СВЦЭМ!$C$39:$C$782,СВЦЭМ!$A$39:$A$782,$A12,СВЦЭМ!$B$39:$B$782,Q$11)+'СЕТ СН'!$F$9+СВЦЭМ!$D$10+'СЕТ СН'!$F$6-'СЕТ СН'!$F$19</f>
        <v>1724.4413986099999</v>
      </c>
      <c r="R12" s="36">
        <f>SUMIFS(СВЦЭМ!$C$39:$C$782,СВЦЭМ!$A$39:$A$782,$A12,СВЦЭМ!$B$39:$B$782,R$11)+'СЕТ СН'!$F$9+СВЦЭМ!$D$10+'СЕТ СН'!$F$6-'СЕТ СН'!$F$19</f>
        <v>1713.31094566</v>
      </c>
      <c r="S12" s="36">
        <f>SUMIFS(СВЦЭМ!$C$39:$C$782,СВЦЭМ!$A$39:$A$782,$A12,СВЦЭМ!$B$39:$B$782,S$11)+'СЕТ СН'!$F$9+СВЦЭМ!$D$10+'СЕТ СН'!$F$6-'СЕТ СН'!$F$19</f>
        <v>1713.9977888899998</v>
      </c>
      <c r="T12" s="36">
        <f>SUMIFS(СВЦЭМ!$C$39:$C$782,СВЦЭМ!$A$39:$A$782,$A12,СВЦЭМ!$B$39:$B$782,T$11)+'СЕТ СН'!$F$9+СВЦЭМ!$D$10+'СЕТ СН'!$F$6-'СЕТ СН'!$F$19</f>
        <v>1721.90371486</v>
      </c>
      <c r="U12" s="36">
        <f>SUMIFS(СВЦЭМ!$C$39:$C$782,СВЦЭМ!$A$39:$A$782,$A12,СВЦЭМ!$B$39:$B$782,U$11)+'СЕТ СН'!$F$9+СВЦЭМ!$D$10+'СЕТ СН'!$F$6-'СЕТ СН'!$F$19</f>
        <v>1741.2282249300001</v>
      </c>
      <c r="V12" s="36">
        <f>SUMIFS(СВЦЭМ!$C$39:$C$782,СВЦЭМ!$A$39:$A$782,$A12,СВЦЭМ!$B$39:$B$782,V$11)+'СЕТ СН'!$F$9+СВЦЭМ!$D$10+'СЕТ СН'!$F$6-'СЕТ СН'!$F$19</f>
        <v>1751.6823446899998</v>
      </c>
      <c r="W12" s="36">
        <f>SUMIFS(СВЦЭМ!$C$39:$C$782,СВЦЭМ!$A$39:$A$782,$A12,СВЦЭМ!$B$39:$B$782,W$11)+'СЕТ СН'!$F$9+СВЦЭМ!$D$10+'СЕТ СН'!$F$6-'СЕТ СН'!$F$19</f>
        <v>1728.2326020300002</v>
      </c>
      <c r="X12" s="36">
        <f>SUMIFS(СВЦЭМ!$C$39:$C$782,СВЦЭМ!$A$39:$A$782,$A12,СВЦЭМ!$B$39:$B$782,X$11)+'СЕТ СН'!$F$9+СВЦЭМ!$D$10+'СЕТ СН'!$F$6-'СЕТ СН'!$F$19</f>
        <v>1773.28450187</v>
      </c>
      <c r="Y12" s="36">
        <f>SUMIFS(СВЦЭМ!$C$39:$C$782,СВЦЭМ!$A$39:$A$782,$A12,СВЦЭМ!$B$39:$B$782,Y$11)+'СЕТ СН'!$F$9+СВЦЭМ!$D$10+'СЕТ СН'!$F$6-'СЕТ СН'!$F$19</f>
        <v>1843.2097634500001</v>
      </c>
      <c r="AA12" s="37"/>
    </row>
    <row r="13" spans="1:27" ht="15.75" x14ac:dyDescent="0.2">
      <c r="A13" s="35">
        <f>A12+1</f>
        <v>45109</v>
      </c>
      <c r="B13" s="36">
        <f>SUMIFS(СВЦЭМ!$C$39:$C$782,СВЦЭМ!$A$39:$A$782,$A13,СВЦЭМ!$B$39:$B$782,B$11)+'СЕТ СН'!$F$9+СВЦЭМ!$D$10+'СЕТ СН'!$F$6-'СЕТ СН'!$F$19</f>
        <v>1738.5677359800002</v>
      </c>
      <c r="C13" s="36">
        <f>SUMIFS(СВЦЭМ!$C$39:$C$782,СВЦЭМ!$A$39:$A$782,$A13,СВЦЭМ!$B$39:$B$782,C$11)+'СЕТ СН'!$F$9+СВЦЭМ!$D$10+'СЕТ СН'!$F$6-'СЕТ СН'!$F$19</f>
        <v>1804.4364270900001</v>
      </c>
      <c r="D13" s="36">
        <f>SUMIFS(СВЦЭМ!$C$39:$C$782,СВЦЭМ!$A$39:$A$782,$A13,СВЦЭМ!$B$39:$B$782,D$11)+'СЕТ СН'!$F$9+СВЦЭМ!$D$10+'СЕТ СН'!$F$6-'СЕТ СН'!$F$19</f>
        <v>1860.0161975400001</v>
      </c>
      <c r="E13" s="36">
        <f>SUMIFS(СВЦЭМ!$C$39:$C$782,СВЦЭМ!$A$39:$A$782,$A13,СВЦЭМ!$B$39:$B$782,E$11)+'СЕТ СН'!$F$9+СВЦЭМ!$D$10+'СЕТ СН'!$F$6-'СЕТ СН'!$F$19</f>
        <v>1893.9920222800001</v>
      </c>
      <c r="F13" s="36">
        <f>SUMIFS(СВЦЭМ!$C$39:$C$782,СВЦЭМ!$A$39:$A$782,$A13,СВЦЭМ!$B$39:$B$782,F$11)+'СЕТ СН'!$F$9+СВЦЭМ!$D$10+'СЕТ СН'!$F$6-'СЕТ СН'!$F$19</f>
        <v>1885.40858592</v>
      </c>
      <c r="G13" s="36">
        <f>SUMIFS(СВЦЭМ!$C$39:$C$782,СВЦЭМ!$A$39:$A$782,$A13,СВЦЭМ!$B$39:$B$782,G$11)+'СЕТ СН'!$F$9+СВЦЭМ!$D$10+'СЕТ СН'!$F$6-'СЕТ СН'!$F$19</f>
        <v>1858.59544052</v>
      </c>
      <c r="H13" s="36">
        <f>SUMIFS(СВЦЭМ!$C$39:$C$782,СВЦЭМ!$A$39:$A$782,$A13,СВЦЭМ!$B$39:$B$782,H$11)+'СЕТ СН'!$F$9+СВЦЭМ!$D$10+'СЕТ СН'!$F$6-'СЕТ СН'!$F$19</f>
        <v>1887.7359816399999</v>
      </c>
      <c r="I13" s="36">
        <f>SUMIFS(СВЦЭМ!$C$39:$C$782,СВЦЭМ!$A$39:$A$782,$A13,СВЦЭМ!$B$39:$B$782,I$11)+'СЕТ СН'!$F$9+СВЦЭМ!$D$10+'СЕТ СН'!$F$6-'СЕТ СН'!$F$19</f>
        <v>1877.4801611299999</v>
      </c>
      <c r="J13" s="36">
        <f>SUMIFS(СВЦЭМ!$C$39:$C$782,СВЦЭМ!$A$39:$A$782,$A13,СВЦЭМ!$B$39:$B$782,J$11)+'СЕТ СН'!$F$9+СВЦЭМ!$D$10+'СЕТ СН'!$F$6-'СЕТ СН'!$F$19</f>
        <v>1781.0954905100002</v>
      </c>
      <c r="K13" s="36">
        <f>SUMIFS(СВЦЭМ!$C$39:$C$782,СВЦЭМ!$A$39:$A$782,$A13,СВЦЭМ!$B$39:$B$782,K$11)+'СЕТ СН'!$F$9+СВЦЭМ!$D$10+'СЕТ СН'!$F$6-'СЕТ СН'!$F$19</f>
        <v>1720.17760825</v>
      </c>
      <c r="L13" s="36">
        <f>SUMIFS(СВЦЭМ!$C$39:$C$782,СВЦЭМ!$A$39:$A$782,$A13,СВЦЭМ!$B$39:$B$782,L$11)+'СЕТ СН'!$F$9+СВЦЭМ!$D$10+'СЕТ СН'!$F$6-'СЕТ СН'!$F$19</f>
        <v>1663.0775766500001</v>
      </c>
      <c r="M13" s="36">
        <f>SUMIFS(СВЦЭМ!$C$39:$C$782,СВЦЭМ!$A$39:$A$782,$A13,СВЦЭМ!$B$39:$B$782,M$11)+'СЕТ СН'!$F$9+СВЦЭМ!$D$10+'СЕТ СН'!$F$6-'СЕТ СН'!$F$19</f>
        <v>1634.5785351599998</v>
      </c>
      <c r="N13" s="36">
        <f>SUMIFS(СВЦЭМ!$C$39:$C$782,СВЦЭМ!$A$39:$A$782,$A13,СВЦЭМ!$B$39:$B$782,N$11)+'СЕТ СН'!$F$9+СВЦЭМ!$D$10+'СЕТ СН'!$F$6-'СЕТ СН'!$F$19</f>
        <v>1615.1065300400001</v>
      </c>
      <c r="O13" s="36">
        <f>SUMIFS(СВЦЭМ!$C$39:$C$782,СВЦЭМ!$A$39:$A$782,$A13,СВЦЭМ!$B$39:$B$782,O$11)+'СЕТ СН'!$F$9+СВЦЭМ!$D$10+'СЕТ СН'!$F$6-'СЕТ СН'!$F$19</f>
        <v>1616.43141737</v>
      </c>
      <c r="P13" s="36">
        <f>SUMIFS(СВЦЭМ!$C$39:$C$782,СВЦЭМ!$A$39:$A$782,$A13,СВЦЭМ!$B$39:$B$782,P$11)+'СЕТ СН'!$F$9+СВЦЭМ!$D$10+'СЕТ СН'!$F$6-'СЕТ СН'!$F$19</f>
        <v>1633.1653697400002</v>
      </c>
      <c r="Q13" s="36">
        <f>SUMIFS(СВЦЭМ!$C$39:$C$782,СВЦЭМ!$A$39:$A$782,$A13,СВЦЭМ!$B$39:$B$782,Q$11)+'СЕТ СН'!$F$9+СВЦЭМ!$D$10+'СЕТ СН'!$F$6-'СЕТ СН'!$F$19</f>
        <v>1629.72479294</v>
      </c>
      <c r="R13" s="36">
        <f>SUMIFS(СВЦЭМ!$C$39:$C$782,СВЦЭМ!$A$39:$A$782,$A13,СВЦЭМ!$B$39:$B$782,R$11)+'СЕТ СН'!$F$9+СВЦЭМ!$D$10+'СЕТ СН'!$F$6-'СЕТ СН'!$F$19</f>
        <v>1623.9693943900002</v>
      </c>
      <c r="S13" s="36">
        <f>SUMIFS(СВЦЭМ!$C$39:$C$782,СВЦЭМ!$A$39:$A$782,$A13,СВЦЭМ!$B$39:$B$782,S$11)+'СЕТ СН'!$F$9+СВЦЭМ!$D$10+'СЕТ СН'!$F$6-'СЕТ СН'!$F$19</f>
        <v>1626.0649235999999</v>
      </c>
      <c r="T13" s="36">
        <f>SUMIFS(СВЦЭМ!$C$39:$C$782,СВЦЭМ!$A$39:$A$782,$A13,СВЦЭМ!$B$39:$B$782,T$11)+'СЕТ СН'!$F$9+СВЦЭМ!$D$10+'СЕТ СН'!$F$6-'СЕТ СН'!$F$19</f>
        <v>1622.3261400000001</v>
      </c>
      <c r="U13" s="36">
        <f>SUMIFS(СВЦЭМ!$C$39:$C$782,СВЦЭМ!$A$39:$A$782,$A13,СВЦЭМ!$B$39:$B$782,U$11)+'СЕТ СН'!$F$9+СВЦЭМ!$D$10+'СЕТ СН'!$F$6-'СЕТ СН'!$F$19</f>
        <v>1626.90966716</v>
      </c>
      <c r="V13" s="36">
        <f>SUMIFS(СВЦЭМ!$C$39:$C$782,СВЦЭМ!$A$39:$A$782,$A13,СВЦЭМ!$B$39:$B$782,V$11)+'СЕТ СН'!$F$9+СВЦЭМ!$D$10+'СЕТ СН'!$F$6-'СЕТ СН'!$F$19</f>
        <v>1634.06252606</v>
      </c>
      <c r="W13" s="36">
        <f>SUMIFS(СВЦЭМ!$C$39:$C$782,СВЦЭМ!$A$39:$A$782,$A13,СВЦЭМ!$B$39:$B$782,W$11)+'СЕТ СН'!$F$9+СВЦЭМ!$D$10+'СЕТ СН'!$F$6-'СЕТ СН'!$F$19</f>
        <v>1612.2306768600001</v>
      </c>
      <c r="X13" s="36">
        <f>SUMIFS(СВЦЭМ!$C$39:$C$782,СВЦЭМ!$A$39:$A$782,$A13,СВЦЭМ!$B$39:$B$782,X$11)+'СЕТ СН'!$F$9+СВЦЭМ!$D$10+'СЕТ СН'!$F$6-'СЕТ СН'!$F$19</f>
        <v>1642.9247714799999</v>
      </c>
      <c r="Y13" s="36">
        <f>SUMIFS(СВЦЭМ!$C$39:$C$782,СВЦЭМ!$A$39:$A$782,$A13,СВЦЭМ!$B$39:$B$782,Y$11)+'СЕТ СН'!$F$9+СВЦЭМ!$D$10+'СЕТ СН'!$F$6-'СЕТ СН'!$F$19</f>
        <v>1733.99757555</v>
      </c>
    </row>
    <row r="14" spans="1:27" ht="15.75" x14ac:dyDescent="0.2">
      <c r="A14" s="35">
        <f t="shared" ref="A14:A42" si="0">A13+1</f>
        <v>45110</v>
      </c>
      <c r="B14" s="36">
        <f>SUMIFS(СВЦЭМ!$C$39:$C$782,СВЦЭМ!$A$39:$A$782,$A14,СВЦЭМ!$B$39:$B$782,B$11)+'СЕТ СН'!$F$9+СВЦЭМ!$D$10+'СЕТ СН'!$F$6-'СЕТ СН'!$F$19</f>
        <v>1853.4328000999999</v>
      </c>
      <c r="C14" s="36">
        <f>SUMIFS(СВЦЭМ!$C$39:$C$782,СВЦЭМ!$A$39:$A$782,$A14,СВЦЭМ!$B$39:$B$782,C$11)+'СЕТ СН'!$F$9+СВЦЭМ!$D$10+'СЕТ СН'!$F$6-'СЕТ СН'!$F$19</f>
        <v>1912.2200554299998</v>
      </c>
      <c r="D14" s="36">
        <f>SUMIFS(СВЦЭМ!$C$39:$C$782,СВЦЭМ!$A$39:$A$782,$A14,СВЦЭМ!$B$39:$B$782,D$11)+'СЕТ СН'!$F$9+СВЦЭМ!$D$10+'СЕТ СН'!$F$6-'СЕТ СН'!$F$19</f>
        <v>1950.1724883000002</v>
      </c>
      <c r="E14" s="36">
        <f>SUMIFS(СВЦЭМ!$C$39:$C$782,СВЦЭМ!$A$39:$A$782,$A14,СВЦЭМ!$B$39:$B$782,E$11)+'СЕТ СН'!$F$9+СВЦЭМ!$D$10+'СЕТ СН'!$F$6-'СЕТ СН'!$F$19</f>
        <v>1979.3549767200002</v>
      </c>
      <c r="F14" s="36">
        <f>SUMIFS(СВЦЭМ!$C$39:$C$782,СВЦЭМ!$A$39:$A$782,$A14,СВЦЭМ!$B$39:$B$782,F$11)+'СЕТ СН'!$F$9+СВЦЭМ!$D$10+'СЕТ СН'!$F$6-'СЕТ СН'!$F$19</f>
        <v>1984.4415468399998</v>
      </c>
      <c r="G14" s="36">
        <f>SUMIFS(СВЦЭМ!$C$39:$C$782,СВЦЭМ!$A$39:$A$782,$A14,СВЦЭМ!$B$39:$B$782,G$11)+'СЕТ СН'!$F$9+СВЦЭМ!$D$10+'СЕТ СН'!$F$6-'СЕТ СН'!$F$19</f>
        <v>1962.86197623</v>
      </c>
      <c r="H14" s="36">
        <f>SUMIFS(СВЦЭМ!$C$39:$C$782,СВЦЭМ!$A$39:$A$782,$A14,СВЦЭМ!$B$39:$B$782,H$11)+'СЕТ СН'!$F$9+СВЦЭМ!$D$10+'СЕТ СН'!$F$6-'СЕТ СН'!$F$19</f>
        <v>1892.4205757499999</v>
      </c>
      <c r="I14" s="36">
        <f>SUMIFS(СВЦЭМ!$C$39:$C$782,СВЦЭМ!$A$39:$A$782,$A14,СВЦЭМ!$B$39:$B$782,I$11)+'СЕТ СН'!$F$9+СВЦЭМ!$D$10+'СЕТ СН'!$F$6-'СЕТ СН'!$F$19</f>
        <v>1784.6923872900002</v>
      </c>
      <c r="J14" s="36">
        <f>SUMIFS(СВЦЭМ!$C$39:$C$782,СВЦЭМ!$A$39:$A$782,$A14,СВЦЭМ!$B$39:$B$782,J$11)+'СЕТ СН'!$F$9+СВЦЭМ!$D$10+'СЕТ СН'!$F$6-'СЕТ СН'!$F$19</f>
        <v>1699.66310832</v>
      </c>
      <c r="K14" s="36">
        <f>SUMIFS(СВЦЭМ!$C$39:$C$782,СВЦЭМ!$A$39:$A$782,$A14,СВЦЭМ!$B$39:$B$782,K$11)+'СЕТ СН'!$F$9+СВЦЭМ!$D$10+'СЕТ СН'!$F$6-'СЕТ СН'!$F$19</f>
        <v>1631.4389270699999</v>
      </c>
      <c r="L14" s="36">
        <f>SUMIFS(СВЦЭМ!$C$39:$C$782,СВЦЭМ!$A$39:$A$782,$A14,СВЦЭМ!$B$39:$B$782,L$11)+'СЕТ СН'!$F$9+СВЦЭМ!$D$10+'СЕТ СН'!$F$6-'СЕТ СН'!$F$19</f>
        <v>1655.3396107899998</v>
      </c>
      <c r="M14" s="36">
        <f>SUMIFS(СВЦЭМ!$C$39:$C$782,СВЦЭМ!$A$39:$A$782,$A14,СВЦЭМ!$B$39:$B$782,M$11)+'СЕТ СН'!$F$9+СВЦЭМ!$D$10+'СЕТ СН'!$F$6-'СЕТ СН'!$F$19</f>
        <v>1638.4063566300001</v>
      </c>
      <c r="N14" s="36">
        <f>SUMIFS(СВЦЭМ!$C$39:$C$782,СВЦЭМ!$A$39:$A$782,$A14,СВЦЭМ!$B$39:$B$782,N$11)+'СЕТ СН'!$F$9+СВЦЭМ!$D$10+'СЕТ СН'!$F$6-'СЕТ СН'!$F$19</f>
        <v>1642.12077838</v>
      </c>
      <c r="O14" s="36">
        <f>SUMIFS(СВЦЭМ!$C$39:$C$782,СВЦЭМ!$A$39:$A$782,$A14,СВЦЭМ!$B$39:$B$782,O$11)+'СЕТ СН'!$F$9+СВЦЭМ!$D$10+'СЕТ СН'!$F$6-'СЕТ СН'!$F$19</f>
        <v>1633.6789203399999</v>
      </c>
      <c r="P14" s="36">
        <f>SUMIFS(СВЦЭМ!$C$39:$C$782,СВЦЭМ!$A$39:$A$782,$A14,СВЦЭМ!$B$39:$B$782,P$11)+'СЕТ СН'!$F$9+СВЦЭМ!$D$10+'СЕТ СН'!$F$6-'СЕТ СН'!$F$19</f>
        <v>1640.0097928099999</v>
      </c>
      <c r="Q14" s="36">
        <f>SUMIFS(СВЦЭМ!$C$39:$C$782,СВЦЭМ!$A$39:$A$782,$A14,СВЦЭМ!$B$39:$B$782,Q$11)+'СЕТ СН'!$F$9+СВЦЭМ!$D$10+'СЕТ СН'!$F$6-'СЕТ СН'!$F$19</f>
        <v>1657.9238165100001</v>
      </c>
      <c r="R14" s="36">
        <f>SUMIFS(СВЦЭМ!$C$39:$C$782,СВЦЭМ!$A$39:$A$782,$A14,СВЦЭМ!$B$39:$B$782,R$11)+'СЕТ СН'!$F$9+СВЦЭМ!$D$10+'СЕТ СН'!$F$6-'СЕТ СН'!$F$19</f>
        <v>1665.37690574</v>
      </c>
      <c r="S14" s="36">
        <f>SUMIFS(СВЦЭМ!$C$39:$C$782,СВЦЭМ!$A$39:$A$782,$A14,СВЦЭМ!$B$39:$B$782,S$11)+'СЕТ СН'!$F$9+СВЦЭМ!$D$10+'СЕТ СН'!$F$6-'СЕТ СН'!$F$19</f>
        <v>1668.8234022400002</v>
      </c>
      <c r="T14" s="36">
        <f>SUMIFS(СВЦЭМ!$C$39:$C$782,СВЦЭМ!$A$39:$A$782,$A14,СВЦЭМ!$B$39:$B$782,T$11)+'СЕТ СН'!$F$9+СВЦЭМ!$D$10+'СЕТ СН'!$F$6-'СЕТ СН'!$F$19</f>
        <v>1684.9592834599998</v>
      </c>
      <c r="U14" s="36">
        <f>SUMIFS(СВЦЭМ!$C$39:$C$782,СВЦЭМ!$A$39:$A$782,$A14,СВЦЭМ!$B$39:$B$782,U$11)+'СЕТ СН'!$F$9+СВЦЭМ!$D$10+'СЕТ СН'!$F$6-'СЕТ СН'!$F$19</f>
        <v>1697.83333008</v>
      </c>
      <c r="V14" s="36">
        <f>SUMIFS(СВЦЭМ!$C$39:$C$782,СВЦЭМ!$A$39:$A$782,$A14,СВЦЭМ!$B$39:$B$782,V$11)+'СЕТ СН'!$F$9+СВЦЭМ!$D$10+'СЕТ СН'!$F$6-'СЕТ СН'!$F$19</f>
        <v>1695.4015788500001</v>
      </c>
      <c r="W14" s="36">
        <f>SUMIFS(СВЦЭМ!$C$39:$C$782,СВЦЭМ!$A$39:$A$782,$A14,СВЦЭМ!$B$39:$B$782,W$11)+'СЕТ СН'!$F$9+СВЦЭМ!$D$10+'СЕТ СН'!$F$6-'СЕТ СН'!$F$19</f>
        <v>1695.1008433400002</v>
      </c>
      <c r="X14" s="36">
        <f>SUMIFS(СВЦЭМ!$C$39:$C$782,СВЦЭМ!$A$39:$A$782,$A14,СВЦЭМ!$B$39:$B$782,X$11)+'СЕТ СН'!$F$9+СВЦЭМ!$D$10+'СЕТ СН'!$F$6-'СЕТ СН'!$F$19</f>
        <v>1722.5332559399999</v>
      </c>
      <c r="Y14" s="36">
        <f>SUMIFS(СВЦЭМ!$C$39:$C$782,СВЦЭМ!$A$39:$A$782,$A14,СВЦЭМ!$B$39:$B$782,Y$11)+'СЕТ СН'!$F$9+СВЦЭМ!$D$10+'СЕТ СН'!$F$6-'СЕТ СН'!$F$19</f>
        <v>1800.7638697799998</v>
      </c>
    </row>
    <row r="15" spans="1:27" ht="15.75" x14ac:dyDescent="0.2">
      <c r="A15" s="35">
        <f t="shared" si="0"/>
        <v>45111</v>
      </c>
      <c r="B15" s="36">
        <f>SUMIFS(СВЦЭМ!$C$39:$C$782,СВЦЭМ!$A$39:$A$782,$A15,СВЦЭМ!$B$39:$B$782,B$11)+'СЕТ СН'!$F$9+СВЦЭМ!$D$10+'СЕТ СН'!$F$6-'СЕТ СН'!$F$19</f>
        <v>1952.6359468999999</v>
      </c>
      <c r="C15" s="36">
        <f>SUMIFS(СВЦЭМ!$C$39:$C$782,СВЦЭМ!$A$39:$A$782,$A15,СВЦЭМ!$B$39:$B$782,C$11)+'СЕТ СН'!$F$9+СВЦЭМ!$D$10+'СЕТ СН'!$F$6-'СЕТ СН'!$F$19</f>
        <v>2019.35980539</v>
      </c>
      <c r="D15" s="36">
        <f>SUMIFS(СВЦЭМ!$C$39:$C$782,СВЦЭМ!$A$39:$A$782,$A15,СВЦЭМ!$B$39:$B$782,D$11)+'СЕТ СН'!$F$9+СВЦЭМ!$D$10+'СЕТ СН'!$F$6-'СЕТ СН'!$F$19</f>
        <v>2030.3605886800001</v>
      </c>
      <c r="E15" s="36">
        <f>SUMIFS(СВЦЭМ!$C$39:$C$782,СВЦЭМ!$A$39:$A$782,$A15,СВЦЭМ!$B$39:$B$782,E$11)+'СЕТ СН'!$F$9+СВЦЭМ!$D$10+'СЕТ СН'!$F$6-'СЕТ СН'!$F$19</f>
        <v>2046.3997360600001</v>
      </c>
      <c r="F15" s="36">
        <f>SUMIFS(СВЦЭМ!$C$39:$C$782,СВЦЭМ!$A$39:$A$782,$A15,СВЦЭМ!$B$39:$B$782,F$11)+'СЕТ СН'!$F$9+СВЦЭМ!$D$10+'СЕТ СН'!$F$6-'СЕТ СН'!$F$19</f>
        <v>2036.28680975</v>
      </c>
      <c r="G15" s="36">
        <f>SUMIFS(СВЦЭМ!$C$39:$C$782,СВЦЭМ!$A$39:$A$782,$A15,СВЦЭМ!$B$39:$B$782,G$11)+'СЕТ СН'!$F$9+СВЦЭМ!$D$10+'СЕТ СН'!$F$6-'СЕТ СН'!$F$19</f>
        <v>1983.55875427</v>
      </c>
      <c r="H15" s="36">
        <f>SUMIFS(СВЦЭМ!$C$39:$C$782,СВЦЭМ!$A$39:$A$782,$A15,СВЦЭМ!$B$39:$B$782,H$11)+'СЕТ СН'!$F$9+СВЦЭМ!$D$10+'СЕТ СН'!$F$6-'СЕТ СН'!$F$19</f>
        <v>1952.2778089100002</v>
      </c>
      <c r="I15" s="36">
        <f>SUMIFS(СВЦЭМ!$C$39:$C$782,СВЦЭМ!$A$39:$A$782,$A15,СВЦЭМ!$B$39:$B$782,I$11)+'СЕТ СН'!$F$9+СВЦЭМ!$D$10+'СЕТ СН'!$F$6-'СЕТ СН'!$F$19</f>
        <v>1852.7953595099998</v>
      </c>
      <c r="J15" s="36">
        <f>SUMIFS(СВЦЭМ!$C$39:$C$782,СВЦЭМ!$A$39:$A$782,$A15,СВЦЭМ!$B$39:$B$782,J$11)+'СЕТ СН'!$F$9+СВЦЭМ!$D$10+'СЕТ СН'!$F$6-'СЕТ СН'!$F$19</f>
        <v>1767.3538135399999</v>
      </c>
      <c r="K15" s="36">
        <f>SUMIFS(СВЦЭМ!$C$39:$C$782,СВЦЭМ!$A$39:$A$782,$A15,СВЦЭМ!$B$39:$B$782,K$11)+'СЕТ СН'!$F$9+СВЦЭМ!$D$10+'СЕТ СН'!$F$6-'СЕТ СН'!$F$19</f>
        <v>1749.2987017300002</v>
      </c>
      <c r="L15" s="36">
        <f>SUMIFS(СВЦЭМ!$C$39:$C$782,СВЦЭМ!$A$39:$A$782,$A15,СВЦЭМ!$B$39:$B$782,L$11)+'СЕТ СН'!$F$9+СВЦЭМ!$D$10+'СЕТ СН'!$F$6-'СЕТ СН'!$F$19</f>
        <v>1729.38208609</v>
      </c>
      <c r="M15" s="36">
        <f>SUMIFS(СВЦЭМ!$C$39:$C$782,СВЦЭМ!$A$39:$A$782,$A15,СВЦЭМ!$B$39:$B$782,M$11)+'СЕТ СН'!$F$9+СВЦЭМ!$D$10+'СЕТ СН'!$F$6-'СЕТ СН'!$F$19</f>
        <v>1720.9158669899998</v>
      </c>
      <c r="N15" s="36">
        <f>SUMIFS(СВЦЭМ!$C$39:$C$782,СВЦЭМ!$A$39:$A$782,$A15,СВЦЭМ!$B$39:$B$782,N$11)+'СЕТ СН'!$F$9+СВЦЭМ!$D$10+'СЕТ СН'!$F$6-'СЕТ СН'!$F$19</f>
        <v>1735.6622831499999</v>
      </c>
      <c r="O15" s="36">
        <f>SUMIFS(СВЦЭМ!$C$39:$C$782,СВЦЭМ!$A$39:$A$782,$A15,СВЦЭМ!$B$39:$B$782,O$11)+'СЕТ СН'!$F$9+СВЦЭМ!$D$10+'СЕТ СН'!$F$6-'СЕТ СН'!$F$19</f>
        <v>1737.18387312</v>
      </c>
      <c r="P15" s="36">
        <f>SUMIFS(СВЦЭМ!$C$39:$C$782,СВЦЭМ!$A$39:$A$782,$A15,СВЦЭМ!$B$39:$B$782,P$11)+'СЕТ СН'!$F$9+СВЦЭМ!$D$10+'СЕТ СН'!$F$6-'СЕТ СН'!$F$19</f>
        <v>1738.2046347800001</v>
      </c>
      <c r="Q15" s="36">
        <f>SUMIFS(СВЦЭМ!$C$39:$C$782,СВЦЭМ!$A$39:$A$782,$A15,СВЦЭМ!$B$39:$B$782,Q$11)+'СЕТ СН'!$F$9+СВЦЭМ!$D$10+'СЕТ СН'!$F$6-'СЕТ СН'!$F$19</f>
        <v>1738.3140565200001</v>
      </c>
      <c r="R15" s="36">
        <f>SUMIFS(СВЦЭМ!$C$39:$C$782,СВЦЭМ!$A$39:$A$782,$A15,СВЦЭМ!$B$39:$B$782,R$11)+'СЕТ СН'!$F$9+СВЦЭМ!$D$10+'СЕТ СН'!$F$6-'СЕТ СН'!$F$19</f>
        <v>1741.1304911699999</v>
      </c>
      <c r="S15" s="36">
        <f>SUMIFS(СВЦЭМ!$C$39:$C$782,СВЦЭМ!$A$39:$A$782,$A15,СВЦЭМ!$B$39:$B$782,S$11)+'СЕТ СН'!$F$9+СВЦЭМ!$D$10+'СЕТ СН'!$F$6-'СЕТ СН'!$F$19</f>
        <v>1746.3703348200002</v>
      </c>
      <c r="T15" s="36">
        <f>SUMIFS(СВЦЭМ!$C$39:$C$782,СВЦЭМ!$A$39:$A$782,$A15,СВЦЭМ!$B$39:$B$782,T$11)+'СЕТ СН'!$F$9+СВЦЭМ!$D$10+'СЕТ СН'!$F$6-'СЕТ СН'!$F$19</f>
        <v>1739.8219025200001</v>
      </c>
      <c r="U15" s="36">
        <f>SUMIFS(СВЦЭМ!$C$39:$C$782,СВЦЭМ!$A$39:$A$782,$A15,СВЦЭМ!$B$39:$B$782,U$11)+'СЕТ СН'!$F$9+СВЦЭМ!$D$10+'СЕТ СН'!$F$6-'СЕТ СН'!$F$19</f>
        <v>1735.0393403100002</v>
      </c>
      <c r="V15" s="36">
        <f>SUMIFS(СВЦЭМ!$C$39:$C$782,СВЦЭМ!$A$39:$A$782,$A15,СВЦЭМ!$B$39:$B$782,V$11)+'СЕТ СН'!$F$9+СВЦЭМ!$D$10+'СЕТ СН'!$F$6-'СЕТ СН'!$F$19</f>
        <v>1715.2028909300002</v>
      </c>
      <c r="W15" s="36">
        <f>SUMIFS(СВЦЭМ!$C$39:$C$782,СВЦЭМ!$A$39:$A$782,$A15,СВЦЭМ!$B$39:$B$782,W$11)+'СЕТ СН'!$F$9+СВЦЭМ!$D$10+'СЕТ СН'!$F$6-'СЕТ СН'!$F$19</f>
        <v>1693.6619420400002</v>
      </c>
      <c r="X15" s="36">
        <f>SUMIFS(СВЦЭМ!$C$39:$C$782,СВЦЭМ!$A$39:$A$782,$A15,СВЦЭМ!$B$39:$B$782,X$11)+'СЕТ СН'!$F$9+СВЦЭМ!$D$10+'СЕТ СН'!$F$6-'СЕТ СН'!$F$19</f>
        <v>1736.8863842300002</v>
      </c>
      <c r="Y15" s="36">
        <f>SUMIFS(СВЦЭМ!$C$39:$C$782,СВЦЭМ!$A$39:$A$782,$A15,СВЦЭМ!$B$39:$B$782,Y$11)+'СЕТ СН'!$F$9+СВЦЭМ!$D$10+'СЕТ СН'!$F$6-'СЕТ СН'!$F$19</f>
        <v>1778.0448716000001</v>
      </c>
    </row>
    <row r="16" spans="1:27" ht="15.75" x14ac:dyDescent="0.2">
      <c r="A16" s="35">
        <f t="shared" si="0"/>
        <v>45112</v>
      </c>
      <c r="B16" s="36">
        <f>SUMIFS(СВЦЭМ!$C$39:$C$782,СВЦЭМ!$A$39:$A$782,$A16,СВЦЭМ!$B$39:$B$782,B$11)+'СЕТ СН'!$F$9+СВЦЭМ!$D$10+'СЕТ СН'!$F$6-'СЕТ СН'!$F$19</f>
        <v>1747.5857191</v>
      </c>
      <c r="C16" s="36">
        <f>SUMIFS(СВЦЭМ!$C$39:$C$782,СВЦЭМ!$A$39:$A$782,$A16,СВЦЭМ!$B$39:$B$782,C$11)+'СЕТ СН'!$F$9+СВЦЭМ!$D$10+'СЕТ СН'!$F$6-'СЕТ СН'!$F$19</f>
        <v>1803.0863287799998</v>
      </c>
      <c r="D16" s="36">
        <f>SUMIFS(СВЦЭМ!$C$39:$C$782,СВЦЭМ!$A$39:$A$782,$A16,СВЦЭМ!$B$39:$B$782,D$11)+'СЕТ СН'!$F$9+СВЦЭМ!$D$10+'СЕТ СН'!$F$6-'СЕТ СН'!$F$19</f>
        <v>1904.6926900799999</v>
      </c>
      <c r="E16" s="36">
        <f>SUMIFS(СВЦЭМ!$C$39:$C$782,СВЦЭМ!$A$39:$A$782,$A16,СВЦЭМ!$B$39:$B$782,E$11)+'СЕТ СН'!$F$9+СВЦЭМ!$D$10+'СЕТ СН'!$F$6-'СЕТ СН'!$F$19</f>
        <v>1904.6380404699999</v>
      </c>
      <c r="F16" s="36">
        <f>SUMIFS(СВЦЭМ!$C$39:$C$782,СВЦЭМ!$A$39:$A$782,$A16,СВЦЭМ!$B$39:$B$782,F$11)+'СЕТ СН'!$F$9+СВЦЭМ!$D$10+'СЕТ СН'!$F$6-'СЕТ СН'!$F$19</f>
        <v>1897.2586317599998</v>
      </c>
      <c r="G16" s="36">
        <f>SUMIFS(СВЦЭМ!$C$39:$C$782,СВЦЭМ!$A$39:$A$782,$A16,СВЦЭМ!$B$39:$B$782,G$11)+'СЕТ СН'!$F$9+СВЦЭМ!$D$10+'СЕТ СН'!$F$6-'СЕТ СН'!$F$19</f>
        <v>1896.8759332899999</v>
      </c>
      <c r="H16" s="36">
        <f>SUMIFS(СВЦЭМ!$C$39:$C$782,СВЦЭМ!$A$39:$A$782,$A16,СВЦЭМ!$B$39:$B$782,H$11)+'СЕТ СН'!$F$9+СВЦЭМ!$D$10+'СЕТ СН'!$F$6-'СЕТ СН'!$F$19</f>
        <v>1852.0715309399998</v>
      </c>
      <c r="I16" s="36">
        <f>SUMIFS(СВЦЭМ!$C$39:$C$782,СВЦЭМ!$A$39:$A$782,$A16,СВЦЭМ!$B$39:$B$782,I$11)+'СЕТ СН'!$F$9+СВЦЭМ!$D$10+'СЕТ СН'!$F$6-'СЕТ СН'!$F$19</f>
        <v>1790.6577549899998</v>
      </c>
      <c r="J16" s="36">
        <f>SUMIFS(СВЦЭМ!$C$39:$C$782,СВЦЭМ!$A$39:$A$782,$A16,СВЦЭМ!$B$39:$B$782,J$11)+'СЕТ СН'!$F$9+СВЦЭМ!$D$10+'СЕТ СН'!$F$6-'СЕТ СН'!$F$19</f>
        <v>1709.3566206599999</v>
      </c>
      <c r="K16" s="36">
        <f>SUMIFS(СВЦЭМ!$C$39:$C$782,СВЦЭМ!$A$39:$A$782,$A16,СВЦЭМ!$B$39:$B$782,K$11)+'СЕТ СН'!$F$9+СВЦЭМ!$D$10+'СЕТ СН'!$F$6-'СЕТ СН'!$F$19</f>
        <v>1648.1527429500002</v>
      </c>
      <c r="L16" s="36">
        <f>SUMIFS(СВЦЭМ!$C$39:$C$782,СВЦЭМ!$A$39:$A$782,$A16,СВЦЭМ!$B$39:$B$782,L$11)+'СЕТ СН'!$F$9+СВЦЭМ!$D$10+'СЕТ СН'!$F$6-'СЕТ СН'!$F$19</f>
        <v>1616.5499040899999</v>
      </c>
      <c r="M16" s="36">
        <f>SUMIFS(СВЦЭМ!$C$39:$C$782,СВЦЭМ!$A$39:$A$782,$A16,СВЦЭМ!$B$39:$B$782,M$11)+'СЕТ СН'!$F$9+СВЦЭМ!$D$10+'СЕТ СН'!$F$6-'СЕТ СН'!$F$19</f>
        <v>1589.0808271000001</v>
      </c>
      <c r="N16" s="36">
        <f>SUMIFS(СВЦЭМ!$C$39:$C$782,СВЦЭМ!$A$39:$A$782,$A16,СВЦЭМ!$B$39:$B$782,N$11)+'СЕТ СН'!$F$9+СВЦЭМ!$D$10+'СЕТ СН'!$F$6-'СЕТ СН'!$F$19</f>
        <v>1603.2467207099999</v>
      </c>
      <c r="O16" s="36">
        <f>SUMIFS(СВЦЭМ!$C$39:$C$782,СВЦЭМ!$A$39:$A$782,$A16,СВЦЭМ!$B$39:$B$782,O$11)+'СЕТ СН'!$F$9+СВЦЭМ!$D$10+'СЕТ СН'!$F$6-'СЕТ СН'!$F$19</f>
        <v>1612.8946358200001</v>
      </c>
      <c r="P16" s="36">
        <f>SUMIFS(СВЦЭМ!$C$39:$C$782,СВЦЭМ!$A$39:$A$782,$A16,СВЦЭМ!$B$39:$B$782,P$11)+'СЕТ СН'!$F$9+СВЦЭМ!$D$10+'СЕТ СН'!$F$6-'СЕТ СН'!$F$19</f>
        <v>1619.2930395200001</v>
      </c>
      <c r="Q16" s="36">
        <f>SUMIFS(СВЦЭМ!$C$39:$C$782,СВЦЭМ!$A$39:$A$782,$A16,СВЦЭМ!$B$39:$B$782,Q$11)+'СЕТ СН'!$F$9+СВЦЭМ!$D$10+'СЕТ СН'!$F$6-'СЕТ СН'!$F$19</f>
        <v>1615.6082438899998</v>
      </c>
      <c r="R16" s="36">
        <f>SUMIFS(СВЦЭМ!$C$39:$C$782,СВЦЭМ!$A$39:$A$782,$A16,СВЦЭМ!$B$39:$B$782,R$11)+'СЕТ СН'!$F$9+СВЦЭМ!$D$10+'СЕТ СН'!$F$6-'СЕТ СН'!$F$19</f>
        <v>1618.6730297999998</v>
      </c>
      <c r="S16" s="36">
        <f>SUMIFS(СВЦЭМ!$C$39:$C$782,СВЦЭМ!$A$39:$A$782,$A16,СВЦЭМ!$B$39:$B$782,S$11)+'СЕТ СН'!$F$9+СВЦЭМ!$D$10+'СЕТ СН'!$F$6-'СЕТ СН'!$F$19</f>
        <v>1596.45804069</v>
      </c>
      <c r="T16" s="36">
        <f>SUMIFS(СВЦЭМ!$C$39:$C$782,СВЦЭМ!$A$39:$A$782,$A16,СВЦЭМ!$B$39:$B$782,T$11)+'СЕТ СН'!$F$9+СВЦЭМ!$D$10+'СЕТ СН'!$F$6-'СЕТ СН'!$F$19</f>
        <v>1582.41771212</v>
      </c>
      <c r="U16" s="36">
        <f>SUMIFS(СВЦЭМ!$C$39:$C$782,СВЦЭМ!$A$39:$A$782,$A16,СВЦЭМ!$B$39:$B$782,U$11)+'СЕТ СН'!$F$9+СВЦЭМ!$D$10+'СЕТ СН'!$F$6-'СЕТ СН'!$F$19</f>
        <v>1590.2251962300002</v>
      </c>
      <c r="V16" s="36">
        <f>SUMIFS(СВЦЭМ!$C$39:$C$782,СВЦЭМ!$A$39:$A$782,$A16,СВЦЭМ!$B$39:$B$782,V$11)+'СЕТ СН'!$F$9+СВЦЭМ!$D$10+'СЕТ СН'!$F$6-'СЕТ СН'!$F$19</f>
        <v>1600.2578689000002</v>
      </c>
      <c r="W16" s="36">
        <f>SUMIFS(СВЦЭМ!$C$39:$C$782,СВЦЭМ!$A$39:$A$782,$A16,СВЦЭМ!$B$39:$B$782,W$11)+'СЕТ СН'!$F$9+СВЦЭМ!$D$10+'СЕТ СН'!$F$6-'СЕТ СН'!$F$19</f>
        <v>1596.8745123399999</v>
      </c>
      <c r="X16" s="36">
        <f>SUMIFS(СВЦЭМ!$C$39:$C$782,СВЦЭМ!$A$39:$A$782,$A16,СВЦЭМ!$B$39:$B$782,X$11)+'СЕТ СН'!$F$9+СВЦЭМ!$D$10+'СЕТ СН'!$F$6-'СЕТ СН'!$F$19</f>
        <v>1636.9162089500001</v>
      </c>
      <c r="Y16" s="36">
        <f>SUMIFS(СВЦЭМ!$C$39:$C$782,СВЦЭМ!$A$39:$A$782,$A16,СВЦЭМ!$B$39:$B$782,Y$11)+'СЕТ СН'!$F$9+СВЦЭМ!$D$10+'СЕТ СН'!$F$6-'СЕТ СН'!$F$19</f>
        <v>1715.652118</v>
      </c>
    </row>
    <row r="17" spans="1:25" ht="15.75" x14ac:dyDescent="0.2">
      <c r="A17" s="35">
        <f t="shared" si="0"/>
        <v>45113</v>
      </c>
      <c r="B17" s="36">
        <f>SUMIFS(СВЦЭМ!$C$39:$C$782,СВЦЭМ!$A$39:$A$782,$A17,СВЦЭМ!$B$39:$B$782,B$11)+'СЕТ СН'!$F$9+СВЦЭМ!$D$10+'СЕТ СН'!$F$6-'СЕТ СН'!$F$19</f>
        <v>1801.9709938400001</v>
      </c>
      <c r="C17" s="36">
        <f>SUMIFS(СВЦЭМ!$C$39:$C$782,СВЦЭМ!$A$39:$A$782,$A17,СВЦЭМ!$B$39:$B$782,C$11)+'СЕТ СН'!$F$9+СВЦЭМ!$D$10+'СЕТ СН'!$F$6-'СЕТ СН'!$F$19</f>
        <v>1848.4806352300002</v>
      </c>
      <c r="D17" s="36">
        <f>SUMIFS(СВЦЭМ!$C$39:$C$782,СВЦЭМ!$A$39:$A$782,$A17,СВЦЭМ!$B$39:$B$782,D$11)+'СЕТ СН'!$F$9+СВЦЭМ!$D$10+'СЕТ СН'!$F$6-'СЕТ СН'!$F$19</f>
        <v>1872.0622720599999</v>
      </c>
      <c r="E17" s="36">
        <f>SUMIFS(СВЦЭМ!$C$39:$C$782,СВЦЭМ!$A$39:$A$782,$A17,СВЦЭМ!$B$39:$B$782,E$11)+'СЕТ СН'!$F$9+СВЦЭМ!$D$10+'СЕТ СН'!$F$6-'СЕТ СН'!$F$19</f>
        <v>1875.9719487100001</v>
      </c>
      <c r="F17" s="36">
        <f>SUMIFS(СВЦЭМ!$C$39:$C$782,СВЦЭМ!$A$39:$A$782,$A17,СВЦЭМ!$B$39:$B$782,F$11)+'СЕТ СН'!$F$9+СВЦЭМ!$D$10+'СЕТ СН'!$F$6-'СЕТ СН'!$F$19</f>
        <v>1869.3965994099999</v>
      </c>
      <c r="G17" s="36">
        <f>SUMIFS(СВЦЭМ!$C$39:$C$782,СВЦЭМ!$A$39:$A$782,$A17,СВЦЭМ!$B$39:$B$782,G$11)+'СЕТ СН'!$F$9+СВЦЭМ!$D$10+'СЕТ СН'!$F$6-'СЕТ СН'!$F$19</f>
        <v>1854.27648903</v>
      </c>
      <c r="H17" s="36">
        <f>SUMIFS(СВЦЭМ!$C$39:$C$782,СВЦЭМ!$A$39:$A$782,$A17,СВЦЭМ!$B$39:$B$782,H$11)+'СЕТ СН'!$F$9+СВЦЭМ!$D$10+'СЕТ СН'!$F$6-'СЕТ СН'!$F$19</f>
        <v>1820.8914895299999</v>
      </c>
      <c r="I17" s="36">
        <f>SUMIFS(СВЦЭМ!$C$39:$C$782,СВЦЭМ!$A$39:$A$782,$A17,СВЦЭМ!$B$39:$B$782,I$11)+'СЕТ СН'!$F$9+СВЦЭМ!$D$10+'СЕТ СН'!$F$6-'СЕТ СН'!$F$19</f>
        <v>1725.39541749</v>
      </c>
      <c r="J17" s="36">
        <f>SUMIFS(СВЦЭМ!$C$39:$C$782,СВЦЭМ!$A$39:$A$782,$A17,СВЦЭМ!$B$39:$B$782,J$11)+'СЕТ СН'!$F$9+СВЦЭМ!$D$10+'СЕТ СН'!$F$6-'СЕТ СН'!$F$19</f>
        <v>1645.9355372499999</v>
      </c>
      <c r="K17" s="36">
        <f>SUMIFS(СВЦЭМ!$C$39:$C$782,СВЦЭМ!$A$39:$A$782,$A17,СВЦЭМ!$B$39:$B$782,K$11)+'СЕТ СН'!$F$9+СВЦЭМ!$D$10+'СЕТ СН'!$F$6-'СЕТ СН'!$F$19</f>
        <v>1609.9752469800001</v>
      </c>
      <c r="L17" s="36">
        <f>SUMIFS(СВЦЭМ!$C$39:$C$782,СВЦЭМ!$A$39:$A$782,$A17,СВЦЭМ!$B$39:$B$782,L$11)+'СЕТ СН'!$F$9+СВЦЭМ!$D$10+'СЕТ СН'!$F$6-'СЕТ СН'!$F$19</f>
        <v>1608.5890001500002</v>
      </c>
      <c r="M17" s="36">
        <f>SUMIFS(СВЦЭМ!$C$39:$C$782,СВЦЭМ!$A$39:$A$782,$A17,СВЦЭМ!$B$39:$B$782,M$11)+'СЕТ СН'!$F$9+СВЦЭМ!$D$10+'СЕТ СН'!$F$6-'СЕТ СН'!$F$19</f>
        <v>1629.4360097600002</v>
      </c>
      <c r="N17" s="36">
        <f>SUMIFS(СВЦЭМ!$C$39:$C$782,СВЦЭМ!$A$39:$A$782,$A17,СВЦЭМ!$B$39:$B$782,N$11)+'СЕТ СН'!$F$9+СВЦЭМ!$D$10+'СЕТ СН'!$F$6-'СЕТ СН'!$F$19</f>
        <v>1631.3134900599998</v>
      </c>
      <c r="O17" s="36">
        <f>SUMIFS(СВЦЭМ!$C$39:$C$782,СВЦЭМ!$A$39:$A$782,$A17,СВЦЭМ!$B$39:$B$782,O$11)+'СЕТ СН'!$F$9+СВЦЭМ!$D$10+'СЕТ СН'!$F$6-'СЕТ СН'!$F$19</f>
        <v>1639.6662077400001</v>
      </c>
      <c r="P17" s="36">
        <f>SUMIFS(СВЦЭМ!$C$39:$C$782,СВЦЭМ!$A$39:$A$782,$A17,СВЦЭМ!$B$39:$B$782,P$11)+'СЕТ СН'!$F$9+СВЦЭМ!$D$10+'СЕТ СН'!$F$6-'СЕТ СН'!$F$19</f>
        <v>1650.2555081999999</v>
      </c>
      <c r="Q17" s="36">
        <f>SUMIFS(СВЦЭМ!$C$39:$C$782,СВЦЭМ!$A$39:$A$782,$A17,СВЦЭМ!$B$39:$B$782,Q$11)+'СЕТ СН'!$F$9+СВЦЭМ!$D$10+'СЕТ СН'!$F$6-'СЕТ СН'!$F$19</f>
        <v>1658.40067069</v>
      </c>
      <c r="R17" s="36">
        <f>SUMIFS(СВЦЭМ!$C$39:$C$782,СВЦЭМ!$A$39:$A$782,$A17,СВЦЭМ!$B$39:$B$782,R$11)+'СЕТ СН'!$F$9+СВЦЭМ!$D$10+'СЕТ СН'!$F$6-'СЕТ СН'!$F$19</f>
        <v>1648.5265390499999</v>
      </c>
      <c r="S17" s="36">
        <f>SUMIFS(СВЦЭМ!$C$39:$C$782,СВЦЭМ!$A$39:$A$782,$A17,СВЦЭМ!$B$39:$B$782,S$11)+'СЕТ СН'!$F$9+СВЦЭМ!$D$10+'СЕТ СН'!$F$6-'СЕТ СН'!$F$19</f>
        <v>1638.4351202299999</v>
      </c>
      <c r="T17" s="36">
        <f>SUMIFS(СВЦЭМ!$C$39:$C$782,СВЦЭМ!$A$39:$A$782,$A17,СВЦЭМ!$B$39:$B$782,T$11)+'СЕТ СН'!$F$9+СВЦЭМ!$D$10+'СЕТ СН'!$F$6-'СЕТ СН'!$F$19</f>
        <v>1644.5649973999998</v>
      </c>
      <c r="U17" s="36">
        <f>SUMIFS(СВЦЭМ!$C$39:$C$782,СВЦЭМ!$A$39:$A$782,$A17,СВЦЭМ!$B$39:$B$782,U$11)+'СЕТ СН'!$F$9+СВЦЭМ!$D$10+'СЕТ СН'!$F$6-'СЕТ СН'!$F$19</f>
        <v>1627.0944028700001</v>
      </c>
      <c r="V17" s="36">
        <f>SUMIFS(СВЦЭМ!$C$39:$C$782,СВЦЭМ!$A$39:$A$782,$A17,СВЦЭМ!$B$39:$B$782,V$11)+'СЕТ СН'!$F$9+СВЦЭМ!$D$10+'СЕТ СН'!$F$6-'СЕТ СН'!$F$19</f>
        <v>1635.8226111899999</v>
      </c>
      <c r="W17" s="36">
        <f>SUMIFS(СВЦЭМ!$C$39:$C$782,СВЦЭМ!$A$39:$A$782,$A17,СВЦЭМ!$B$39:$B$782,W$11)+'СЕТ СН'!$F$9+СВЦЭМ!$D$10+'СЕТ СН'!$F$6-'СЕТ СН'!$F$19</f>
        <v>1628.7663661000001</v>
      </c>
      <c r="X17" s="36">
        <f>SUMIFS(СВЦЭМ!$C$39:$C$782,СВЦЭМ!$A$39:$A$782,$A17,СВЦЭМ!$B$39:$B$782,X$11)+'СЕТ СН'!$F$9+СВЦЭМ!$D$10+'СЕТ СН'!$F$6-'СЕТ СН'!$F$19</f>
        <v>1716.33558907</v>
      </c>
      <c r="Y17" s="36">
        <f>SUMIFS(СВЦЭМ!$C$39:$C$782,СВЦЭМ!$A$39:$A$782,$A17,СВЦЭМ!$B$39:$B$782,Y$11)+'СЕТ СН'!$F$9+СВЦЭМ!$D$10+'СЕТ СН'!$F$6-'СЕТ СН'!$F$19</f>
        <v>1798.74153742</v>
      </c>
    </row>
    <row r="18" spans="1:25" ht="15.75" x14ac:dyDescent="0.2">
      <c r="A18" s="35">
        <f t="shared" si="0"/>
        <v>45114</v>
      </c>
      <c r="B18" s="36">
        <f>SUMIFS(СВЦЭМ!$C$39:$C$782,СВЦЭМ!$A$39:$A$782,$A18,СВЦЭМ!$B$39:$B$782,B$11)+'СЕТ СН'!$F$9+СВЦЭМ!$D$10+'СЕТ СН'!$F$6-'СЕТ СН'!$F$19</f>
        <v>1916.54944535</v>
      </c>
      <c r="C18" s="36">
        <f>SUMIFS(СВЦЭМ!$C$39:$C$782,СВЦЭМ!$A$39:$A$782,$A18,СВЦЭМ!$B$39:$B$782,C$11)+'СЕТ СН'!$F$9+СВЦЭМ!$D$10+'СЕТ СН'!$F$6-'СЕТ СН'!$F$19</f>
        <v>2035.769953</v>
      </c>
      <c r="D18" s="36">
        <f>SUMIFS(СВЦЭМ!$C$39:$C$782,СВЦЭМ!$A$39:$A$782,$A18,СВЦЭМ!$B$39:$B$782,D$11)+'СЕТ СН'!$F$9+СВЦЭМ!$D$10+'СЕТ СН'!$F$6-'СЕТ СН'!$F$19</f>
        <v>2170.5922563600002</v>
      </c>
      <c r="E18" s="36">
        <f>SUMIFS(СВЦЭМ!$C$39:$C$782,СВЦЭМ!$A$39:$A$782,$A18,СВЦЭМ!$B$39:$B$782,E$11)+'СЕТ СН'!$F$9+СВЦЭМ!$D$10+'СЕТ СН'!$F$6-'СЕТ СН'!$F$19</f>
        <v>2194.0836197600001</v>
      </c>
      <c r="F18" s="36">
        <f>SUMIFS(СВЦЭМ!$C$39:$C$782,СВЦЭМ!$A$39:$A$782,$A18,СВЦЭМ!$B$39:$B$782,F$11)+'СЕТ СН'!$F$9+СВЦЭМ!$D$10+'СЕТ СН'!$F$6-'СЕТ СН'!$F$19</f>
        <v>2203.16890883</v>
      </c>
      <c r="G18" s="36">
        <f>SUMIFS(СВЦЭМ!$C$39:$C$782,СВЦЭМ!$A$39:$A$782,$A18,СВЦЭМ!$B$39:$B$782,G$11)+'СЕТ СН'!$F$9+СВЦЭМ!$D$10+'СЕТ СН'!$F$6-'СЕТ СН'!$F$19</f>
        <v>2210.6202638599998</v>
      </c>
      <c r="H18" s="36">
        <f>SUMIFS(СВЦЭМ!$C$39:$C$782,СВЦЭМ!$A$39:$A$782,$A18,СВЦЭМ!$B$39:$B$782,H$11)+'СЕТ СН'!$F$9+СВЦЭМ!$D$10+'СЕТ СН'!$F$6-'СЕТ СН'!$F$19</f>
        <v>2176.4190723699999</v>
      </c>
      <c r="I18" s="36">
        <f>SUMIFS(СВЦЭМ!$C$39:$C$782,СВЦЭМ!$A$39:$A$782,$A18,СВЦЭМ!$B$39:$B$782,I$11)+'СЕТ СН'!$F$9+СВЦЭМ!$D$10+'СЕТ СН'!$F$6-'СЕТ СН'!$F$19</f>
        <v>2045.8539533399999</v>
      </c>
      <c r="J18" s="36">
        <f>SUMIFS(СВЦЭМ!$C$39:$C$782,СВЦЭМ!$A$39:$A$782,$A18,СВЦЭМ!$B$39:$B$782,J$11)+'СЕТ СН'!$F$9+СВЦЭМ!$D$10+'СЕТ СН'!$F$6-'СЕТ СН'!$F$19</f>
        <v>1845.3651066000002</v>
      </c>
      <c r="K18" s="36">
        <f>SUMIFS(СВЦЭМ!$C$39:$C$782,СВЦЭМ!$A$39:$A$782,$A18,СВЦЭМ!$B$39:$B$782,K$11)+'СЕТ СН'!$F$9+СВЦЭМ!$D$10+'СЕТ СН'!$F$6-'СЕТ СН'!$F$19</f>
        <v>1821.4923874800002</v>
      </c>
      <c r="L18" s="36">
        <f>SUMIFS(СВЦЭМ!$C$39:$C$782,СВЦЭМ!$A$39:$A$782,$A18,СВЦЭМ!$B$39:$B$782,L$11)+'СЕТ СН'!$F$9+СВЦЭМ!$D$10+'СЕТ СН'!$F$6-'СЕТ СН'!$F$19</f>
        <v>1801.6032335999998</v>
      </c>
      <c r="M18" s="36">
        <f>SUMIFS(СВЦЭМ!$C$39:$C$782,СВЦЭМ!$A$39:$A$782,$A18,СВЦЭМ!$B$39:$B$782,M$11)+'СЕТ СН'!$F$9+СВЦЭМ!$D$10+'СЕТ СН'!$F$6-'СЕТ СН'!$F$19</f>
        <v>1720.1923929</v>
      </c>
      <c r="N18" s="36">
        <f>SUMIFS(СВЦЭМ!$C$39:$C$782,СВЦЭМ!$A$39:$A$782,$A18,СВЦЭМ!$B$39:$B$782,N$11)+'СЕТ СН'!$F$9+СВЦЭМ!$D$10+'СЕТ СН'!$F$6-'СЕТ СН'!$F$19</f>
        <v>1769.9281432900002</v>
      </c>
      <c r="O18" s="36">
        <f>SUMIFS(СВЦЭМ!$C$39:$C$782,СВЦЭМ!$A$39:$A$782,$A18,СВЦЭМ!$B$39:$B$782,O$11)+'СЕТ СН'!$F$9+СВЦЭМ!$D$10+'СЕТ СН'!$F$6-'СЕТ СН'!$F$19</f>
        <v>1766.1269840999998</v>
      </c>
      <c r="P18" s="36">
        <f>SUMIFS(СВЦЭМ!$C$39:$C$782,СВЦЭМ!$A$39:$A$782,$A18,СВЦЭМ!$B$39:$B$782,P$11)+'СЕТ СН'!$F$9+СВЦЭМ!$D$10+'СЕТ СН'!$F$6-'СЕТ СН'!$F$19</f>
        <v>1736.76476043</v>
      </c>
      <c r="Q18" s="36">
        <f>SUMIFS(СВЦЭМ!$C$39:$C$782,СВЦЭМ!$A$39:$A$782,$A18,СВЦЭМ!$B$39:$B$782,Q$11)+'СЕТ СН'!$F$9+СВЦЭМ!$D$10+'СЕТ СН'!$F$6-'СЕТ СН'!$F$19</f>
        <v>1779.9420954900002</v>
      </c>
      <c r="R18" s="36">
        <f>SUMIFS(СВЦЭМ!$C$39:$C$782,СВЦЭМ!$A$39:$A$782,$A18,СВЦЭМ!$B$39:$B$782,R$11)+'СЕТ СН'!$F$9+СВЦЭМ!$D$10+'СЕТ СН'!$F$6-'СЕТ СН'!$F$19</f>
        <v>1790.7293393199998</v>
      </c>
      <c r="S18" s="36">
        <f>SUMIFS(СВЦЭМ!$C$39:$C$782,СВЦЭМ!$A$39:$A$782,$A18,СВЦЭМ!$B$39:$B$782,S$11)+'СЕТ СН'!$F$9+СВЦЭМ!$D$10+'СЕТ СН'!$F$6-'СЕТ СН'!$F$19</f>
        <v>1791.10427119</v>
      </c>
      <c r="T18" s="36">
        <f>SUMIFS(СВЦЭМ!$C$39:$C$782,СВЦЭМ!$A$39:$A$782,$A18,СВЦЭМ!$B$39:$B$782,T$11)+'СЕТ СН'!$F$9+СВЦЭМ!$D$10+'СЕТ СН'!$F$6-'СЕТ СН'!$F$19</f>
        <v>1793.4455724700001</v>
      </c>
      <c r="U18" s="36">
        <f>SUMIFS(СВЦЭМ!$C$39:$C$782,СВЦЭМ!$A$39:$A$782,$A18,СВЦЭМ!$B$39:$B$782,U$11)+'СЕТ СН'!$F$9+СВЦЭМ!$D$10+'СЕТ СН'!$F$6-'СЕТ СН'!$F$19</f>
        <v>1812.1567418700001</v>
      </c>
      <c r="V18" s="36">
        <f>SUMIFS(СВЦЭМ!$C$39:$C$782,СВЦЭМ!$A$39:$A$782,$A18,СВЦЭМ!$B$39:$B$782,V$11)+'СЕТ СН'!$F$9+СВЦЭМ!$D$10+'СЕТ СН'!$F$6-'СЕТ СН'!$F$19</f>
        <v>1837.4466684099998</v>
      </c>
      <c r="W18" s="36">
        <f>SUMIFS(СВЦЭМ!$C$39:$C$782,СВЦЭМ!$A$39:$A$782,$A18,СВЦЭМ!$B$39:$B$782,W$11)+'СЕТ СН'!$F$9+СВЦЭМ!$D$10+'СЕТ СН'!$F$6-'СЕТ СН'!$F$19</f>
        <v>1845.9342381599999</v>
      </c>
      <c r="X18" s="36">
        <f>SUMIFS(СВЦЭМ!$C$39:$C$782,СВЦЭМ!$A$39:$A$782,$A18,СВЦЭМ!$B$39:$B$782,X$11)+'СЕТ СН'!$F$9+СВЦЭМ!$D$10+'СЕТ СН'!$F$6-'СЕТ СН'!$F$19</f>
        <v>1863.6563069600002</v>
      </c>
      <c r="Y18" s="36">
        <f>SUMIFS(СВЦЭМ!$C$39:$C$782,СВЦЭМ!$A$39:$A$782,$A18,СВЦЭМ!$B$39:$B$782,Y$11)+'СЕТ СН'!$F$9+СВЦЭМ!$D$10+'СЕТ СН'!$F$6-'СЕТ СН'!$F$19</f>
        <v>2046.7357547199999</v>
      </c>
    </row>
    <row r="19" spans="1:25" ht="15.75" x14ac:dyDescent="0.2">
      <c r="A19" s="35">
        <f t="shared" si="0"/>
        <v>45115</v>
      </c>
      <c r="B19" s="36">
        <f>SUMIFS(СВЦЭМ!$C$39:$C$782,СВЦЭМ!$A$39:$A$782,$A19,СВЦЭМ!$B$39:$B$782,B$11)+'СЕТ СН'!$F$9+СВЦЭМ!$D$10+'СЕТ СН'!$F$6-'СЕТ СН'!$F$19</f>
        <v>1938.3816344500001</v>
      </c>
      <c r="C19" s="36">
        <f>SUMIFS(СВЦЭМ!$C$39:$C$782,СВЦЭМ!$A$39:$A$782,$A19,СВЦЭМ!$B$39:$B$782,C$11)+'СЕТ СН'!$F$9+СВЦЭМ!$D$10+'СЕТ СН'!$F$6-'СЕТ СН'!$F$19</f>
        <v>2036.32949869</v>
      </c>
      <c r="D19" s="36">
        <f>SUMIFS(СВЦЭМ!$C$39:$C$782,СВЦЭМ!$A$39:$A$782,$A19,СВЦЭМ!$B$39:$B$782,D$11)+'СЕТ СН'!$F$9+СВЦЭМ!$D$10+'СЕТ СН'!$F$6-'СЕТ СН'!$F$19</f>
        <v>2036.5601833599999</v>
      </c>
      <c r="E19" s="36">
        <f>SUMIFS(СВЦЭМ!$C$39:$C$782,СВЦЭМ!$A$39:$A$782,$A19,СВЦЭМ!$B$39:$B$782,E$11)+'СЕТ СН'!$F$9+СВЦЭМ!$D$10+'СЕТ СН'!$F$6-'СЕТ СН'!$F$19</f>
        <v>2013.43195074</v>
      </c>
      <c r="F19" s="36">
        <f>SUMIFS(СВЦЭМ!$C$39:$C$782,СВЦЭМ!$A$39:$A$782,$A19,СВЦЭМ!$B$39:$B$782,F$11)+'СЕТ СН'!$F$9+СВЦЭМ!$D$10+'СЕТ СН'!$F$6-'СЕТ СН'!$F$19</f>
        <v>2010.3516602999998</v>
      </c>
      <c r="G19" s="36">
        <f>SUMIFS(СВЦЭМ!$C$39:$C$782,СВЦЭМ!$A$39:$A$782,$A19,СВЦЭМ!$B$39:$B$782,G$11)+'СЕТ СН'!$F$9+СВЦЭМ!$D$10+'СЕТ СН'!$F$6-'СЕТ СН'!$F$19</f>
        <v>2015.0725275700001</v>
      </c>
      <c r="H19" s="36">
        <f>SUMIFS(СВЦЭМ!$C$39:$C$782,СВЦЭМ!$A$39:$A$782,$A19,СВЦЭМ!$B$39:$B$782,H$11)+'СЕТ СН'!$F$9+СВЦЭМ!$D$10+'СЕТ СН'!$F$6-'СЕТ СН'!$F$19</f>
        <v>1975.3898878599998</v>
      </c>
      <c r="I19" s="36">
        <f>SUMIFS(СВЦЭМ!$C$39:$C$782,СВЦЭМ!$A$39:$A$782,$A19,СВЦЭМ!$B$39:$B$782,I$11)+'СЕТ СН'!$F$9+СВЦЭМ!$D$10+'СЕТ СН'!$F$6-'СЕТ СН'!$F$19</f>
        <v>1802.3607215500001</v>
      </c>
      <c r="J19" s="36">
        <f>SUMIFS(СВЦЭМ!$C$39:$C$782,СВЦЭМ!$A$39:$A$782,$A19,СВЦЭМ!$B$39:$B$782,J$11)+'СЕТ СН'!$F$9+СВЦЭМ!$D$10+'СЕТ СН'!$F$6-'СЕТ СН'!$F$19</f>
        <v>1746.5199624900001</v>
      </c>
      <c r="K19" s="36">
        <f>SUMIFS(СВЦЭМ!$C$39:$C$782,СВЦЭМ!$A$39:$A$782,$A19,СВЦЭМ!$B$39:$B$782,K$11)+'СЕТ СН'!$F$9+СВЦЭМ!$D$10+'СЕТ СН'!$F$6-'СЕТ СН'!$F$19</f>
        <v>1736.74737409</v>
      </c>
      <c r="L19" s="36">
        <f>SUMIFS(СВЦЭМ!$C$39:$C$782,СВЦЭМ!$A$39:$A$782,$A19,СВЦЭМ!$B$39:$B$782,L$11)+'СЕТ СН'!$F$9+СВЦЭМ!$D$10+'СЕТ СН'!$F$6-'СЕТ СН'!$F$19</f>
        <v>1722.51434199</v>
      </c>
      <c r="M19" s="36">
        <f>SUMIFS(СВЦЭМ!$C$39:$C$782,СВЦЭМ!$A$39:$A$782,$A19,СВЦЭМ!$B$39:$B$782,M$11)+'СЕТ СН'!$F$9+СВЦЭМ!$D$10+'СЕТ СН'!$F$6-'СЕТ СН'!$F$19</f>
        <v>1727.2653008799998</v>
      </c>
      <c r="N19" s="36">
        <f>SUMIFS(СВЦЭМ!$C$39:$C$782,СВЦЭМ!$A$39:$A$782,$A19,СВЦЭМ!$B$39:$B$782,N$11)+'СЕТ СН'!$F$9+СВЦЭМ!$D$10+'СЕТ СН'!$F$6-'СЕТ СН'!$F$19</f>
        <v>1726.2381858399999</v>
      </c>
      <c r="O19" s="36">
        <f>SUMIFS(СВЦЭМ!$C$39:$C$782,СВЦЭМ!$A$39:$A$782,$A19,СВЦЭМ!$B$39:$B$782,O$11)+'СЕТ СН'!$F$9+СВЦЭМ!$D$10+'СЕТ СН'!$F$6-'СЕТ СН'!$F$19</f>
        <v>1734.2069154599999</v>
      </c>
      <c r="P19" s="36">
        <f>SUMIFS(СВЦЭМ!$C$39:$C$782,СВЦЭМ!$A$39:$A$782,$A19,СВЦЭМ!$B$39:$B$782,P$11)+'СЕТ СН'!$F$9+СВЦЭМ!$D$10+'СЕТ СН'!$F$6-'СЕТ СН'!$F$19</f>
        <v>1742.80391091</v>
      </c>
      <c r="Q19" s="36">
        <f>SUMIFS(СВЦЭМ!$C$39:$C$782,СВЦЭМ!$A$39:$A$782,$A19,СВЦЭМ!$B$39:$B$782,Q$11)+'СЕТ СН'!$F$9+СВЦЭМ!$D$10+'СЕТ СН'!$F$6-'СЕТ СН'!$F$19</f>
        <v>1743.00431037</v>
      </c>
      <c r="R19" s="36">
        <f>SUMIFS(СВЦЭМ!$C$39:$C$782,СВЦЭМ!$A$39:$A$782,$A19,СВЦЭМ!$B$39:$B$782,R$11)+'СЕТ СН'!$F$9+СВЦЭМ!$D$10+'СЕТ СН'!$F$6-'СЕТ СН'!$F$19</f>
        <v>1751.3807349600002</v>
      </c>
      <c r="S19" s="36">
        <f>SUMIFS(СВЦЭМ!$C$39:$C$782,СВЦЭМ!$A$39:$A$782,$A19,СВЦЭМ!$B$39:$B$782,S$11)+'СЕТ СН'!$F$9+СВЦЭМ!$D$10+'СЕТ СН'!$F$6-'СЕТ СН'!$F$19</f>
        <v>1753.2316838900001</v>
      </c>
      <c r="T19" s="36">
        <f>SUMIFS(СВЦЭМ!$C$39:$C$782,СВЦЭМ!$A$39:$A$782,$A19,СВЦЭМ!$B$39:$B$782,T$11)+'СЕТ СН'!$F$9+СВЦЭМ!$D$10+'СЕТ СН'!$F$6-'СЕТ СН'!$F$19</f>
        <v>1756.8900011800001</v>
      </c>
      <c r="U19" s="36">
        <f>SUMIFS(СВЦЭМ!$C$39:$C$782,СВЦЭМ!$A$39:$A$782,$A19,СВЦЭМ!$B$39:$B$782,U$11)+'СЕТ СН'!$F$9+СВЦЭМ!$D$10+'СЕТ СН'!$F$6-'СЕТ СН'!$F$19</f>
        <v>1743.4975453500001</v>
      </c>
      <c r="V19" s="36">
        <f>SUMIFS(СВЦЭМ!$C$39:$C$782,СВЦЭМ!$A$39:$A$782,$A19,СВЦЭМ!$B$39:$B$782,V$11)+'СЕТ СН'!$F$9+СВЦЭМ!$D$10+'СЕТ СН'!$F$6-'СЕТ СН'!$F$19</f>
        <v>1761.5622065500002</v>
      </c>
      <c r="W19" s="36">
        <f>SUMIFS(СВЦЭМ!$C$39:$C$782,СВЦЭМ!$A$39:$A$782,$A19,СВЦЭМ!$B$39:$B$782,W$11)+'СЕТ СН'!$F$9+СВЦЭМ!$D$10+'СЕТ СН'!$F$6-'СЕТ СН'!$F$19</f>
        <v>1775.6236685399999</v>
      </c>
      <c r="X19" s="36">
        <f>SUMIFS(СВЦЭМ!$C$39:$C$782,СВЦЭМ!$A$39:$A$782,$A19,СВЦЭМ!$B$39:$B$782,X$11)+'СЕТ СН'!$F$9+СВЦЭМ!$D$10+'СЕТ СН'!$F$6-'СЕТ СН'!$F$19</f>
        <v>1832.5774511700001</v>
      </c>
      <c r="Y19" s="36">
        <f>SUMIFS(СВЦЭМ!$C$39:$C$782,СВЦЭМ!$A$39:$A$782,$A19,СВЦЭМ!$B$39:$B$782,Y$11)+'СЕТ СН'!$F$9+СВЦЭМ!$D$10+'СЕТ СН'!$F$6-'СЕТ СН'!$F$19</f>
        <v>1897.1530452299999</v>
      </c>
    </row>
    <row r="20" spans="1:25" ht="15.75" x14ac:dyDescent="0.2">
      <c r="A20" s="35">
        <f t="shared" si="0"/>
        <v>45116</v>
      </c>
      <c r="B20" s="36">
        <f>SUMIFS(СВЦЭМ!$C$39:$C$782,СВЦЭМ!$A$39:$A$782,$A20,СВЦЭМ!$B$39:$B$782,B$11)+'СЕТ СН'!$F$9+СВЦЭМ!$D$10+'СЕТ СН'!$F$6-'СЕТ СН'!$F$19</f>
        <v>1849.7276238200002</v>
      </c>
      <c r="C20" s="36">
        <f>SUMIFS(СВЦЭМ!$C$39:$C$782,СВЦЭМ!$A$39:$A$782,$A20,СВЦЭМ!$B$39:$B$782,C$11)+'СЕТ СН'!$F$9+СВЦЭМ!$D$10+'СЕТ СН'!$F$6-'СЕТ СН'!$F$19</f>
        <v>1965.4707360500001</v>
      </c>
      <c r="D20" s="36">
        <f>SUMIFS(СВЦЭМ!$C$39:$C$782,СВЦЭМ!$A$39:$A$782,$A20,СВЦЭМ!$B$39:$B$782,D$11)+'СЕТ СН'!$F$9+СВЦЭМ!$D$10+'СЕТ СН'!$F$6-'СЕТ СН'!$F$19</f>
        <v>2039.6671266499998</v>
      </c>
      <c r="E20" s="36">
        <f>SUMIFS(СВЦЭМ!$C$39:$C$782,СВЦЭМ!$A$39:$A$782,$A20,СВЦЭМ!$B$39:$B$782,E$11)+'СЕТ СН'!$F$9+СВЦЭМ!$D$10+'СЕТ СН'!$F$6-'СЕТ СН'!$F$19</f>
        <v>2033.09652744</v>
      </c>
      <c r="F20" s="36">
        <f>SUMIFS(СВЦЭМ!$C$39:$C$782,СВЦЭМ!$A$39:$A$782,$A20,СВЦЭМ!$B$39:$B$782,F$11)+'СЕТ СН'!$F$9+СВЦЭМ!$D$10+'СЕТ СН'!$F$6-'СЕТ СН'!$F$19</f>
        <v>2028.46374934</v>
      </c>
      <c r="G20" s="36">
        <f>SUMIFS(СВЦЭМ!$C$39:$C$782,СВЦЭМ!$A$39:$A$782,$A20,СВЦЭМ!$B$39:$B$782,G$11)+'СЕТ СН'!$F$9+СВЦЭМ!$D$10+'СЕТ СН'!$F$6-'СЕТ СН'!$F$19</f>
        <v>2036.20917702</v>
      </c>
      <c r="H20" s="36">
        <f>SUMIFS(СВЦЭМ!$C$39:$C$782,СВЦЭМ!$A$39:$A$782,$A20,СВЦЭМ!$B$39:$B$782,H$11)+'СЕТ СН'!$F$9+СВЦЭМ!$D$10+'СЕТ СН'!$F$6-'СЕТ СН'!$F$19</f>
        <v>2064.9796626100001</v>
      </c>
      <c r="I20" s="36">
        <f>SUMIFS(СВЦЭМ!$C$39:$C$782,СВЦЭМ!$A$39:$A$782,$A20,СВЦЭМ!$B$39:$B$782,I$11)+'СЕТ СН'!$F$9+СВЦЭМ!$D$10+'СЕТ СН'!$F$6-'СЕТ СН'!$F$19</f>
        <v>1959.1058588800001</v>
      </c>
      <c r="J20" s="36">
        <f>SUMIFS(СВЦЭМ!$C$39:$C$782,СВЦЭМ!$A$39:$A$782,$A20,СВЦЭМ!$B$39:$B$782,J$11)+'СЕТ СН'!$F$9+СВЦЭМ!$D$10+'СЕТ СН'!$F$6-'СЕТ СН'!$F$19</f>
        <v>1871.20599339</v>
      </c>
      <c r="K20" s="36">
        <f>SUMIFS(СВЦЭМ!$C$39:$C$782,СВЦЭМ!$A$39:$A$782,$A20,СВЦЭМ!$B$39:$B$782,K$11)+'СЕТ СН'!$F$9+СВЦЭМ!$D$10+'СЕТ СН'!$F$6-'СЕТ СН'!$F$19</f>
        <v>1768.34203179</v>
      </c>
      <c r="L20" s="36">
        <f>SUMIFS(СВЦЭМ!$C$39:$C$782,СВЦЭМ!$A$39:$A$782,$A20,СВЦЭМ!$B$39:$B$782,L$11)+'СЕТ СН'!$F$9+СВЦЭМ!$D$10+'СЕТ СН'!$F$6-'СЕТ СН'!$F$19</f>
        <v>1784.2947214599999</v>
      </c>
      <c r="M20" s="36">
        <f>SUMIFS(СВЦЭМ!$C$39:$C$782,СВЦЭМ!$A$39:$A$782,$A20,СВЦЭМ!$B$39:$B$782,M$11)+'СЕТ СН'!$F$9+СВЦЭМ!$D$10+'СЕТ СН'!$F$6-'СЕТ СН'!$F$19</f>
        <v>1763.8903019999998</v>
      </c>
      <c r="N20" s="36">
        <f>SUMIFS(СВЦЭМ!$C$39:$C$782,СВЦЭМ!$A$39:$A$782,$A20,СВЦЭМ!$B$39:$B$782,N$11)+'СЕТ СН'!$F$9+СВЦЭМ!$D$10+'СЕТ СН'!$F$6-'СЕТ СН'!$F$19</f>
        <v>1751.4472160700002</v>
      </c>
      <c r="O20" s="36">
        <f>SUMIFS(СВЦЭМ!$C$39:$C$782,СВЦЭМ!$A$39:$A$782,$A20,СВЦЭМ!$B$39:$B$782,O$11)+'СЕТ СН'!$F$9+СВЦЭМ!$D$10+'СЕТ СН'!$F$6-'СЕТ СН'!$F$19</f>
        <v>1757.9140648699999</v>
      </c>
      <c r="P20" s="36">
        <f>SUMIFS(СВЦЭМ!$C$39:$C$782,СВЦЭМ!$A$39:$A$782,$A20,СВЦЭМ!$B$39:$B$782,P$11)+'СЕТ СН'!$F$9+СВЦЭМ!$D$10+'СЕТ СН'!$F$6-'СЕТ СН'!$F$19</f>
        <v>1766.6653416600002</v>
      </c>
      <c r="Q20" s="36">
        <f>SUMIFS(СВЦЭМ!$C$39:$C$782,СВЦЭМ!$A$39:$A$782,$A20,СВЦЭМ!$B$39:$B$782,Q$11)+'СЕТ СН'!$F$9+СВЦЭМ!$D$10+'СЕТ СН'!$F$6-'СЕТ СН'!$F$19</f>
        <v>1763.3439505900001</v>
      </c>
      <c r="R20" s="36">
        <f>SUMIFS(СВЦЭМ!$C$39:$C$782,СВЦЭМ!$A$39:$A$782,$A20,СВЦЭМ!$B$39:$B$782,R$11)+'СЕТ СН'!$F$9+СВЦЭМ!$D$10+'СЕТ СН'!$F$6-'СЕТ СН'!$F$19</f>
        <v>1760.0279042000002</v>
      </c>
      <c r="S20" s="36">
        <f>SUMIFS(СВЦЭМ!$C$39:$C$782,СВЦЭМ!$A$39:$A$782,$A20,СВЦЭМ!$B$39:$B$782,S$11)+'СЕТ СН'!$F$9+СВЦЭМ!$D$10+'СЕТ СН'!$F$6-'СЕТ СН'!$F$19</f>
        <v>1757.1046516599999</v>
      </c>
      <c r="T20" s="36">
        <f>SUMIFS(СВЦЭМ!$C$39:$C$782,СВЦЭМ!$A$39:$A$782,$A20,СВЦЭМ!$B$39:$B$782,T$11)+'СЕТ СН'!$F$9+СВЦЭМ!$D$10+'СЕТ СН'!$F$6-'СЕТ СН'!$F$19</f>
        <v>1755.0922324200001</v>
      </c>
      <c r="U20" s="36">
        <f>SUMIFS(СВЦЭМ!$C$39:$C$782,СВЦЭМ!$A$39:$A$782,$A20,СВЦЭМ!$B$39:$B$782,U$11)+'СЕТ СН'!$F$9+СВЦЭМ!$D$10+'СЕТ СН'!$F$6-'СЕТ СН'!$F$19</f>
        <v>1782.4217945999999</v>
      </c>
      <c r="V20" s="36">
        <f>SUMIFS(СВЦЭМ!$C$39:$C$782,СВЦЭМ!$A$39:$A$782,$A20,СВЦЭМ!$B$39:$B$782,V$11)+'СЕТ СН'!$F$9+СВЦЭМ!$D$10+'СЕТ СН'!$F$6-'СЕТ СН'!$F$19</f>
        <v>1784.2794658600001</v>
      </c>
      <c r="W20" s="36">
        <f>SUMIFS(СВЦЭМ!$C$39:$C$782,СВЦЭМ!$A$39:$A$782,$A20,СВЦЭМ!$B$39:$B$782,W$11)+'СЕТ СН'!$F$9+СВЦЭМ!$D$10+'СЕТ СН'!$F$6-'СЕТ СН'!$F$19</f>
        <v>1749.2376178899999</v>
      </c>
      <c r="X20" s="36">
        <f>SUMIFS(СВЦЭМ!$C$39:$C$782,СВЦЭМ!$A$39:$A$782,$A20,СВЦЭМ!$B$39:$B$782,X$11)+'СЕТ СН'!$F$9+СВЦЭМ!$D$10+'СЕТ СН'!$F$6-'СЕТ СН'!$F$19</f>
        <v>1787.7291543800002</v>
      </c>
      <c r="Y20" s="36">
        <f>SUMIFS(СВЦЭМ!$C$39:$C$782,СВЦЭМ!$A$39:$A$782,$A20,СВЦЭМ!$B$39:$B$782,Y$11)+'СЕТ СН'!$F$9+СВЦЭМ!$D$10+'СЕТ СН'!$F$6-'СЕТ СН'!$F$19</f>
        <v>1880.20471223</v>
      </c>
    </row>
    <row r="21" spans="1:25" ht="15.75" x14ac:dyDescent="0.2">
      <c r="A21" s="35">
        <f t="shared" si="0"/>
        <v>45117</v>
      </c>
      <c r="B21" s="36">
        <f>SUMIFS(СВЦЭМ!$C$39:$C$782,СВЦЭМ!$A$39:$A$782,$A21,СВЦЭМ!$B$39:$B$782,B$11)+'СЕТ СН'!$F$9+СВЦЭМ!$D$10+'СЕТ СН'!$F$6-'СЕТ СН'!$F$19</f>
        <v>1861.1901062299999</v>
      </c>
      <c r="C21" s="36">
        <f>SUMIFS(СВЦЭМ!$C$39:$C$782,СВЦЭМ!$A$39:$A$782,$A21,СВЦЭМ!$B$39:$B$782,C$11)+'СЕТ СН'!$F$9+СВЦЭМ!$D$10+'СЕТ СН'!$F$6-'СЕТ СН'!$F$19</f>
        <v>1941.8815414199998</v>
      </c>
      <c r="D21" s="36">
        <f>SUMIFS(СВЦЭМ!$C$39:$C$782,СВЦЭМ!$A$39:$A$782,$A21,СВЦЭМ!$B$39:$B$782,D$11)+'СЕТ СН'!$F$9+СВЦЭМ!$D$10+'СЕТ СН'!$F$6-'СЕТ СН'!$F$19</f>
        <v>2058.8738049200001</v>
      </c>
      <c r="E21" s="36">
        <f>SUMIFS(СВЦЭМ!$C$39:$C$782,СВЦЭМ!$A$39:$A$782,$A21,СВЦЭМ!$B$39:$B$782,E$11)+'СЕТ СН'!$F$9+СВЦЭМ!$D$10+'СЕТ СН'!$F$6-'СЕТ СН'!$F$19</f>
        <v>2081.33016176</v>
      </c>
      <c r="F21" s="36">
        <f>SUMIFS(СВЦЭМ!$C$39:$C$782,СВЦЭМ!$A$39:$A$782,$A21,СВЦЭМ!$B$39:$B$782,F$11)+'СЕТ СН'!$F$9+СВЦЭМ!$D$10+'СЕТ СН'!$F$6-'СЕТ СН'!$F$19</f>
        <v>2071.8232091499999</v>
      </c>
      <c r="G21" s="36">
        <f>SUMIFS(СВЦЭМ!$C$39:$C$782,СВЦЭМ!$A$39:$A$782,$A21,СВЦЭМ!$B$39:$B$782,G$11)+'СЕТ СН'!$F$9+СВЦЭМ!$D$10+'СЕТ СН'!$F$6-'СЕТ СН'!$F$19</f>
        <v>2074.88188868</v>
      </c>
      <c r="H21" s="36">
        <f>SUMIFS(СВЦЭМ!$C$39:$C$782,СВЦЭМ!$A$39:$A$782,$A21,СВЦЭМ!$B$39:$B$782,H$11)+'СЕТ СН'!$F$9+СВЦЭМ!$D$10+'СЕТ СН'!$F$6-'СЕТ СН'!$F$19</f>
        <v>2139.50646964</v>
      </c>
      <c r="I21" s="36">
        <f>SUMIFS(СВЦЭМ!$C$39:$C$782,СВЦЭМ!$A$39:$A$782,$A21,СВЦЭМ!$B$39:$B$782,I$11)+'СЕТ СН'!$F$9+СВЦЭМ!$D$10+'СЕТ СН'!$F$6-'СЕТ СН'!$F$19</f>
        <v>1917.16746281</v>
      </c>
      <c r="J21" s="36">
        <f>SUMIFS(СВЦЭМ!$C$39:$C$782,СВЦЭМ!$A$39:$A$782,$A21,СВЦЭМ!$B$39:$B$782,J$11)+'СЕТ СН'!$F$9+СВЦЭМ!$D$10+'СЕТ СН'!$F$6-'СЕТ СН'!$F$19</f>
        <v>1824.36779604</v>
      </c>
      <c r="K21" s="36">
        <f>SUMIFS(СВЦЭМ!$C$39:$C$782,СВЦЭМ!$A$39:$A$782,$A21,СВЦЭМ!$B$39:$B$782,K$11)+'СЕТ СН'!$F$9+СВЦЭМ!$D$10+'СЕТ СН'!$F$6-'СЕТ СН'!$F$19</f>
        <v>1797.16324605</v>
      </c>
      <c r="L21" s="36">
        <f>SUMIFS(СВЦЭМ!$C$39:$C$782,СВЦЭМ!$A$39:$A$782,$A21,СВЦЭМ!$B$39:$B$782,L$11)+'СЕТ СН'!$F$9+СВЦЭМ!$D$10+'СЕТ СН'!$F$6-'СЕТ СН'!$F$19</f>
        <v>1751.66999068</v>
      </c>
      <c r="M21" s="36">
        <f>SUMIFS(СВЦЭМ!$C$39:$C$782,СВЦЭМ!$A$39:$A$782,$A21,СВЦЭМ!$B$39:$B$782,M$11)+'СЕТ СН'!$F$9+СВЦЭМ!$D$10+'СЕТ СН'!$F$6-'СЕТ СН'!$F$19</f>
        <v>1691.1871607600001</v>
      </c>
      <c r="N21" s="36">
        <f>SUMIFS(СВЦЭМ!$C$39:$C$782,СВЦЭМ!$A$39:$A$782,$A21,СВЦЭМ!$B$39:$B$782,N$11)+'СЕТ СН'!$F$9+СВЦЭМ!$D$10+'СЕТ СН'!$F$6-'СЕТ СН'!$F$19</f>
        <v>1689.5703635</v>
      </c>
      <c r="O21" s="36">
        <f>SUMIFS(СВЦЭМ!$C$39:$C$782,СВЦЭМ!$A$39:$A$782,$A21,СВЦЭМ!$B$39:$B$782,O$11)+'СЕТ СН'!$F$9+СВЦЭМ!$D$10+'СЕТ СН'!$F$6-'СЕТ СН'!$F$19</f>
        <v>1714.3312806099998</v>
      </c>
      <c r="P21" s="36">
        <f>SUMIFS(СВЦЭМ!$C$39:$C$782,СВЦЭМ!$A$39:$A$782,$A21,СВЦЭМ!$B$39:$B$782,P$11)+'СЕТ СН'!$F$9+СВЦЭМ!$D$10+'СЕТ СН'!$F$6-'СЕТ СН'!$F$19</f>
        <v>1716.7140186900001</v>
      </c>
      <c r="Q21" s="36">
        <f>SUMIFS(СВЦЭМ!$C$39:$C$782,СВЦЭМ!$A$39:$A$782,$A21,СВЦЭМ!$B$39:$B$782,Q$11)+'СЕТ СН'!$F$9+СВЦЭМ!$D$10+'СЕТ СН'!$F$6-'СЕТ СН'!$F$19</f>
        <v>1718.83767119</v>
      </c>
      <c r="R21" s="36">
        <f>SUMIFS(СВЦЭМ!$C$39:$C$782,СВЦЭМ!$A$39:$A$782,$A21,СВЦЭМ!$B$39:$B$782,R$11)+'СЕТ СН'!$F$9+СВЦЭМ!$D$10+'СЕТ СН'!$F$6-'СЕТ СН'!$F$19</f>
        <v>1720.8899195499998</v>
      </c>
      <c r="S21" s="36">
        <f>SUMIFS(СВЦЭМ!$C$39:$C$782,СВЦЭМ!$A$39:$A$782,$A21,СВЦЭМ!$B$39:$B$782,S$11)+'СЕТ СН'!$F$9+СВЦЭМ!$D$10+'СЕТ СН'!$F$6-'СЕТ СН'!$F$19</f>
        <v>1720.9701798699998</v>
      </c>
      <c r="T21" s="36">
        <f>SUMIFS(СВЦЭМ!$C$39:$C$782,СВЦЭМ!$A$39:$A$782,$A21,СВЦЭМ!$B$39:$B$782,T$11)+'СЕТ СН'!$F$9+СВЦЭМ!$D$10+'СЕТ СН'!$F$6-'СЕТ СН'!$F$19</f>
        <v>1728.6862814000001</v>
      </c>
      <c r="U21" s="36">
        <f>SUMIFS(СВЦЭМ!$C$39:$C$782,СВЦЭМ!$A$39:$A$782,$A21,СВЦЭМ!$B$39:$B$782,U$11)+'СЕТ СН'!$F$9+СВЦЭМ!$D$10+'СЕТ СН'!$F$6-'СЕТ СН'!$F$19</f>
        <v>1733.4263296999998</v>
      </c>
      <c r="V21" s="36">
        <f>SUMIFS(СВЦЭМ!$C$39:$C$782,СВЦЭМ!$A$39:$A$782,$A21,СВЦЭМ!$B$39:$B$782,V$11)+'СЕТ СН'!$F$9+СВЦЭМ!$D$10+'СЕТ СН'!$F$6-'СЕТ СН'!$F$19</f>
        <v>1719.0259080000001</v>
      </c>
      <c r="W21" s="36">
        <f>SUMIFS(СВЦЭМ!$C$39:$C$782,СВЦЭМ!$A$39:$A$782,$A21,СВЦЭМ!$B$39:$B$782,W$11)+'СЕТ СН'!$F$9+СВЦЭМ!$D$10+'СЕТ СН'!$F$6-'СЕТ СН'!$F$19</f>
        <v>1700.6790863400001</v>
      </c>
      <c r="X21" s="36">
        <f>SUMIFS(СВЦЭМ!$C$39:$C$782,СВЦЭМ!$A$39:$A$782,$A21,СВЦЭМ!$B$39:$B$782,X$11)+'СЕТ СН'!$F$9+СВЦЭМ!$D$10+'СЕТ СН'!$F$6-'СЕТ СН'!$F$19</f>
        <v>1751.59448187</v>
      </c>
      <c r="Y21" s="36">
        <f>SUMIFS(СВЦЭМ!$C$39:$C$782,СВЦЭМ!$A$39:$A$782,$A21,СВЦЭМ!$B$39:$B$782,Y$11)+'СЕТ СН'!$F$9+СВЦЭМ!$D$10+'СЕТ СН'!$F$6-'СЕТ СН'!$F$19</f>
        <v>1817.0452847400002</v>
      </c>
    </row>
    <row r="22" spans="1:25" ht="15.75" x14ac:dyDescent="0.2">
      <c r="A22" s="35">
        <f t="shared" si="0"/>
        <v>45118</v>
      </c>
      <c r="B22" s="36">
        <f>SUMIFS(СВЦЭМ!$C$39:$C$782,СВЦЭМ!$A$39:$A$782,$A22,СВЦЭМ!$B$39:$B$782,B$11)+'СЕТ СН'!$F$9+СВЦЭМ!$D$10+'СЕТ СН'!$F$6-'СЕТ СН'!$F$19</f>
        <v>1967.7688368499998</v>
      </c>
      <c r="C22" s="36">
        <f>SUMIFS(СВЦЭМ!$C$39:$C$782,СВЦЭМ!$A$39:$A$782,$A22,СВЦЭМ!$B$39:$B$782,C$11)+'СЕТ СН'!$F$9+СВЦЭМ!$D$10+'СЕТ СН'!$F$6-'СЕТ СН'!$F$19</f>
        <v>2038.5860128099998</v>
      </c>
      <c r="D22" s="36">
        <f>SUMIFS(СВЦЭМ!$C$39:$C$782,СВЦЭМ!$A$39:$A$782,$A22,СВЦЭМ!$B$39:$B$782,D$11)+'СЕТ СН'!$F$9+СВЦЭМ!$D$10+'СЕТ СН'!$F$6-'СЕТ СН'!$F$19</f>
        <v>2104.5066639800002</v>
      </c>
      <c r="E22" s="36">
        <f>SUMIFS(СВЦЭМ!$C$39:$C$782,СВЦЭМ!$A$39:$A$782,$A22,СВЦЭМ!$B$39:$B$782,E$11)+'СЕТ СН'!$F$9+СВЦЭМ!$D$10+'СЕТ СН'!$F$6-'СЕТ СН'!$F$19</f>
        <v>2085.4246672600002</v>
      </c>
      <c r="F22" s="36">
        <f>SUMIFS(СВЦЭМ!$C$39:$C$782,СВЦЭМ!$A$39:$A$782,$A22,СВЦЭМ!$B$39:$B$782,F$11)+'СЕТ СН'!$F$9+СВЦЭМ!$D$10+'СЕТ СН'!$F$6-'СЕТ СН'!$F$19</f>
        <v>2085.04666916</v>
      </c>
      <c r="G22" s="36">
        <f>SUMIFS(СВЦЭМ!$C$39:$C$782,СВЦЭМ!$A$39:$A$782,$A22,СВЦЭМ!$B$39:$B$782,G$11)+'СЕТ СН'!$F$9+СВЦЭМ!$D$10+'СЕТ СН'!$F$6-'СЕТ СН'!$F$19</f>
        <v>2085.0971279</v>
      </c>
      <c r="H22" s="36">
        <f>SUMIFS(СВЦЭМ!$C$39:$C$782,СВЦЭМ!$A$39:$A$782,$A22,СВЦЭМ!$B$39:$B$782,H$11)+'СЕТ СН'!$F$9+СВЦЭМ!$D$10+'СЕТ СН'!$F$6-'СЕТ СН'!$F$19</f>
        <v>2140.6579560099999</v>
      </c>
      <c r="I22" s="36">
        <f>SUMIFS(СВЦЭМ!$C$39:$C$782,СВЦЭМ!$A$39:$A$782,$A22,СВЦЭМ!$B$39:$B$782,I$11)+'СЕТ СН'!$F$9+СВЦЭМ!$D$10+'СЕТ СН'!$F$6-'СЕТ СН'!$F$19</f>
        <v>1942.69371778</v>
      </c>
      <c r="J22" s="36">
        <f>SUMIFS(СВЦЭМ!$C$39:$C$782,СВЦЭМ!$A$39:$A$782,$A22,СВЦЭМ!$B$39:$B$782,J$11)+'СЕТ СН'!$F$9+СВЦЭМ!$D$10+'СЕТ СН'!$F$6-'СЕТ СН'!$F$19</f>
        <v>1835.2189868599999</v>
      </c>
      <c r="K22" s="36">
        <f>SUMIFS(СВЦЭМ!$C$39:$C$782,СВЦЭМ!$A$39:$A$782,$A22,СВЦЭМ!$B$39:$B$782,K$11)+'СЕТ СН'!$F$9+СВЦЭМ!$D$10+'СЕТ СН'!$F$6-'СЕТ СН'!$F$19</f>
        <v>1792.2476323400001</v>
      </c>
      <c r="L22" s="36">
        <f>SUMIFS(СВЦЭМ!$C$39:$C$782,СВЦЭМ!$A$39:$A$782,$A22,СВЦЭМ!$B$39:$B$782,L$11)+'СЕТ СН'!$F$9+СВЦЭМ!$D$10+'СЕТ СН'!$F$6-'СЕТ СН'!$F$19</f>
        <v>1748.19833793</v>
      </c>
      <c r="M22" s="36">
        <f>SUMIFS(СВЦЭМ!$C$39:$C$782,СВЦЭМ!$A$39:$A$782,$A22,СВЦЭМ!$B$39:$B$782,M$11)+'СЕТ СН'!$F$9+СВЦЭМ!$D$10+'СЕТ СН'!$F$6-'СЕТ СН'!$F$19</f>
        <v>1738.90277345</v>
      </c>
      <c r="N22" s="36">
        <f>SUMIFS(СВЦЭМ!$C$39:$C$782,СВЦЭМ!$A$39:$A$782,$A22,СВЦЭМ!$B$39:$B$782,N$11)+'СЕТ СН'!$F$9+СВЦЭМ!$D$10+'СЕТ СН'!$F$6-'СЕТ СН'!$F$19</f>
        <v>1740.1221364399998</v>
      </c>
      <c r="O22" s="36">
        <f>SUMIFS(СВЦЭМ!$C$39:$C$782,СВЦЭМ!$A$39:$A$782,$A22,СВЦЭМ!$B$39:$B$782,O$11)+'СЕТ СН'!$F$9+СВЦЭМ!$D$10+'СЕТ СН'!$F$6-'СЕТ СН'!$F$19</f>
        <v>1731.3741946800001</v>
      </c>
      <c r="P22" s="36">
        <f>SUMIFS(СВЦЭМ!$C$39:$C$782,СВЦЭМ!$A$39:$A$782,$A22,СВЦЭМ!$B$39:$B$782,P$11)+'СЕТ СН'!$F$9+СВЦЭМ!$D$10+'СЕТ СН'!$F$6-'СЕТ СН'!$F$19</f>
        <v>1724.6127492199998</v>
      </c>
      <c r="Q22" s="36">
        <f>SUMIFS(СВЦЭМ!$C$39:$C$782,СВЦЭМ!$A$39:$A$782,$A22,СВЦЭМ!$B$39:$B$782,Q$11)+'СЕТ СН'!$F$9+СВЦЭМ!$D$10+'СЕТ СН'!$F$6-'СЕТ СН'!$F$19</f>
        <v>1726.1153797299999</v>
      </c>
      <c r="R22" s="36">
        <f>SUMIFS(СВЦЭМ!$C$39:$C$782,СВЦЭМ!$A$39:$A$782,$A22,СВЦЭМ!$B$39:$B$782,R$11)+'СЕТ СН'!$F$9+СВЦЭМ!$D$10+'СЕТ СН'!$F$6-'СЕТ СН'!$F$19</f>
        <v>1729.5464486999999</v>
      </c>
      <c r="S22" s="36">
        <f>SUMIFS(СВЦЭМ!$C$39:$C$782,СВЦЭМ!$A$39:$A$782,$A22,СВЦЭМ!$B$39:$B$782,S$11)+'СЕТ СН'!$F$9+СВЦЭМ!$D$10+'СЕТ СН'!$F$6-'СЕТ СН'!$F$19</f>
        <v>1711.16058415</v>
      </c>
      <c r="T22" s="36">
        <f>SUMIFS(СВЦЭМ!$C$39:$C$782,СВЦЭМ!$A$39:$A$782,$A22,СВЦЭМ!$B$39:$B$782,T$11)+'СЕТ СН'!$F$9+СВЦЭМ!$D$10+'СЕТ СН'!$F$6-'СЕТ СН'!$F$19</f>
        <v>1708.9363775799998</v>
      </c>
      <c r="U22" s="36">
        <f>SUMIFS(СВЦЭМ!$C$39:$C$782,СВЦЭМ!$A$39:$A$782,$A22,СВЦЭМ!$B$39:$B$782,U$11)+'СЕТ СН'!$F$9+СВЦЭМ!$D$10+'СЕТ СН'!$F$6-'СЕТ СН'!$F$19</f>
        <v>1731.4021649199999</v>
      </c>
      <c r="V22" s="36">
        <f>SUMIFS(СВЦЭМ!$C$39:$C$782,СВЦЭМ!$A$39:$A$782,$A22,СВЦЭМ!$B$39:$B$782,V$11)+'СЕТ СН'!$F$9+СВЦЭМ!$D$10+'СЕТ СН'!$F$6-'СЕТ СН'!$F$19</f>
        <v>1752.42647171</v>
      </c>
      <c r="W22" s="36">
        <f>SUMIFS(СВЦЭМ!$C$39:$C$782,СВЦЭМ!$A$39:$A$782,$A22,СВЦЭМ!$B$39:$B$782,W$11)+'СЕТ СН'!$F$9+СВЦЭМ!$D$10+'СЕТ СН'!$F$6-'СЕТ СН'!$F$19</f>
        <v>1733.0333501999999</v>
      </c>
      <c r="X22" s="36">
        <f>SUMIFS(СВЦЭМ!$C$39:$C$782,СВЦЭМ!$A$39:$A$782,$A22,СВЦЭМ!$B$39:$B$782,X$11)+'СЕТ СН'!$F$9+СВЦЭМ!$D$10+'СЕТ СН'!$F$6-'СЕТ СН'!$F$19</f>
        <v>1776.8487562099999</v>
      </c>
      <c r="Y22" s="36">
        <f>SUMIFS(СВЦЭМ!$C$39:$C$782,СВЦЭМ!$A$39:$A$782,$A22,СВЦЭМ!$B$39:$B$782,Y$11)+'СЕТ СН'!$F$9+СВЦЭМ!$D$10+'СЕТ СН'!$F$6-'СЕТ СН'!$F$19</f>
        <v>1857.87035182</v>
      </c>
    </row>
    <row r="23" spans="1:25" ht="15.75" x14ac:dyDescent="0.2">
      <c r="A23" s="35">
        <f t="shared" si="0"/>
        <v>45119</v>
      </c>
      <c r="B23" s="36">
        <f>SUMIFS(СВЦЭМ!$C$39:$C$782,СВЦЭМ!$A$39:$A$782,$A23,СВЦЭМ!$B$39:$B$782,B$11)+'СЕТ СН'!$F$9+СВЦЭМ!$D$10+'СЕТ СН'!$F$6-'СЕТ СН'!$F$19</f>
        <v>1926.8245080299998</v>
      </c>
      <c r="C23" s="36">
        <f>SUMIFS(СВЦЭМ!$C$39:$C$782,СВЦЭМ!$A$39:$A$782,$A23,СВЦЭМ!$B$39:$B$782,C$11)+'СЕТ СН'!$F$9+СВЦЭМ!$D$10+'СЕТ СН'!$F$6-'СЕТ СН'!$F$19</f>
        <v>1975.1857457299998</v>
      </c>
      <c r="D23" s="36">
        <f>SUMIFS(СВЦЭМ!$C$39:$C$782,СВЦЭМ!$A$39:$A$782,$A23,СВЦЭМ!$B$39:$B$782,D$11)+'СЕТ СН'!$F$9+СВЦЭМ!$D$10+'СЕТ СН'!$F$6-'СЕТ СН'!$F$19</f>
        <v>2054.3214533800001</v>
      </c>
      <c r="E23" s="36">
        <f>SUMIFS(СВЦЭМ!$C$39:$C$782,СВЦЭМ!$A$39:$A$782,$A23,СВЦЭМ!$B$39:$B$782,E$11)+'СЕТ СН'!$F$9+СВЦЭМ!$D$10+'СЕТ СН'!$F$6-'СЕТ СН'!$F$19</f>
        <v>2112.1325281899999</v>
      </c>
      <c r="F23" s="36">
        <f>SUMIFS(СВЦЭМ!$C$39:$C$782,СВЦЭМ!$A$39:$A$782,$A23,СВЦЭМ!$B$39:$B$782,F$11)+'СЕТ СН'!$F$9+СВЦЭМ!$D$10+'СЕТ СН'!$F$6-'СЕТ СН'!$F$19</f>
        <v>2153.5314454200002</v>
      </c>
      <c r="G23" s="36">
        <f>SUMIFS(СВЦЭМ!$C$39:$C$782,СВЦЭМ!$A$39:$A$782,$A23,СВЦЭМ!$B$39:$B$782,G$11)+'СЕТ СН'!$F$9+СВЦЭМ!$D$10+'СЕТ СН'!$F$6-'СЕТ СН'!$F$19</f>
        <v>2126.4836781600002</v>
      </c>
      <c r="H23" s="36">
        <f>SUMIFS(СВЦЭМ!$C$39:$C$782,СВЦЭМ!$A$39:$A$782,$A23,СВЦЭМ!$B$39:$B$782,H$11)+'СЕТ СН'!$F$9+СВЦЭМ!$D$10+'СЕТ СН'!$F$6-'СЕТ СН'!$F$19</f>
        <v>2076.5446798600001</v>
      </c>
      <c r="I23" s="36">
        <f>SUMIFS(СВЦЭМ!$C$39:$C$782,СВЦЭМ!$A$39:$A$782,$A23,СВЦЭМ!$B$39:$B$782,I$11)+'СЕТ СН'!$F$9+СВЦЭМ!$D$10+'СЕТ СН'!$F$6-'СЕТ СН'!$F$19</f>
        <v>1876.2120849899998</v>
      </c>
      <c r="J23" s="36">
        <f>SUMIFS(СВЦЭМ!$C$39:$C$782,СВЦЭМ!$A$39:$A$782,$A23,СВЦЭМ!$B$39:$B$782,J$11)+'СЕТ СН'!$F$9+СВЦЭМ!$D$10+'СЕТ СН'!$F$6-'СЕТ СН'!$F$19</f>
        <v>1812.50697163</v>
      </c>
      <c r="K23" s="36">
        <f>SUMIFS(СВЦЭМ!$C$39:$C$782,СВЦЭМ!$A$39:$A$782,$A23,СВЦЭМ!$B$39:$B$782,K$11)+'СЕТ СН'!$F$9+СВЦЭМ!$D$10+'СЕТ СН'!$F$6-'СЕТ СН'!$F$19</f>
        <v>1740.70662649</v>
      </c>
      <c r="L23" s="36">
        <f>SUMIFS(СВЦЭМ!$C$39:$C$782,СВЦЭМ!$A$39:$A$782,$A23,СВЦЭМ!$B$39:$B$782,L$11)+'СЕТ СН'!$F$9+СВЦЭМ!$D$10+'СЕТ СН'!$F$6-'СЕТ СН'!$F$19</f>
        <v>1741.82361842</v>
      </c>
      <c r="M23" s="36">
        <f>SUMIFS(СВЦЭМ!$C$39:$C$782,СВЦЭМ!$A$39:$A$782,$A23,СВЦЭМ!$B$39:$B$782,M$11)+'СЕТ СН'!$F$9+СВЦЭМ!$D$10+'СЕТ СН'!$F$6-'СЕТ СН'!$F$19</f>
        <v>1763.5995814100002</v>
      </c>
      <c r="N23" s="36">
        <f>SUMIFS(СВЦЭМ!$C$39:$C$782,СВЦЭМ!$A$39:$A$782,$A23,СВЦЭМ!$B$39:$B$782,N$11)+'СЕТ СН'!$F$9+СВЦЭМ!$D$10+'СЕТ СН'!$F$6-'СЕТ СН'!$F$19</f>
        <v>1776.5462374799999</v>
      </c>
      <c r="O23" s="36">
        <f>SUMIFS(СВЦЭМ!$C$39:$C$782,СВЦЭМ!$A$39:$A$782,$A23,СВЦЭМ!$B$39:$B$782,O$11)+'СЕТ СН'!$F$9+СВЦЭМ!$D$10+'СЕТ СН'!$F$6-'СЕТ СН'!$F$19</f>
        <v>1768.2849688599999</v>
      </c>
      <c r="P23" s="36">
        <f>SUMIFS(СВЦЭМ!$C$39:$C$782,СВЦЭМ!$A$39:$A$782,$A23,СВЦЭМ!$B$39:$B$782,P$11)+'СЕТ СН'!$F$9+СВЦЭМ!$D$10+'СЕТ СН'!$F$6-'СЕТ СН'!$F$19</f>
        <v>1765.7757044199998</v>
      </c>
      <c r="Q23" s="36">
        <f>SUMIFS(СВЦЭМ!$C$39:$C$782,СВЦЭМ!$A$39:$A$782,$A23,СВЦЭМ!$B$39:$B$782,Q$11)+'СЕТ СН'!$F$9+СВЦЭМ!$D$10+'СЕТ СН'!$F$6-'СЕТ СН'!$F$19</f>
        <v>1761.6779958799998</v>
      </c>
      <c r="R23" s="36">
        <f>SUMIFS(СВЦЭМ!$C$39:$C$782,СВЦЭМ!$A$39:$A$782,$A23,СВЦЭМ!$B$39:$B$782,R$11)+'СЕТ СН'!$F$9+СВЦЭМ!$D$10+'СЕТ СН'!$F$6-'СЕТ СН'!$F$19</f>
        <v>1759.6016223500001</v>
      </c>
      <c r="S23" s="36">
        <f>SUMIFS(СВЦЭМ!$C$39:$C$782,СВЦЭМ!$A$39:$A$782,$A23,СВЦЭМ!$B$39:$B$782,S$11)+'СЕТ СН'!$F$9+СВЦЭМ!$D$10+'СЕТ СН'!$F$6-'СЕТ СН'!$F$19</f>
        <v>1759.7499158800001</v>
      </c>
      <c r="T23" s="36">
        <f>SUMIFS(СВЦЭМ!$C$39:$C$782,СВЦЭМ!$A$39:$A$782,$A23,СВЦЭМ!$B$39:$B$782,T$11)+'СЕТ СН'!$F$9+СВЦЭМ!$D$10+'СЕТ СН'!$F$6-'СЕТ СН'!$F$19</f>
        <v>1748.9238169499999</v>
      </c>
      <c r="U23" s="36">
        <f>SUMIFS(СВЦЭМ!$C$39:$C$782,СВЦЭМ!$A$39:$A$782,$A23,СВЦЭМ!$B$39:$B$782,U$11)+'СЕТ СН'!$F$9+СВЦЭМ!$D$10+'СЕТ СН'!$F$6-'СЕТ СН'!$F$19</f>
        <v>1756.8389577899998</v>
      </c>
      <c r="V23" s="36">
        <f>SUMIFS(СВЦЭМ!$C$39:$C$782,СВЦЭМ!$A$39:$A$782,$A23,СВЦЭМ!$B$39:$B$782,V$11)+'СЕТ СН'!$F$9+СВЦЭМ!$D$10+'СЕТ СН'!$F$6-'СЕТ СН'!$F$19</f>
        <v>1768.9517500900001</v>
      </c>
      <c r="W23" s="36">
        <f>SUMIFS(СВЦЭМ!$C$39:$C$782,СВЦЭМ!$A$39:$A$782,$A23,СВЦЭМ!$B$39:$B$782,W$11)+'СЕТ СН'!$F$9+СВЦЭМ!$D$10+'СЕТ СН'!$F$6-'СЕТ СН'!$F$19</f>
        <v>1732.7665075899999</v>
      </c>
      <c r="X23" s="36">
        <f>SUMIFS(СВЦЭМ!$C$39:$C$782,СВЦЭМ!$A$39:$A$782,$A23,СВЦЭМ!$B$39:$B$782,X$11)+'СЕТ СН'!$F$9+СВЦЭМ!$D$10+'СЕТ СН'!$F$6-'СЕТ СН'!$F$19</f>
        <v>1787.1926484400001</v>
      </c>
      <c r="Y23" s="36">
        <f>SUMIFS(СВЦЭМ!$C$39:$C$782,СВЦЭМ!$A$39:$A$782,$A23,СВЦЭМ!$B$39:$B$782,Y$11)+'СЕТ СН'!$F$9+СВЦЭМ!$D$10+'СЕТ СН'!$F$6-'СЕТ СН'!$F$19</f>
        <v>1833.4145396099998</v>
      </c>
    </row>
    <row r="24" spans="1:25" ht="15.75" x14ac:dyDescent="0.2">
      <c r="A24" s="35">
        <f t="shared" si="0"/>
        <v>45120</v>
      </c>
      <c r="B24" s="36">
        <f>SUMIFS(СВЦЭМ!$C$39:$C$782,СВЦЭМ!$A$39:$A$782,$A24,СВЦЭМ!$B$39:$B$782,B$11)+'СЕТ СН'!$F$9+СВЦЭМ!$D$10+'СЕТ СН'!$F$6-'СЕТ СН'!$F$19</f>
        <v>1897.3101322799998</v>
      </c>
      <c r="C24" s="36">
        <f>SUMIFS(СВЦЭМ!$C$39:$C$782,СВЦЭМ!$A$39:$A$782,$A24,СВЦЭМ!$B$39:$B$782,C$11)+'СЕТ СН'!$F$9+СВЦЭМ!$D$10+'СЕТ СН'!$F$6-'СЕТ СН'!$F$19</f>
        <v>1961.12790202</v>
      </c>
      <c r="D24" s="36">
        <f>SUMIFS(СВЦЭМ!$C$39:$C$782,СВЦЭМ!$A$39:$A$782,$A24,СВЦЭМ!$B$39:$B$782,D$11)+'СЕТ СН'!$F$9+СВЦЭМ!$D$10+'СЕТ СН'!$F$6-'СЕТ СН'!$F$19</f>
        <v>2099.9372236099998</v>
      </c>
      <c r="E24" s="36">
        <f>SUMIFS(СВЦЭМ!$C$39:$C$782,СВЦЭМ!$A$39:$A$782,$A24,СВЦЭМ!$B$39:$B$782,E$11)+'СЕТ СН'!$F$9+СВЦЭМ!$D$10+'СЕТ СН'!$F$6-'СЕТ СН'!$F$19</f>
        <v>2163.1508903200001</v>
      </c>
      <c r="F24" s="36">
        <f>SUMIFS(СВЦЭМ!$C$39:$C$782,СВЦЭМ!$A$39:$A$782,$A24,СВЦЭМ!$B$39:$B$782,F$11)+'СЕТ СН'!$F$9+СВЦЭМ!$D$10+'СЕТ СН'!$F$6-'СЕТ СН'!$F$19</f>
        <v>2173.7821341099998</v>
      </c>
      <c r="G24" s="36">
        <f>SUMIFS(СВЦЭМ!$C$39:$C$782,СВЦЭМ!$A$39:$A$782,$A24,СВЦЭМ!$B$39:$B$782,G$11)+'СЕТ СН'!$F$9+СВЦЭМ!$D$10+'СЕТ СН'!$F$6-'СЕТ СН'!$F$19</f>
        <v>2157.6355280399998</v>
      </c>
      <c r="H24" s="36">
        <f>SUMIFS(СВЦЭМ!$C$39:$C$782,СВЦЭМ!$A$39:$A$782,$A24,СВЦЭМ!$B$39:$B$782,H$11)+'СЕТ СН'!$F$9+СВЦЭМ!$D$10+'СЕТ СН'!$F$6-'СЕТ СН'!$F$19</f>
        <v>2091.1466998199999</v>
      </c>
      <c r="I24" s="36">
        <f>SUMIFS(СВЦЭМ!$C$39:$C$782,СВЦЭМ!$A$39:$A$782,$A24,СВЦЭМ!$B$39:$B$782,I$11)+'СЕТ СН'!$F$9+СВЦЭМ!$D$10+'СЕТ СН'!$F$6-'СЕТ СН'!$F$19</f>
        <v>1890.0718279500002</v>
      </c>
      <c r="J24" s="36">
        <f>SUMIFS(СВЦЭМ!$C$39:$C$782,СВЦЭМ!$A$39:$A$782,$A24,СВЦЭМ!$B$39:$B$782,J$11)+'СЕТ СН'!$F$9+СВЦЭМ!$D$10+'СЕТ СН'!$F$6-'СЕТ СН'!$F$19</f>
        <v>1787.7654442200001</v>
      </c>
      <c r="K24" s="36">
        <f>SUMIFS(СВЦЭМ!$C$39:$C$782,СВЦЭМ!$A$39:$A$782,$A24,СВЦЭМ!$B$39:$B$782,K$11)+'СЕТ СН'!$F$9+СВЦЭМ!$D$10+'СЕТ СН'!$F$6-'СЕТ СН'!$F$19</f>
        <v>1754.0032846999998</v>
      </c>
      <c r="L24" s="36">
        <f>SUMIFS(СВЦЭМ!$C$39:$C$782,СВЦЭМ!$A$39:$A$782,$A24,СВЦЭМ!$B$39:$B$782,L$11)+'СЕТ СН'!$F$9+СВЦЭМ!$D$10+'СЕТ СН'!$F$6-'СЕТ СН'!$F$19</f>
        <v>1726.9023826900002</v>
      </c>
      <c r="M24" s="36">
        <f>SUMIFS(СВЦЭМ!$C$39:$C$782,СВЦЭМ!$A$39:$A$782,$A24,СВЦЭМ!$B$39:$B$782,M$11)+'СЕТ СН'!$F$9+СВЦЭМ!$D$10+'СЕТ СН'!$F$6-'СЕТ СН'!$F$19</f>
        <v>1724.5098065100001</v>
      </c>
      <c r="N24" s="36">
        <f>SUMIFS(СВЦЭМ!$C$39:$C$782,СВЦЭМ!$A$39:$A$782,$A24,СВЦЭМ!$B$39:$B$782,N$11)+'СЕТ СН'!$F$9+СВЦЭМ!$D$10+'СЕТ СН'!$F$6-'СЕТ СН'!$F$19</f>
        <v>1724.4514911400001</v>
      </c>
      <c r="O24" s="36">
        <f>SUMIFS(СВЦЭМ!$C$39:$C$782,СВЦЭМ!$A$39:$A$782,$A24,СВЦЭМ!$B$39:$B$782,O$11)+'СЕТ СН'!$F$9+СВЦЭМ!$D$10+'СЕТ СН'!$F$6-'СЕТ СН'!$F$19</f>
        <v>1722.7403571</v>
      </c>
      <c r="P24" s="36">
        <f>SUMIFS(СВЦЭМ!$C$39:$C$782,СВЦЭМ!$A$39:$A$782,$A24,СВЦЭМ!$B$39:$B$782,P$11)+'СЕТ СН'!$F$9+СВЦЭМ!$D$10+'СЕТ СН'!$F$6-'СЕТ СН'!$F$19</f>
        <v>1732.8842652600001</v>
      </c>
      <c r="Q24" s="36">
        <f>SUMIFS(СВЦЭМ!$C$39:$C$782,СВЦЭМ!$A$39:$A$782,$A24,СВЦЭМ!$B$39:$B$782,Q$11)+'СЕТ СН'!$F$9+СВЦЭМ!$D$10+'СЕТ СН'!$F$6-'СЕТ СН'!$F$19</f>
        <v>1732.5517023799998</v>
      </c>
      <c r="R24" s="36">
        <f>SUMIFS(СВЦЭМ!$C$39:$C$782,СВЦЭМ!$A$39:$A$782,$A24,СВЦЭМ!$B$39:$B$782,R$11)+'СЕТ СН'!$F$9+СВЦЭМ!$D$10+'СЕТ СН'!$F$6-'СЕТ СН'!$F$19</f>
        <v>1738.14761228</v>
      </c>
      <c r="S24" s="36">
        <f>SUMIFS(СВЦЭМ!$C$39:$C$782,СВЦЭМ!$A$39:$A$782,$A24,СВЦЭМ!$B$39:$B$782,S$11)+'СЕТ СН'!$F$9+СВЦЭМ!$D$10+'СЕТ СН'!$F$6-'СЕТ СН'!$F$19</f>
        <v>1737.3842955099999</v>
      </c>
      <c r="T24" s="36">
        <f>SUMIFS(СВЦЭМ!$C$39:$C$782,СВЦЭМ!$A$39:$A$782,$A24,СВЦЭМ!$B$39:$B$782,T$11)+'СЕТ СН'!$F$9+СВЦЭМ!$D$10+'СЕТ СН'!$F$6-'СЕТ СН'!$F$19</f>
        <v>1725.25862469</v>
      </c>
      <c r="U24" s="36">
        <f>SUMIFS(СВЦЭМ!$C$39:$C$782,СВЦЭМ!$A$39:$A$782,$A24,СВЦЭМ!$B$39:$B$782,U$11)+'СЕТ СН'!$F$9+СВЦЭМ!$D$10+'СЕТ СН'!$F$6-'СЕТ СН'!$F$19</f>
        <v>1742.54655525</v>
      </c>
      <c r="V24" s="36">
        <f>SUMIFS(СВЦЭМ!$C$39:$C$782,СВЦЭМ!$A$39:$A$782,$A24,СВЦЭМ!$B$39:$B$782,V$11)+'СЕТ СН'!$F$9+СВЦЭМ!$D$10+'СЕТ СН'!$F$6-'СЕТ СН'!$F$19</f>
        <v>1753.9013054799998</v>
      </c>
      <c r="W24" s="36">
        <f>SUMIFS(СВЦЭМ!$C$39:$C$782,СВЦЭМ!$A$39:$A$782,$A24,СВЦЭМ!$B$39:$B$782,W$11)+'СЕТ СН'!$F$9+СВЦЭМ!$D$10+'СЕТ СН'!$F$6-'СЕТ СН'!$F$19</f>
        <v>1742.1855977499999</v>
      </c>
      <c r="X24" s="36">
        <f>SUMIFS(СВЦЭМ!$C$39:$C$782,СВЦЭМ!$A$39:$A$782,$A24,СВЦЭМ!$B$39:$B$782,X$11)+'СЕТ СН'!$F$9+СВЦЭМ!$D$10+'СЕТ СН'!$F$6-'СЕТ СН'!$F$19</f>
        <v>1778.8591791499998</v>
      </c>
      <c r="Y24" s="36">
        <f>SUMIFS(СВЦЭМ!$C$39:$C$782,СВЦЭМ!$A$39:$A$782,$A24,СВЦЭМ!$B$39:$B$782,Y$11)+'СЕТ СН'!$F$9+СВЦЭМ!$D$10+'СЕТ СН'!$F$6-'СЕТ СН'!$F$19</f>
        <v>1891.4008540499999</v>
      </c>
    </row>
    <row r="25" spans="1:25" ht="15.75" x14ac:dyDescent="0.2">
      <c r="A25" s="35">
        <f t="shared" si="0"/>
        <v>45121</v>
      </c>
      <c r="B25" s="36">
        <f>SUMIFS(СВЦЭМ!$C$39:$C$782,СВЦЭМ!$A$39:$A$782,$A25,СВЦЭМ!$B$39:$B$782,B$11)+'СЕТ СН'!$F$9+СВЦЭМ!$D$10+'СЕТ СН'!$F$6-'СЕТ СН'!$F$19</f>
        <v>1802.7829906799998</v>
      </c>
      <c r="C25" s="36">
        <f>SUMIFS(СВЦЭМ!$C$39:$C$782,СВЦЭМ!$A$39:$A$782,$A25,СВЦЭМ!$B$39:$B$782,C$11)+'СЕТ СН'!$F$9+СВЦЭМ!$D$10+'СЕТ СН'!$F$6-'СЕТ СН'!$F$19</f>
        <v>1904.5206105100001</v>
      </c>
      <c r="D25" s="36">
        <f>SUMIFS(СВЦЭМ!$C$39:$C$782,СВЦЭМ!$A$39:$A$782,$A25,СВЦЭМ!$B$39:$B$782,D$11)+'СЕТ СН'!$F$9+СВЦЭМ!$D$10+'СЕТ СН'!$F$6-'СЕТ СН'!$F$19</f>
        <v>1948.1717710100002</v>
      </c>
      <c r="E25" s="36">
        <f>SUMIFS(СВЦЭМ!$C$39:$C$782,СВЦЭМ!$A$39:$A$782,$A25,СВЦЭМ!$B$39:$B$782,E$11)+'СЕТ СН'!$F$9+СВЦЭМ!$D$10+'СЕТ СН'!$F$6-'СЕТ СН'!$F$19</f>
        <v>2016.3184135699998</v>
      </c>
      <c r="F25" s="36">
        <f>SUMIFS(СВЦЭМ!$C$39:$C$782,СВЦЭМ!$A$39:$A$782,$A25,СВЦЭМ!$B$39:$B$782,F$11)+'СЕТ СН'!$F$9+СВЦЭМ!$D$10+'СЕТ СН'!$F$6-'СЕТ СН'!$F$19</f>
        <v>2063.55015073</v>
      </c>
      <c r="G25" s="36">
        <f>SUMIFS(СВЦЭМ!$C$39:$C$782,СВЦЭМ!$A$39:$A$782,$A25,СВЦЭМ!$B$39:$B$782,G$11)+'СЕТ СН'!$F$9+СВЦЭМ!$D$10+'СЕТ СН'!$F$6-'СЕТ СН'!$F$19</f>
        <v>2066.3725526899998</v>
      </c>
      <c r="H25" s="36">
        <f>SUMIFS(СВЦЭМ!$C$39:$C$782,СВЦЭМ!$A$39:$A$782,$A25,СВЦЭМ!$B$39:$B$782,H$11)+'СЕТ СН'!$F$9+СВЦЭМ!$D$10+'СЕТ СН'!$F$6-'СЕТ СН'!$F$19</f>
        <v>2071.1906371800001</v>
      </c>
      <c r="I25" s="36">
        <f>SUMIFS(СВЦЭМ!$C$39:$C$782,СВЦЭМ!$A$39:$A$782,$A25,СВЦЭМ!$B$39:$B$782,I$11)+'СЕТ СН'!$F$9+СВЦЭМ!$D$10+'СЕТ СН'!$F$6-'СЕТ СН'!$F$19</f>
        <v>1866.1747907200001</v>
      </c>
      <c r="J25" s="36">
        <f>SUMIFS(СВЦЭМ!$C$39:$C$782,СВЦЭМ!$A$39:$A$782,$A25,СВЦЭМ!$B$39:$B$782,J$11)+'СЕТ СН'!$F$9+СВЦЭМ!$D$10+'СЕТ СН'!$F$6-'СЕТ СН'!$F$19</f>
        <v>1758.7188469500002</v>
      </c>
      <c r="K25" s="36">
        <f>SUMIFS(СВЦЭМ!$C$39:$C$782,СВЦЭМ!$A$39:$A$782,$A25,СВЦЭМ!$B$39:$B$782,K$11)+'СЕТ СН'!$F$9+СВЦЭМ!$D$10+'СЕТ СН'!$F$6-'СЕТ СН'!$F$19</f>
        <v>1730.0690544499998</v>
      </c>
      <c r="L25" s="36">
        <f>SUMIFS(СВЦЭМ!$C$39:$C$782,СВЦЭМ!$A$39:$A$782,$A25,СВЦЭМ!$B$39:$B$782,L$11)+'СЕТ СН'!$F$9+СВЦЭМ!$D$10+'СЕТ СН'!$F$6-'СЕТ СН'!$F$19</f>
        <v>1693.3190006199998</v>
      </c>
      <c r="M25" s="36">
        <f>SUMIFS(СВЦЭМ!$C$39:$C$782,СВЦЭМ!$A$39:$A$782,$A25,СВЦЭМ!$B$39:$B$782,M$11)+'СЕТ СН'!$F$9+СВЦЭМ!$D$10+'СЕТ СН'!$F$6-'СЕТ СН'!$F$19</f>
        <v>1722.1956551200001</v>
      </c>
      <c r="N25" s="36">
        <f>SUMIFS(СВЦЭМ!$C$39:$C$782,СВЦЭМ!$A$39:$A$782,$A25,СВЦЭМ!$B$39:$B$782,N$11)+'СЕТ СН'!$F$9+СВЦЭМ!$D$10+'СЕТ СН'!$F$6-'СЕТ СН'!$F$19</f>
        <v>1756.4932469300002</v>
      </c>
      <c r="O25" s="36">
        <f>SUMIFS(СВЦЭМ!$C$39:$C$782,СВЦЭМ!$A$39:$A$782,$A25,СВЦЭМ!$B$39:$B$782,O$11)+'СЕТ СН'!$F$9+СВЦЭМ!$D$10+'СЕТ СН'!$F$6-'СЕТ СН'!$F$19</f>
        <v>1760.8738391000002</v>
      </c>
      <c r="P25" s="36">
        <f>SUMIFS(СВЦЭМ!$C$39:$C$782,СВЦЭМ!$A$39:$A$782,$A25,СВЦЭМ!$B$39:$B$782,P$11)+'СЕТ СН'!$F$9+СВЦЭМ!$D$10+'СЕТ СН'!$F$6-'СЕТ СН'!$F$19</f>
        <v>1720.34451279</v>
      </c>
      <c r="Q25" s="36">
        <f>SUMIFS(СВЦЭМ!$C$39:$C$782,СВЦЭМ!$A$39:$A$782,$A25,СВЦЭМ!$B$39:$B$782,Q$11)+'СЕТ СН'!$F$9+СВЦЭМ!$D$10+'СЕТ СН'!$F$6-'СЕТ СН'!$F$19</f>
        <v>1653.0728388100001</v>
      </c>
      <c r="R25" s="36">
        <f>SUMIFS(СВЦЭМ!$C$39:$C$782,СВЦЭМ!$A$39:$A$782,$A25,СВЦЭМ!$B$39:$B$782,R$11)+'СЕТ СН'!$F$9+СВЦЭМ!$D$10+'СЕТ СН'!$F$6-'СЕТ СН'!$F$19</f>
        <v>1649.3140219100001</v>
      </c>
      <c r="S25" s="36">
        <f>SUMIFS(СВЦЭМ!$C$39:$C$782,СВЦЭМ!$A$39:$A$782,$A25,СВЦЭМ!$B$39:$B$782,S$11)+'СЕТ СН'!$F$9+СВЦЭМ!$D$10+'СЕТ СН'!$F$6-'СЕТ СН'!$F$19</f>
        <v>1647.6584235199998</v>
      </c>
      <c r="T25" s="36">
        <f>SUMIFS(СВЦЭМ!$C$39:$C$782,СВЦЭМ!$A$39:$A$782,$A25,СВЦЭМ!$B$39:$B$782,T$11)+'СЕТ СН'!$F$9+СВЦЭМ!$D$10+'СЕТ СН'!$F$6-'СЕТ СН'!$F$19</f>
        <v>1683.3175732999998</v>
      </c>
      <c r="U25" s="36">
        <f>SUMIFS(СВЦЭМ!$C$39:$C$782,СВЦЭМ!$A$39:$A$782,$A25,СВЦЭМ!$B$39:$B$782,U$11)+'СЕТ СН'!$F$9+СВЦЭМ!$D$10+'СЕТ СН'!$F$6-'СЕТ СН'!$F$19</f>
        <v>1681.6521306999998</v>
      </c>
      <c r="V25" s="36">
        <f>SUMIFS(СВЦЭМ!$C$39:$C$782,СВЦЭМ!$A$39:$A$782,$A25,СВЦЭМ!$B$39:$B$782,V$11)+'СЕТ СН'!$F$9+СВЦЭМ!$D$10+'СЕТ СН'!$F$6-'СЕТ СН'!$F$19</f>
        <v>1702.4627550700002</v>
      </c>
      <c r="W25" s="36">
        <f>SUMIFS(СВЦЭМ!$C$39:$C$782,СВЦЭМ!$A$39:$A$782,$A25,СВЦЭМ!$B$39:$B$782,W$11)+'СЕТ СН'!$F$9+СВЦЭМ!$D$10+'СЕТ СН'!$F$6-'СЕТ СН'!$F$19</f>
        <v>1674.7819792099999</v>
      </c>
      <c r="X25" s="36">
        <f>SUMIFS(СВЦЭМ!$C$39:$C$782,СВЦЭМ!$A$39:$A$782,$A25,СВЦЭМ!$B$39:$B$782,X$11)+'СЕТ СН'!$F$9+СВЦЭМ!$D$10+'СЕТ СН'!$F$6-'СЕТ СН'!$F$19</f>
        <v>1711.84802094</v>
      </c>
      <c r="Y25" s="36">
        <f>SUMIFS(СВЦЭМ!$C$39:$C$782,СВЦЭМ!$A$39:$A$782,$A25,СВЦЭМ!$B$39:$B$782,Y$11)+'СЕТ СН'!$F$9+СВЦЭМ!$D$10+'СЕТ СН'!$F$6-'СЕТ СН'!$F$19</f>
        <v>1826.7805013699999</v>
      </c>
    </row>
    <row r="26" spans="1:25" ht="15.75" x14ac:dyDescent="0.2">
      <c r="A26" s="35">
        <f t="shared" si="0"/>
        <v>45122</v>
      </c>
      <c r="B26" s="36">
        <f>SUMIFS(СВЦЭМ!$C$39:$C$782,СВЦЭМ!$A$39:$A$782,$A26,СВЦЭМ!$B$39:$B$782,B$11)+'СЕТ СН'!$F$9+СВЦЭМ!$D$10+'СЕТ СН'!$F$6-'СЕТ СН'!$F$19</f>
        <v>1824.6363969700001</v>
      </c>
      <c r="C26" s="36">
        <f>SUMIFS(СВЦЭМ!$C$39:$C$782,СВЦЭМ!$A$39:$A$782,$A26,СВЦЭМ!$B$39:$B$782,C$11)+'СЕТ СН'!$F$9+СВЦЭМ!$D$10+'СЕТ СН'!$F$6-'СЕТ СН'!$F$19</f>
        <v>1934.3329723900001</v>
      </c>
      <c r="D26" s="36">
        <f>SUMIFS(СВЦЭМ!$C$39:$C$782,СВЦЭМ!$A$39:$A$782,$A26,СВЦЭМ!$B$39:$B$782,D$11)+'СЕТ СН'!$F$9+СВЦЭМ!$D$10+'СЕТ СН'!$F$6-'СЕТ СН'!$F$19</f>
        <v>2083.3580909100001</v>
      </c>
      <c r="E26" s="36">
        <f>SUMIFS(СВЦЭМ!$C$39:$C$782,СВЦЭМ!$A$39:$A$782,$A26,СВЦЭМ!$B$39:$B$782,E$11)+'СЕТ СН'!$F$9+СВЦЭМ!$D$10+'СЕТ СН'!$F$6-'СЕТ СН'!$F$19</f>
        <v>2118.5385359799998</v>
      </c>
      <c r="F26" s="36">
        <f>SUMIFS(СВЦЭМ!$C$39:$C$782,СВЦЭМ!$A$39:$A$782,$A26,СВЦЭМ!$B$39:$B$782,F$11)+'СЕТ СН'!$F$9+СВЦЭМ!$D$10+'СЕТ СН'!$F$6-'СЕТ СН'!$F$19</f>
        <v>2115.5236538099998</v>
      </c>
      <c r="G26" s="36">
        <f>SUMIFS(СВЦЭМ!$C$39:$C$782,СВЦЭМ!$A$39:$A$782,$A26,СВЦЭМ!$B$39:$B$782,G$11)+'СЕТ СН'!$F$9+СВЦЭМ!$D$10+'СЕТ СН'!$F$6-'СЕТ СН'!$F$19</f>
        <v>2117.1716913800001</v>
      </c>
      <c r="H26" s="36">
        <f>SUMIFS(СВЦЭМ!$C$39:$C$782,СВЦЭМ!$A$39:$A$782,$A26,СВЦЭМ!$B$39:$B$782,H$11)+'СЕТ СН'!$F$9+СВЦЭМ!$D$10+'СЕТ СН'!$F$6-'СЕТ СН'!$F$19</f>
        <v>2111.1583611199999</v>
      </c>
      <c r="I26" s="36">
        <f>SUMIFS(СВЦЭМ!$C$39:$C$782,СВЦЭМ!$A$39:$A$782,$A26,СВЦЭМ!$B$39:$B$782,I$11)+'СЕТ СН'!$F$9+СВЦЭМ!$D$10+'СЕТ СН'!$F$6-'СЕТ СН'!$F$19</f>
        <v>1915.4607407399999</v>
      </c>
      <c r="J26" s="36">
        <f>SUMIFS(СВЦЭМ!$C$39:$C$782,СВЦЭМ!$A$39:$A$782,$A26,СВЦЭМ!$B$39:$B$782,J$11)+'СЕТ СН'!$F$9+СВЦЭМ!$D$10+'СЕТ СН'!$F$6-'СЕТ СН'!$F$19</f>
        <v>1812.5189277099998</v>
      </c>
      <c r="K26" s="36">
        <f>SUMIFS(СВЦЭМ!$C$39:$C$782,СВЦЭМ!$A$39:$A$782,$A26,СВЦЭМ!$B$39:$B$782,K$11)+'СЕТ СН'!$F$9+СВЦЭМ!$D$10+'СЕТ СН'!$F$6-'СЕТ СН'!$F$19</f>
        <v>1725.9056320099999</v>
      </c>
      <c r="L26" s="36">
        <f>SUMIFS(СВЦЭМ!$C$39:$C$782,СВЦЭМ!$A$39:$A$782,$A26,СВЦЭМ!$B$39:$B$782,L$11)+'СЕТ СН'!$F$9+СВЦЭМ!$D$10+'СЕТ СН'!$F$6-'СЕТ СН'!$F$19</f>
        <v>1670.6627568700001</v>
      </c>
      <c r="M26" s="36">
        <f>SUMIFS(СВЦЭМ!$C$39:$C$782,СВЦЭМ!$A$39:$A$782,$A26,СВЦЭМ!$B$39:$B$782,M$11)+'СЕТ СН'!$F$9+СВЦЭМ!$D$10+'СЕТ СН'!$F$6-'СЕТ СН'!$F$19</f>
        <v>1635.5370183599998</v>
      </c>
      <c r="N26" s="36">
        <f>SUMIFS(СВЦЭМ!$C$39:$C$782,СВЦЭМ!$A$39:$A$782,$A26,СВЦЭМ!$B$39:$B$782,N$11)+'СЕТ СН'!$F$9+СВЦЭМ!$D$10+'СЕТ СН'!$F$6-'СЕТ СН'!$F$19</f>
        <v>1628.37191394</v>
      </c>
      <c r="O26" s="36">
        <f>SUMIFS(СВЦЭМ!$C$39:$C$782,СВЦЭМ!$A$39:$A$782,$A26,СВЦЭМ!$B$39:$B$782,O$11)+'СЕТ СН'!$F$9+СВЦЭМ!$D$10+'СЕТ СН'!$F$6-'СЕТ СН'!$F$19</f>
        <v>1592.8846295100002</v>
      </c>
      <c r="P26" s="36">
        <f>SUMIFS(СВЦЭМ!$C$39:$C$782,СВЦЭМ!$A$39:$A$782,$A26,СВЦЭМ!$B$39:$B$782,P$11)+'СЕТ СН'!$F$9+СВЦЭМ!$D$10+'СЕТ СН'!$F$6-'СЕТ СН'!$F$19</f>
        <v>1424.9887458100002</v>
      </c>
      <c r="Q26" s="36">
        <f>SUMIFS(СВЦЭМ!$C$39:$C$782,СВЦЭМ!$A$39:$A$782,$A26,СВЦЭМ!$B$39:$B$782,Q$11)+'СЕТ СН'!$F$9+СВЦЭМ!$D$10+'СЕТ СН'!$F$6-'СЕТ СН'!$F$19</f>
        <v>1400.4855507000002</v>
      </c>
      <c r="R26" s="36">
        <f>SUMIFS(СВЦЭМ!$C$39:$C$782,СВЦЭМ!$A$39:$A$782,$A26,СВЦЭМ!$B$39:$B$782,R$11)+'СЕТ СН'!$F$9+СВЦЭМ!$D$10+'СЕТ СН'!$F$6-'СЕТ СН'!$F$19</f>
        <v>1393.74385747</v>
      </c>
      <c r="S26" s="36">
        <f>SUMIFS(СВЦЭМ!$C$39:$C$782,СВЦЭМ!$A$39:$A$782,$A26,СВЦЭМ!$B$39:$B$782,S$11)+'СЕТ СН'!$F$9+СВЦЭМ!$D$10+'СЕТ СН'!$F$6-'СЕТ СН'!$F$19</f>
        <v>1394.6010739899998</v>
      </c>
      <c r="T26" s="36">
        <f>SUMIFS(СВЦЭМ!$C$39:$C$782,СВЦЭМ!$A$39:$A$782,$A26,СВЦЭМ!$B$39:$B$782,T$11)+'СЕТ СН'!$F$9+СВЦЭМ!$D$10+'СЕТ СН'!$F$6-'СЕТ СН'!$F$19</f>
        <v>1426.9122571600001</v>
      </c>
      <c r="U26" s="36">
        <f>SUMIFS(СВЦЭМ!$C$39:$C$782,СВЦЭМ!$A$39:$A$782,$A26,СВЦЭМ!$B$39:$B$782,U$11)+'СЕТ СН'!$F$9+СВЦЭМ!$D$10+'СЕТ СН'!$F$6-'СЕТ СН'!$F$19</f>
        <v>1493.4448136000001</v>
      </c>
      <c r="V26" s="36">
        <f>SUMIFS(СВЦЭМ!$C$39:$C$782,СВЦЭМ!$A$39:$A$782,$A26,СВЦЭМ!$B$39:$B$782,V$11)+'СЕТ СН'!$F$9+СВЦЭМ!$D$10+'СЕТ СН'!$F$6-'СЕТ СН'!$F$19</f>
        <v>1685.8414083399998</v>
      </c>
      <c r="W26" s="36">
        <f>SUMIFS(СВЦЭМ!$C$39:$C$782,СВЦЭМ!$A$39:$A$782,$A26,СВЦЭМ!$B$39:$B$782,W$11)+'СЕТ СН'!$F$9+СВЦЭМ!$D$10+'СЕТ СН'!$F$6-'СЕТ СН'!$F$19</f>
        <v>1663.59897658</v>
      </c>
      <c r="X26" s="36">
        <f>SUMIFS(СВЦЭМ!$C$39:$C$782,СВЦЭМ!$A$39:$A$782,$A26,СВЦЭМ!$B$39:$B$782,X$11)+'СЕТ СН'!$F$9+СВЦЭМ!$D$10+'СЕТ СН'!$F$6-'СЕТ СН'!$F$19</f>
        <v>1715.4581005099999</v>
      </c>
      <c r="Y26" s="36">
        <f>SUMIFS(СВЦЭМ!$C$39:$C$782,СВЦЭМ!$A$39:$A$782,$A26,СВЦЭМ!$B$39:$B$782,Y$11)+'СЕТ СН'!$F$9+СВЦЭМ!$D$10+'СЕТ СН'!$F$6-'СЕТ СН'!$F$19</f>
        <v>1789.1605073300002</v>
      </c>
    </row>
    <row r="27" spans="1:25" ht="15.75" x14ac:dyDescent="0.2">
      <c r="A27" s="35">
        <f t="shared" si="0"/>
        <v>45123</v>
      </c>
      <c r="B27" s="36">
        <f>SUMIFS(СВЦЭМ!$C$39:$C$782,СВЦЭМ!$A$39:$A$782,$A27,СВЦЭМ!$B$39:$B$782,B$11)+'СЕТ СН'!$F$9+СВЦЭМ!$D$10+'СЕТ СН'!$F$6-'СЕТ СН'!$F$19</f>
        <v>1795.5228585099999</v>
      </c>
      <c r="C27" s="36">
        <f>SUMIFS(СВЦЭМ!$C$39:$C$782,СВЦЭМ!$A$39:$A$782,$A27,СВЦЭМ!$B$39:$B$782,C$11)+'СЕТ СН'!$F$9+СВЦЭМ!$D$10+'СЕТ СН'!$F$6-'СЕТ СН'!$F$19</f>
        <v>1878.35550878</v>
      </c>
      <c r="D27" s="36">
        <f>SUMIFS(СВЦЭМ!$C$39:$C$782,СВЦЭМ!$A$39:$A$782,$A27,СВЦЭМ!$B$39:$B$782,D$11)+'СЕТ СН'!$F$9+СВЦЭМ!$D$10+'СЕТ СН'!$F$6-'СЕТ СН'!$F$19</f>
        <v>2050.9273302299998</v>
      </c>
      <c r="E27" s="36">
        <f>SUMIFS(СВЦЭМ!$C$39:$C$782,СВЦЭМ!$A$39:$A$782,$A27,СВЦЭМ!$B$39:$B$782,E$11)+'СЕТ СН'!$F$9+СВЦЭМ!$D$10+'СЕТ СН'!$F$6-'СЕТ СН'!$F$19</f>
        <v>2121.7068160899998</v>
      </c>
      <c r="F27" s="36">
        <f>SUMIFS(СВЦЭМ!$C$39:$C$782,СВЦЭМ!$A$39:$A$782,$A27,СВЦЭМ!$B$39:$B$782,F$11)+'СЕТ СН'!$F$9+СВЦЭМ!$D$10+'СЕТ СН'!$F$6-'СЕТ СН'!$F$19</f>
        <v>2125.1632781499998</v>
      </c>
      <c r="G27" s="36">
        <f>SUMIFS(СВЦЭМ!$C$39:$C$782,СВЦЭМ!$A$39:$A$782,$A27,СВЦЭМ!$B$39:$B$782,G$11)+'СЕТ СН'!$F$9+СВЦЭМ!$D$10+'СЕТ СН'!$F$6-'СЕТ СН'!$F$19</f>
        <v>2115.02781572</v>
      </c>
      <c r="H27" s="36">
        <f>SUMIFS(СВЦЭМ!$C$39:$C$782,СВЦЭМ!$A$39:$A$782,$A27,СВЦЭМ!$B$39:$B$782,H$11)+'СЕТ СН'!$F$9+СВЦЭМ!$D$10+'СЕТ СН'!$F$6-'СЕТ СН'!$F$19</f>
        <v>1956.0982216900002</v>
      </c>
      <c r="I27" s="36">
        <f>SUMIFS(СВЦЭМ!$C$39:$C$782,СВЦЭМ!$A$39:$A$782,$A27,СВЦЭМ!$B$39:$B$782,I$11)+'СЕТ СН'!$F$9+СВЦЭМ!$D$10+'СЕТ СН'!$F$6-'СЕТ СН'!$F$19</f>
        <v>1898.2805217599998</v>
      </c>
      <c r="J27" s="36">
        <f>SUMIFS(СВЦЭМ!$C$39:$C$782,СВЦЭМ!$A$39:$A$782,$A27,СВЦЭМ!$B$39:$B$782,J$11)+'СЕТ СН'!$F$9+СВЦЭМ!$D$10+'СЕТ СН'!$F$6-'СЕТ СН'!$F$19</f>
        <v>1795.4573854999999</v>
      </c>
      <c r="K27" s="36">
        <f>SUMIFS(СВЦЭМ!$C$39:$C$782,СВЦЭМ!$A$39:$A$782,$A27,СВЦЭМ!$B$39:$B$782,K$11)+'СЕТ СН'!$F$9+СВЦЭМ!$D$10+'СЕТ СН'!$F$6-'СЕТ СН'!$F$19</f>
        <v>1717.1435728400002</v>
      </c>
      <c r="L27" s="36">
        <f>SUMIFS(СВЦЭМ!$C$39:$C$782,СВЦЭМ!$A$39:$A$782,$A27,СВЦЭМ!$B$39:$B$782,L$11)+'СЕТ СН'!$F$9+СВЦЭМ!$D$10+'СЕТ СН'!$F$6-'СЕТ СН'!$F$19</f>
        <v>1672.7375439900002</v>
      </c>
      <c r="M27" s="36">
        <f>SUMIFS(СВЦЭМ!$C$39:$C$782,СВЦЭМ!$A$39:$A$782,$A27,СВЦЭМ!$B$39:$B$782,M$11)+'СЕТ СН'!$F$9+СВЦЭМ!$D$10+'СЕТ СН'!$F$6-'СЕТ СН'!$F$19</f>
        <v>1641.1429218499998</v>
      </c>
      <c r="N27" s="36">
        <f>SUMIFS(СВЦЭМ!$C$39:$C$782,СВЦЭМ!$A$39:$A$782,$A27,СВЦЭМ!$B$39:$B$782,N$11)+'СЕТ СН'!$F$9+СВЦЭМ!$D$10+'СЕТ СН'!$F$6-'СЕТ СН'!$F$19</f>
        <v>1634.4108003800002</v>
      </c>
      <c r="O27" s="36">
        <f>SUMIFS(СВЦЭМ!$C$39:$C$782,СВЦЭМ!$A$39:$A$782,$A27,СВЦЭМ!$B$39:$B$782,O$11)+'СЕТ СН'!$F$9+СВЦЭМ!$D$10+'СЕТ СН'!$F$6-'СЕТ СН'!$F$19</f>
        <v>1641.3334203099998</v>
      </c>
      <c r="P27" s="36">
        <f>SUMIFS(СВЦЭМ!$C$39:$C$782,СВЦЭМ!$A$39:$A$782,$A27,СВЦЭМ!$B$39:$B$782,P$11)+'СЕТ СН'!$F$9+СВЦЭМ!$D$10+'СЕТ СН'!$F$6-'СЕТ СН'!$F$19</f>
        <v>1643.8504107899998</v>
      </c>
      <c r="Q27" s="36">
        <f>SUMIFS(СВЦЭМ!$C$39:$C$782,СВЦЭМ!$A$39:$A$782,$A27,СВЦЭМ!$B$39:$B$782,Q$11)+'СЕТ СН'!$F$9+СВЦЭМ!$D$10+'СЕТ СН'!$F$6-'СЕТ СН'!$F$19</f>
        <v>1622.58897948</v>
      </c>
      <c r="R27" s="36">
        <f>SUMIFS(СВЦЭМ!$C$39:$C$782,СВЦЭМ!$A$39:$A$782,$A27,СВЦЭМ!$B$39:$B$782,R$11)+'СЕТ СН'!$F$9+СВЦЭМ!$D$10+'СЕТ СН'!$F$6-'СЕТ СН'!$F$19</f>
        <v>1612.0979205200001</v>
      </c>
      <c r="S27" s="36">
        <f>SUMIFS(СВЦЭМ!$C$39:$C$782,СВЦЭМ!$A$39:$A$782,$A27,СВЦЭМ!$B$39:$B$782,S$11)+'СЕТ СН'!$F$9+СВЦЭМ!$D$10+'СЕТ СН'!$F$6-'СЕТ СН'!$F$19</f>
        <v>1613.33518005</v>
      </c>
      <c r="T27" s="36">
        <f>SUMIFS(СВЦЭМ!$C$39:$C$782,СВЦЭМ!$A$39:$A$782,$A27,СВЦЭМ!$B$39:$B$782,T$11)+'СЕТ СН'!$F$9+СВЦЭМ!$D$10+'СЕТ СН'!$F$6-'СЕТ СН'!$F$19</f>
        <v>1643.2185412899998</v>
      </c>
      <c r="U27" s="36">
        <f>SUMIFS(СВЦЭМ!$C$39:$C$782,СВЦЭМ!$A$39:$A$782,$A27,СВЦЭМ!$B$39:$B$782,U$11)+'СЕТ СН'!$F$9+СВЦЭМ!$D$10+'СЕТ СН'!$F$6-'СЕТ СН'!$F$19</f>
        <v>1649.0562431399999</v>
      </c>
      <c r="V27" s="36">
        <f>SUMIFS(СВЦЭМ!$C$39:$C$782,СВЦЭМ!$A$39:$A$782,$A27,СВЦЭМ!$B$39:$B$782,V$11)+'СЕТ СН'!$F$9+СВЦЭМ!$D$10+'СЕТ СН'!$F$6-'СЕТ СН'!$F$19</f>
        <v>1470.5903048300002</v>
      </c>
      <c r="W27" s="36">
        <f>SUMIFS(СВЦЭМ!$C$39:$C$782,СВЦЭМ!$A$39:$A$782,$A27,СВЦЭМ!$B$39:$B$782,W$11)+'СЕТ СН'!$F$9+СВЦЭМ!$D$10+'СЕТ СН'!$F$6-'СЕТ СН'!$F$19</f>
        <v>1294.1094370199999</v>
      </c>
      <c r="X27" s="36">
        <f>SUMIFS(СВЦЭМ!$C$39:$C$782,СВЦЭМ!$A$39:$A$782,$A27,СВЦЭМ!$B$39:$B$782,X$11)+'СЕТ СН'!$F$9+СВЦЭМ!$D$10+'СЕТ СН'!$F$6-'СЕТ СН'!$F$19</f>
        <v>1312.5495992299998</v>
      </c>
      <c r="Y27" s="36">
        <f>SUMIFS(СВЦЭМ!$C$39:$C$782,СВЦЭМ!$A$39:$A$782,$A27,СВЦЭМ!$B$39:$B$782,Y$11)+'СЕТ СН'!$F$9+СВЦЭМ!$D$10+'СЕТ СН'!$F$6-'СЕТ СН'!$F$19</f>
        <v>1356.8591911499998</v>
      </c>
    </row>
    <row r="28" spans="1:25" ht="15.75" x14ac:dyDescent="0.2">
      <c r="A28" s="35">
        <f t="shared" si="0"/>
        <v>45124</v>
      </c>
      <c r="B28" s="36">
        <f>SUMIFS(СВЦЭМ!$C$39:$C$782,СВЦЭМ!$A$39:$A$782,$A28,СВЦЭМ!$B$39:$B$782,B$11)+'СЕТ СН'!$F$9+СВЦЭМ!$D$10+'СЕТ СН'!$F$6-'СЕТ СН'!$F$19</f>
        <v>1423.5027226799998</v>
      </c>
      <c r="C28" s="36">
        <f>SUMIFS(СВЦЭМ!$C$39:$C$782,СВЦЭМ!$A$39:$A$782,$A28,СВЦЭМ!$B$39:$B$782,C$11)+'СЕТ СН'!$F$9+СВЦЭМ!$D$10+'СЕТ СН'!$F$6-'СЕТ СН'!$F$19</f>
        <v>1631.50112537</v>
      </c>
      <c r="D28" s="36">
        <f>SUMIFS(СВЦЭМ!$C$39:$C$782,СВЦЭМ!$A$39:$A$782,$A28,СВЦЭМ!$B$39:$B$782,D$11)+'СЕТ СН'!$F$9+СВЦЭМ!$D$10+'СЕТ СН'!$F$6-'СЕТ СН'!$F$19</f>
        <v>1953.8500548100001</v>
      </c>
      <c r="E28" s="36">
        <f>SUMIFS(СВЦЭМ!$C$39:$C$782,СВЦЭМ!$A$39:$A$782,$A28,СВЦЭМ!$B$39:$B$782,E$11)+'СЕТ СН'!$F$9+СВЦЭМ!$D$10+'СЕТ СН'!$F$6-'СЕТ СН'!$F$19</f>
        <v>2059.9185579800001</v>
      </c>
      <c r="F28" s="36">
        <f>SUMIFS(СВЦЭМ!$C$39:$C$782,СВЦЭМ!$A$39:$A$782,$A28,СВЦЭМ!$B$39:$B$782,F$11)+'СЕТ СН'!$F$9+СВЦЭМ!$D$10+'СЕТ СН'!$F$6-'СЕТ СН'!$F$19</f>
        <v>2099.7435692099998</v>
      </c>
      <c r="G28" s="36">
        <f>SUMIFS(СВЦЭМ!$C$39:$C$782,СВЦЭМ!$A$39:$A$782,$A28,СВЦЭМ!$B$39:$B$782,G$11)+'СЕТ СН'!$F$9+СВЦЭМ!$D$10+'СЕТ СН'!$F$6-'СЕТ СН'!$F$19</f>
        <v>2144.7290451099998</v>
      </c>
      <c r="H28" s="36">
        <f>SUMIFS(СВЦЭМ!$C$39:$C$782,СВЦЭМ!$A$39:$A$782,$A28,СВЦЭМ!$B$39:$B$782,H$11)+'СЕТ СН'!$F$9+СВЦЭМ!$D$10+'СЕТ СН'!$F$6-'СЕТ СН'!$F$19</f>
        <v>1993.2567915599998</v>
      </c>
      <c r="I28" s="36">
        <f>SUMIFS(СВЦЭМ!$C$39:$C$782,СВЦЭМ!$A$39:$A$782,$A28,СВЦЭМ!$B$39:$B$782,I$11)+'СЕТ СН'!$F$9+СВЦЭМ!$D$10+'СЕТ СН'!$F$6-'СЕТ СН'!$F$19</f>
        <v>1884.3580910000001</v>
      </c>
      <c r="J28" s="36">
        <f>SUMIFS(СВЦЭМ!$C$39:$C$782,СВЦЭМ!$A$39:$A$782,$A28,СВЦЭМ!$B$39:$B$782,J$11)+'СЕТ СН'!$F$9+СВЦЭМ!$D$10+'СЕТ СН'!$F$6-'СЕТ СН'!$F$19</f>
        <v>1824.9937679599998</v>
      </c>
      <c r="K28" s="36">
        <f>SUMIFS(СВЦЭМ!$C$39:$C$782,СВЦЭМ!$A$39:$A$782,$A28,СВЦЭМ!$B$39:$B$782,K$11)+'СЕТ СН'!$F$9+СВЦЭМ!$D$10+'СЕТ СН'!$F$6-'СЕТ СН'!$F$19</f>
        <v>1782.5803223500002</v>
      </c>
      <c r="L28" s="36">
        <f>SUMIFS(СВЦЭМ!$C$39:$C$782,СВЦЭМ!$A$39:$A$782,$A28,СВЦЭМ!$B$39:$B$782,L$11)+'СЕТ СН'!$F$9+СВЦЭМ!$D$10+'СЕТ СН'!$F$6-'СЕТ СН'!$F$19</f>
        <v>1762.7900516499999</v>
      </c>
      <c r="M28" s="36">
        <f>SUMIFS(СВЦЭМ!$C$39:$C$782,СВЦЭМ!$A$39:$A$782,$A28,СВЦЭМ!$B$39:$B$782,M$11)+'СЕТ СН'!$F$9+СВЦЭМ!$D$10+'СЕТ СН'!$F$6-'СЕТ СН'!$F$19</f>
        <v>1756.3694041799999</v>
      </c>
      <c r="N28" s="36">
        <f>SUMIFS(СВЦЭМ!$C$39:$C$782,СВЦЭМ!$A$39:$A$782,$A28,СВЦЭМ!$B$39:$B$782,N$11)+'СЕТ СН'!$F$9+СВЦЭМ!$D$10+'СЕТ СН'!$F$6-'СЕТ СН'!$F$19</f>
        <v>1763.5686835800002</v>
      </c>
      <c r="O28" s="36">
        <f>SUMIFS(СВЦЭМ!$C$39:$C$782,СВЦЭМ!$A$39:$A$782,$A28,СВЦЭМ!$B$39:$B$782,O$11)+'СЕТ СН'!$F$9+СВЦЭМ!$D$10+'СЕТ СН'!$F$6-'СЕТ СН'!$F$19</f>
        <v>1754.9219109199998</v>
      </c>
      <c r="P28" s="36">
        <f>SUMIFS(СВЦЭМ!$C$39:$C$782,СВЦЭМ!$A$39:$A$782,$A28,СВЦЭМ!$B$39:$B$782,P$11)+'СЕТ СН'!$F$9+СВЦЭМ!$D$10+'СЕТ СН'!$F$6-'СЕТ СН'!$F$19</f>
        <v>1763.3411636599999</v>
      </c>
      <c r="Q28" s="36">
        <f>SUMIFS(СВЦЭМ!$C$39:$C$782,СВЦЭМ!$A$39:$A$782,$A28,СВЦЭМ!$B$39:$B$782,Q$11)+'СЕТ СН'!$F$9+СВЦЭМ!$D$10+'СЕТ СН'!$F$6-'СЕТ СН'!$F$19</f>
        <v>1740.3460452499999</v>
      </c>
      <c r="R28" s="36">
        <f>SUMIFS(СВЦЭМ!$C$39:$C$782,СВЦЭМ!$A$39:$A$782,$A28,СВЦЭМ!$B$39:$B$782,R$11)+'СЕТ СН'!$F$9+СВЦЭМ!$D$10+'СЕТ СН'!$F$6-'СЕТ СН'!$F$19</f>
        <v>1735.6261462399998</v>
      </c>
      <c r="S28" s="36">
        <f>SUMIFS(СВЦЭМ!$C$39:$C$782,СВЦЭМ!$A$39:$A$782,$A28,СВЦЭМ!$B$39:$B$782,S$11)+'СЕТ СН'!$F$9+СВЦЭМ!$D$10+'СЕТ СН'!$F$6-'СЕТ СН'!$F$19</f>
        <v>1730.4945760300002</v>
      </c>
      <c r="T28" s="36">
        <f>SUMIFS(СВЦЭМ!$C$39:$C$782,СВЦЭМ!$A$39:$A$782,$A28,СВЦЭМ!$B$39:$B$782,T$11)+'СЕТ СН'!$F$9+СВЦЭМ!$D$10+'СЕТ СН'!$F$6-'СЕТ СН'!$F$19</f>
        <v>1757.7592927599999</v>
      </c>
      <c r="U28" s="36">
        <f>SUMIFS(СВЦЭМ!$C$39:$C$782,СВЦЭМ!$A$39:$A$782,$A28,СВЦЭМ!$B$39:$B$782,U$11)+'СЕТ СН'!$F$9+СВЦЭМ!$D$10+'СЕТ СН'!$F$6-'СЕТ СН'!$F$19</f>
        <v>1761.93547928</v>
      </c>
      <c r="V28" s="36">
        <f>SUMIFS(СВЦЭМ!$C$39:$C$782,СВЦЭМ!$A$39:$A$782,$A28,СВЦЭМ!$B$39:$B$782,V$11)+'СЕТ СН'!$F$9+СВЦЭМ!$D$10+'СЕТ СН'!$F$6-'СЕТ СН'!$F$19</f>
        <v>1777.8654605800002</v>
      </c>
      <c r="W28" s="36">
        <f>SUMIFS(СВЦЭМ!$C$39:$C$782,СВЦЭМ!$A$39:$A$782,$A28,СВЦЭМ!$B$39:$B$782,W$11)+'СЕТ СН'!$F$9+СВЦЭМ!$D$10+'СЕТ СН'!$F$6-'СЕТ СН'!$F$19</f>
        <v>1751.65860066</v>
      </c>
      <c r="X28" s="36">
        <f>SUMIFS(СВЦЭМ!$C$39:$C$782,СВЦЭМ!$A$39:$A$782,$A28,СВЦЭМ!$B$39:$B$782,X$11)+'СЕТ СН'!$F$9+СВЦЭМ!$D$10+'СЕТ СН'!$F$6-'СЕТ СН'!$F$19</f>
        <v>1801.8252940299999</v>
      </c>
      <c r="Y28" s="36">
        <f>SUMIFS(СВЦЭМ!$C$39:$C$782,СВЦЭМ!$A$39:$A$782,$A28,СВЦЭМ!$B$39:$B$782,Y$11)+'СЕТ СН'!$F$9+СВЦЭМ!$D$10+'СЕТ СН'!$F$6-'СЕТ СН'!$F$19</f>
        <v>1882.7241946499998</v>
      </c>
    </row>
    <row r="29" spans="1:25" ht="15.75" x14ac:dyDescent="0.2">
      <c r="A29" s="35">
        <f t="shared" si="0"/>
        <v>45125</v>
      </c>
      <c r="B29" s="36">
        <f>SUMIFS(СВЦЭМ!$C$39:$C$782,СВЦЭМ!$A$39:$A$782,$A29,СВЦЭМ!$B$39:$B$782,B$11)+'СЕТ СН'!$F$9+СВЦЭМ!$D$10+'СЕТ СН'!$F$6-'СЕТ СН'!$F$19</f>
        <v>1825.3989012699999</v>
      </c>
      <c r="C29" s="36">
        <f>SUMIFS(СВЦЭМ!$C$39:$C$782,СВЦЭМ!$A$39:$A$782,$A29,СВЦЭМ!$B$39:$B$782,C$11)+'СЕТ СН'!$F$9+СВЦЭМ!$D$10+'СЕТ СН'!$F$6-'СЕТ СН'!$F$19</f>
        <v>1861.5821819399998</v>
      </c>
      <c r="D29" s="36">
        <f>SUMIFS(СВЦЭМ!$C$39:$C$782,СВЦЭМ!$A$39:$A$782,$A29,СВЦЭМ!$B$39:$B$782,D$11)+'СЕТ СН'!$F$9+СВЦЭМ!$D$10+'СЕТ СН'!$F$6-'СЕТ СН'!$F$19</f>
        <v>2028.65287631</v>
      </c>
      <c r="E29" s="36">
        <f>SUMIFS(СВЦЭМ!$C$39:$C$782,СВЦЭМ!$A$39:$A$782,$A29,СВЦЭМ!$B$39:$B$782,E$11)+'СЕТ СН'!$F$9+СВЦЭМ!$D$10+'СЕТ СН'!$F$6-'СЕТ СН'!$F$19</f>
        <v>2134.2847125200001</v>
      </c>
      <c r="F29" s="36">
        <f>SUMIFS(СВЦЭМ!$C$39:$C$782,СВЦЭМ!$A$39:$A$782,$A29,СВЦЭМ!$B$39:$B$782,F$11)+'СЕТ СН'!$F$9+СВЦЭМ!$D$10+'СЕТ СН'!$F$6-'СЕТ СН'!$F$19</f>
        <v>2143.09751026</v>
      </c>
      <c r="G29" s="36">
        <f>SUMIFS(СВЦЭМ!$C$39:$C$782,СВЦЭМ!$A$39:$A$782,$A29,СВЦЭМ!$B$39:$B$782,G$11)+'СЕТ СН'!$F$9+СВЦЭМ!$D$10+'СЕТ СН'!$F$6-'СЕТ СН'!$F$19</f>
        <v>2153.1302067299998</v>
      </c>
      <c r="H29" s="36">
        <f>SUMIFS(СВЦЭМ!$C$39:$C$782,СВЦЭМ!$A$39:$A$782,$A29,СВЦЭМ!$B$39:$B$782,H$11)+'СЕТ СН'!$F$9+СВЦЭМ!$D$10+'СЕТ СН'!$F$6-'СЕТ СН'!$F$19</f>
        <v>1948.71476007</v>
      </c>
      <c r="I29" s="36">
        <f>SUMIFS(СВЦЭМ!$C$39:$C$782,СВЦЭМ!$A$39:$A$782,$A29,СВЦЭМ!$B$39:$B$782,I$11)+'СЕТ СН'!$F$9+СВЦЭМ!$D$10+'СЕТ СН'!$F$6-'СЕТ СН'!$F$19</f>
        <v>1871.8660517600001</v>
      </c>
      <c r="J29" s="36">
        <f>SUMIFS(СВЦЭМ!$C$39:$C$782,СВЦЭМ!$A$39:$A$782,$A29,СВЦЭМ!$B$39:$B$782,J$11)+'СЕТ СН'!$F$9+СВЦЭМ!$D$10+'СЕТ СН'!$F$6-'СЕТ СН'!$F$19</f>
        <v>1778.2855427599998</v>
      </c>
      <c r="K29" s="36">
        <f>SUMIFS(СВЦЭМ!$C$39:$C$782,СВЦЭМ!$A$39:$A$782,$A29,СВЦЭМ!$B$39:$B$782,K$11)+'СЕТ СН'!$F$9+СВЦЭМ!$D$10+'СЕТ СН'!$F$6-'СЕТ СН'!$F$19</f>
        <v>1720.8866670299999</v>
      </c>
      <c r="L29" s="36">
        <f>SUMIFS(СВЦЭМ!$C$39:$C$782,СВЦЭМ!$A$39:$A$782,$A29,СВЦЭМ!$B$39:$B$782,L$11)+'СЕТ СН'!$F$9+СВЦЭМ!$D$10+'СЕТ СН'!$F$6-'СЕТ СН'!$F$19</f>
        <v>1709.0345654399998</v>
      </c>
      <c r="M29" s="36">
        <f>SUMIFS(СВЦЭМ!$C$39:$C$782,СВЦЭМ!$A$39:$A$782,$A29,СВЦЭМ!$B$39:$B$782,M$11)+'СЕТ СН'!$F$9+СВЦЭМ!$D$10+'СЕТ СН'!$F$6-'СЕТ СН'!$F$19</f>
        <v>1693.8922018399999</v>
      </c>
      <c r="N29" s="36">
        <f>SUMIFS(СВЦЭМ!$C$39:$C$782,СВЦЭМ!$A$39:$A$782,$A29,СВЦЭМ!$B$39:$B$782,N$11)+'СЕТ СН'!$F$9+СВЦЭМ!$D$10+'СЕТ СН'!$F$6-'СЕТ СН'!$F$19</f>
        <v>1696.5373330399998</v>
      </c>
      <c r="O29" s="36">
        <f>SUMIFS(СВЦЭМ!$C$39:$C$782,СВЦЭМ!$A$39:$A$782,$A29,СВЦЭМ!$B$39:$B$782,O$11)+'СЕТ СН'!$F$9+СВЦЭМ!$D$10+'СЕТ СН'!$F$6-'СЕТ СН'!$F$19</f>
        <v>1695.1257171299999</v>
      </c>
      <c r="P29" s="36">
        <f>SUMIFS(СВЦЭМ!$C$39:$C$782,СВЦЭМ!$A$39:$A$782,$A29,СВЦЭМ!$B$39:$B$782,P$11)+'СЕТ СН'!$F$9+СВЦЭМ!$D$10+'СЕТ СН'!$F$6-'СЕТ СН'!$F$19</f>
        <v>1693.3781437399998</v>
      </c>
      <c r="Q29" s="36">
        <f>SUMIFS(СВЦЭМ!$C$39:$C$782,СВЦЭМ!$A$39:$A$782,$A29,СВЦЭМ!$B$39:$B$782,Q$11)+'СЕТ СН'!$F$9+СВЦЭМ!$D$10+'СЕТ СН'!$F$6-'СЕТ СН'!$F$19</f>
        <v>1671.0040423300002</v>
      </c>
      <c r="R29" s="36">
        <f>SUMIFS(СВЦЭМ!$C$39:$C$782,СВЦЭМ!$A$39:$A$782,$A29,СВЦЭМ!$B$39:$B$782,R$11)+'СЕТ СН'!$F$9+СВЦЭМ!$D$10+'СЕТ СН'!$F$6-'СЕТ СН'!$F$19</f>
        <v>1675.51386654</v>
      </c>
      <c r="S29" s="36">
        <f>SUMIFS(СВЦЭМ!$C$39:$C$782,СВЦЭМ!$A$39:$A$782,$A29,СВЦЭМ!$B$39:$B$782,S$11)+'СЕТ СН'!$F$9+СВЦЭМ!$D$10+'СЕТ СН'!$F$6-'СЕТ СН'!$F$19</f>
        <v>1677.6990080099999</v>
      </c>
      <c r="T29" s="36">
        <f>SUMIFS(СВЦЭМ!$C$39:$C$782,СВЦЭМ!$A$39:$A$782,$A29,СВЦЭМ!$B$39:$B$782,T$11)+'СЕТ СН'!$F$9+СВЦЭМ!$D$10+'СЕТ СН'!$F$6-'СЕТ СН'!$F$19</f>
        <v>1699.7687224599999</v>
      </c>
      <c r="U29" s="36">
        <f>SUMIFS(СВЦЭМ!$C$39:$C$782,СВЦЭМ!$A$39:$A$782,$A29,СВЦЭМ!$B$39:$B$782,U$11)+'СЕТ СН'!$F$9+СВЦЭМ!$D$10+'СЕТ СН'!$F$6-'СЕТ СН'!$F$19</f>
        <v>1724.1688411499999</v>
      </c>
      <c r="V29" s="36">
        <f>SUMIFS(СВЦЭМ!$C$39:$C$782,СВЦЭМ!$A$39:$A$782,$A29,СВЦЭМ!$B$39:$B$782,V$11)+'СЕТ СН'!$F$9+СВЦЭМ!$D$10+'СЕТ СН'!$F$6-'СЕТ СН'!$F$19</f>
        <v>1725.9141883000002</v>
      </c>
      <c r="W29" s="36">
        <f>SUMIFS(СВЦЭМ!$C$39:$C$782,СВЦЭМ!$A$39:$A$782,$A29,СВЦЭМ!$B$39:$B$782,W$11)+'СЕТ СН'!$F$9+СВЦЭМ!$D$10+'СЕТ СН'!$F$6-'СЕТ СН'!$F$19</f>
        <v>1707.1458344399998</v>
      </c>
      <c r="X29" s="36">
        <f>SUMIFS(СВЦЭМ!$C$39:$C$782,СВЦЭМ!$A$39:$A$782,$A29,СВЦЭМ!$B$39:$B$782,X$11)+'СЕТ СН'!$F$9+СВЦЭМ!$D$10+'СЕТ СН'!$F$6-'СЕТ СН'!$F$19</f>
        <v>1742.0039710800002</v>
      </c>
      <c r="Y29" s="36">
        <f>SUMIFS(СВЦЭМ!$C$39:$C$782,СВЦЭМ!$A$39:$A$782,$A29,СВЦЭМ!$B$39:$B$782,Y$11)+'СЕТ СН'!$F$9+СВЦЭМ!$D$10+'СЕТ СН'!$F$6-'СЕТ СН'!$F$19</f>
        <v>1816.1036888799999</v>
      </c>
    </row>
    <row r="30" spans="1:25" ht="15.75" x14ac:dyDescent="0.2">
      <c r="A30" s="35">
        <f t="shared" si="0"/>
        <v>45126</v>
      </c>
      <c r="B30" s="36">
        <f>SUMIFS(СВЦЭМ!$C$39:$C$782,СВЦЭМ!$A$39:$A$782,$A30,СВЦЭМ!$B$39:$B$782,B$11)+'СЕТ СН'!$F$9+СВЦЭМ!$D$10+'СЕТ СН'!$F$6-'СЕТ СН'!$F$19</f>
        <v>1925.05739984</v>
      </c>
      <c r="C30" s="36">
        <f>SUMIFS(СВЦЭМ!$C$39:$C$782,СВЦЭМ!$A$39:$A$782,$A30,СВЦЭМ!$B$39:$B$782,C$11)+'СЕТ СН'!$F$9+СВЦЭМ!$D$10+'СЕТ СН'!$F$6-'СЕТ СН'!$F$19</f>
        <v>1966.3459477199999</v>
      </c>
      <c r="D30" s="36">
        <f>SUMIFS(СВЦЭМ!$C$39:$C$782,СВЦЭМ!$A$39:$A$782,$A30,СВЦЭМ!$B$39:$B$782,D$11)+'СЕТ СН'!$F$9+СВЦЭМ!$D$10+'СЕТ СН'!$F$6-'СЕТ СН'!$F$19</f>
        <v>2062.8796936899998</v>
      </c>
      <c r="E30" s="36">
        <f>SUMIFS(СВЦЭМ!$C$39:$C$782,СВЦЭМ!$A$39:$A$782,$A30,СВЦЭМ!$B$39:$B$782,E$11)+'СЕТ СН'!$F$9+СВЦЭМ!$D$10+'СЕТ СН'!$F$6-'СЕТ СН'!$F$19</f>
        <v>2099.8626450400002</v>
      </c>
      <c r="F30" s="36">
        <f>SUMIFS(СВЦЭМ!$C$39:$C$782,СВЦЭМ!$A$39:$A$782,$A30,СВЦЭМ!$B$39:$B$782,F$11)+'СЕТ СН'!$F$9+СВЦЭМ!$D$10+'СЕТ СН'!$F$6-'СЕТ СН'!$F$19</f>
        <v>2095.5300986000002</v>
      </c>
      <c r="G30" s="36">
        <f>SUMIFS(СВЦЭМ!$C$39:$C$782,СВЦЭМ!$A$39:$A$782,$A30,СВЦЭМ!$B$39:$B$782,G$11)+'СЕТ СН'!$F$9+СВЦЭМ!$D$10+'СЕТ СН'!$F$6-'СЕТ СН'!$F$19</f>
        <v>2087.6142515199999</v>
      </c>
      <c r="H30" s="36">
        <f>SUMIFS(СВЦЭМ!$C$39:$C$782,СВЦЭМ!$A$39:$A$782,$A30,СВЦЭМ!$B$39:$B$782,H$11)+'СЕТ СН'!$F$9+СВЦЭМ!$D$10+'СЕТ СН'!$F$6-'СЕТ СН'!$F$19</f>
        <v>1972.2967811600001</v>
      </c>
      <c r="I30" s="36">
        <f>SUMIFS(СВЦЭМ!$C$39:$C$782,СВЦЭМ!$A$39:$A$782,$A30,СВЦЭМ!$B$39:$B$782,I$11)+'СЕТ СН'!$F$9+СВЦЭМ!$D$10+'СЕТ СН'!$F$6-'СЕТ СН'!$F$19</f>
        <v>1880.2478073399998</v>
      </c>
      <c r="J30" s="36">
        <f>SUMIFS(СВЦЭМ!$C$39:$C$782,СВЦЭМ!$A$39:$A$782,$A30,СВЦЭМ!$B$39:$B$782,J$11)+'СЕТ СН'!$F$9+СВЦЭМ!$D$10+'СЕТ СН'!$F$6-'СЕТ СН'!$F$19</f>
        <v>1798.4712010600001</v>
      </c>
      <c r="K30" s="36">
        <f>SUMIFS(СВЦЭМ!$C$39:$C$782,СВЦЭМ!$A$39:$A$782,$A30,СВЦЭМ!$B$39:$B$782,K$11)+'СЕТ СН'!$F$9+СВЦЭМ!$D$10+'СЕТ СН'!$F$6-'СЕТ СН'!$F$19</f>
        <v>1727.1359605900002</v>
      </c>
      <c r="L30" s="36">
        <f>SUMIFS(СВЦЭМ!$C$39:$C$782,СВЦЭМ!$A$39:$A$782,$A30,СВЦЭМ!$B$39:$B$782,L$11)+'СЕТ СН'!$F$9+СВЦЭМ!$D$10+'СЕТ СН'!$F$6-'СЕТ СН'!$F$19</f>
        <v>1698.71789747</v>
      </c>
      <c r="M30" s="36">
        <f>SUMIFS(СВЦЭМ!$C$39:$C$782,СВЦЭМ!$A$39:$A$782,$A30,СВЦЭМ!$B$39:$B$782,M$11)+'СЕТ СН'!$F$9+СВЦЭМ!$D$10+'СЕТ СН'!$F$6-'СЕТ СН'!$F$19</f>
        <v>1693.9823811699998</v>
      </c>
      <c r="N30" s="36">
        <f>SUMIFS(СВЦЭМ!$C$39:$C$782,СВЦЭМ!$A$39:$A$782,$A30,СВЦЭМ!$B$39:$B$782,N$11)+'СЕТ СН'!$F$9+СВЦЭМ!$D$10+'СЕТ СН'!$F$6-'СЕТ СН'!$F$19</f>
        <v>1688.1673190900001</v>
      </c>
      <c r="O30" s="36">
        <f>SUMIFS(СВЦЭМ!$C$39:$C$782,СВЦЭМ!$A$39:$A$782,$A30,СВЦЭМ!$B$39:$B$782,O$11)+'СЕТ СН'!$F$9+СВЦЭМ!$D$10+'СЕТ СН'!$F$6-'СЕТ СН'!$F$19</f>
        <v>1693.1476860600001</v>
      </c>
      <c r="P30" s="36">
        <f>SUMIFS(СВЦЭМ!$C$39:$C$782,СВЦЭМ!$A$39:$A$782,$A30,СВЦЭМ!$B$39:$B$782,P$11)+'СЕТ СН'!$F$9+СВЦЭМ!$D$10+'СЕТ СН'!$F$6-'СЕТ СН'!$F$19</f>
        <v>1683.7460234499999</v>
      </c>
      <c r="Q30" s="36">
        <f>SUMIFS(СВЦЭМ!$C$39:$C$782,СВЦЭМ!$A$39:$A$782,$A30,СВЦЭМ!$B$39:$B$782,Q$11)+'СЕТ СН'!$F$9+СВЦЭМ!$D$10+'СЕТ СН'!$F$6-'СЕТ СН'!$F$19</f>
        <v>1685.76401756</v>
      </c>
      <c r="R30" s="36">
        <f>SUMIFS(СВЦЭМ!$C$39:$C$782,СВЦЭМ!$A$39:$A$782,$A30,СВЦЭМ!$B$39:$B$782,R$11)+'СЕТ СН'!$F$9+СВЦЭМ!$D$10+'СЕТ СН'!$F$6-'СЕТ СН'!$F$19</f>
        <v>1698.2841455900002</v>
      </c>
      <c r="S30" s="36">
        <f>SUMIFS(СВЦЭМ!$C$39:$C$782,СВЦЭМ!$A$39:$A$782,$A30,СВЦЭМ!$B$39:$B$782,S$11)+'СЕТ СН'!$F$9+СВЦЭМ!$D$10+'СЕТ СН'!$F$6-'СЕТ СН'!$F$19</f>
        <v>1705.3420049299998</v>
      </c>
      <c r="T30" s="36">
        <f>SUMIFS(СВЦЭМ!$C$39:$C$782,СВЦЭМ!$A$39:$A$782,$A30,СВЦЭМ!$B$39:$B$782,T$11)+'СЕТ СН'!$F$9+СВЦЭМ!$D$10+'СЕТ СН'!$F$6-'СЕТ СН'!$F$19</f>
        <v>1740.2397589399998</v>
      </c>
      <c r="U30" s="36">
        <f>SUMIFS(СВЦЭМ!$C$39:$C$782,СВЦЭМ!$A$39:$A$782,$A30,СВЦЭМ!$B$39:$B$782,U$11)+'СЕТ СН'!$F$9+СВЦЭМ!$D$10+'СЕТ СН'!$F$6-'СЕТ СН'!$F$19</f>
        <v>1735.49769208</v>
      </c>
      <c r="V30" s="36">
        <f>SUMIFS(СВЦЭМ!$C$39:$C$782,СВЦЭМ!$A$39:$A$782,$A30,СВЦЭМ!$B$39:$B$782,V$11)+'СЕТ СН'!$F$9+СВЦЭМ!$D$10+'СЕТ СН'!$F$6-'СЕТ СН'!$F$19</f>
        <v>1753.7672379300002</v>
      </c>
      <c r="W30" s="36">
        <f>SUMIFS(СВЦЭМ!$C$39:$C$782,СВЦЭМ!$A$39:$A$782,$A30,СВЦЭМ!$B$39:$B$782,W$11)+'СЕТ СН'!$F$9+СВЦЭМ!$D$10+'СЕТ СН'!$F$6-'СЕТ СН'!$F$19</f>
        <v>1742.7704246399999</v>
      </c>
      <c r="X30" s="36">
        <f>SUMIFS(СВЦЭМ!$C$39:$C$782,СВЦЭМ!$A$39:$A$782,$A30,СВЦЭМ!$B$39:$B$782,X$11)+'СЕТ СН'!$F$9+СВЦЭМ!$D$10+'СЕТ СН'!$F$6-'СЕТ СН'!$F$19</f>
        <v>1782.66388934</v>
      </c>
      <c r="Y30" s="36">
        <f>SUMIFS(СВЦЭМ!$C$39:$C$782,СВЦЭМ!$A$39:$A$782,$A30,СВЦЭМ!$B$39:$B$782,Y$11)+'СЕТ СН'!$F$9+СВЦЭМ!$D$10+'СЕТ СН'!$F$6-'СЕТ СН'!$F$19</f>
        <v>1871.4863570399998</v>
      </c>
    </row>
    <row r="31" spans="1:25" ht="15.75" x14ac:dyDescent="0.2">
      <c r="A31" s="35">
        <f t="shared" si="0"/>
        <v>45127</v>
      </c>
      <c r="B31" s="36">
        <f>SUMIFS(СВЦЭМ!$C$39:$C$782,СВЦЭМ!$A$39:$A$782,$A31,СВЦЭМ!$B$39:$B$782,B$11)+'СЕТ СН'!$F$9+СВЦЭМ!$D$10+'СЕТ СН'!$F$6-'СЕТ СН'!$F$19</f>
        <v>1871.8671610800002</v>
      </c>
      <c r="C31" s="36">
        <f>SUMIFS(СВЦЭМ!$C$39:$C$782,СВЦЭМ!$A$39:$A$782,$A31,СВЦЭМ!$B$39:$B$782,C$11)+'СЕТ СН'!$F$9+СВЦЭМ!$D$10+'СЕТ СН'!$F$6-'СЕТ СН'!$F$19</f>
        <v>1965.1247240399998</v>
      </c>
      <c r="D31" s="36">
        <f>SUMIFS(СВЦЭМ!$C$39:$C$782,СВЦЭМ!$A$39:$A$782,$A31,СВЦЭМ!$B$39:$B$782,D$11)+'СЕТ СН'!$F$9+СВЦЭМ!$D$10+'СЕТ СН'!$F$6-'СЕТ СН'!$F$19</f>
        <v>2079.82638124</v>
      </c>
      <c r="E31" s="36">
        <f>SUMIFS(СВЦЭМ!$C$39:$C$782,СВЦЭМ!$A$39:$A$782,$A31,СВЦЭМ!$B$39:$B$782,E$11)+'СЕТ СН'!$F$9+СВЦЭМ!$D$10+'СЕТ СН'!$F$6-'СЕТ СН'!$F$19</f>
        <v>2088.54261529</v>
      </c>
      <c r="F31" s="36">
        <f>SUMIFS(СВЦЭМ!$C$39:$C$782,СВЦЭМ!$A$39:$A$782,$A31,СВЦЭМ!$B$39:$B$782,F$11)+'СЕТ СН'!$F$9+СВЦЭМ!$D$10+'СЕТ СН'!$F$6-'СЕТ СН'!$F$19</f>
        <v>2083.0736876400001</v>
      </c>
      <c r="G31" s="36">
        <f>SUMIFS(СВЦЭМ!$C$39:$C$782,СВЦЭМ!$A$39:$A$782,$A31,СВЦЭМ!$B$39:$B$782,G$11)+'СЕТ СН'!$F$9+СВЦЭМ!$D$10+'СЕТ СН'!$F$6-'СЕТ СН'!$F$19</f>
        <v>2097.7126090900001</v>
      </c>
      <c r="H31" s="36">
        <f>SUMIFS(СВЦЭМ!$C$39:$C$782,СВЦЭМ!$A$39:$A$782,$A31,СВЦЭМ!$B$39:$B$782,H$11)+'СЕТ СН'!$F$9+СВЦЭМ!$D$10+'СЕТ СН'!$F$6-'СЕТ СН'!$F$19</f>
        <v>1901.2122430700001</v>
      </c>
      <c r="I31" s="36">
        <f>SUMIFS(СВЦЭМ!$C$39:$C$782,СВЦЭМ!$A$39:$A$782,$A31,СВЦЭМ!$B$39:$B$782,I$11)+'СЕТ СН'!$F$9+СВЦЭМ!$D$10+'СЕТ СН'!$F$6-'СЕТ СН'!$F$19</f>
        <v>1814.9228532500001</v>
      </c>
      <c r="J31" s="36">
        <f>SUMIFS(СВЦЭМ!$C$39:$C$782,СВЦЭМ!$A$39:$A$782,$A31,СВЦЭМ!$B$39:$B$782,J$11)+'СЕТ СН'!$F$9+СВЦЭМ!$D$10+'СЕТ СН'!$F$6-'СЕТ СН'!$F$19</f>
        <v>1704.7242679800001</v>
      </c>
      <c r="K31" s="36">
        <f>SUMIFS(СВЦЭМ!$C$39:$C$782,СВЦЭМ!$A$39:$A$782,$A31,СВЦЭМ!$B$39:$B$782,K$11)+'СЕТ СН'!$F$9+СВЦЭМ!$D$10+'СЕТ СН'!$F$6-'СЕТ СН'!$F$19</f>
        <v>1662.76824635</v>
      </c>
      <c r="L31" s="36">
        <f>SUMIFS(СВЦЭМ!$C$39:$C$782,СВЦЭМ!$A$39:$A$782,$A31,СВЦЭМ!$B$39:$B$782,L$11)+'СЕТ СН'!$F$9+СВЦЭМ!$D$10+'СЕТ СН'!$F$6-'СЕТ СН'!$F$19</f>
        <v>1624.78795795</v>
      </c>
      <c r="M31" s="36">
        <f>SUMIFS(СВЦЭМ!$C$39:$C$782,СВЦЭМ!$A$39:$A$782,$A31,СВЦЭМ!$B$39:$B$782,M$11)+'СЕТ СН'!$F$9+СВЦЭМ!$D$10+'СЕТ СН'!$F$6-'СЕТ СН'!$F$19</f>
        <v>1604.3893237900002</v>
      </c>
      <c r="N31" s="36">
        <f>SUMIFS(СВЦЭМ!$C$39:$C$782,СВЦЭМ!$A$39:$A$782,$A31,СВЦЭМ!$B$39:$B$782,N$11)+'СЕТ СН'!$F$9+СВЦЭМ!$D$10+'СЕТ СН'!$F$6-'СЕТ СН'!$F$19</f>
        <v>1596.29530798</v>
      </c>
      <c r="O31" s="36">
        <f>SUMIFS(СВЦЭМ!$C$39:$C$782,СВЦЭМ!$A$39:$A$782,$A31,СВЦЭМ!$B$39:$B$782,O$11)+'СЕТ СН'!$F$9+СВЦЭМ!$D$10+'СЕТ СН'!$F$6-'СЕТ СН'!$F$19</f>
        <v>1602.4537671200001</v>
      </c>
      <c r="P31" s="36">
        <f>SUMIFS(СВЦЭМ!$C$39:$C$782,СВЦЭМ!$A$39:$A$782,$A31,СВЦЭМ!$B$39:$B$782,P$11)+'СЕТ СН'!$F$9+СВЦЭМ!$D$10+'СЕТ СН'!$F$6-'СЕТ СН'!$F$19</f>
        <v>1615.44673556</v>
      </c>
      <c r="Q31" s="36">
        <f>SUMIFS(СВЦЭМ!$C$39:$C$782,СВЦЭМ!$A$39:$A$782,$A31,СВЦЭМ!$B$39:$B$782,Q$11)+'СЕТ СН'!$F$9+СВЦЭМ!$D$10+'СЕТ СН'!$F$6-'СЕТ СН'!$F$19</f>
        <v>1619.3732334900001</v>
      </c>
      <c r="R31" s="36">
        <f>SUMIFS(СВЦЭМ!$C$39:$C$782,СВЦЭМ!$A$39:$A$782,$A31,СВЦЭМ!$B$39:$B$782,R$11)+'СЕТ СН'!$F$9+СВЦЭМ!$D$10+'СЕТ СН'!$F$6-'СЕТ СН'!$F$19</f>
        <v>1618.88971296</v>
      </c>
      <c r="S31" s="36">
        <f>SUMIFS(СВЦЭМ!$C$39:$C$782,СВЦЭМ!$A$39:$A$782,$A31,СВЦЭМ!$B$39:$B$782,S$11)+'СЕТ СН'!$F$9+СВЦЭМ!$D$10+'СЕТ СН'!$F$6-'СЕТ СН'!$F$19</f>
        <v>1623.3766290899998</v>
      </c>
      <c r="T31" s="36">
        <f>SUMIFS(СВЦЭМ!$C$39:$C$782,СВЦЭМ!$A$39:$A$782,$A31,СВЦЭМ!$B$39:$B$782,T$11)+'СЕТ СН'!$F$9+СВЦЭМ!$D$10+'СЕТ СН'!$F$6-'СЕТ СН'!$F$19</f>
        <v>1624.5136594300002</v>
      </c>
      <c r="U31" s="36">
        <f>SUMIFS(СВЦЭМ!$C$39:$C$782,СВЦЭМ!$A$39:$A$782,$A31,СВЦЭМ!$B$39:$B$782,U$11)+'СЕТ СН'!$F$9+СВЦЭМ!$D$10+'СЕТ СН'!$F$6-'СЕТ СН'!$F$19</f>
        <v>1648.4043815</v>
      </c>
      <c r="V31" s="36">
        <f>SUMIFS(СВЦЭМ!$C$39:$C$782,СВЦЭМ!$A$39:$A$782,$A31,СВЦЭМ!$B$39:$B$782,V$11)+'СЕТ СН'!$F$9+СВЦЭМ!$D$10+'СЕТ СН'!$F$6-'СЕТ СН'!$F$19</f>
        <v>1653.0480300300001</v>
      </c>
      <c r="W31" s="36">
        <f>SUMIFS(СВЦЭМ!$C$39:$C$782,СВЦЭМ!$A$39:$A$782,$A31,СВЦЭМ!$B$39:$B$782,W$11)+'СЕТ СН'!$F$9+СВЦЭМ!$D$10+'СЕТ СН'!$F$6-'СЕТ СН'!$F$19</f>
        <v>1657.2521502</v>
      </c>
      <c r="X31" s="36">
        <f>SUMIFS(СВЦЭМ!$C$39:$C$782,СВЦЭМ!$A$39:$A$782,$A31,СВЦЭМ!$B$39:$B$782,X$11)+'СЕТ СН'!$F$9+СВЦЭМ!$D$10+'СЕТ СН'!$F$6-'СЕТ СН'!$F$19</f>
        <v>1735.7543744899999</v>
      </c>
      <c r="Y31" s="36">
        <f>SUMIFS(СВЦЭМ!$C$39:$C$782,СВЦЭМ!$A$39:$A$782,$A31,СВЦЭМ!$B$39:$B$782,Y$11)+'СЕТ СН'!$F$9+СВЦЭМ!$D$10+'СЕТ СН'!$F$6-'СЕТ СН'!$F$19</f>
        <v>1827.7918047899998</v>
      </c>
    </row>
    <row r="32" spans="1:25" ht="15.75" x14ac:dyDescent="0.2">
      <c r="A32" s="35">
        <f t="shared" si="0"/>
        <v>45128</v>
      </c>
      <c r="B32" s="36">
        <f>SUMIFS(СВЦЭМ!$C$39:$C$782,СВЦЭМ!$A$39:$A$782,$A32,СВЦЭМ!$B$39:$B$782,B$11)+'СЕТ СН'!$F$9+СВЦЭМ!$D$10+'СЕТ СН'!$F$6-'СЕТ СН'!$F$19</f>
        <v>1859.5093978599998</v>
      </c>
      <c r="C32" s="36">
        <f>SUMIFS(СВЦЭМ!$C$39:$C$782,СВЦЭМ!$A$39:$A$782,$A32,СВЦЭМ!$B$39:$B$782,C$11)+'СЕТ СН'!$F$9+СВЦЭМ!$D$10+'СЕТ СН'!$F$6-'СЕТ СН'!$F$19</f>
        <v>1953.8508349200001</v>
      </c>
      <c r="D32" s="36">
        <f>SUMIFS(СВЦЭМ!$C$39:$C$782,СВЦЭМ!$A$39:$A$782,$A32,СВЦЭМ!$B$39:$B$782,D$11)+'СЕТ СН'!$F$9+СВЦЭМ!$D$10+'СЕТ СН'!$F$6-'СЕТ СН'!$F$19</f>
        <v>2063.2594810999999</v>
      </c>
      <c r="E32" s="36">
        <f>SUMIFS(СВЦЭМ!$C$39:$C$782,СВЦЭМ!$A$39:$A$782,$A32,СВЦЭМ!$B$39:$B$782,E$11)+'СЕТ СН'!$F$9+СВЦЭМ!$D$10+'СЕТ СН'!$F$6-'СЕТ СН'!$F$19</f>
        <v>2063.7327624999998</v>
      </c>
      <c r="F32" s="36">
        <f>SUMIFS(СВЦЭМ!$C$39:$C$782,СВЦЭМ!$A$39:$A$782,$A32,СВЦЭМ!$B$39:$B$782,F$11)+'СЕТ СН'!$F$9+СВЦЭМ!$D$10+'СЕТ СН'!$F$6-'СЕТ СН'!$F$19</f>
        <v>2083.1417097600001</v>
      </c>
      <c r="G32" s="36">
        <f>SUMIFS(СВЦЭМ!$C$39:$C$782,СВЦЭМ!$A$39:$A$782,$A32,СВЦЭМ!$B$39:$B$782,G$11)+'СЕТ СН'!$F$9+СВЦЭМ!$D$10+'СЕТ СН'!$F$6-'СЕТ СН'!$F$19</f>
        <v>2091.1827260099999</v>
      </c>
      <c r="H32" s="36">
        <f>SUMIFS(СВЦЭМ!$C$39:$C$782,СВЦЭМ!$A$39:$A$782,$A32,СВЦЭМ!$B$39:$B$782,H$11)+'СЕТ СН'!$F$9+СВЦЭМ!$D$10+'СЕТ СН'!$F$6-'СЕТ СН'!$F$19</f>
        <v>1936.09964317</v>
      </c>
      <c r="I32" s="36">
        <f>SUMIFS(СВЦЭМ!$C$39:$C$782,СВЦЭМ!$A$39:$A$782,$A32,СВЦЭМ!$B$39:$B$782,I$11)+'СЕТ СН'!$F$9+СВЦЭМ!$D$10+'СЕТ СН'!$F$6-'СЕТ СН'!$F$19</f>
        <v>1835.0009677899998</v>
      </c>
      <c r="J32" s="36">
        <f>SUMIFS(СВЦЭМ!$C$39:$C$782,СВЦЭМ!$A$39:$A$782,$A32,СВЦЭМ!$B$39:$B$782,J$11)+'СЕТ СН'!$F$9+СВЦЭМ!$D$10+'СЕТ СН'!$F$6-'СЕТ СН'!$F$19</f>
        <v>1721.32822442</v>
      </c>
      <c r="K32" s="36">
        <f>SUMIFS(СВЦЭМ!$C$39:$C$782,СВЦЭМ!$A$39:$A$782,$A32,СВЦЭМ!$B$39:$B$782,K$11)+'СЕТ СН'!$F$9+СВЦЭМ!$D$10+'СЕТ СН'!$F$6-'СЕТ СН'!$F$19</f>
        <v>1645.5361616199998</v>
      </c>
      <c r="L32" s="36">
        <f>SUMIFS(СВЦЭМ!$C$39:$C$782,СВЦЭМ!$A$39:$A$782,$A32,СВЦЭМ!$B$39:$B$782,L$11)+'СЕТ СН'!$F$9+СВЦЭМ!$D$10+'СЕТ СН'!$F$6-'СЕТ СН'!$F$19</f>
        <v>1598.7315129099998</v>
      </c>
      <c r="M32" s="36">
        <f>SUMIFS(СВЦЭМ!$C$39:$C$782,СВЦЭМ!$A$39:$A$782,$A32,СВЦЭМ!$B$39:$B$782,M$11)+'СЕТ СН'!$F$9+СВЦЭМ!$D$10+'СЕТ СН'!$F$6-'СЕТ СН'!$F$19</f>
        <v>1596.03673613</v>
      </c>
      <c r="N32" s="36">
        <f>SUMIFS(СВЦЭМ!$C$39:$C$782,СВЦЭМ!$A$39:$A$782,$A32,СВЦЭМ!$B$39:$B$782,N$11)+'СЕТ СН'!$F$9+СВЦЭМ!$D$10+'СЕТ СН'!$F$6-'СЕТ СН'!$F$19</f>
        <v>1599.6768659700001</v>
      </c>
      <c r="O32" s="36">
        <f>SUMIFS(СВЦЭМ!$C$39:$C$782,СВЦЭМ!$A$39:$A$782,$A32,СВЦЭМ!$B$39:$B$782,O$11)+'СЕТ СН'!$F$9+СВЦЭМ!$D$10+'СЕТ СН'!$F$6-'СЕТ СН'!$F$19</f>
        <v>1597.08678624</v>
      </c>
      <c r="P32" s="36">
        <f>SUMIFS(СВЦЭМ!$C$39:$C$782,СВЦЭМ!$A$39:$A$782,$A32,СВЦЭМ!$B$39:$B$782,P$11)+'СЕТ СН'!$F$9+СВЦЭМ!$D$10+'СЕТ СН'!$F$6-'СЕТ СН'!$F$19</f>
        <v>1581.34674683</v>
      </c>
      <c r="Q32" s="36">
        <f>SUMIFS(СВЦЭМ!$C$39:$C$782,СВЦЭМ!$A$39:$A$782,$A32,СВЦЭМ!$B$39:$B$782,Q$11)+'СЕТ СН'!$F$9+СВЦЭМ!$D$10+'СЕТ СН'!$F$6-'СЕТ СН'!$F$19</f>
        <v>1588.9614690600001</v>
      </c>
      <c r="R32" s="36">
        <f>SUMIFS(СВЦЭМ!$C$39:$C$782,СВЦЭМ!$A$39:$A$782,$A32,СВЦЭМ!$B$39:$B$782,R$11)+'СЕТ СН'!$F$9+СВЦЭМ!$D$10+'СЕТ СН'!$F$6-'СЕТ СН'!$F$19</f>
        <v>1602.8701261800002</v>
      </c>
      <c r="S32" s="36">
        <f>SUMIFS(СВЦЭМ!$C$39:$C$782,СВЦЭМ!$A$39:$A$782,$A32,СВЦЭМ!$B$39:$B$782,S$11)+'СЕТ СН'!$F$9+СВЦЭМ!$D$10+'СЕТ СН'!$F$6-'СЕТ СН'!$F$19</f>
        <v>1609.1663148399998</v>
      </c>
      <c r="T32" s="36">
        <f>SUMIFS(СВЦЭМ!$C$39:$C$782,СВЦЭМ!$A$39:$A$782,$A32,СВЦЭМ!$B$39:$B$782,T$11)+'СЕТ СН'!$F$9+СВЦЭМ!$D$10+'СЕТ СН'!$F$6-'СЕТ СН'!$F$19</f>
        <v>1608.2240565699999</v>
      </c>
      <c r="U32" s="36">
        <f>SUMIFS(СВЦЭМ!$C$39:$C$782,СВЦЭМ!$A$39:$A$782,$A32,СВЦЭМ!$B$39:$B$782,U$11)+'СЕТ СН'!$F$9+СВЦЭМ!$D$10+'СЕТ СН'!$F$6-'СЕТ СН'!$F$19</f>
        <v>1615.00579797</v>
      </c>
      <c r="V32" s="36">
        <f>SUMIFS(СВЦЭМ!$C$39:$C$782,СВЦЭМ!$A$39:$A$782,$A32,СВЦЭМ!$B$39:$B$782,V$11)+'СЕТ СН'!$F$9+СВЦЭМ!$D$10+'СЕТ СН'!$F$6-'СЕТ СН'!$F$19</f>
        <v>1609.0314349599998</v>
      </c>
      <c r="W32" s="36">
        <f>SUMIFS(СВЦЭМ!$C$39:$C$782,СВЦЭМ!$A$39:$A$782,$A32,СВЦЭМ!$B$39:$B$782,W$11)+'СЕТ СН'!$F$9+СВЦЭМ!$D$10+'СЕТ СН'!$F$6-'СЕТ СН'!$F$19</f>
        <v>1579.1743385999998</v>
      </c>
      <c r="X32" s="36">
        <f>SUMIFS(СВЦЭМ!$C$39:$C$782,СВЦЭМ!$A$39:$A$782,$A32,СВЦЭМ!$B$39:$B$782,X$11)+'СЕТ СН'!$F$9+СВЦЭМ!$D$10+'СЕТ СН'!$F$6-'СЕТ СН'!$F$19</f>
        <v>1649.3612449299999</v>
      </c>
      <c r="Y32" s="36">
        <f>SUMIFS(СВЦЭМ!$C$39:$C$782,СВЦЭМ!$A$39:$A$782,$A32,СВЦЭМ!$B$39:$B$782,Y$11)+'СЕТ СН'!$F$9+СВЦЭМ!$D$10+'СЕТ СН'!$F$6-'СЕТ СН'!$F$19</f>
        <v>1817.9016767500002</v>
      </c>
    </row>
    <row r="33" spans="1:25" ht="15.75" x14ac:dyDescent="0.2">
      <c r="A33" s="35">
        <f t="shared" si="0"/>
        <v>45129</v>
      </c>
      <c r="B33" s="36">
        <f>SUMIFS(СВЦЭМ!$C$39:$C$782,СВЦЭМ!$A$39:$A$782,$A33,СВЦЭМ!$B$39:$B$782,B$11)+'СЕТ СН'!$F$9+СВЦЭМ!$D$10+'СЕТ СН'!$F$6-'СЕТ СН'!$F$19</f>
        <v>1803.0698857900002</v>
      </c>
      <c r="C33" s="36">
        <f>SUMIFS(СВЦЭМ!$C$39:$C$782,СВЦЭМ!$A$39:$A$782,$A33,СВЦЭМ!$B$39:$B$782,C$11)+'СЕТ СН'!$F$9+СВЦЭМ!$D$10+'СЕТ СН'!$F$6-'СЕТ СН'!$F$19</f>
        <v>1868.7373496999999</v>
      </c>
      <c r="D33" s="36">
        <f>SUMIFS(СВЦЭМ!$C$39:$C$782,СВЦЭМ!$A$39:$A$782,$A33,СВЦЭМ!$B$39:$B$782,D$11)+'СЕТ СН'!$F$9+СВЦЭМ!$D$10+'СЕТ СН'!$F$6-'СЕТ СН'!$F$19</f>
        <v>1963.4017143000001</v>
      </c>
      <c r="E33" s="36">
        <f>SUMIFS(СВЦЭМ!$C$39:$C$782,СВЦЭМ!$A$39:$A$782,$A33,СВЦЭМ!$B$39:$B$782,E$11)+'СЕТ СН'!$F$9+СВЦЭМ!$D$10+'СЕТ СН'!$F$6-'СЕТ СН'!$F$19</f>
        <v>1954.17959294</v>
      </c>
      <c r="F33" s="36">
        <f>SUMIFS(СВЦЭМ!$C$39:$C$782,СВЦЭМ!$A$39:$A$782,$A33,СВЦЭМ!$B$39:$B$782,F$11)+'СЕТ СН'!$F$9+СВЦЭМ!$D$10+'СЕТ СН'!$F$6-'СЕТ СН'!$F$19</f>
        <v>1945.0307548400001</v>
      </c>
      <c r="G33" s="36">
        <f>SUMIFS(СВЦЭМ!$C$39:$C$782,СВЦЭМ!$A$39:$A$782,$A33,СВЦЭМ!$B$39:$B$782,G$11)+'СЕТ СН'!$F$9+СВЦЭМ!$D$10+'СЕТ СН'!$F$6-'СЕТ СН'!$F$19</f>
        <v>1940.0327837899999</v>
      </c>
      <c r="H33" s="36">
        <f>SUMIFS(СВЦЭМ!$C$39:$C$782,СВЦЭМ!$A$39:$A$782,$A33,СВЦЭМ!$B$39:$B$782,H$11)+'СЕТ СН'!$F$9+СВЦЭМ!$D$10+'СЕТ СН'!$F$6-'СЕТ СН'!$F$19</f>
        <v>1880.91826889</v>
      </c>
      <c r="I33" s="36">
        <f>SUMIFS(СВЦЭМ!$C$39:$C$782,СВЦЭМ!$A$39:$A$782,$A33,СВЦЭМ!$B$39:$B$782,I$11)+'СЕТ СН'!$F$9+СВЦЭМ!$D$10+'СЕТ СН'!$F$6-'СЕТ СН'!$F$19</f>
        <v>1834.1794308499998</v>
      </c>
      <c r="J33" s="36">
        <f>SUMIFS(СВЦЭМ!$C$39:$C$782,СВЦЭМ!$A$39:$A$782,$A33,СВЦЭМ!$B$39:$B$782,J$11)+'СЕТ СН'!$F$9+СВЦЭМ!$D$10+'СЕТ СН'!$F$6-'СЕТ СН'!$F$19</f>
        <v>1707.4160848500001</v>
      </c>
      <c r="K33" s="36">
        <f>SUMIFS(СВЦЭМ!$C$39:$C$782,СВЦЭМ!$A$39:$A$782,$A33,СВЦЭМ!$B$39:$B$782,K$11)+'СЕТ СН'!$F$9+СВЦЭМ!$D$10+'СЕТ СН'!$F$6-'СЕТ СН'!$F$19</f>
        <v>1633.9772101399999</v>
      </c>
      <c r="L33" s="36">
        <f>SUMIFS(СВЦЭМ!$C$39:$C$782,СВЦЭМ!$A$39:$A$782,$A33,СВЦЭМ!$B$39:$B$782,L$11)+'СЕТ СН'!$F$9+СВЦЭМ!$D$10+'СЕТ СН'!$F$6-'СЕТ СН'!$F$19</f>
        <v>1570.5697647799998</v>
      </c>
      <c r="M33" s="36">
        <f>SUMIFS(СВЦЭМ!$C$39:$C$782,СВЦЭМ!$A$39:$A$782,$A33,СВЦЭМ!$B$39:$B$782,M$11)+'СЕТ СН'!$F$9+СВЦЭМ!$D$10+'СЕТ СН'!$F$6-'СЕТ СН'!$F$19</f>
        <v>1548.21808108</v>
      </c>
      <c r="N33" s="36">
        <f>SUMIFS(СВЦЭМ!$C$39:$C$782,СВЦЭМ!$A$39:$A$782,$A33,СВЦЭМ!$B$39:$B$782,N$11)+'СЕТ СН'!$F$9+СВЦЭМ!$D$10+'СЕТ СН'!$F$6-'СЕТ СН'!$F$19</f>
        <v>1542.50878745</v>
      </c>
      <c r="O33" s="36">
        <f>SUMIFS(СВЦЭМ!$C$39:$C$782,СВЦЭМ!$A$39:$A$782,$A33,СВЦЭМ!$B$39:$B$782,O$11)+'СЕТ СН'!$F$9+СВЦЭМ!$D$10+'СЕТ СН'!$F$6-'СЕТ СН'!$F$19</f>
        <v>1553.6000986899999</v>
      </c>
      <c r="P33" s="36">
        <f>SUMIFS(СВЦЭМ!$C$39:$C$782,СВЦЭМ!$A$39:$A$782,$A33,СВЦЭМ!$B$39:$B$782,P$11)+'СЕТ СН'!$F$9+СВЦЭМ!$D$10+'СЕТ СН'!$F$6-'СЕТ СН'!$F$19</f>
        <v>1551.4036722800001</v>
      </c>
      <c r="Q33" s="36">
        <f>SUMIFS(СВЦЭМ!$C$39:$C$782,СВЦЭМ!$A$39:$A$782,$A33,СВЦЭМ!$B$39:$B$782,Q$11)+'СЕТ СН'!$F$9+СВЦЭМ!$D$10+'СЕТ СН'!$F$6-'СЕТ СН'!$F$19</f>
        <v>1557.06013054</v>
      </c>
      <c r="R33" s="36">
        <f>SUMIFS(СВЦЭМ!$C$39:$C$782,СВЦЭМ!$A$39:$A$782,$A33,СВЦЭМ!$B$39:$B$782,R$11)+'СЕТ СН'!$F$9+СВЦЭМ!$D$10+'СЕТ СН'!$F$6-'СЕТ СН'!$F$19</f>
        <v>1551.0432661499999</v>
      </c>
      <c r="S33" s="36">
        <f>SUMIFS(СВЦЭМ!$C$39:$C$782,СВЦЭМ!$A$39:$A$782,$A33,СВЦЭМ!$B$39:$B$782,S$11)+'СЕТ СН'!$F$9+СВЦЭМ!$D$10+'СЕТ СН'!$F$6-'СЕТ СН'!$F$19</f>
        <v>1551.67234676</v>
      </c>
      <c r="T33" s="36">
        <f>SUMIFS(СВЦЭМ!$C$39:$C$782,СВЦЭМ!$A$39:$A$782,$A33,СВЦЭМ!$B$39:$B$782,T$11)+'СЕТ СН'!$F$9+СВЦЭМ!$D$10+'СЕТ СН'!$F$6-'СЕТ СН'!$F$19</f>
        <v>1554.1838956000001</v>
      </c>
      <c r="U33" s="36">
        <f>SUMIFS(СВЦЭМ!$C$39:$C$782,СВЦЭМ!$A$39:$A$782,$A33,СВЦЭМ!$B$39:$B$782,U$11)+'СЕТ СН'!$F$9+СВЦЭМ!$D$10+'СЕТ СН'!$F$6-'СЕТ СН'!$F$19</f>
        <v>1560.0639416399999</v>
      </c>
      <c r="V33" s="36">
        <f>SUMIFS(СВЦЭМ!$C$39:$C$782,СВЦЭМ!$A$39:$A$782,$A33,СВЦЭМ!$B$39:$B$782,V$11)+'СЕТ СН'!$F$9+СВЦЭМ!$D$10+'СЕТ СН'!$F$6-'СЕТ СН'!$F$19</f>
        <v>1577.22516597</v>
      </c>
      <c r="W33" s="36">
        <f>SUMIFS(СВЦЭМ!$C$39:$C$782,СВЦЭМ!$A$39:$A$782,$A33,СВЦЭМ!$B$39:$B$782,W$11)+'СЕТ СН'!$F$9+СВЦЭМ!$D$10+'СЕТ СН'!$F$6-'СЕТ СН'!$F$19</f>
        <v>1553.06378008</v>
      </c>
      <c r="X33" s="36">
        <f>SUMIFS(СВЦЭМ!$C$39:$C$782,СВЦЭМ!$A$39:$A$782,$A33,СВЦЭМ!$B$39:$B$782,X$11)+'СЕТ СН'!$F$9+СВЦЭМ!$D$10+'СЕТ СН'!$F$6-'СЕТ СН'!$F$19</f>
        <v>1600.3357688199999</v>
      </c>
      <c r="Y33" s="36">
        <f>SUMIFS(СВЦЭМ!$C$39:$C$782,СВЦЭМ!$A$39:$A$782,$A33,СВЦЭМ!$B$39:$B$782,Y$11)+'СЕТ СН'!$F$9+СВЦЭМ!$D$10+'СЕТ СН'!$F$6-'СЕТ СН'!$F$19</f>
        <v>1689.1068056200002</v>
      </c>
    </row>
    <row r="34" spans="1:25" ht="15.75" x14ac:dyDescent="0.2">
      <c r="A34" s="35">
        <f t="shared" si="0"/>
        <v>45130</v>
      </c>
      <c r="B34" s="36">
        <f>SUMIFS(СВЦЭМ!$C$39:$C$782,СВЦЭМ!$A$39:$A$782,$A34,СВЦЭМ!$B$39:$B$782,B$11)+'СЕТ СН'!$F$9+СВЦЭМ!$D$10+'СЕТ СН'!$F$6-'СЕТ СН'!$F$19</f>
        <v>1954.9206381399999</v>
      </c>
      <c r="C34" s="36">
        <f>SUMIFS(СВЦЭМ!$C$39:$C$782,СВЦЭМ!$A$39:$A$782,$A34,СВЦЭМ!$B$39:$B$782,C$11)+'СЕТ СН'!$F$9+СВЦЭМ!$D$10+'СЕТ СН'!$F$6-'СЕТ СН'!$F$19</f>
        <v>2001.2815415599998</v>
      </c>
      <c r="D34" s="36">
        <f>SUMIFS(СВЦЭМ!$C$39:$C$782,СВЦЭМ!$A$39:$A$782,$A34,СВЦЭМ!$B$39:$B$782,D$11)+'СЕТ СН'!$F$9+СВЦЭМ!$D$10+'СЕТ СН'!$F$6-'СЕТ СН'!$F$19</f>
        <v>2112.10887353</v>
      </c>
      <c r="E34" s="36">
        <f>SUMIFS(СВЦЭМ!$C$39:$C$782,СВЦЭМ!$A$39:$A$782,$A34,СВЦЭМ!$B$39:$B$782,E$11)+'СЕТ СН'!$F$9+СВЦЭМ!$D$10+'СЕТ СН'!$F$6-'СЕТ СН'!$F$19</f>
        <v>2138.2538750099998</v>
      </c>
      <c r="F34" s="36">
        <f>SUMIFS(СВЦЭМ!$C$39:$C$782,СВЦЭМ!$A$39:$A$782,$A34,СВЦЭМ!$B$39:$B$782,F$11)+'СЕТ СН'!$F$9+СВЦЭМ!$D$10+'СЕТ СН'!$F$6-'СЕТ СН'!$F$19</f>
        <v>2140.3327230599998</v>
      </c>
      <c r="G34" s="36">
        <f>SUMIFS(СВЦЭМ!$C$39:$C$782,СВЦЭМ!$A$39:$A$782,$A34,СВЦЭМ!$B$39:$B$782,G$11)+'СЕТ СН'!$F$9+СВЦЭМ!$D$10+'СЕТ СН'!$F$6-'СЕТ СН'!$F$19</f>
        <v>2130.2053408500001</v>
      </c>
      <c r="H34" s="36">
        <f>SUMIFS(СВЦЭМ!$C$39:$C$782,СВЦЭМ!$A$39:$A$782,$A34,СВЦЭМ!$B$39:$B$782,H$11)+'СЕТ СН'!$F$9+СВЦЭМ!$D$10+'СЕТ СН'!$F$6-'СЕТ СН'!$F$19</f>
        <v>2038.0047356700002</v>
      </c>
      <c r="I34" s="36">
        <f>SUMIFS(СВЦЭМ!$C$39:$C$782,СВЦЭМ!$A$39:$A$782,$A34,СВЦЭМ!$B$39:$B$782,I$11)+'СЕТ СН'!$F$9+СВЦЭМ!$D$10+'СЕТ СН'!$F$6-'СЕТ СН'!$F$19</f>
        <v>1994.8741615700001</v>
      </c>
      <c r="J34" s="36">
        <f>SUMIFS(СВЦЭМ!$C$39:$C$782,СВЦЭМ!$A$39:$A$782,$A34,СВЦЭМ!$B$39:$B$782,J$11)+'СЕТ СН'!$F$9+СВЦЭМ!$D$10+'СЕТ СН'!$F$6-'СЕТ СН'!$F$19</f>
        <v>1909.8446570299998</v>
      </c>
      <c r="K34" s="36">
        <f>SUMIFS(СВЦЭМ!$C$39:$C$782,СВЦЭМ!$A$39:$A$782,$A34,СВЦЭМ!$B$39:$B$782,K$11)+'СЕТ СН'!$F$9+СВЦЭМ!$D$10+'СЕТ СН'!$F$6-'СЕТ СН'!$F$19</f>
        <v>1815.3358241800001</v>
      </c>
      <c r="L34" s="36">
        <f>SUMIFS(СВЦЭМ!$C$39:$C$782,СВЦЭМ!$A$39:$A$782,$A34,СВЦЭМ!$B$39:$B$782,L$11)+'СЕТ СН'!$F$9+СВЦЭМ!$D$10+'СЕТ СН'!$F$6-'СЕТ СН'!$F$19</f>
        <v>1753.3527714500001</v>
      </c>
      <c r="M34" s="36">
        <f>SUMIFS(СВЦЭМ!$C$39:$C$782,СВЦЭМ!$A$39:$A$782,$A34,СВЦЭМ!$B$39:$B$782,M$11)+'СЕТ СН'!$F$9+СВЦЭМ!$D$10+'СЕТ СН'!$F$6-'СЕТ СН'!$F$19</f>
        <v>1736.7862422100002</v>
      </c>
      <c r="N34" s="36">
        <f>SUMIFS(СВЦЭМ!$C$39:$C$782,СВЦЭМ!$A$39:$A$782,$A34,СВЦЭМ!$B$39:$B$782,N$11)+'СЕТ СН'!$F$9+СВЦЭМ!$D$10+'СЕТ СН'!$F$6-'СЕТ СН'!$F$19</f>
        <v>1724.7247091999998</v>
      </c>
      <c r="O34" s="36">
        <f>SUMIFS(СВЦЭМ!$C$39:$C$782,СВЦЭМ!$A$39:$A$782,$A34,СВЦЭМ!$B$39:$B$782,O$11)+'СЕТ СН'!$F$9+СВЦЭМ!$D$10+'СЕТ СН'!$F$6-'СЕТ СН'!$F$19</f>
        <v>1730.9354980899998</v>
      </c>
      <c r="P34" s="36">
        <f>SUMIFS(СВЦЭМ!$C$39:$C$782,СВЦЭМ!$A$39:$A$782,$A34,СВЦЭМ!$B$39:$B$782,P$11)+'СЕТ СН'!$F$9+СВЦЭМ!$D$10+'СЕТ СН'!$F$6-'СЕТ СН'!$F$19</f>
        <v>1737.63078774</v>
      </c>
      <c r="Q34" s="36">
        <f>SUMIFS(СВЦЭМ!$C$39:$C$782,СВЦЭМ!$A$39:$A$782,$A34,СВЦЭМ!$B$39:$B$782,Q$11)+'СЕТ СН'!$F$9+СВЦЭМ!$D$10+'СЕТ СН'!$F$6-'СЕТ СН'!$F$19</f>
        <v>1739.8154650400002</v>
      </c>
      <c r="R34" s="36">
        <f>SUMIFS(СВЦЭМ!$C$39:$C$782,СВЦЭМ!$A$39:$A$782,$A34,СВЦЭМ!$B$39:$B$782,R$11)+'СЕТ СН'!$F$9+СВЦЭМ!$D$10+'СЕТ СН'!$F$6-'СЕТ СН'!$F$19</f>
        <v>1725.5911650600001</v>
      </c>
      <c r="S34" s="36">
        <f>SUMIFS(СВЦЭМ!$C$39:$C$782,СВЦЭМ!$A$39:$A$782,$A34,СВЦЭМ!$B$39:$B$782,S$11)+'СЕТ СН'!$F$9+СВЦЭМ!$D$10+'СЕТ СН'!$F$6-'СЕТ СН'!$F$19</f>
        <v>1723.7266441199999</v>
      </c>
      <c r="T34" s="36">
        <f>SUMIFS(СВЦЭМ!$C$39:$C$782,СВЦЭМ!$A$39:$A$782,$A34,СВЦЭМ!$B$39:$B$782,T$11)+'СЕТ СН'!$F$9+СВЦЭМ!$D$10+'СЕТ СН'!$F$6-'СЕТ СН'!$F$19</f>
        <v>1723.5556596400002</v>
      </c>
      <c r="U34" s="36">
        <f>SUMIFS(СВЦЭМ!$C$39:$C$782,СВЦЭМ!$A$39:$A$782,$A34,СВЦЭМ!$B$39:$B$782,U$11)+'СЕТ СН'!$F$9+СВЦЭМ!$D$10+'СЕТ СН'!$F$6-'СЕТ СН'!$F$19</f>
        <v>1740.0125207900001</v>
      </c>
      <c r="V34" s="36">
        <f>SUMIFS(СВЦЭМ!$C$39:$C$782,СВЦЭМ!$A$39:$A$782,$A34,СВЦЭМ!$B$39:$B$782,V$11)+'СЕТ СН'!$F$9+СВЦЭМ!$D$10+'СЕТ СН'!$F$6-'СЕТ СН'!$F$19</f>
        <v>1746.4429709599999</v>
      </c>
      <c r="W34" s="36">
        <f>SUMIFS(СВЦЭМ!$C$39:$C$782,СВЦЭМ!$A$39:$A$782,$A34,СВЦЭМ!$B$39:$B$782,W$11)+'СЕТ СН'!$F$9+СВЦЭМ!$D$10+'СЕТ СН'!$F$6-'СЕТ СН'!$F$19</f>
        <v>1716.63475827</v>
      </c>
      <c r="X34" s="36">
        <f>SUMIFS(СВЦЭМ!$C$39:$C$782,СВЦЭМ!$A$39:$A$782,$A34,СВЦЭМ!$B$39:$B$782,X$11)+'СЕТ СН'!$F$9+СВЦЭМ!$D$10+'СЕТ СН'!$F$6-'СЕТ СН'!$F$19</f>
        <v>1753.5911890799998</v>
      </c>
      <c r="Y34" s="36">
        <f>SUMIFS(СВЦЭМ!$C$39:$C$782,СВЦЭМ!$A$39:$A$782,$A34,СВЦЭМ!$B$39:$B$782,Y$11)+'СЕТ СН'!$F$9+СВЦЭМ!$D$10+'СЕТ СН'!$F$6-'СЕТ СН'!$F$19</f>
        <v>1866.84733719</v>
      </c>
    </row>
    <row r="35" spans="1:25" ht="15.75" x14ac:dyDescent="0.2">
      <c r="A35" s="35">
        <f t="shared" si="0"/>
        <v>45131</v>
      </c>
      <c r="B35" s="36">
        <f>SUMIFS(СВЦЭМ!$C$39:$C$782,СВЦЭМ!$A$39:$A$782,$A35,СВЦЭМ!$B$39:$B$782,B$11)+'СЕТ СН'!$F$9+СВЦЭМ!$D$10+'СЕТ СН'!$F$6-'СЕТ СН'!$F$19</f>
        <v>1924.1535895500001</v>
      </c>
      <c r="C35" s="36">
        <f>SUMIFS(СВЦЭМ!$C$39:$C$782,СВЦЭМ!$A$39:$A$782,$A35,СВЦЭМ!$B$39:$B$782,C$11)+'СЕТ СН'!$F$9+СВЦЭМ!$D$10+'СЕТ СН'!$F$6-'СЕТ СН'!$F$19</f>
        <v>2061.3629916099999</v>
      </c>
      <c r="D35" s="36">
        <f>SUMIFS(СВЦЭМ!$C$39:$C$782,СВЦЭМ!$A$39:$A$782,$A35,СВЦЭМ!$B$39:$B$782,D$11)+'СЕТ СН'!$F$9+СВЦЭМ!$D$10+'СЕТ СН'!$F$6-'СЕТ СН'!$F$19</f>
        <v>2114.3779292899999</v>
      </c>
      <c r="E35" s="36">
        <f>SUMIFS(СВЦЭМ!$C$39:$C$782,СВЦЭМ!$A$39:$A$782,$A35,СВЦЭМ!$B$39:$B$782,E$11)+'СЕТ СН'!$F$9+СВЦЭМ!$D$10+'СЕТ СН'!$F$6-'СЕТ СН'!$F$19</f>
        <v>2166.3940462800001</v>
      </c>
      <c r="F35" s="36">
        <f>SUMIFS(СВЦЭМ!$C$39:$C$782,СВЦЭМ!$A$39:$A$782,$A35,СВЦЭМ!$B$39:$B$782,F$11)+'СЕТ СН'!$F$9+СВЦЭМ!$D$10+'СЕТ СН'!$F$6-'СЕТ СН'!$F$19</f>
        <v>2174.84477797</v>
      </c>
      <c r="G35" s="36">
        <f>SUMIFS(СВЦЭМ!$C$39:$C$782,СВЦЭМ!$A$39:$A$782,$A35,СВЦЭМ!$B$39:$B$782,G$11)+'СЕТ СН'!$F$9+СВЦЭМ!$D$10+'СЕТ СН'!$F$6-'СЕТ СН'!$F$19</f>
        <v>2304.8499031599999</v>
      </c>
      <c r="H35" s="36">
        <f>SUMIFS(СВЦЭМ!$C$39:$C$782,СВЦЭМ!$A$39:$A$782,$A35,СВЦЭМ!$B$39:$B$782,H$11)+'СЕТ СН'!$F$9+СВЦЭМ!$D$10+'СЕТ СН'!$F$6-'СЕТ СН'!$F$19</f>
        <v>2212.1659537400001</v>
      </c>
      <c r="I35" s="36">
        <f>SUMIFS(СВЦЭМ!$C$39:$C$782,СВЦЭМ!$A$39:$A$782,$A35,СВЦЭМ!$B$39:$B$782,I$11)+'СЕТ СН'!$F$9+СВЦЭМ!$D$10+'СЕТ СН'!$F$6-'СЕТ СН'!$F$19</f>
        <v>2090.6310393399999</v>
      </c>
      <c r="J35" s="36">
        <f>SUMIFS(СВЦЭМ!$C$39:$C$782,СВЦЭМ!$A$39:$A$782,$A35,СВЦЭМ!$B$39:$B$782,J$11)+'СЕТ СН'!$F$9+СВЦЭМ!$D$10+'СЕТ СН'!$F$6-'СЕТ СН'!$F$19</f>
        <v>1978.77732311</v>
      </c>
      <c r="K35" s="36">
        <f>SUMIFS(СВЦЭМ!$C$39:$C$782,СВЦЭМ!$A$39:$A$782,$A35,СВЦЭМ!$B$39:$B$782,K$11)+'СЕТ СН'!$F$9+СВЦЭМ!$D$10+'СЕТ СН'!$F$6-'СЕТ СН'!$F$19</f>
        <v>1900.7430667600001</v>
      </c>
      <c r="L35" s="36">
        <f>SUMIFS(СВЦЭМ!$C$39:$C$782,СВЦЭМ!$A$39:$A$782,$A35,СВЦЭМ!$B$39:$B$782,L$11)+'СЕТ СН'!$F$9+СВЦЭМ!$D$10+'СЕТ СН'!$F$6-'СЕТ СН'!$F$19</f>
        <v>1863.2697112800001</v>
      </c>
      <c r="M35" s="36">
        <f>SUMIFS(СВЦЭМ!$C$39:$C$782,СВЦЭМ!$A$39:$A$782,$A35,СВЦЭМ!$B$39:$B$782,M$11)+'СЕТ СН'!$F$9+СВЦЭМ!$D$10+'СЕТ СН'!$F$6-'СЕТ СН'!$F$19</f>
        <v>1848.0932868</v>
      </c>
      <c r="N35" s="36">
        <f>SUMIFS(СВЦЭМ!$C$39:$C$782,СВЦЭМ!$A$39:$A$782,$A35,СВЦЭМ!$B$39:$B$782,N$11)+'СЕТ СН'!$F$9+СВЦЭМ!$D$10+'СЕТ СН'!$F$6-'СЕТ СН'!$F$19</f>
        <v>1842.3060023600001</v>
      </c>
      <c r="O35" s="36">
        <f>SUMIFS(СВЦЭМ!$C$39:$C$782,СВЦЭМ!$A$39:$A$782,$A35,СВЦЭМ!$B$39:$B$782,O$11)+'СЕТ СН'!$F$9+СВЦЭМ!$D$10+'СЕТ СН'!$F$6-'СЕТ СН'!$F$19</f>
        <v>1849.49903451</v>
      </c>
      <c r="P35" s="36">
        <f>SUMIFS(СВЦЭМ!$C$39:$C$782,СВЦЭМ!$A$39:$A$782,$A35,СВЦЭМ!$B$39:$B$782,P$11)+'СЕТ СН'!$F$9+СВЦЭМ!$D$10+'СЕТ СН'!$F$6-'СЕТ СН'!$F$19</f>
        <v>1855.8613045299999</v>
      </c>
      <c r="Q35" s="36">
        <f>SUMIFS(СВЦЭМ!$C$39:$C$782,СВЦЭМ!$A$39:$A$782,$A35,СВЦЭМ!$B$39:$B$782,Q$11)+'СЕТ СН'!$F$9+СВЦЭМ!$D$10+'СЕТ СН'!$F$6-'СЕТ СН'!$F$19</f>
        <v>1856.6120028400001</v>
      </c>
      <c r="R35" s="36">
        <f>SUMIFS(СВЦЭМ!$C$39:$C$782,СВЦЭМ!$A$39:$A$782,$A35,СВЦЭМ!$B$39:$B$782,R$11)+'СЕТ СН'!$F$9+СВЦЭМ!$D$10+'СЕТ СН'!$F$6-'СЕТ СН'!$F$19</f>
        <v>1858.9682299999999</v>
      </c>
      <c r="S35" s="36">
        <f>SUMIFS(СВЦЭМ!$C$39:$C$782,СВЦЭМ!$A$39:$A$782,$A35,СВЦЭМ!$B$39:$B$782,S$11)+'СЕТ СН'!$F$9+СВЦЭМ!$D$10+'СЕТ СН'!$F$6-'СЕТ СН'!$F$19</f>
        <v>1861.5513230000001</v>
      </c>
      <c r="T35" s="36">
        <f>SUMIFS(СВЦЭМ!$C$39:$C$782,СВЦЭМ!$A$39:$A$782,$A35,СВЦЭМ!$B$39:$B$782,T$11)+'СЕТ СН'!$F$9+СВЦЭМ!$D$10+'СЕТ СН'!$F$6-'СЕТ СН'!$F$19</f>
        <v>1856.7142774200001</v>
      </c>
      <c r="U35" s="36">
        <f>SUMIFS(СВЦЭМ!$C$39:$C$782,СВЦЭМ!$A$39:$A$782,$A35,СВЦЭМ!$B$39:$B$782,U$11)+'СЕТ СН'!$F$9+СВЦЭМ!$D$10+'СЕТ СН'!$F$6-'СЕТ СН'!$F$19</f>
        <v>1867.8097969700002</v>
      </c>
      <c r="V35" s="36">
        <f>SUMIFS(СВЦЭМ!$C$39:$C$782,СВЦЭМ!$A$39:$A$782,$A35,СВЦЭМ!$B$39:$B$782,V$11)+'СЕТ СН'!$F$9+СВЦЭМ!$D$10+'СЕТ СН'!$F$6-'СЕТ СН'!$F$19</f>
        <v>1871.85824546</v>
      </c>
      <c r="W35" s="36">
        <f>SUMIFS(СВЦЭМ!$C$39:$C$782,СВЦЭМ!$A$39:$A$782,$A35,СВЦЭМ!$B$39:$B$782,W$11)+'СЕТ СН'!$F$9+СВЦЭМ!$D$10+'СЕТ СН'!$F$6-'СЕТ СН'!$F$19</f>
        <v>1831.5078834199999</v>
      </c>
      <c r="X35" s="36">
        <f>SUMIFS(СВЦЭМ!$C$39:$C$782,СВЦЭМ!$A$39:$A$782,$A35,СВЦЭМ!$B$39:$B$782,X$11)+'СЕТ СН'!$F$9+СВЦЭМ!$D$10+'СЕТ СН'!$F$6-'СЕТ СН'!$F$19</f>
        <v>1884.1177843199998</v>
      </c>
      <c r="Y35" s="36">
        <f>SUMIFS(СВЦЭМ!$C$39:$C$782,СВЦЭМ!$A$39:$A$782,$A35,СВЦЭМ!$B$39:$B$782,Y$11)+'СЕТ СН'!$F$9+СВЦЭМ!$D$10+'СЕТ СН'!$F$6-'СЕТ СН'!$F$19</f>
        <v>1993.53132921</v>
      </c>
    </row>
    <row r="36" spans="1:25" ht="15.75" x14ac:dyDescent="0.2">
      <c r="A36" s="35">
        <f t="shared" si="0"/>
        <v>45132</v>
      </c>
      <c r="B36" s="36">
        <f>SUMIFS(СВЦЭМ!$C$39:$C$782,СВЦЭМ!$A$39:$A$782,$A36,СВЦЭМ!$B$39:$B$782,B$11)+'СЕТ СН'!$F$9+СВЦЭМ!$D$10+'СЕТ СН'!$F$6-'СЕТ СН'!$F$19</f>
        <v>1885.1061906300001</v>
      </c>
      <c r="C36" s="36">
        <f>SUMIFS(СВЦЭМ!$C$39:$C$782,СВЦЭМ!$A$39:$A$782,$A36,СВЦЭМ!$B$39:$B$782,C$11)+'СЕТ СН'!$F$9+СВЦЭМ!$D$10+'СЕТ СН'!$F$6-'СЕТ СН'!$F$19</f>
        <v>1957.5007682199998</v>
      </c>
      <c r="D36" s="36">
        <f>SUMIFS(СВЦЭМ!$C$39:$C$782,СВЦЭМ!$A$39:$A$782,$A36,СВЦЭМ!$B$39:$B$782,D$11)+'СЕТ СН'!$F$9+СВЦЭМ!$D$10+'СЕТ СН'!$F$6-'СЕТ СН'!$F$19</f>
        <v>2095.15717292</v>
      </c>
      <c r="E36" s="36">
        <f>SUMIFS(СВЦЭМ!$C$39:$C$782,СВЦЭМ!$A$39:$A$782,$A36,СВЦЭМ!$B$39:$B$782,E$11)+'СЕТ СН'!$F$9+СВЦЭМ!$D$10+'СЕТ СН'!$F$6-'СЕТ СН'!$F$19</f>
        <v>2167.3380631499999</v>
      </c>
      <c r="F36" s="36">
        <f>SUMIFS(СВЦЭМ!$C$39:$C$782,СВЦЭМ!$A$39:$A$782,$A36,СВЦЭМ!$B$39:$B$782,F$11)+'СЕТ СН'!$F$9+СВЦЭМ!$D$10+'СЕТ СН'!$F$6-'СЕТ СН'!$F$19</f>
        <v>2160.9722848000001</v>
      </c>
      <c r="G36" s="36">
        <f>SUMIFS(СВЦЭМ!$C$39:$C$782,СВЦЭМ!$A$39:$A$782,$A36,СВЦЭМ!$B$39:$B$782,G$11)+'СЕТ СН'!$F$9+СВЦЭМ!$D$10+'СЕТ СН'!$F$6-'СЕТ СН'!$F$19</f>
        <v>2083.0876871300002</v>
      </c>
      <c r="H36" s="36">
        <f>SUMIFS(СВЦЭМ!$C$39:$C$782,СВЦЭМ!$A$39:$A$782,$A36,СВЦЭМ!$B$39:$B$782,H$11)+'СЕТ СН'!$F$9+СВЦЭМ!$D$10+'СЕТ СН'!$F$6-'СЕТ СН'!$F$19</f>
        <v>1967.6106110599999</v>
      </c>
      <c r="I36" s="36">
        <f>SUMIFS(СВЦЭМ!$C$39:$C$782,СВЦЭМ!$A$39:$A$782,$A36,СВЦЭМ!$B$39:$B$782,I$11)+'СЕТ СН'!$F$9+СВЦЭМ!$D$10+'СЕТ СН'!$F$6-'СЕТ СН'!$F$19</f>
        <v>1886.3834989799998</v>
      </c>
      <c r="J36" s="36">
        <f>SUMIFS(СВЦЭМ!$C$39:$C$782,СВЦЭМ!$A$39:$A$782,$A36,СВЦЭМ!$B$39:$B$782,J$11)+'СЕТ СН'!$F$9+СВЦЭМ!$D$10+'СЕТ СН'!$F$6-'СЕТ СН'!$F$19</f>
        <v>1798.7280196800002</v>
      </c>
      <c r="K36" s="36">
        <f>SUMIFS(СВЦЭМ!$C$39:$C$782,СВЦЭМ!$A$39:$A$782,$A36,СВЦЭМ!$B$39:$B$782,K$11)+'СЕТ СН'!$F$9+СВЦЭМ!$D$10+'СЕТ СН'!$F$6-'СЕТ СН'!$F$19</f>
        <v>1726.1412451900001</v>
      </c>
      <c r="L36" s="36">
        <f>SUMIFS(СВЦЭМ!$C$39:$C$782,СВЦЭМ!$A$39:$A$782,$A36,СВЦЭМ!$B$39:$B$782,L$11)+'СЕТ СН'!$F$9+СВЦЭМ!$D$10+'СЕТ СН'!$F$6-'СЕТ СН'!$F$19</f>
        <v>1722.8950583300002</v>
      </c>
      <c r="M36" s="36">
        <f>SUMIFS(СВЦЭМ!$C$39:$C$782,СВЦЭМ!$A$39:$A$782,$A36,СВЦЭМ!$B$39:$B$782,M$11)+'СЕТ СН'!$F$9+СВЦЭМ!$D$10+'СЕТ СН'!$F$6-'СЕТ СН'!$F$19</f>
        <v>1735.59277165</v>
      </c>
      <c r="N36" s="36">
        <f>SUMIFS(СВЦЭМ!$C$39:$C$782,СВЦЭМ!$A$39:$A$782,$A36,СВЦЭМ!$B$39:$B$782,N$11)+'СЕТ СН'!$F$9+СВЦЭМ!$D$10+'СЕТ СН'!$F$6-'СЕТ СН'!$F$19</f>
        <v>1730.3569855699998</v>
      </c>
      <c r="O36" s="36">
        <f>SUMIFS(СВЦЭМ!$C$39:$C$782,СВЦЭМ!$A$39:$A$782,$A36,СВЦЭМ!$B$39:$B$782,O$11)+'СЕТ СН'!$F$9+СВЦЭМ!$D$10+'СЕТ СН'!$F$6-'СЕТ СН'!$F$19</f>
        <v>1729.7099894600001</v>
      </c>
      <c r="P36" s="36">
        <f>SUMIFS(СВЦЭМ!$C$39:$C$782,СВЦЭМ!$A$39:$A$782,$A36,СВЦЭМ!$B$39:$B$782,P$11)+'СЕТ СН'!$F$9+СВЦЭМ!$D$10+'СЕТ СН'!$F$6-'СЕТ СН'!$F$19</f>
        <v>1727.8811323999998</v>
      </c>
      <c r="Q36" s="36">
        <f>SUMIFS(СВЦЭМ!$C$39:$C$782,СВЦЭМ!$A$39:$A$782,$A36,СВЦЭМ!$B$39:$B$782,Q$11)+'СЕТ СН'!$F$9+СВЦЭМ!$D$10+'СЕТ СН'!$F$6-'СЕТ СН'!$F$19</f>
        <v>1709.2276438200001</v>
      </c>
      <c r="R36" s="36">
        <f>SUMIFS(СВЦЭМ!$C$39:$C$782,СВЦЭМ!$A$39:$A$782,$A36,СВЦЭМ!$B$39:$B$782,R$11)+'СЕТ СН'!$F$9+СВЦЭМ!$D$10+'СЕТ СН'!$F$6-'СЕТ СН'!$F$19</f>
        <v>1705.8071668100001</v>
      </c>
      <c r="S36" s="36">
        <f>SUMIFS(СВЦЭМ!$C$39:$C$782,СВЦЭМ!$A$39:$A$782,$A36,СВЦЭМ!$B$39:$B$782,S$11)+'СЕТ СН'!$F$9+СВЦЭМ!$D$10+'СЕТ СН'!$F$6-'СЕТ СН'!$F$19</f>
        <v>1701.2001641299998</v>
      </c>
      <c r="T36" s="36">
        <f>SUMIFS(СВЦЭМ!$C$39:$C$782,СВЦЭМ!$A$39:$A$782,$A36,СВЦЭМ!$B$39:$B$782,T$11)+'СЕТ СН'!$F$9+СВЦЭМ!$D$10+'СЕТ СН'!$F$6-'СЕТ СН'!$F$19</f>
        <v>1737.19392986</v>
      </c>
      <c r="U36" s="36">
        <f>SUMIFS(СВЦЭМ!$C$39:$C$782,СВЦЭМ!$A$39:$A$782,$A36,СВЦЭМ!$B$39:$B$782,U$11)+'СЕТ СН'!$F$9+СВЦЭМ!$D$10+'СЕТ СН'!$F$6-'СЕТ СН'!$F$19</f>
        <v>1729.7404631700001</v>
      </c>
      <c r="V36" s="36">
        <f>SUMIFS(СВЦЭМ!$C$39:$C$782,СВЦЭМ!$A$39:$A$782,$A36,СВЦЭМ!$B$39:$B$782,V$11)+'СЕТ СН'!$F$9+СВЦЭМ!$D$10+'СЕТ СН'!$F$6-'СЕТ СН'!$F$19</f>
        <v>1704.1918158100002</v>
      </c>
      <c r="W36" s="36">
        <f>SUMIFS(СВЦЭМ!$C$39:$C$782,СВЦЭМ!$A$39:$A$782,$A36,СВЦЭМ!$B$39:$B$782,W$11)+'СЕТ СН'!$F$9+СВЦЭМ!$D$10+'СЕТ СН'!$F$6-'СЕТ СН'!$F$19</f>
        <v>1666.98880801</v>
      </c>
      <c r="X36" s="36">
        <f>SUMIFS(СВЦЭМ!$C$39:$C$782,СВЦЭМ!$A$39:$A$782,$A36,СВЦЭМ!$B$39:$B$782,X$11)+'СЕТ СН'!$F$9+СВЦЭМ!$D$10+'СЕТ СН'!$F$6-'СЕТ СН'!$F$19</f>
        <v>1710.8659835799999</v>
      </c>
      <c r="Y36" s="36">
        <f>SUMIFS(СВЦЭМ!$C$39:$C$782,СВЦЭМ!$A$39:$A$782,$A36,СВЦЭМ!$B$39:$B$782,Y$11)+'СЕТ СН'!$F$9+СВЦЭМ!$D$10+'СЕТ СН'!$F$6-'СЕТ СН'!$F$19</f>
        <v>1802.4898863600001</v>
      </c>
    </row>
    <row r="37" spans="1:25" ht="15.75" x14ac:dyDescent="0.2">
      <c r="A37" s="35">
        <f t="shared" si="0"/>
        <v>45133</v>
      </c>
      <c r="B37" s="36">
        <f>SUMIFS(СВЦЭМ!$C$39:$C$782,СВЦЭМ!$A$39:$A$782,$A37,СВЦЭМ!$B$39:$B$782,B$11)+'СЕТ СН'!$F$9+СВЦЭМ!$D$10+'СЕТ СН'!$F$6-'СЕТ СН'!$F$19</f>
        <v>1776.56794236</v>
      </c>
      <c r="C37" s="36">
        <f>SUMIFS(СВЦЭМ!$C$39:$C$782,СВЦЭМ!$A$39:$A$782,$A37,СВЦЭМ!$B$39:$B$782,C$11)+'СЕТ СН'!$F$9+СВЦЭМ!$D$10+'СЕТ СН'!$F$6-'СЕТ СН'!$F$19</f>
        <v>1855.5051251499999</v>
      </c>
      <c r="D37" s="36">
        <f>SUMIFS(СВЦЭМ!$C$39:$C$782,СВЦЭМ!$A$39:$A$782,$A37,СВЦЭМ!$B$39:$B$782,D$11)+'СЕТ СН'!$F$9+СВЦЭМ!$D$10+'СЕТ СН'!$F$6-'СЕТ СН'!$F$19</f>
        <v>1973.82280154</v>
      </c>
      <c r="E37" s="36">
        <f>SUMIFS(СВЦЭМ!$C$39:$C$782,СВЦЭМ!$A$39:$A$782,$A37,СВЦЭМ!$B$39:$B$782,E$11)+'СЕТ СН'!$F$9+СВЦЭМ!$D$10+'СЕТ СН'!$F$6-'СЕТ СН'!$F$19</f>
        <v>1995.6560224999998</v>
      </c>
      <c r="F37" s="36">
        <f>SUMIFS(СВЦЭМ!$C$39:$C$782,СВЦЭМ!$A$39:$A$782,$A37,СВЦЭМ!$B$39:$B$782,F$11)+'СЕТ СН'!$F$9+СВЦЭМ!$D$10+'СЕТ СН'!$F$6-'СЕТ СН'!$F$19</f>
        <v>2002.1370722299998</v>
      </c>
      <c r="G37" s="36">
        <f>SUMIFS(СВЦЭМ!$C$39:$C$782,СВЦЭМ!$A$39:$A$782,$A37,СВЦЭМ!$B$39:$B$782,G$11)+'СЕТ СН'!$F$9+СВЦЭМ!$D$10+'СЕТ СН'!$F$6-'СЕТ СН'!$F$19</f>
        <v>1986.6883411099998</v>
      </c>
      <c r="H37" s="36">
        <f>SUMIFS(СВЦЭМ!$C$39:$C$782,СВЦЭМ!$A$39:$A$782,$A37,СВЦЭМ!$B$39:$B$782,H$11)+'СЕТ СН'!$F$9+СВЦЭМ!$D$10+'СЕТ СН'!$F$6-'СЕТ СН'!$F$19</f>
        <v>1889.9012440900001</v>
      </c>
      <c r="I37" s="36">
        <f>SUMIFS(СВЦЭМ!$C$39:$C$782,СВЦЭМ!$A$39:$A$782,$A37,СВЦЭМ!$B$39:$B$782,I$11)+'СЕТ СН'!$F$9+СВЦЭМ!$D$10+'СЕТ СН'!$F$6-'СЕТ СН'!$F$19</f>
        <v>1789.1851787400001</v>
      </c>
      <c r="J37" s="36">
        <f>SUMIFS(СВЦЭМ!$C$39:$C$782,СВЦЭМ!$A$39:$A$782,$A37,СВЦЭМ!$B$39:$B$782,J$11)+'СЕТ СН'!$F$9+СВЦЭМ!$D$10+'СЕТ СН'!$F$6-'СЕТ СН'!$F$19</f>
        <v>1691.5972705200002</v>
      </c>
      <c r="K37" s="36">
        <f>SUMIFS(СВЦЭМ!$C$39:$C$782,СВЦЭМ!$A$39:$A$782,$A37,СВЦЭМ!$B$39:$B$782,K$11)+'СЕТ СН'!$F$9+СВЦЭМ!$D$10+'СЕТ СН'!$F$6-'СЕТ СН'!$F$19</f>
        <v>1600.1944981500001</v>
      </c>
      <c r="L37" s="36">
        <f>SUMIFS(СВЦЭМ!$C$39:$C$782,СВЦЭМ!$A$39:$A$782,$A37,СВЦЭМ!$B$39:$B$782,L$11)+'СЕТ СН'!$F$9+СВЦЭМ!$D$10+'СЕТ СН'!$F$6-'СЕТ СН'!$F$19</f>
        <v>1571.09899688</v>
      </c>
      <c r="M37" s="36">
        <f>SUMIFS(СВЦЭМ!$C$39:$C$782,СВЦЭМ!$A$39:$A$782,$A37,СВЦЭМ!$B$39:$B$782,M$11)+'СЕТ СН'!$F$9+СВЦЭМ!$D$10+'СЕТ СН'!$F$6-'СЕТ СН'!$F$19</f>
        <v>1577.8605773499999</v>
      </c>
      <c r="N37" s="36">
        <f>SUMIFS(СВЦЭМ!$C$39:$C$782,СВЦЭМ!$A$39:$A$782,$A37,СВЦЭМ!$B$39:$B$782,N$11)+'СЕТ СН'!$F$9+СВЦЭМ!$D$10+'СЕТ СН'!$F$6-'СЕТ СН'!$F$19</f>
        <v>1567.5064390799998</v>
      </c>
      <c r="O37" s="36">
        <f>SUMIFS(СВЦЭМ!$C$39:$C$782,СВЦЭМ!$A$39:$A$782,$A37,СВЦЭМ!$B$39:$B$782,O$11)+'СЕТ СН'!$F$9+СВЦЭМ!$D$10+'СЕТ СН'!$F$6-'СЕТ СН'!$F$19</f>
        <v>1568.1318390599999</v>
      </c>
      <c r="P37" s="36">
        <f>SUMIFS(СВЦЭМ!$C$39:$C$782,СВЦЭМ!$A$39:$A$782,$A37,СВЦЭМ!$B$39:$B$782,P$11)+'СЕТ СН'!$F$9+СВЦЭМ!$D$10+'СЕТ СН'!$F$6-'СЕТ СН'!$F$19</f>
        <v>1542.0777170400002</v>
      </c>
      <c r="Q37" s="36">
        <f>SUMIFS(СВЦЭМ!$C$39:$C$782,СВЦЭМ!$A$39:$A$782,$A37,СВЦЭМ!$B$39:$B$782,Q$11)+'СЕТ СН'!$F$9+СВЦЭМ!$D$10+'СЕТ СН'!$F$6-'СЕТ СН'!$F$19</f>
        <v>1515.2923877799999</v>
      </c>
      <c r="R37" s="36">
        <f>SUMIFS(СВЦЭМ!$C$39:$C$782,СВЦЭМ!$A$39:$A$782,$A37,СВЦЭМ!$B$39:$B$782,R$11)+'СЕТ СН'!$F$9+СВЦЭМ!$D$10+'СЕТ СН'!$F$6-'СЕТ СН'!$F$19</f>
        <v>1525.0538592399998</v>
      </c>
      <c r="S37" s="36">
        <f>SUMIFS(СВЦЭМ!$C$39:$C$782,СВЦЭМ!$A$39:$A$782,$A37,СВЦЭМ!$B$39:$B$782,S$11)+'СЕТ СН'!$F$9+СВЦЭМ!$D$10+'СЕТ СН'!$F$6-'СЕТ СН'!$F$19</f>
        <v>1529.4361859000001</v>
      </c>
      <c r="T37" s="36">
        <f>SUMIFS(СВЦЭМ!$C$39:$C$782,СВЦЭМ!$A$39:$A$782,$A37,СВЦЭМ!$B$39:$B$782,T$11)+'СЕТ СН'!$F$9+СВЦЭМ!$D$10+'СЕТ СН'!$F$6-'СЕТ СН'!$F$19</f>
        <v>1560.26031891</v>
      </c>
      <c r="U37" s="36">
        <f>SUMIFS(СВЦЭМ!$C$39:$C$782,СВЦЭМ!$A$39:$A$782,$A37,СВЦЭМ!$B$39:$B$782,U$11)+'СЕТ СН'!$F$9+СВЦЭМ!$D$10+'СЕТ СН'!$F$6-'СЕТ СН'!$F$19</f>
        <v>1567.8295863399999</v>
      </c>
      <c r="V37" s="36">
        <f>SUMIFS(СВЦЭМ!$C$39:$C$782,СВЦЭМ!$A$39:$A$782,$A37,СВЦЭМ!$B$39:$B$782,V$11)+'СЕТ СН'!$F$9+СВЦЭМ!$D$10+'СЕТ СН'!$F$6-'СЕТ СН'!$F$19</f>
        <v>1579.4276955199998</v>
      </c>
      <c r="W37" s="36">
        <f>SUMIFS(СВЦЭМ!$C$39:$C$782,СВЦЭМ!$A$39:$A$782,$A37,СВЦЭМ!$B$39:$B$782,W$11)+'СЕТ СН'!$F$9+СВЦЭМ!$D$10+'СЕТ СН'!$F$6-'СЕТ СН'!$F$19</f>
        <v>1555.4855695299998</v>
      </c>
      <c r="X37" s="36">
        <f>SUMIFS(СВЦЭМ!$C$39:$C$782,СВЦЭМ!$A$39:$A$782,$A37,СВЦЭМ!$B$39:$B$782,X$11)+'СЕТ СН'!$F$9+СВЦЭМ!$D$10+'СЕТ СН'!$F$6-'СЕТ СН'!$F$19</f>
        <v>1585.2076525900002</v>
      </c>
      <c r="Y37" s="36">
        <f>SUMIFS(СВЦЭМ!$C$39:$C$782,СВЦЭМ!$A$39:$A$782,$A37,СВЦЭМ!$B$39:$B$782,Y$11)+'СЕТ СН'!$F$9+СВЦЭМ!$D$10+'СЕТ СН'!$F$6-'СЕТ СН'!$F$19</f>
        <v>1691.0325090699998</v>
      </c>
    </row>
    <row r="38" spans="1:25" ht="15.75" x14ac:dyDescent="0.2">
      <c r="A38" s="35">
        <f t="shared" si="0"/>
        <v>45134</v>
      </c>
      <c r="B38" s="36">
        <f>SUMIFS(СВЦЭМ!$C$39:$C$782,СВЦЭМ!$A$39:$A$782,$A38,СВЦЭМ!$B$39:$B$782,B$11)+'СЕТ СН'!$F$9+СВЦЭМ!$D$10+'СЕТ СН'!$F$6-'СЕТ СН'!$F$19</f>
        <v>1919.55869291</v>
      </c>
      <c r="C38" s="36">
        <f>SUMIFS(СВЦЭМ!$C$39:$C$782,СВЦЭМ!$A$39:$A$782,$A38,СВЦЭМ!$B$39:$B$782,C$11)+'СЕТ СН'!$F$9+СВЦЭМ!$D$10+'СЕТ СН'!$F$6-'СЕТ СН'!$F$19</f>
        <v>1979.3658421800001</v>
      </c>
      <c r="D38" s="36">
        <f>SUMIFS(СВЦЭМ!$C$39:$C$782,СВЦЭМ!$A$39:$A$782,$A38,СВЦЭМ!$B$39:$B$782,D$11)+'СЕТ СН'!$F$9+СВЦЭМ!$D$10+'СЕТ СН'!$F$6-'СЕТ СН'!$F$19</f>
        <v>2125.5970156100002</v>
      </c>
      <c r="E38" s="36">
        <f>SUMIFS(СВЦЭМ!$C$39:$C$782,СВЦЭМ!$A$39:$A$782,$A38,СВЦЭМ!$B$39:$B$782,E$11)+'СЕТ СН'!$F$9+СВЦЭМ!$D$10+'СЕТ СН'!$F$6-'СЕТ СН'!$F$19</f>
        <v>2187.90465593</v>
      </c>
      <c r="F38" s="36">
        <f>SUMIFS(СВЦЭМ!$C$39:$C$782,СВЦЭМ!$A$39:$A$782,$A38,СВЦЭМ!$B$39:$B$782,F$11)+'СЕТ СН'!$F$9+СВЦЭМ!$D$10+'СЕТ СН'!$F$6-'СЕТ СН'!$F$19</f>
        <v>2201.4050755499998</v>
      </c>
      <c r="G38" s="36">
        <f>SUMIFS(СВЦЭМ!$C$39:$C$782,СВЦЭМ!$A$39:$A$782,$A38,СВЦЭМ!$B$39:$B$782,G$11)+'СЕТ СН'!$F$9+СВЦЭМ!$D$10+'СЕТ СН'!$F$6-'СЕТ СН'!$F$19</f>
        <v>2192.5812284099998</v>
      </c>
      <c r="H38" s="36">
        <f>SUMIFS(СВЦЭМ!$C$39:$C$782,СВЦЭМ!$A$39:$A$782,$A38,СВЦЭМ!$B$39:$B$782,H$11)+'СЕТ СН'!$F$9+СВЦЭМ!$D$10+'СЕТ СН'!$F$6-'СЕТ СН'!$F$19</f>
        <v>1996.8642555599999</v>
      </c>
      <c r="I38" s="36">
        <f>SUMIFS(СВЦЭМ!$C$39:$C$782,СВЦЭМ!$A$39:$A$782,$A38,СВЦЭМ!$B$39:$B$782,I$11)+'СЕТ СН'!$F$9+СВЦЭМ!$D$10+'СЕТ СН'!$F$6-'СЕТ СН'!$F$19</f>
        <v>1912.0173163099998</v>
      </c>
      <c r="J38" s="36">
        <f>SUMIFS(СВЦЭМ!$C$39:$C$782,СВЦЭМ!$A$39:$A$782,$A38,СВЦЭМ!$B$39:$B$782,J$11)+'СЕТ СН'!$F$9+СВЦЭМ!$D$10+'СЕТ СН'!$F$6-'СЕТ СН'!$F$19</f>
        <v>1809.2798489299998</v>
      </c>
      <c r="K38" s="36">
        <f>SUMIFS(СВЦЭМ!$C$39:$C$782,СВЦЭМ!$A$39:$A$782,$A38,СВЦЭМ!$B$39:$B$782,K$11)+'СЕТ СН'!$F$9+СВЦЭМ!$D$10+'СЕТ СН'!$F$6-'СЕТ СН'!$F$19</f>
        <v>1733.4616346399998</v>
      </c>
      <c r="L38" s="36">
        <f>SUMIFS(СВЦЭМ!$C$39:$C$782,СВЦЭМ!$A$39:$A$782,$A38,СВЦЭМ!$B$39:$B$782,L$11)+'СЕТ СН'!$F$9+СВЦЭМ!$D$10+'СЕТ СН'!$F$6-'СЕТ СН'!$F$19</f>
        <v>1688.1353730400001</v>
      </c>
      <c r="M38" s="36">
        <f>SUMIFS(СВЦЭМ!$C$39:$C$782,СВЦЭМ!$A$39:$A$782,$A38,СВЦЭМ!$B$39:$B$782,M$11)+'СЕТ СН'!$F$9+СВЦЭМ!$D$10+'СЕТ СН'!$F$6-'СЕТ СН'!$F$19</f>
        <v>1691.4442498799999</v>
      </c>
      <c r="N38" s="36">
        <f>SUMIFS(СВЦЭМ!$C$39:$C$782,СВЦЭМ!$A$39:$A$782,$A38,СВЦЭМ!$B$39:$B$782,N$11)+'СЕТ СН'!$F$9+СВЦЭМ!$D$10+'СЕТ СН'!$F$6-'СЕТ СН'!$F$19</f>
        <v>1688.9601489800002</v>
      </c>
      <c r="O38" s="36">
        <f>SUMIFS(СВЦЭМ!$C$39:$C$782,СВЦЭМ!$A$39:$A$782,$A38,СВЦЭМ!$B$39:$B$782,O$11)+'СЕТ СН'!$F$9+СВЦЭМ!$D$10+'СЕТ СН'!$F$6-'СЕТ СН'!$F$19</f>
        <v>1692.0584991800001</v>
      </c>
      <c r="P38" s="36">
        <f>SUMIFS(СВЦЭМ!$C$39:$C$782,СВЦЭМ!$A$39:$A$782,$A38,СВЦЭМ!$B$39:$B$782,P$11)+'СЕТ СН'!$F$9+СВЦЭМ!$D$10+'СЕТ СН'!$F$6-'СЕТ СН'!$F$19</f>
        <v>1690.4765617899998</v>
      </c>
      <c r="Q38" s="36">
        <f>SUMIFS(СВЦЭМ!$C$39:$C$782,СВЦЭМ!$A$39:$A$782,$A38,СВЦЭМ!$B$39:$B$782,Q$11)+'СЕТ СН'!$F$9+СВЦЭМ!$D$10+'СЕТ СН'!$F$6-'СЕТ СН'!$F$19</f>
        <v>1661.7942152999999</v>
      </c>
      <c r="R38" s="36">
        <f>SUMIFS(СВЦЭМ!$C$39:$C$782,СВЦЭМ!$A$39:$A$782,$A38,СВЦЭМ!$B$39:$B$782,R$11)+'СЕТ СН'!$F$9+СВЦЭМ!$D$10+'СЕТ СН'!$F$6-'СЕТ СН'!$F$19</f>
        <v>1669.92507983</v>
      </c>
      <c r="S38" s="36">
        <f>SUMIFS(СВЦЭМ!$C$39:$C$782,СВЦЭМ!$A$39:$A$782,$A38,СВЦЭМ!$B$39:$B$782,S$11)+'СЕТ СН'!$F$9+СВЦЭМ!$D$10+'СЕТ СН'!$F$6-'СЕТ СН'!$F$19</f>
        <v>1673.9179471399998</v>
      </c>
      <c r="T38" s="36">
        <f>SUMIFS(СВЦЭМ!$C$39:$C$782,СВЦЭМ!$A$39:$A$782,$A38,СВЦЭМ!$B$39:$B$782,T$11)+'СЕТ СН'!$F$9+СВЦЭМ!$D$10+'СЕТ СН'!$F$6-'СЕТ СН'!$F$19</f>
        <v>1710.5193288700002</v>
      </c>
      <c r="U38" s="36">
        <f>SUMIFS(СВЦЭМ!$C$39:$C$782,СВЦЭМ!$A$39:$A$782,$A38,СВЦЭМ!$B$39:$B$782,U$11)+'СЕТ СН'!$F$9+СВЦЭМ!$D$10+'СЕТ СН'!$F$6-'СЕТ СН'!$F$19</f>
        <v>1728.3455788299998</v>
      </c>
      <c r="V38" s="36">
        <f>SUMIFS(СВЦЭМ!$C$39:$C$782,СВЦЭМ!$A$39:$A$782,$A38,СВЦЭМ!$B$39:$B$782,V$11)+'СЕТ СН'!$F$9+СВЦЭМ!$D$10+'СЕТ СН'!$F$6-'СЕТ СН'!$F$19</f>
        <v>1736.5917741799999</v>
      </c>
      <c r="W38" s="36">
        <f>SUMIFS(СВЦЭМ!$C$39:$C$782,СВЦЭМ!$A$39:$A$782,$A38,СВЦЭМ!$B$39:$B$782,W$11)+'СЕТ СН'!$F$9+СВЦЭМ!$D$10+'СЕТ СН'!$F$6-'СЕТ СН'!$F$19</f>
        <v>1701.2544546099998</v>
      </c>
      <c r="X38" s="36">
        <f>SUMIFS(СВЦЭМ!$C$39:$C$782,СВЦЭМ!$A$39:$A$782,$A38,СВЦЭМ!$B$39:$B$782,X$11)+'СЕТ СН'!$F$9+СВЦЭМ!$D$10+'СЕТ СН'!$F$6-'СЕТ СН'!$F$19</f>
        <v>1754.8327325599998</v>
      </c>
      <c r="Y38" s="36">
        <f>SUMIFS(СВЦЭМ!$C$39:$C$782,СВЦЭМ!$A$39:$A$782,$A38,СВЦЭМ!$B$39:$B$782,Y$11)+'СЕТ СН'!$F$9+СВЦЭМ!$D$10+'СЕТ СН'!$F$6-'СЕТ СН'!$F$19</f>
        <v>1866.8553083500001</v>
      </c>
    </row>
    <row r="39" spans="1:25" ht="15.75" x14ac:dyDescent="0.2">
      <c r="A39" s="35">
        <f t="shared" si="0"/>
        <v>45135</v>
      </c>
      <c r="B39" s="36">
        <f>SUMIFS(СВЦЭМ!$C$39:$C$782,СВЦЭМ!$A$39:$A$782,$A39,СВЦЭМ!$B$39:$B$782,B$11)+'СЕТ СН'!$F$9+СВЦЭМ!$D$10+'СЕТ СН'!$F$6-'СЕТ СН'!$F$19</f>
        <v>1956.7586372300002</v>
      </c>
      <c r="C39" s="36">
        <f>SUMIFS(СВЦЭМ!$C$39:$C$782,СВЦЭМ!$A$39:$A$782,$A39,СВЦЭМ!$B$39:$B$782,C$11)+'СЕТ СН'!$F$9+СВЦЭМ!$D$10+'СЕТ СН'!$F$6-'СЕТ СН'!$F$19</f>
        <v>2021.8672515899998</v>
      </c>
      <c r="D39" s="36">
        <f>SUMIFS(СВЦЭМ!$C$39:$C$782,СВЦЭМ!$A$39:$A$782,$A39,СВЦЭМ!$B$39:$B$782,D$11)+'СЕТ СН'!$F$9+СВЦЭМ!$D$10+'СЕТ СН'!$F$6-'СЕТ СН'!$F$19</f>
        <v>2169.6978377999999</v>
      </c>
      <c r="E39" s="36">
        <f>SUMIFS(СВЦЭМ!$C$39:$C$782,СВЦЭМ!$A$39:$A$782,$A39,СВЦЭМ!$B$39:$B$782,E$11)+'СЕТ СН'!$F$9+СВЦЭМ!$D$10+'СЕТ СН'!$F$6-'СЕТ СН'!$F$19</f>
        <v>2251.04221155</v>
      </c>
      <c r="F39" s="36">
        <f>SUMIFS(СВЦЭМ!$C$39:$C$782,СВЦЭМ!$A$39:$A$782,$A39,СВЦЭМ!$B$39:$B$782,F$11)+'СЕТ СН'!$F$9+СВЦЭМ!$D$10+'СЕТ СН'!$F$6-'СЕТ СН'!$F$19</f>
        <v>2252.9242917600004</v>
      </c>
      <c r="G39" s="36">
        <f>SUMIFS(СВЦЭМ!$C$39:$C$782,СВЦЭМ!$A$39:$A$782,$A39,СВЦЭМ!$B$39:$B$782,G$11)+'СЕТ СН'!$F$9+СВЦЭМ!$D$10+'СЕТ СН'!$F$6-'СЕТ СН'!$F$19</f>
        <v>2256.6877696800002</v>
      </c>
      <c r="H39" s="36">
        <f>SUMIFS(СВЦЭМ!$C$39:$C$782,СВЦЭМ!$A$39:$A$782,$A39,СВЦЭМ!$B$39:$B$782,H$11)+'СЕТ СН'!$F$9+СВЦЭМ!$D$10+'СЕТ СН'!$F$6-'СЕТ СН'!$F$19</f>
        <v>2061.77942252</v>
      </c>
      <c r="I39" s="36">
        <f>SUMIFS(СВЦЭМ!$C$39:$C$782,СВЦЭМ!$A$39:$A$782,$A39,СВЦЭМ!$B$39:$B$782,I$11)+'СЕТ СН'!$F$9+СВЦЭМ!$D$10+'СЕТ СН'!$F$6-'СЕТ СН'!$F$19</f>
        <v>1962.8928955599999</v>
      </c>
      <c r="J39" s="36">
        <f>SUMIFS(СВЦЭМ!$C$39:$C$782,СВЦЭМ!$A$39:$A$782,$A39,СВЦЭМ!$B$39:$B$782,J$11)+'СЕТ СН'!$F$9+СВЦЭМ!$D$10+'СЕТ СН'!$F$6-'СЕТ СН'!$F$19</f>
        <v>1858.1260094200002</v>
      </c>
      <c r="K39" s="36">
        <f>SUMIFS(СВЦЭМ!$C$39:$C$782,СВЦЭМ!$A$39:$A$782,$A39,СВЦЭМ!$B$39:$B$782,K$11)+'СЕТ СН'!$F$9+СВЦЭМ!$D$10+'СЕТ СН'!$F$6-'СЕТ СН'!$F$19</f>
        <v>1777.8333317199999</v>
      </c>
      <c r="L39" s="36">
        <f>SUMIFS(СВЦЭМ!$C$39:$C$782,СВЦЭМ!$A$39:$A$782,$A39,СВЦЭМ!$B$39:$B$782,L$11)+'СЕТ СН'!$F$9+СВЦЭМ!$D$10+'СЕТ СН'!$F$6-'СЕТ СН'!$F$19</f>
        <v>1729.6249222400002</v>
      </c>
      <c r="M39" s="36">
        <f>SUMIFS(СВЦЭМ!$C$39:$C$782,СВЦЭМ!$A$39:$A$782,$A39,СВЦЭМ!$B$39:$B$782,M$11)+'СЕТ СН'!$F$9+СВЦЭМ!$D$10+'СЕТ СН'!$F$6-'СЕТ СН'!$F$19</f>
        <v>1724.04495563</v>
      </c>
      <c r="N39" s="36">
        <f>SUMIFS(СВЦЭМ!$C$39:$C$782,СВЦЭМ!$A$39:$A$782,$A39,СВЦЭМ!$B$39:$B$782,N$11)+'СЕТ СН'!$F$9+СВЦЭМ!$D$10+'СЕТ СН'!$F$6-'СЕТ СН'!$F$19</f>
        <v>1727.4504276399998</v>
      </c>
      <c r="O39" s="36">
        <f>SUMIFS(СВЦЭМ!$C$39:$C$782,СВЦЭМ!$A$39:$A$782,$A39,СВЦЭМ!$B$39:$B$782,O$11)+'СЕТ СН'!$F$9+СВЦЭМ!$D$10+'СЕТ СН'!$F$6-'СЕТ СН'!$F$19</f>
        <v>1730.2063552999998</v>
      </c>
      <c r="P39" s="36">
        <f>SUMIFS(СВЦЭМ!$C$39:$C$782,СВЦЭМ!$A$39:$A$782,$A39,СВЦЭМ!$B$39:$B$782,P$11)+'СЕТ СН'!$F$9+СВЦЭМ!$D$10+'СЕТ СН'!$F$6-'СЕТ СН'!$F$19</f>
        <v>1711.1919962699999</v>
      </c>
      <c r="Q39" s="36">
        <f>SUMIFS(СВЦЭМ!$C$39:$C$782,СВЦЭМ!$A$39:$A$782,$A39,СВЦЭМ!$B$39:$B$782,Q$11)+'СЕТ СН'!$F$9+СВЦЭМ!$D$10+'СЕТ СН'!$F$6-'СЕТ СН'!$F$19</f>
        <v>1719.66365172</v>
      </c>
      <c r="R39" s="36">
        <f>SUMIFS(СВЦЭМ!$C$39:$C$782,СВЦЭМ!$A$39:$A$782,$A39,СВЦЭМ!$B$39:$B$782,R$11)+'СЕТ СН'!$F$9+СВЦЭМ!$D$10+'СЕТ СН'!$F$6-'СЕТ СН'!$F$19</f>
        <v>1725.9667350300001</v>
      </c>
      <c r="S39" s="36">
        <f>SUMIFS(СВЦЭМ!$C$39:$C$782,СВЦЭМ!$A$39:$A$782,$A39,СВЦЭМ!$B$39:$B$782,S$11)+'СЕТ СН'!$F$9+СВЦЭМ!$D$10+'СЕТ СН'!$F$6-'СЕТ СН'!$F$19</f>
        <v>1728.9326819799999</v>
      </c>
      <c r="T39" s="36">
        <f>SUMIFS(СВЦЭМ!$C$39:$C$782,СВЦЭМ!$A$39:$A$782,$A39,СВЦЭМ!$B$39:$B$782,T$11)+'СЕТ СН'!$F$9+СВЦЭМ!$D$10+'СЕТ СН'!$F$6-'СЕТ СН'!$F$19</f>
        <v>1736.9006022399999</v>
      </c>
      <c r="U39" s="36">
        <f>SUMIFS(СВЦЭМ!$C$39:$C$782,СВЦЭМ!$A$39:$A$782,$A39,СВЦЭМ!$B$39:$B$782,U$11)+'СЕТ СН'!$F$9+СВЦЭМ!$D$10+'СЕТ СН'!$F$6-'СЕТ СН'!$F$19</f>
        <v>1755.5115717399999</v>
      </c>
      <c r="V39" s="36">
        <f>SUMIFS(СВЦЭМ!$C$39:$C$782,СВЦЭМ!$A$39:$A$782,$A39,СВЦЭМ!$B$39:$B$782,V$11)+'СЕТ СН'!$F$9+СВЦЭМ!$D$10+'СЕТ СН'!$F$6-'СЕТ СН'!$F$19</f>
        <v>1765.2102043499999</v>
      </c>
      <c r="W39" s="36">
        <f>SUMIFS(СВЦЭМ!$C$39:$C$782,СВЦЭМ!$A$39:$A$782,$A39,СВЦЭМ!$B$39:$B$782,W$11)+'СЕТ СН'!$F$9+СВЦЭМ!$D$10+'СЕТ СН'!$F$6-'СЕТ СН'!$F$19</f>
        <v>1743.6168930700001</v>
      </c>
      <c r="X39" s="36">
        <f>SUMIFS(СВЦЭМ!$C$39:$C$782,СВЦЭМ!$A$39:$A$782,$A39,СВЦЭМ!$B$39:$B$782,X$11)+'СЕТ СН'!$F$9+СВЦЭМ!$D$10+'СЕТ СН'!$F$6-'СЕТ СН'!$F$19</f>
        <v>1786.3243112700002</v>
      </c>
      <c r="Y39" s="36">
        <f>SUMIFS(СВЦЭМ!$C$39:$C$782,СВЦЭМ!$A$39:$A$782,$A39,СВЦЭМ!$B$39:$B$782,Y$11)+'СЕТ СН'!$F$9+СВЦЭМ!$D$10+'СЕТ СН'!$F$6-'СЕТ СН'!$F$19</f>
        <v>1983.3772167100001</v>
      </c>
    </row>
    <row r="40" spans="1:25" ht="15.75" x14ac:dyDescent="0.2">
      <c r="A40" s="35">
        <f t="shared" si="0"/>
        <v>45136</v>
      </c>
      <c r="B40" s="36">
        <f>SUMIFS(СВЦЭМ!$C$39:$C$782,СВЦЭМ!$A$39:$A$782,$A40,СВЦЭМ!$B$39:$B$782,B$11)+'СЕТ СН'!$F$9+СВЦЭМ!$D$10+'СЕТ СН'!$F$6-'СЕТ СН'!$F$19</f>
        <v>1940.97802327</v>
      </c>
      <c r="C40" s="36">
        <f>SUMIFS(СВЦЭМ!$C$39:$C$782,СВЦЭМ!$A$39:$A$782,$A40,СВЦЭМ!$B$39:$B$782,C$11)+'СЕТ СН'!$F$9+СВЦЭМ!$D$10+'СЕТ СН'!$F$6-'СЕТ СН'!$F$19</f>
        <v>1962.3573952400002</v>
      </c>
      <c r="D40" s="36">
        <f>SUMIFS(СВЦЭМ!$C$39:$C$782,СВЦЭМ!$A$39:$A$782,$A40,СВЦЭМ!$B$39:$B$782,D$11)+'СЕТ СН'!$F$9+СВЦЭМ!$D$10+'СЕТ СН'!$F$6-'СЕТ СН'!$F$19</f>
        <v>2121.1854020300002</v>
      </c>
      <c r="E40" s="36">
        <f>SUMIFS(СВЦЭМ!$C$39:$C$782,СВЦЭМ!$A$39:$A$782,$A40,СВЦЭМ!$B$39:$B$782,E$11)+'СЕТ СН'!$F$9+СВЦЭМ!$D$10+'СЕТ СН'!$F$6-'СЕТ СН'!$F$19</f>
        <v>2130.9049879999998</v>
      </c>
      <c r="F40" s="36">
        <f>SUMIFS(СВЦЭМ!$C$39:$C$782,СВЦЭМ!$A$39:$A$782,$A40,СВЦЭМ!$B$39:$B$782,F$11)+'СЕТ СН'!$F$9+СВЦЭМ!$D$10+'СЕТ СН'!$F$6-'СЕТ СН'!$F$19</f>
        <v>2147.82816963</v>
      </c>
      <c r="G40" s="36">
        <f>SUMIFS(СВЦЭМ!$C$39:$C$782,СВЦЭМ!$A$39:$A$782,$A40,СВЦЭМ!$B$39:$B$782,G$11)+'СЕТ СН'!$F$9+СВЦЭМ!$D$10+'СЕТ СН'!$F$6-'СЕТ СН'!$F$19</f>
        <v>2104.0155085000001</v>
      </c>
      <c r="H40" s="36">
        <f>SUMIFS(СВЦЭМ!$C$39:$C$782,СВЦЭМ!$A$39:$A$782,$A40,СВЦЭМ!$B$39:$B$782,H$11)+'СЕТ СН'!$F$9+СВЦЭМ!$D$10+'СЕТ СН'!$F$6-'СЕТ СН'!$F$19</f>
        <v>2043.0835576099998</v>
      </c>
      <c r="I40" s="36">
        <f>SUMIFS(СВЦЭМ!$C$39:$C$782,СВЦЭМ!$A$39:$A$782,$A40,СВЦЭМ!$B$39:$B$782,I$11)+'СЕТ СН'!$F$9+СВЦЭМ!$D$10+'СЕТ СН'!$F$6-'СЕТ СН'!$F$19</f>
        <v>1856.5605882199998</v>
      </c>
      <c r="J40" s="36">
        <f>SUMIFS(СВЦЭМ!$C$39:$C$782,СВЦЭМ!$A$39:$A$782,$A40,СВЦЭМ!$B$39:$B$782,J$11)+'СЕТ СН'!$F$9+СВЦЭМ!$D$10+'СЕТ СН'!$F$6-'СЕТ СН'!$F$19</f>
        <v>1752.9261803700001</v>
      </c>
      <c r="K40" s="36">
        <f>SUMIFS(СВЦЭМ!$C$39:$C$782,СВЦЭМ!$A$39:$A$782,$A40,СВЦЭМ!$B$39:$B$782,K$11)+'СЕТ СН'!$F$9+СВЦЭМ!$D$10+'СЕТ СН'!$F$6-'СЕТ СН'!$F$19</f>
        <v>1659.58240239</v>
      </c>
      <c r="L40" s="36">
        <f>SUMIFS(СВЦЭМ!$C$39:$C$782,СВЦЭМ!$A$39:$A$782,$A40,СВЦЭМ!$B$39:$B$782,L$11)+'СЕТ СН'!$F$9+СВЦЭМ!$D$10+'СЕТ СН'!$F$6-'СЕТ СН'!$F$19</f>
        <v>1602.45310492</v>
      </c>
      <c r="M40" s="36">
        <f>SUMIFS(СВЦЭМ!$C$39:$C$782,СВЦЭМ!$A$39:$A$782,$A40,СВЦЭМ!$B$39:$B$782,M$11)+'СЕТ СН'!$F$9+СВЦЭМ!$D$10+'СЕТ СН'!$F$6-'СЕТ СН'!$F$19</f>
        <v>1606.4772384100002</v>
      </c>
      <c r="N40" s="36">
        <f>SUMIFS(СВЦЭМ!$C$39:$C$782,СВЦЭМ!$A$39:$A$782,$A40,СВЦЭМ!$B$39:$B$782,N$11)+'СЕТ СН'!$F$9+СВЦЭМ!$D$10+'СЕТ СН'!$F$6-'СЕТ СН'!$F$19</f>
        <v>1615.8979644599999</v>
      </c>
      <c r="O40" s="36">
        <f>SUMIFS(СВЦЭМ!$C$39:$C$782,СВЦЭМ!$A$39:$A$782,$A40,СВЦЭМ!$B$39:$B$782,O$11)+'СЕТ СН'!$F$9+СВЦЭМ!$D$10+'СЕТ СН'!$F$6-'СЕТ СН'!$F$19</f>
        <v>1622.2162979700001</v>
      </c>
      <c r="P40" s="36">
        <f>SUMIFS(СВЦЭМ!$C$39:$C$782,СВЦЭМ!$A$39:$A$782,$A40,СВЦЭМ!$B$39:$B$782,P$11)+'СЕТ СН'!$F$9+СВЦЭМ!$D$10+'СЕТ СН'!$F$6-'СЕТ СН'!$F$19</f>
        <v>1627.51376858</v>
      </c>
      <c r="Q40" s="36">
        <f>SUMIFS(СВЦЭМ!$C$39:$C$782,СВЦЭМ!$A$39:$A$782,$A40,СВЦЭМ!$B$39:$B$782,Q$11)+'СЕТ СН'!$F$9+СВЦЭМ!$D$10+'СЕТ СН'!$F$6-'СЕТ СН'!$F$19</f>
        <v>1625.6323380200001</v>
      </c>
      <c r="R40" s="36">
        <f>SUMIFS(СВЦЭМ!$C$39:$C$782,СВЦЭМ!$A$39:$A$782,$A40,СВЦЭМ!$B$39:$B$782,R$11)+'СЕТ СН'!$F$9+СВЦЭМ!$D$10+'СЕТ СН'!$F$6-'СЕТ СН'!$F$19</f>
        <v>1617.9355083099999</v>
      </c>
      <c r="S40" s="36">
        <f>SUMIFS(СВЦЭМ!$C$39:$C$782,СВЦЭМ!$A$39:$A$782,$A40,СВЦЭМ!$B$39:$B$782,S$11)+'СЕТ СН'!$F$9+СВЦЭМ!$D$10+'СЕТ СН'!$F$6-'СЕТ СН'!$F$19</f>
        <v>1619.1875151499999</v>
      </c>
      <c r="T40" s="36">
        <f>SUMIFS(СВЦЭМ!$C$39:$C$782,СВЦЭМ!$A$39:$A$782,$A40,СВЦЭМ!$B$39:$B$782,T$11)+'СЕТ СН'!$F$9+СВЦЭМ!$D$10+'СЕТ СН'!$F$6-'СЕТ СН'!$F$19</f>
        <v>1627.3989471800001</v>
      </c>
      <c r="U40" s="36">
        <f>SUMIFS(СВЦЭМ!$C$39:$C$782,СВЦЭМ!$A$39:$A$782,$A40,СВЦЭМ!$B$39:$B$782,U$11)+'СЕТ СН'!$F$9+СВЦЭМ!$D$10+'СЕТ СН'!$F$6-'СЕТ СН'!$F$19</f>
        <v>1652.1109585099998</v>
      </c>
      <c r="V40" s="36">
        <f>SUMIFS(СВЦЭМ!$C$39:$C$782,СВЦЭМ!$A$39:$A$782,$A40,СВЦЭМ!$B$39:$B$782,V$11)+'СЕТ СН'!$F$9+СВЦЭМ!$D$10+'СЕТ СН'!$F$6-'СЕТ СН'!$F$19</f>
        <v>1637.96770698</v>
      </c>
      <c r="W40" s="36">
        <f>SUMIFS(СВЦЭМ!$C$39:$C$782,СВЦЭМ!$A$39:$A$782,$A40,СВЦЭМ!$B$39:$B$782,W$11)+'СЕТ СН'!$F$9+СВЦЭМ!$D$10+'СЕТ СН'!$F$6-'СЕТ СН'!$F$19</f>
        <v>1674.9060265500002</v>
      </c>
      <c r="X40" s="36">
        <f>SUMIFS(СВЦЭМ!$C$39:$C$782,СВЦЭМ!$A$39:$A$782,$A40,СВЦЭМ!$B$39:$B$782,X$11)+'СЕТ СН'!$F$9+СВЦЭМ!$D$10+'СЕТ СН'!$F$6-'СЕТ СН'!$F$19</f>
        <v>1744.4585787699998</v>
      </c>
      <c r="Y40" s="36">
        <f>SUMIFS(СВЦЭМ!$C$39:$C$782,СВЦЭМ!$A$39:$A$782,$A40,СВЦЭМ!$B$39:$B$782,Y$11)+'СЕТ СН'!$F$9+СВЦЭМ!$D$10+'СЕТ СН'!$F$6-'СЕТ СН'!$F$19</f>
        <v>1843.4476021400001</v>
      </c>
    </row>
    <row r="41" spans="1:25" ht="15.75" x14ac:dyDescent="0.2">
      <c r="A41" s="35">
        <f t="shared" si="0"/>
        <v>45137</v>
      </c>
      <c r="B41" s="36">
        <f>SUMIFS(СВЦЭМ!$C$39:$C$782,СВЦЭМ!$A$39:$A$782,$A41,СВЦЭМ!$B$39:$B$782,B$11)+'СЕТ СН'!$F$9+СВЦЭМ!$D$10+'СЕТ СН'!$F$6-'СЕТ СН'!$F$19</f>
        <v>1938.0149468999998</v>
      </c>
      <c r="C41" s="36">
        <f>SUMIFS(СВЦЭМ!$C$39:$C$782,СВЦЭМ!$A$39:$A$782,$A41,СВЦЭМ!$B$39:$B$782,C$11)+'СЕТ СН'!$F$9+СВЦЭМ!$D$10+'СЕТ СН'!$F$6-'СЕТ СН'!$F$19</f>
        <v>2055.6501391799998</v>
      </c>
      <c r="D41" s="36">
        <f>SUMIFS(СВЦЭМ!$C$39:$C$782,СВЦЭМ!$A$39:$A$782,$A41,СВЦЭМ!$B$39:$B$782,D$11)+'СЕТ СН'!$F$9+СВЦЭМ!$D$10+'СЕТ СН'!$F$6-'СЕТ СН'!$F$19</f>
        <v>2070.48352639</v>
      </c>
      <c r="E41" s="36">
        <f>SUMIFS(СВЦЭМ!$C$39:$C$782,СВЦЭМ!$A$39:$A$782,$A41,СВЦЭМ!$B$39:$B$782,E$11)+'СЕТ СН'!$F$9+СВЦЭМ!$D$10+'СЕТ СН'!$F$6-'СЕТ СН'!$F$19</f>
        <v>2133.3670735800001</v>
      </c>
      <c r="F41" s="36">
        <f>SUMIFS(СВЦЭМ!$C$39:$C$782,СВЦЭМ!$A$39:$A$782,$A41,СВЦЭМ!$B$39:$B$782,F$11)+'СЕТ СН'!$F$9+СВЦЭМ!$D$10+'СЕТ СН'!$F$6-'СЕТ СН'!$F$19</f>
        <v>2146.2800873699998</v>
      </c>
      <c r="G41" s="36">
        <f>SUMIFS(СВЦЭМ!$C$39:$C$782,СВЦЭМ!$A$39:$A$782,$A41,СВЦЭМ!$B$39:$B$782,G$11)+'СЕТ СН'!$F$9+СВЦЭМ!$D$10+'СЕТ СН'!$F$6-'СЕТ СН'!$F$19</f>
        <v>2138.8096463000002</v>
      </c>
      <c r="H41" s="36">
        <f>SUMIFS(СВЦЭМ!$C$39:$C$782,СВЦЭМ!$A$39:$A$782,$A41,СВЦЭМ!$B$39:$B$782,H$11)+'СЕТ СН'!$F$9+СВЦЭМ!$D$10+'СЕТ СН'!$F$6-'СЕТ СН'!$F$19</f>
        <v>2121.2282514499998</v>
      </c>
      <c r="I41" s="36">
        <f>SUMIFS(СВЦЭМ!$C$39:$C$782,СВЦЭМ!$A$39:$A$782,$A41,СВЦЭМ!$B$39:$B$782,I$11)+'СЕТ СН'!$F$9+СВЦЭМ!$D$10+'СЕТ СН'!$F$6-'СЕТ СН'!$F$19</f>
        <v>1961.4383601999998</v>
      </c>
      <c r="J41" s="36">
        <f>SUMIFS(СВЦЭМ!$C$39:$C$782,СВЦЭМ!$A$39:$A$782,$A41,СВЦЭМ!$B$39:$B$782,J$11)+'СЕТ СН'!$F$9+СВЦЭМ!$D$10+'СЕТ СН'!$F$6-'СЕТ СН'!$F$19</f>
        <v>1864.4267457000001</v>
      </c>
      <c r="K41" s="36">
        <f>SUMIFS(СВЦЭМ!$C$39:$C$782,СВЦЭМ!$A$39:$A$782,$A41,СВЦЭМ!$B$39:$B$782,K$11)+'СЕТ СН'!$F$9+СВЦЭМ!$D$10+'СЕТ СН'!$F$6-'СЕТ СН'!$F$19</f>
        <v>1649.5130089300001</v>
      </c>
      <c r="L41" s="36">
        <f>SUMIFS(СВЦЭМ!$C$39:$C$782,СВЦЭМ!$A$39:$A$782,$A41,СВЦЭМ!$B$39:$B$782,L$11)+'СЕТ СН'!$F$9+СВЦЭМ!$D$10+'СЕТ СН'!$F$6-'СЕТ СН'!$F$19</f>
        <v>1626.3408154200001</v>
      </c>
      <c r="M41" s="36">
        <f>SUMIFS(СВЦЭМ!$C$39:$C$782,СВЦЭМ!$A$39:$A$782,$A41,СВЦЭМ!$B$39:$B$782,M$11)+'СЕТ СН'!$F$9+СВЦЭМ!$D$10+'СЕТ СН'!$F$6-'СЕТ СН'!$F$19</f>
        <v>1657.1541594999999</v>
      </c>
      <c r="N41" s="36">
        <f>SUMIFS(СВЦЭМ!$C$39:$C$782,СВЦЭМ!$A$39:$A$782,$A41,СВЦЭМ!$B$39:$B$782,N$11)+'СЕТ СН'!$F$9+СВЦЭМ!$D$10+'СЕТ СН'!$F$6-'СЕТ СН'!$F$19</f>
        <v>1696.9562449199998</v>
      </c>
      <c r="O41" s="36">
        <f>SUMIFS(СВЦЭМ!$C$39:$C$782,СВЦЭМ!$A$39:$A$782,$A41,СВЦЭМ!$B$39:$B$782,O$11)+'СЕТ СН'!$F$9+СВЦЭМ!$D$10+'СЕТ СН'!$F$6-'СЕТ СН'!$F$19</f>
        <v>1714.2146484800001</v>
      </c>
      <c r="P41" s="36">
        <f>SUMIFS(СВЦЭМ!$C$39:$C$782,СВЦЭМ!$A$39:$A$782,$A41,СВЦЭМ!$B$39:$B$782,P$11)+'СЕТ СН'!$F$9+СВЦЭМ!$D$10+'СЕТ СН'!$F$6-'СЕТ СН'!$F$19</f>
        <v>1739.9417735799998</v>
      </c>
      <c r="Q41" s="36">
        <f>SUMIFS(СВЦЭМ!$C$39:$C$782,СВЦЭМ!$A$39:$A$782,$A41,СВЦЭМ!$B$39:$B$782,Q$11)+'СЕТ СН'!$F$9+СВЦЭМ!$D$10+'СЕТ СН'!$F$6-'СЕТ СН'!$F$19</f>
        <v>1744.8778657500002</v>
      </c>
      <c r="R41" s="36">
        <f>SUMIFS(СВЦЭМ!$C$39:$C$782,СВЦЭМ!$A$39:$A$782,$A41,СВЦЭМ!$B$39:$B$782,R$11)+'СЕТ СН'!$F$9+СВЦЭМ!$D$10+'СЕТ СН'!$F$6-'СЕТ СН'!$F$19</f>
        <v>1734.81077693</v>
      </c>
      <c r="S41" s="36">
        <f>SUMIFS(СВЦЭМ!$C$39:$C$782,СВЦЭМ!$A$39:$A$782,$A41,СВЦЭМ!$B$39:$B$782,S$11)+'СЕТ СН'!$F$9+СВЦЭМ!$D$10+'СЕТ СН'!$F$6-'СЕТ СН'!$F$19</f>
        <v>1733.6781903299998</v>
      </c>
      <c r="T41" s="36">
        <f>SUMIFS(СВЦЭМ!$C$39:$C$782,СВЦЭМ!$A$39:$A$782,$A41,СВЦЭМ!$B$39:$B$782,T$11)+'СЕТ СН'!$F$9+СВЦЭМ!$D$10+'СЕТ СН'!$F$6-'СЕТ СН'!$F$19</f>
        <v>1723.8130620799998</v>
      </c>
      <c r="U41" s="36">
        <f>SUMIFS(СВЦЭМ!$C$39:$C$782,СВЦЭМ!$A$39:$A$782,$A41,СВЦЭМ!$B$39:$B$782,U$11)+'СЕТ СН'!$F$9+СВЦЭМ!$D$10+'СЕТ СН'!$F$6-'СЕТ СН'!$F$19</f>
        <v>1729.32798086</v>
      </c>
      <c r="V41" s="36">
        <f>SUMIFS(СВЦЭМ!$C$39:$C$782,СВЦЭМ!$A$39:$A$782,$A41,СВЦЭМ!$B$39:$B$782,V$11)+'СЕТ СН'!$F$9+СВЦЭМ!$D$10+'СЕТ СН'!$F$6-'СЕТ СН'!$F$19</f>
        <v>1725.9271247000001</v>
      </c>
      <c r="W41" s="36">
        <f>SUMIFS(СВЦЭМ!$C$39:$C$782,СВЦЭМ!$A$39:$A$782,$A41,СВЦЭМ!$B$39:$B$782,W$11)+'СЕТ СН'!$F$9+СВЦЭМ!$D$10+'СЕТ СН'!$F$6-'СЕТ СН'!$F$19</f>
        <v>1704.3579462399998</v>
      </c>
      <c r="X41" s="36">
        <f>SUMIFS(СВЦЭМ!$C$39:$C$782,СВЦЭМ!$A$39:$A$782,$A41,СВЦЭМ!$B$39:$B$782,X$11)+'СЕТ СН'!$F$9+СВЦЭМ!$D$10+'СЕТ СН'!$F$6-'СЕТ СН'!$F$19</f>
        <v>1770.77434103</v>
      </c>
      <c r="Y41" s="36">
        <f>SUMIFS(СВЦЭМ!$C$39:$C$782,СВЦЭМ!$A$39:$A$782,$A41,СВЦЭМ!$B$39:$B$782,Y$11)+'СЕТ СН'!$F$9+СВЦЭМ!$D$10+'СЕТ СН'!$F$6-'СЕТ СН'!$F$19</f>
        <v>1870.2784174499998</v>
      </c>
    </row>
    <row r="42" spans="1:25" ht="15.75" x14ac:dyDescent="0.2">
      <c r="A42" s="35">
        <f t="shared" si="0"/>
        <v>45138</v>
      </c>
      <c r="B42" s="36">
        <f>SUMIFS(СВЦЭМ!$C$39:$C$782,СВЦЭМ!$A$39:$A$782,$A42,СВЦЭМ!$B$39:$B$782,B$11)+'СЕТ СН'!$F$9+СВЦЭМ!$D$10+'СЕТ СН'!$F$6-'СЕТ СН'!$F$19</f>
        <v>1909.3220587300002</v>
      </c>
      <c r="C42" s="36">
        <f>SUMIFS(СВЦЭМ!$C$39:$C$782,СВЦЭМ!$A$39:$A$782,$A42,СВЦЭМ!$B$39:$B$782,C$11)+'СЕТ СН'!$F$9+СВЦЭМ!$D$10+'СЕТ СН'!$F$6-'СЕТ СН'!$F$19</f>
        <v>1986.0678740600001</v>
      </c>
      <c r="D42" s="36">
        <f>SUMIFS(СВЦЭМ!$C$39:$C$782,СВЦЭМ!$A$39:$A$782,$A42,СВЦЭМ!$B$39:$B$782,D$11)+'СЕТ СН'!$F$9+СВЦЭМ!$D$10+'СЕТ СН'!$F$6-'СЕТ СН'!$F$19</f>
        <v>2128.7338259500002</v>
      </c>
      <c r="E42" s="36">
        <f>SUMIFS(СВЦЭМ!$C$39:$C$782,СВЦЭМ!$A$39:$A$782,$A42,СВЦЭМ!$B$39:$B$782,E$11)+'СЕТ СН'!$F$9+СВЦЭМ!$D$10+'СЕТ СН'!$F$6-'СЕТ СН'!$F$19</f>
        <v>2161.7554042400002</v>
      </c>
      <c r="F42" s="36">
        <f>SUMIFS(СВЦЭМ!$C$39:$C$782,СВЦЭМ!$A$39:$A$782,$A42,СВЦЭМ!$B$39:$B$782,F$11)+'СЕТ СН'!$F$9+СВЦЭМ!$D$10+'СЕТ СН'!$F$6-'СЕТ СН'!$F$19</f>
        <v>2162.8631454299998</v>
      </c>
      <c r="G42" s="36">
        <f>SUMIFS(СВЦЭМ!$C$39:$C$782,СВЦЭМ!$A$39:$A$782,$A42,СВЦЭМ!$B$39:$B$782,G$11)+'СЕТ СН'!$F$9+СВЦЭМ!$D$10+'СЕТ СН'!$F$6-'СЕТ СН'!$F$19</f>
        <v>2173.2982270699999</v>
      </c>
      <c r="H42" s="36">
        <f>SUMIFS(СВЦЭМ!$C$39:$C$782,СВЦЭМ!$A$39:$A$782,$A42,СВЦЭМ!$B$39:$B$782,H$11)+'СЕТ СН'!$F$9+СВЦЭМ!$D$10+'СЕТ СН'!$F$6-'СЕТ СН'!$F$19</f>
        <v>2204.26828746</v>
      </c>
      <c r="I42" s="36">
        <f>SUMIFS(СВЦЭМ!$C$39:$C$782,СВЦЭМ!$A$39:$A$782,$A42,СВЦЭМ!$B$39:$B$782,I$11)+'СЕТ СН'!$F$9+СВЦЭМ!$D$10+'СЕТ СН'!$F$6-'СЕТ СН'!$F$19</f>
        <v>1922.0244054199998</v>
      </c>
      <c r="J42" s="36">
        <f>SUMIFS(СВЦЭМ!$C$39:$C$782,СВЦЭМ!$A$39:$A$782,$A42,СВЦЭМ!$B$39:$B$782,J$11)+'СЕТ СН'!$F$9+СВЦЭМ!$D$10+'СЕТ СН'!$F$6-'СЕТ СН'!$F$19</f>
        <v>1843.8673087299999</v>
      </c>
      <c r="K42" s="36">
        <f>SUMIFS(СВЦЭМ!$C$39:$C$782,СВЦЭМ!$A$39:$A$782,$A42,СВЦЭМ!$B$39:$B$782,K$11)+'СЕТ СН'!$F$9+СВЦЭМ!$D$10+'СЕТ СН'!$F$6-'СЕТ СН'!$F$19</f>
        <v>1824.4109912700001</v>
      </c>
      <c r="L42" s="36">
        <f>SUMIFS(СВЦЭМ!$C$39:$C$782,СВЦЭМ!$A$39:$A$782,$A42,СВЦЭМ!$B$39:$B$782,L$11)+'СЕТ СН'!$F$9+СВЦЭМ!$D$10+'СЕТ СН'!$F$6-'СЕТ СН'!$F$19</f>
        <v>1780.30798706</v>
      </c>
      <c r="M42" s="36">
        <f>SUMIFS(СВЦЭМ!$C$39:$C$782,СВЦЭМ!$A$39:$A$782,$A42,СВЦЭМ!$B$39:$B$782,M$11)+'СЕТ СН'!$F$9+СВЦЭМ!$D$10+'СЕТ СН'!$F$6-'СЕТ СН'!$F$19</f>
        <v>1770.8348640700001</v>
      </c>
      <c r="N42" s="36">
        <f>SUMIFS(СВЦЭМ!$C$39:$C$782,СВЦЭМ!$A$39:$A$782,$A42,СВЦЭМ!$B$39:$B$782,N$11)+'СЕТ СН'!$F$9+СВЦЭМ!$D$10+'СЕТ СН'!$F$6-'СЕТ СН'!$F$19</f>
        <v>1763.0523125700001</v>
      </c>
      <c r="O42" s="36">
        <f>SUMIFS(СВЦЭМ!$C$39:$C$782,СВЦЭМ!$A$39:$A$782,$A42,СВЦЭМ!$B$39:$B$782,O$11)+'СЕТ СН'!$F$9+СВЦЭМ!$D$10+'СЕТ СН'!$F$6-'СЕТ СН'!$F$19</f>
        <v>1760.8047465599998</v>
      </c>
      <c r="P42" s="36">
        <f>SUMIFS(СВЦЭМ!$C$39:$C$782,СВЦЭМ!$A$39:$A$782,$A42,СВЦЭМ!$B$39:$B$782,P$11)+'СЕТ СН'!$F$9+СВЦЭМ!$D$10+'СЕТ СН'!$F$6-'СЕТ СН'!$F$19</f>
        <v>1767.1130980299999</v>
      </c>
      <c r="Q42" s="36">
        <f>SUMIFS(СВЦЭМ!$C$39:$C$782,СВЦЭМ!$A$39:$A$782,$A42,СВЦЭМ!$B$39:$B$782,Q$11)+'СЕТ СН'!$F$9+СВЦЭМ!$D$10+'СЕТ СН'!$F$6-'СЕТ СН'!$F$19</f>
        <v>1734.0037998100001</v>
      </c>
      <c r="R42" s="36">
        <f>SUMIFS(СВЦЭМ!$C$39:$C$782,СВЦЭМ!$A$39:$A$782,$A42,СВЦЭМ!$B$39:$B$782,R$11)+'СЕТ СН'!$F$9+СВЦЭМ!$D$10+'СЕТ СН'!$F$6-'СЕТ СН'!$F$19</f>
        <v>1739.5492004500002</v>
      </c>
      <c r="S42" s="36">
        <f>SUMIFS(СВЦЭМ!$C$39:$C$782,СВЦЭМ!$A$39:$A$782,$A42,СВЦЭМ!$B$39:$B$782,S$11)+'СЕТ СН'!$F$9+СВЦЭМ!$D$10+'СЕТ СН'!$F$6-'СЕТ СН'!$F$19</f>
        <v>1755.1738206800001</v>
      </c>
      <c r="T42" s="36">
        <f>SUMIFS(СВЦЭМ!$C$39:$C$782,СВЦЭМ!$A$39:$A$782,$A42,СВЦЭМ!$B$39:$B$782,T$11)+'СЕТ СН'!$F$9+СВЦЭМ!$D$10+'СЕТ СН'!$F$6-'СЕТ СН'!$F$19</f>
        <v>1777.05343748</v>
      </c>
      <c r="U42" s="36">
        <f>SUMIFS(СВЦЭМ!$C$39:$C$782,СВЦЭМ!$A$39:$A$782,$A42,СВЦЭМ!$B$39:$B$782,U$11)+'СЕТ СН'!$F$9+СВЦЭМ!$D$10+'СЕТ СН'!$F$6-'СЕТ СН'!$F$19</f>
        <v>1813.16146106</v>
      </c>
      <c r="V42" s="36">
        <f>SUMIFS(СВЦЭМ!$C$39:$C$782,СВЦЭМ!$A$39:$A$782,$A42,СВЦЭМ!$B$39:$B$782,V$11)+'СЕТ СН'!$F$9+СВЦЭМ!$D$10+'СЕТ СН'!$F$6-'СЕТ СН'!$F$19</f>
        <v>1812.0300634700002</v>
      </c>
      <c r="W42" s="36">
        <f>SUMIFS(СВЦЭМ!$C$39:$C$782,СВЦЭМ!$A$39:$A$782,$A42,СВЦЭМ!$B$39:$B$782,W$11)+'СЕТ СН'!$F$9+СВЦЭМ!$D$10+'СЕТ СН'!$F$6-'СЕТ СН'!$F$19</f>
        <v>1774.0521931899998</v>
      </c>
      <c r="X42" s="36">
        <f>SUMIFS(СВЦЭМ!$C$39:$C$782,СВЦЭМ!$A$39:$A$782,$A42,СВЦЭМ!$B$39:$B$782,X$11)+'СЕТ СН'!$F$9+СВЦЭМ!$D$10+'СЕТ СН'!$F$6-'СЕТ СН'!$F$19</f>
        <v>1847.5478040399998</v>
      </c>
      <c r="Y42" s="36">
        <f>SUMIFS(СВЦЭМ!$C$39:$C$782,СВЦЭМ!$A$39:$A$782,$A42,СВЦЭМ!$B$39:$B$782,Y$11)+'СЕТ СН'!$F$9+СВЦЭМ!$D$10+'СЕТ СН'!$F$6-'СЕТ СН'!$F$19</f>
        <v>1979.2186412800002</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4"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01.07.2023</v>
      </c>
      <c r="B48" s="36">
        <f>SUMIFS(СВЦЭМ!$C$39:$C$782,СВЦЭМ!$A$39:$A$782,$A48,СВЦЭМ!$B$39:$B$782,B$47)+'СЕТ СН'!$G$9+СВЦЭМ!$D$10+'СЕТ СН'!$G$6-'СЕТ СН'!$G$19</f>
        <v>2090.8093687400001</v>
      </c>
      <c r="C48" s="36">
        <f>SUMIFS(СВЦЭМ!$C$39:$C$782,СВЦЭМ!$A$39:$A$782,$A48,СВЦЭМ!$B$39:$B$782,C$47)+'СЕТ СН'!$G$9+СВЦЭМ!$D$10+'СЕТ СН'!$G$6-'СЕТ СН'!$G$19</f>
        <v>2178.6762973099999</v>
      </c>
      <c r="D48" s="36">
        <f>SUMIFS(СВЦЭМ!$C$39:$C$782,СВЦЭМ!$A$39:$A$782,$A48,СВЦЭМ!$B$39:$B$782,D$47)+'СЕТ СН'!$G$9+СВЦЭМ!$D$10+'СЕТ СН'!$G$6-'СЕТ СН'!$G$19</f>
        <v>2212.66267324</v>
      </c>
      <c r="E48" s="36">
        <f>SUMIFS(СВЦЭМ!$C$39:$C$782,СВЦЭМ!$A$39:$A$782,$A48,СВЦЭМ!$B$39:$B$782,E$47)+'СЕТ СН'!$G$9+СВЦЭМ!$D$10+'СЕТ СН'!$G$6-'СЕТ СН'!$G$19</f>
        <v>2210.27482895</v>
      </c>
      <c r="F48" s="36">
        <f>SUMIFS(СВЦЭМ!$C$39:$C$782,СВЦЭМ!$A$39:$A$782,$A48,СВЦЭМ!$B$39:$B$782,F$47)+'СЕТ СН'!$G$9+СВЦЭМ!$D$10+'СЕТ СН'!$G$6-'СЕТ СН'!$G$19</f>
        <v>2211.6960409499998</v>
      </c>
      <c r="G48" s="36">
        <f>SUMIFS(СВЦЭМ!$C$39:$C$782,СВЦЭМ!$A$39:$A$782,$A48,СВЦЭМ!$B$39:$B$782,G$47)+'СЕТ СН'!$G$9+СВЦЭМ!$D$10+'СЕТ СН'!$G$6-'СЕТ СН'!$G$19</f>
        <v>2213.3513948099999</v>
      </c>
      <c r="H48" s="36">
        <f>SUMIFS(СВЦЭМ!$C$39:$C$782,СВЦЭМ!$A$39:$A$782,$A48,СВЦЭМ!$B$39:$B$782,H$47)+'СЕТ СН'!$G$9+СВЦЭМ!$D$10+'СЕТ СН'!$G$6-'СЕТ СН'!$G$19</f>
        <v>2219.0766030599998</v>
      </c>
      <c r="I48" s="36">
        <f>SUMIFS(СВЦЭМ!$C$39:$C$782,СВЦЭМ!$A$39:$A$782,$A48,СВЦЭМ!$B$39:$B$782,I$47)+'СЕТ СН'!$G$9+СВЦЭМ!$D$10+'СЕТ СН'!$G$6-'СЕТ СН'!$G$19</f>
        <v>2117.524062</v>
      </c>
      <c r="J48" s="36">
        <f>SUMIFS(СВЦЭМ!$C$39:$C$782,СВЦЭМ!$A$39:$A$782,$A48,СВЦЭМ!$B$39:$B$782,J$47)+'СЕТ СН'!$G$9+СВЦЭМ!$D$10+'СЕТ СН'!$G$6-'СЕТ СН'!$G$19</f>
        <v>1998.5307506700001</v>
      </c>
      <c r="K48" s="36">
        <f>SUMIFS(СВЦЭМ!$C$39:$C$782,СВЦЭМ!$A$39:$A$782,$A48,СВЦЭМ!$B$39:$B$782,K$47)+'СЕТ СН'!$G$9+СВЦЭМ!$D$10+'СЕТ СН'!$G$6-'СЕТ СН'!$G$19</f>
        <v>1928.37104314</v>
      </c>
      <c r="L48" s="36">
        <f>SUMIFS(СВЦЭМ!$C$39:$C$782,СВЦЭМ!$A$39:$A$782,$A48,СВЦЭМ!$B$39:$B$782,L$47)+'СЕТ СН'!$G$9+СВЦЭМ!$D$10+'СЕТ СН'!$G$6-'СЕТ СН'!$G$19</f>
        <v>1884.4318169100002</v>
      </c>
      <c r="M48" s="36">
        <f>SUMIFS(СВЦЭМ!$C$39:$C$782,СВЦЭМ!$A$39:$A$782,$A48,СВЦЭМ!$B$39:$B$782,M$47)+'СЕТ СН'!$G$9+СВЦЭМ!$D$10+'СЕТ СН'!$G$6-'СЕТ СН'!$G$19</f>
        <v>1860.0058155900001</v>
      </c>
      <c r="N48" s="36">
        <f>SUMIFS(СВЦЭМ!$C$39:$C$782,СВЦЭМ!$A$39:$A$782,$A48,СВЦЭМ!$B$39:$B$782,N$47)+'СЕТ СН'!$G$9+СВЦЭМ!$D$10+'СЕТ СН'!$G$6-'СЕТ СН'!$G$19</f>
        <v>1848.6430058000001</v>
      </c>
      <c r="O48" s="36">
        <f>SUMIFS(СВЦЭМ!$C$39:$C$782,СВЦЭМ!$A$39:$A$782,$A48,СВЦЭМ!$B$39:$B$782,O$47)+'СЕТ СН'!$G$9+СВЦЭМ!$D$10+'СЕТ СН'!$G$6-'СЕТ СН'!$G$19</f>
        <v>1861.39039116</v>
      </c>
      <c r="P48" s="36">
        <f>SUMIFS(СВЦЭМ!$C$39:$C$782,СВЦЭМ!$A$39:$A$782,$A48,СВЦЭМ!$B$39:$B$782,P$47)+'СЕТ СН'!$G$9+СВЦЭМ!$D$10+'СЕТ СН'!$G$6-'СЕТ СН'!$G$19</f>
        <v>1869.39107195</v>
      </c>
      <c r="Q48" s="36">
        <f>SUMIFS(СВЦЭМ!$C$39:$C$782,СВЦЭМ!$A$39:$A$782,$A48,СВЦЭМ!$B$39:$B$782,Q$47)+'СЕТ СН'!$G$9+СВЦЭМ!$D$10+'СЕТ СН'!$G$6-'СЕТ СН'!$G$19</f>
        <v>1869.2213986100001</v>
      </c>
      <c r="R48" s="36">
        <f>SUMIFS(СВЦЭМ!$C$39:$C$782,СВЦЭМ!$A$39:$A$782,$A48,СВЦЭМ!$B$39:$B$782,R$47)+'СЕТ СН'!$G$9+СВЦЭМ!$D$10+'СЕТ СН'!$G$6-'СЕТ СН'!$G$19</f>
        <v>1858.0909456599998</v>
      </c>
      <c r="S48" s="36">
        <f>SUMIFS(СВЦЭМ!$C$39:$C$782,СВЦЭМ!$A$39:$A$782,$A48,СВЦЭМ!$B$39:$B$782,S$47)+'СЕТ СН'!$G$9+СВЦЭМ!$D$10+'СЕТ СН'!$G$6-'СЕТ СН'!$G$19</f>
        <v>1858.77778889</v>
      </c>
      <c r="T48" s="36">
        <f>SUMIFS(СВЦЭМ!$C$39:$C$782,СВЦЭМ!$A$39:$A$782,$A48,СВЦЭМ!$B$39:$B$782,T$47)+'СЕТ СН'!$G$9+СВЦЭМ!$D$10+'СЕТ СН'!$G$6-'СЕТ СН'!$G$19</f>
        <v>1866.6837148599998</v>
      </c>
      <c r="U48" s="36">
        <f>SUMIFS(СВЦЭМ!$C$39:$C$782,СВЦЭМ!$A$39:$A$782,$A48,СВЦЭМ!$B$39:$B$782,U$47)+'СЕТ СН'!$G$9+СВЦЭМ!$D$10+'СЕТ СН'!$G$6-'СЕТ СН'!$G$19</f>
        <v>1886.0082249299999</v>
      </c>
      <c r="V48" s="36">
        <f>SUMIFS(СВЦЭМ!$C$39:$C$782,СВЦЭМ!$A$39:$A$782,$A48,СВЦЭМ!$B$39:$B$782,V$47)+'СЕТ СН'!$G$9+СВЦЭМ!$D$10+'СЕТ СН'!$G$6-'СЕТ СН'!$G$19</f>
        <v>1896.46234469</v>
      </c>
      <c r="W48" s="36">
        <f>SUMIFS(СВЦЭМ!$C$39:$C$782,СВЦЭМ!$A$39:$A$782,$A48,СВЦЭМ!$B$39:$B$782,W$47)+'СЕТ СН'!$G$9+СВЦЭМ!$D$10+'СЕТ СН'!$G$6-'СЕТ СН'!$G$19</f>
        <v>1873.0126020299999</v>
      </c>
      <c r="X48" s="36">
        <f>SUMIFS(СВЦЭМ!$C$39:$C$782,СВЦЭМ!$A$39:$A$782,$A48,СВЦЭМ!$B$39:$B$782,X$47)+'СЕТ СН'!$G$9+СВЦЭМ!$D$10+'СЕТ СН'!$G$6-'СЕТ СН'!$G$19</f>
        <v>1918.0645018700002</v>
      </c>
      <c r="Y48" s="36">
        <f>SUMIFS(СВЦЭМ!$C$39:$C$782,СВЦЭМ!$A$39:$A$782,$A48,СВЦЭМ!$B$39:$B$782,Y$47)+'СЕТ СН'!$G$9+СВЦЭМ!$D$10+'СЕТ СН'!$G$6-'СЕТ СН'!$G$19</f>
        <v>1987.9897634499998</v>
      </c>
    </row>
    <row r="49" spans="1:25" ht="15.75" x14ac:dyDescent="0.2">
      <c r="A49" s="35">
        <f>A48+1</f>
        <v>45109</v>
      </c>
      <c r="B49" s="36">
        <f>SUMIFS(СВЦЭМ!$C$39:$C$782,СВЦЭМ!$A$39:$A$782,$A49,СВЦЭМ!$B$39:$B$782,B$47)+'СЕТ СН'!$G$9+СВЦЭМ!$D$10+'СЕТ СН'!$G$6-'СЕТ СН'!$G$19</f>
        <v>1883.3477359799999</v>
      </c>
      <c r="C49" s="36">
        <f>SUMIFS(СВЦЭМ!$C$39:$C$782,СВЦЭМ!$A$39:$A$782,$A49,СВЦЭМ!$B$39:$B$782,C$47)+'СЕТ СН'!$G$9+СВЦЭМ!$D$10+'СЕТ СН'!$G$6-'СЕТ СН'!$G$19</f>
        <v>1949.2164270899998</v>
      </c>
      <c r="D49" s="36">
        <f>SUMIFS(СВЦЭМ!$C$39:$C$782,СВЦЭМ!$A$39:$A$782,$A49,СВЦЭМ!$B$39:$B$782,D$47)+'СЕТ СН'!$G$9+СВЦЭМ!$D$10+'СЕТ СН'!$G$6-'СЕТ СН'!$G$19</f>
        <v>2004.7961975399999</v>
      </c>
      <c r="E49" s="36">
        <f>SUMIFS(СВЦЭМ!$C$39:$C$782,СВЦЭМ!$A$39:$A$782,$A49,СВЦЭМ!$B$39:$B$782,E$47)+'СЕТ СН'!$G$9+СВЦЭМ!$D$10+'СЕТ СН'!$G$6-'СЕТ СН'!$G$19</f>
        <v>2038.7720222799999</v>
      </c>
      <c r="F49" s="36">
        <f>SUMIFS(СВЦЭМ!$C$39:$C$782,СВЦЭМ!$A$39:$A$782,$A49,СВЦЭМ!$B$39:$B$782,F$47)+'СЕТ СН'!$G$9+СВЦЭМ!$D$10+'СЕТ СН'!$G$6-'СЕТ СН'!$G$19</f>
        <v>2030.1885859200002</v>
      </c>
      <c r="G49" s="36">
        <f>SUMIFS(СВЦЭМ!$C$39:$C$782,СВЦЭМ!$A$39:$A$782,$A49,СВЦЭМ!$B$39:$B$782,G$47)+'СЕТ СН'!$G$9+СВЦЭМ!$D$10+'СЕТ СН'!$G$6-'СЕТ СН'!$G$19</f>
        <v>2003.3754405199998</v>
      </c>
      <c r="H49" s="36">
        <f>SUMIFS(СВЦЭМ!$C$39:$C$782,СВЦЭМ!$A$39:$A$782,$A49,СВЦЭМ!$B$39:$B$782,H$47)+'СЕТ СН'!$G$9+СВЦЭМ!$D$10+'СЕТ СН'!$G$6-'СЕТ СН'!$G$19</f>
        <v>2032.5159816400001</v>
      </c>
      <c r="I49" s="36">
        <f>SUMIFS(СВЦЭМ!$C$39:$C$782,СВЦЭМ!$A$39:$A$782,$A49,СВЦЭМ!$B$39:$B$782,I$47)+'СЕТ СН'!$G$9+СВЦЭМ!$D$10+'СЕТ СН'!$G$6-'СЕТ СН'!$G$19</f>
        <v>2022.2601611300001</v>
      </c>
      <c r="J49" s="36">
        <f>SUMIFS(СВЦЭМ!$C$39:$C$782,СВЦЭМ!$A$39:$A$782,$A49,СВЦЭМ!$B$39:$B$782,J$47)+'СЕТ СН'!$G$9+СВЦЭМ!$D$10+'СЕТ СН'!$G$6-'СЕТ СН'!$G$19</f>
        <v>1925.87549051</v>
      </c>
      <c r="K49" s="36">
        <f>SUMIFS(СВЦЭМ!$C$39:$C$782,СВЦЭМ!$A$39:$A$782,$A49,СВЦЭМ!$B$39:$B$782,K$47)+'СЕТ СН'!$G$9+СВЦЭМ!$D$10+'СЕТ СН'!$G$6-'СЕТ СН'!$G$19</f>
        <v>1864.9576082499998</v>
      </c>
      <c r="L49" s="36">
        <f>SUMIFS(СВЦЭМ!$C$39:$C$782,СВЦЭМ!$A$39:$A$782,$A49,СВЦЭМ!$B$39:$B$782,L$47)+'СЕТ СН'!$G$9+СВЦЭМ!$D$10+'СЕТ СН'!$G$6-'СЕТ СН'!$G$19</f>
        <v>1807.8575766499998</v>
      </c>
      <c r="M49" s="36">
        <f>SUMIFS(СВЦЭМ!$C$39:$C$782,СВЦЭМ!$A$39:$A$782,$A49,СВЦЭМ!$B$39:$B$782,M$47)+'СЕТ СН'!$G$9+СВЦЭМ!$D$10+'СЕТ СН'!$G$6-'СЕТ СН'!$G$19</f>
        <v>1779.35853516</v>
      </c>
      <c r="N49" s="36">
        <f>SUMIFS(СВЦЭМ!$C$39:$C$782,СВЦЭМ!$A$39:$A$782,$A49,СВЦЭМ!$B$39:$B$782,N$47)+'СЕТ СН'!$G$9+СВЦЭМ!$D$10+'СЕТ СН'!$G$6-'СЕТ СН'!$G$19</f>
        <v>1759.8865300399998</v>
      </c>
      <c r="O49" s="36">
        <f>SUMIFS(СВЦЭМ!$C$39:$C$782,СВЦЭМ!$A$39:$A$782,$A49,СВЦЭМ!$B$39:$B$782,O$47)+'СЕТ СН'!$G$9+СВЦЭМ!$D$10+'СЕТ СН'!$G$6-'СЕТ СН'!$G$19</f>
        <v>1761.2114173700002</v>
      </c>
      <c r="P49" s="36">
        <f>SUMIFS(СВЦЭМ!$C$39:$C$782,СВЦЭМ!$A$39:$A$782,$A49,СВЦЭМ!$B$39:$B$782,P$47)+'СЕТ СН'!$G$9+СВЦЭМ!$D$10+'СЕТ СН'!$G$6-'СЕТ СН'!$G$19</f>
        <v>1777.9453697399999</v>
      </c>
      <c r="Q49" s="36">
        <f>SUMIFS(СВЦЭМ!$C$39:$C$782,СВЦЭМ!$A$39:$A$782,$A49,СВЦЭМ!$B$39:$B$782,Q$47)+'СЕТ СН'!$G$9+СВЦЭМ!$D$10+'СЕТ СН'!$G$6-'СЕТ СН'!$G$19</f>
        <v>1774.5047929399998</v>
      </c>
      <c r="R49" s="36">
        <f>SUMIFS(СВЦЭМ!$C$39:$C$782,СВЦЭМ!$A$39:$A$782,$A49,СВЦЭМ!$B$39:$B$782,R$47)+'СЕТ СН'!$G$9+СВЦЭМ!$D$10+'СЕТ СН'!$G$6-'СЕТ СН'!$G$19</f>
        <v>1768.7493943899999</v>
      </c>
      <c r="S49" s="36">
        <f>SUMIFS(СВЦЭМ!$C$39:$C$782,СВЦЭМ!$A$39:$A$782,$A49,СВЦЭМ!$B$39:$B$782,S$47)+'СЕТ СН'!$G$9+СВЦЭМ!$D$10+'СЕТ СН'!$G$6-'СЕТ СН'!$G$19</f>
        <v>1770.8449236000001</v>
      </c>
      <c r="T49" s="36">
        <f>SUMIFS(СВЦЭМ!$C$39:$C$782,СВЦЭМ!$A$39:$A$782,$A49,СВЦЭМ!$B$39:$B$782,T$47)+'СЕТ СН'!$G$9+СВЦЭМ!$D$10+'СЕТ СН'!$G$6-'СЕТ СН'!$G$19</f>
        <v>1767.1061399999999</v>
      </c>
      <c r="U49" s="36">
        <f>SUMIFS(СВЦЭМ!$C$39:$C$782,СВЦЭМ!$A$39:$A$782,$A49,СВЦЭМ!$B$39:$B$782,U$47)+'СЕТ СН'!$G$9+СВЦЭМ!$D$10+'СЕТ СН'!$G$6-'СЕТ СН'!$G$19</f>
        <v>1771.6896671599998</v>
      </c>
      <c r="V49" s="36">
        <f>SUMIFS(СВЦЭМ!$C$39:$C$782,СВЦЭМ!$A$39:$A$782,$A49,СВЦЭМ!$B$39:$B$782,V$47)+'СЕТ СН'!$G$9+СВЦЭМ!$D$10+'СЕТ СН'!$G$6-'СЕТ СН'!$G$19</f>
        <v>1778.8425260600002</v>
      </c>
      <c r="W49" s="36">
        <f>SUMIFS(СВЦЭМ!$C$39:$C$782,СВЦЭМ!$A$39:$A$782,$A49,СВЦЭМ!$B$39:$B$782,W$47)+'СЕТ СН'!$G$9+СВЦЭМ!$D$10+'СЕТ СН'!$G$6-'СЕТ СН'!$G$19</f>
        <v>1757.0106768599999</v>
      </c>
      <c r="X49" s="36">
        <f>SUMIFS(СВЦЭМ!$C$39:$C$782,СВЦЭМ!$A$39:$A$782,$A49,СВЦЭМ!$B$39:$B$782,X$47)+'СЕТ СН'!$G$9+СВЦЭМ!$D$10+'СЕТ СН'!$G$6-'СЕТ СН'!$G$19</f>
        <v>1787.7047714800001</v>
      </c>
      <c r="Y49" s="36">
        <f>SUMIFS(СВЦЭМ!$C$39:$C$782,СВЦЭМ!$A$39:$A$782,$A49,СВЦЭМ!$B$39:$B$782,Y$47)+'СЕТ СН'!$G$9+СВЦЭМ!$D$10+'СЕТ СН'!$G$6-'СЕТ СН'!$G$19</f>
        <v>1878.7775755500002</v>
      </c>
    </row>
    <row r="50" spans="1:25" ht="15.75" x14ac:dyDescent="0.2">
      <c r="A50" s="35">
        <f t="shared" ref="A50:A78" si="1">A49+1</f>
        <v>45110</v>
      </c>
      <c r="B50" s="36">
        <f>SUMIFS(СВЦЭМ!$C$39:$C$782,СВЦЭМ!$A$39:$A$782,$A50,СВЦЭМ!$B$39:$B$782,B$47)+'СЕТ СН'!$G$9+СВЦЭМ!$D$10+'СЕТ СН'!$G$6-'СЕТ СН'!$G$19</f>
        <v>1998.2128001000001</v>
      </c>
      <c r="C50" s="36">
        <f>SUMIFS(СВЦЭМ!$C$39:$C$782,СВЦЭМ!$A$39:$A$782,$A50,СВЦЭМ!$B$39:$B$782,C$47)+'СЕТ СН'!$G$9+СВЦЭМ!$D$10+'СЕТ СН'!$G$6-'СЕТ СН'!$G$19</f>
        <v>2057.00005543</v>
      </c>
      <c r="D50" s="36">
        <f>SUMIFS(СВЦЭМ!$C$39:$C$782,СВЦЭМ!$A$39:$A$782,$A50,СВЦЭМ!$B$39:$B$782,D$47)+'СЕТ СН'!$G$9+СВЦЭМ!$D$10+'СЕТ СН'!$G$6-'СЕТ СН'!$G$19</f>
        <v>2094.9524882999999</v>
      </c>
      <c r="E50" s="36">
        <f>SUMIFS(СВЦЭМ!$C$39:$C$782,СВЦЭМ!$A$39:$A$782,$A50,СВЦЭМ!$B$39:$B$782,E$47)+'СЕТ СН'!$G$9+СВЦЭМ!$D$10+'СЕТ СН'!$G$6-'СЕТ СН'!$G$19</f>
        <v>2124.1349767199999</v>
      </c>
      <c r="F50" s="36">
        <f>SUMIFS(СВЦЭМ!$C$39:$C$782,СВЦЭМ!$A$39:$A$782,$A50,СВЦЭМ!$B$39:$B$782,F$47)+'СЕТ СН'!$G$9+СВЦЭМ!$D$10+'СЕТ СН'!$G$6-'СЕТ СН'!$G$19</f>
        <v>2129.22154684</v>
      </c>
      <c r="G50" s="36">
        <f>SUMIFS(СВЦЭМ!$C$39:$C$782,СВЦЭМ!$A$39:$A$782,$A50,СВЦЭМ!$B$39:$B$782,G$47)+'СЕТ СН'!$G$9+СВЦЭМ!$D$10+'СЕТ СН'!$G$6-'СЕТ СН'!$G$19</f>
        <v>2107.6419762300002</v>
      </c>
      <c r="H50" s="36">
        <f>SUMIFS(СВЦЭМ!$C$39:$C$782,СВЦЭМ!$A$39:$A$782,$A50,СВЦЭМ!$B$39:$B$782,H$47)+'СЕТ СН'!$G$9+СВЦЭМ!$D$10+'СЕТ СН'!$G$6-'СЕТ СН'!$G$19</f>
        <v>2037.2005757500001</v>
      </c>
      <c r="I50" s="36">
        <f>SUMIFS(СВЦЭМ!$C$39:$C$782,СВЦЭМ!$A$39:$A$782,$A50,СВЦЭМ!$B$39:$B$782,I$47)+'СЕТ СН'!$G$9+СВЦЭМ!$D$10+'СЕТ СН'!$G$6-'СЕТ СН'!$G$19</f>
        <v>1929.4723872899999</v>
      </c>
      <c r="J50" s="36">
        <f>SUMIFS(СВЦЭМ!$C$39:$C$782,СВЦЭМ!$A$39:$A$782,$A50,СВЦЭМ!$B$39:$B$782,J$47)+'СЕТ СН'!$G$9+СВЦЭМ!$D$10+'СЕТ СН'!$G$6-'СЕТ СН'!$G$19</f>
        <v>1844.4431083199997</v>
      </c>
      <c r="K50" s="36">
        <f>SUMIFS(СВЦЭМ!$C$39:$C$782,СВЦЭМ!$A$39:$A$782,$A50,СВЦЭМ!$B$39:$B$782,K$47)+'СЕТ СН'!$G$9+СВЦЭМ!$D$10+'СЕТ СН'!$G$6-'СЕТ СН'!$G$19</f>
        <v>1776.2189270700001</v>
      </c>
      <c r="L50" s="36">
        <f>SUMIFS(СВЦЭМ!$C$39:$C$782,СВЦЭМ!$A$39:$A$782,$A50,СВЦЭМ!$B$39:$B$782,L$47)+'СЕТ СН'!$G$9+СВЦЭМ!$D$10+'СЕТ СН'!$G$6-'СЕТ СН'!$G$19</f>
        <v>1800.11961079</v>
      </c>
      <c r="M50" s="36">
        <f>SUMIFS(СВЦЭМ!$C$39:$C$782,СВЦЭМ!$A$39:$A$782,$A50,СВЦЭМ!$B$39:$B$782,M$47)+'СЕТ СН'!$G$9+СВЦЭМ!$D$10+'СЕТ СН'!$G$6-'СЕТ СН'!$G$19</f>
        <v>1783.1863566299999</v>
      </c>
      <c r="N50" s="36">
        <f>SUMIFS(СВЦЭМ!$C$39:$C$782,СВЦЭМ!$A$39:$A$782,$A50,СВЦЭМ!$B$39:$B$782,N$47)+'СЕТ СН'!$G$9+СВЦЭМ!$D$10+'СЕТ СН'!$G$6-'СЕТ СН'!$G$19</f>
        <v>1786.9007783799998</v>
      </c>
      <c r="O50" s="36">
        <f>SUMIFS(СВЦЭМ!$C$39:$C$782,СВЦЭМ!$A$39:$A$782,$A50,СВЦЭМ!$B$39:$B$782,O$47)+'СЕТ СН'!$G$9+СВЦЭМ!$D$10+'СЕТ СН'!$G$6-'СЕТ СН'!$G$19</f>
        <v>1778.4589203400001</v>
      </c>
      <c r="P50" s="36">
        <f>SUMIFS(СВЦЭМ!$C$39:$C$782,СВЦЭМ!$A$39:$A$782,$A50,СВЦЭМ!$B$39:$B$782,P$47)+'СЕТ СН'!$G$9+СВЦЭМ!$D$10+'СЕТ СН'!$G$6-'СЕТ СН'!$G$19</f>
        <v>1784.7897928100001</v>
      </c>
      <c r="Q50" s="36">
        <f>SUMIFS(СВЦЭМ!$C$39:$C$782,СВЦЭМ!$A$39:$A$782,$A50,СВЦЭМ!$B$39:$B$782,Q$47)+'СЕТ СН'!$G$9+СВЦЭМ!$D$10+'СЕТ СН'!$G$6-'СЕТ СН'!$G$19</f>
        <v>1802.7038165099998</v>
      </c>
      <c r="R50" s="36">
        <f>SUMIFS(СВЦЭМ!$C$39:$C$782,СВЦЭМ!$A$39:$A$782,$A50,СВЦЭМ!$B$39:$B$782,R$47)+'СЕТ СН'!$G$9+СВЦЭМ!$D$10+'СЕТ СН'!$G$6-'СЕТ СН'!$G$19</f>
        <v>1810.1569057400002</v>
      </c>
      <c r="S50" s="36">
        <f>SUMIFS(СВЦЭМ!$C$39:$C$782,СВЦЭМ!$A$39:$A$782,$A50,СВЦЭМ!$B$39:$B$782,S$47)+'СЕТ СН'!$G$9+СВЦЭМ!$D$10+'СЕТ СН'!$G$6-'СЕТ СН'!$G$19</f>
        <v>1813.6034022399999</v>
      </c>
      <c r="T50" s="36">
        <f>SUMIFS(СВЦЭМ!$C$39:$C$782,СВЦЭМ!$A$39:$A$782,$A50,СВЦЭМ!$B$39:$B$782,T$47)+'СЕТ СН'!$G$9+СВЦЭМ!$D$10+'СЕТ СН'!$G$6-'СЕТ СН'!$G$19</f>
        <v>1829.73928346</v>
      </c>
      <c r="U50" s="36">
        <f>SUMIFS(СВЦЭМ!$C$39:$C$782,СВЦЭМ!$A$39:$A$782,$A50,СВЦЭМ!$B$39:$B$782,U$47)+'СЕТ СН'!$G$9+СВЦЭМ!$D$10+'СЕТ СН'!$G$6-'СЕТ СН'!$G$19</f>
        <v>1842.6133300799997</v>
      </c>
      <c r="V50" s="36">
        <f>SUMIFS(СВЦЭМ!$C$39:$C$782,СВЦЭМ!$A$39:$A$782,$A50,СВЦЭМ!$B$39:$B$782,V$47)+'СЕТ СН'!$G$9+СВЦЭМ!$D$10+'СЕТ СН'!$G$6-'СЕТ СН'!$G$19</f>
        <v>1840.1815788499998</v>
      </c>
      <c r="W50" s="36">
        <f>SUMIFS(СВЦЭМ!$C$39:$C$782,СВЦЭМ!$A$39:$A$782,$A50,СВЦЭМ!$B$39:$B$782,W$47)+'СЕТ СН'!$G$9+СВЦЭМ!$D$10+'СЕТ СН'!$G$6-'СЕТ СН'!$G$19</f>
        <v>1839.88084334</v>
      </c>
      <c r="X50" s="36">
        <f>SUMIFS(СВЦЭМ!$C$39:$C$782,СВЦЭМ!$A$39:$A$782,$A50,СВЦЭМ!$B$39:$B$782,X$47)+'СЕТ СН'!$G$9+СВЦЭМ!$D$10+'СЕТ СН'!$G$6-'СЕТ СН'!$G$19</f>
        <v>1867.3132559400001</v>
      </c>
      <c r="Y50" s="36">
        <f>SUMIFS(СВЦЭМ!$C$39:$C$782,СВЦЭМ!$A$39:$A$782,$A50,СВЦЭМ!$B$39:$B$782,Y$47)+'СЕТ СН'!$G$9+СВЦЭМ!$D$10+'СЕТ СН'!$G$6-'СЕТ СН'!$G$19</f>
        <v>1945.54386978</v>
      </c>
    </row>
    <row r="51" spans="1:25" ht="15.75" x14ac:dyDescent="0.2">
      <c r="A51" s="35">
        <f t="shared" si="1"/>
        <v>45111</v>
      </c>
      <c r="B51" s="36">
        <f>SUMIFS(СВЦЭМ!$C$39:$C$782,СВЦЭМ!$A$39:$A$782,$A51,СВЦЭМ!$B$39:$B$782,B$47)+'СЕТ СН'!$G$9+СВЦЭМ!$D$10+'СЕТ СН'!$G$6-'СЕТ СН'!$G$19</f>
        <v>2097.4159469000001</v>
      </c>
      <c r="C51" s="36">
        <f>SUMIFS(СВЦЭМ!$C$39:$C$782,СВЦЭМ!$A$39:$A$782,$A51,СВЦЭМ!$B$39:$B$782,C$47)+'СЕТ СН'!$G$9+СВЦЭМ!$D$10+'СЕТ СН'!$G$6-'СЕТ СН'!$G$19</f>
        <v>2164.1398053899998</v>
      </c>
      <c r="D51" s="36">
        <f>SUMIFS(СВЦЭМ!$C$39:$C$782,СВЦЭМ!$A$39:$A$782,$A51,СВЦЭМ!$B$39:$B$782,D$47)+'СЕТ СН'!$G$9+СВЦЭМ!$D$10+'СЕТ СН'!$G$6-'СЕТ СН'!$G$19</f>
        <v>2175.1405886799998</v>
      </c>
      <c r="E51" s="36">
        <f>SUMIFS(СВЦЭМ!$C$39:$C$782,СВЦЭМ!$A$39:$A$782,$A51,СВЦЭМ!$B$39:$B$782,E$47)+'СЕТ СН'!$G$9+СВЦЭМ!$D$10+'СЕТ СН'!$G$6-'СЕТ СН'!$G$19</f>
        <v>2191.1797360599999</v>
      </c>
      <c r="F51" s="36">
        <f>SUMIFS(СВЦЭМ!$C$39:$C$782,СВЦЭМ!$A$39:$A$782,$A51,СВЦЭМ!$B$39:$B$782,F$47)+'СЕТ СН'!$G$9+СВЦЭМ!$D$10+'СЕТ СН'!$G$6-'СЕТ СН'!$G$19</f>
        <v>2181.0668097500002</v>
      </c>
      <c r="G51" s="36">
        <f>SUMIFS(СВЦЭМ!$C$39:$C$782,СВЦЭМ!$A$39:$A$782,$A51,СВЦЭМ!$B$39:$B$782,G$47)+'СЕТ СН'!$G$9+СВЦЭМ!$D$10+'СЕТ СН'!$G$6-'СЕТ СН'!$G$19</f>
        <v>2128.3387542699998</v>
      </c>
      <c r="H51" s="36">
        <f>SUMIFS(СВЦЭМ!$C$39:$C$782,СВЦЭМ!$A$39:$A$782,$A51,СВЦЭМ!$B$39:$B$782,H$47)+'СЕТ СН'!$G$9+СВЦЭМ!$D$10+'СЕТ СН'!$G$6-'СЕТ СН'!$G$19</f>
        <v>2097.0578089099999</v>
      </c>
      <c r="I51" s="36">
        <f>SUMIFS(СВЦЭМ!$C$39:$C$782,СВЦЭМ!$A$39:$A$782,$A51,СВЦЭМ!$B$39:$B$782,I$47)+'СЕТ СН'!$G$9+СВЦЭМ!$D$10+'СЕТ СН'!$G$6-'СЕТ СН'!$G$19</f>
        <v>1997.57535951</v>
      </c>
      <c r="J51" s="36">
        <f>SUMIFS(СВЦЭМ!$C$39:$C$782,СВЦЭМ!$A$39:$A$782,$A51,СВЦЭМ!$B$39:$B$782,J$47)+'СЕТ СН'!$G$9+СВЦЭМ!$D$10+'СЕТ СН'!$G$6-'СЕТ СН'!$G$19</f>
        <v>1912.1338135400001</v>
      </c>
      <c r="K51" s="36">
        <f>SUMIFS(СВЦЭМ!$C$39:$C$782,СВЦЭМ!$A$39:$A$782,$A51,СВЦЭМ!$B$39:$B$782,K$47)+'СЕТ СН'!$G$9+СВЦЭМ!$D$10+'СЕТ СН'!$G$6-'СЕТ СН'!$G$19</f>
        <v>1894.0787017299999</v>
      </c>
      <c r="L51" s="36">
        <f>SUMIFS(СВЦЭМ!$C$39:$C$782,СВЦЭМ!$A$39:$A$782,$A51,СВЦЭМ!$B$39:$B$782,L$47)+'СЕТ СН'!$G$9+СВЦЭМ!$D$10+'СЕТ СН'!$G$6-'СЕТ СН'!$G$19</f>
        <v>1874.1620860899998</v>
      </c>
      <c r="M51" s="36">
        <f>SUMIFS(СВЦЭМ!$C$39:$C$782,СВЦЭМ!$A$39:$A$782,$A51,СВЦЭМ!$B$39:$B$782,M$47)+'СЕТ СН'!$G$9+СВЦЭМ!$D$10+'СЕТ СН'!$G$6-'СЕТ СН'!$G$19</f>
        <v>1865.69586699</v>
      </c>
      <c r="N51" s="36">
        <f>SUMIFS(СВЦЭМ!$C$39:$C$782,СВЦЭМ!$A$39:$A$782,$A51,СВЦЭМ!$B$39:$B$782,N$47)+'СЕТ СН'!$G$9+СВЦЭМ!$D$10+'СЕТ СН'!$G$6-'СЕТ СН'!$G$19</f>
        <v>1880.4422831500001</v>
      </c>
      <c r="O51" s="36">
        <f>SUMIFS(СВЦЭМ!$C$39:$C$782,СВЦЭМ!$A$39:$A$782,$A51,СВЦЭМ!$B$39:$B$782,O$47)+'СЕТ СН'!$G$9+СВЦЭМ!$D$10+'СЕТ СН'!$G$6-'СЕТ СН'!$G$19</f>
        <v>1881.9638731199998</v>
      </c>
      <c r="P51" s="36">
        <f>SUMIFS(СВЦЭМ!$C$39:$C$782,СВЦЭМ!$A$39:$A$782,$A51,СВЦЭМ!$B$39:$B$782,P$47)+'СЕТ СН'!$G$9+СВЦЭМ!$D$10+'СЕТ СН'!$G$6-'СЕТ СН'!$G$19</f>
        <v>1882.9846347799999</v>
      </c>
      <c r="Q51" s="36">
        <f>SUMIFS(СВЦЭМ!$C$39:$C$782,СВЦЭМ!$A$39:$A$782,$A51,СВЦЭМ!$B$39:$B$782,Q$47)+'СЕТ СН'!$G$9+СВЦЭМ!$D$10+'СЕТ СН'!$G$6-'СЕТ СН'!$G$19</f>
        <v>1883.0940565199999</v>
      </c>
      <c r="R51" s="36">
        <f>SUMIFS(СВЦЭМ!$C$39:$C$782,СВЦЭМ!$A$39:$A$782,$A51,СВЦЭМ!$B$39:$B$782,R$47)+'СЕТ СН'!$G$9+СВЦЭМ!$D$10+'СЕТ СН'!$G$6-'СЕТ СН'!$G$19</f>
        <v>1885.9104911700001</v>
      </c>
      <c r="S51" s="36">
        <f>SUMIFS(СВЦЭМ!$C$39:$C$782,СВЦЭМ!$A$39:$A$782,$A51,СВЦЭМ!$B$39:$B$782,S$47)+'СЕТ СН'!$G$9+СВЦЭМ!$D$10+'СЕТ СН'!$G$6-'СЕТ СН'!$G$19</f>
        <v>1891.1503348199999</v>
      </c>
      <c r="T51" s="36">
        <f>SUMIFS(СВЦЭМ!$C$39:$C$782,СВЦЭМ!$A$39:$A$782,$A51,СВЦЭМ!$B$39:$B$782,T$47)+'СЕТ СН'!$G$9+СВЦЭМ!$D$10+'СЕТ СН'!$G$6-'СЕТ СН'!$G$19</f>
        <v>1884.6019025199998</v>
      </c>
      <c r="U51" s="36">
        <f>SUMIFS(СВЦЭМ!$C$39:$C$782,СВЦЭМ!$A$39:$A$782,$A51,СВЦЭМ!$B$39:$B$782,U$47)+'СЕТ СН'!$G$9+СВЦЭМ!$D$10+'СЕТ СН'!$G$6-'СЕТ СН'!$G$19</f>
        <v>1879.8193403099999</v>
      </c>
      <c r="V51" s="36">
        <f>SUMIFS(СВЦЭМ!$C$39:$C$782,СВЦЭМ!$A$39:$A$782,$A51,СВЦЭМ!$B$39:$B$782,V$47)+'СЕТ СН'!$G$9+СВЦЭМ!$D$10+'СЕТ СН'!$G$6-'СЕТ СН'!$G$19</f>
        <v>1859.9828909299999</v>
      </c>
      <c r="W51" s="36">
        <f>SUMIFS(СВЦЭМ!$C$39:$C$782,СВЦЭМ!$A$39:$A$782,$A51,СВЦЭМ!$B$39:$B$782,W$47)+'СЕТ СН'!$G$9+СВЦЭМ!$D$10+'СЕТ СН'!$G$6-'СЕТ СН'!$G$19</f>
        <v>1838.44194204</v>
      </c>
      <c r="X51" s="36">
        <f>SUMIFS(СВЦЭМ!$C$39:$C$782,СВЦЭМ!$A$39:$A$782,$A51,СВЦЭМ!$B$39:$B$782,X$47)+'СЕТ СН'!$G$9+СВЦЭМ!$D$10+'СЕТ СН'!$G$6-'СЕТ СН'!$G$19</f>
        <v>1881.6663842299999</v>
      </c>
      <c r="Y51" s="36">
        <f>SUMIFS(СВЦЭМ!$C$39:$C$782,СВЦЭМ!$A$39:$A$782,$A51,СВЦЭМ!$B$39:$B$782,Y$47)+'СЕТ СН'!$G$9+СВЦЭМ!$D$10+'СЕТ СН'!$G$6-'СЕТ СН'!$G$19</f>
        <v>1922.8248715999998</v>
      </c>
    </row>
    <row r="52" spans="1:25" ht="15.75" x14ac:dyDescent="0.2">
      <c r="A52" s="35">
        <f t="shared" si="1"/>
        <v>45112</v>
      </c>
      <c r="B52" s="36">
        <f>SUMIFS(СВЦЭМ!$C$39:$C$782,СВЦЭМ!$A$39:$A$782,$A52,СВЦЭМ!$B$39:$B$782,B$47)+'СЕТ СН'!$G$9+СВЦЭМ!$D$10+'СЕТ СН'!$G$6-'СЕТ СН'!$G$19</f>
        <v>1892.3657190999998</v>
      </c>
      <c r="C52" s="36">
        <f>SUMIFS(СВЦЭМ!$C$39:$C$782,СВЦЭМ!$A$39:$A$782,$A52,СВЦЭМ!$B$39:$B$782,C$47)+'СЕТ СН'!$G$9+СВЦЭМ!$D$10+'СЕТ СН'!$G$6-'СЕТ СН'!$G$19</f>
        <v>1947.86632878</v>
      </c>
      <c r="D52" s="36">
        <f>SUMIFS(СВЦЭМ!$C$39:$C$782,СВЦЭМ!$A$39:$A$782,$A52,СВЦЭМ!$B$39:$B$782,D$47)+'СЕТ СН'!$G$9+СВЦЭМ!$D$10+'СЕТ СН'!$G$6-'СЕТ СН'!$G$19</f>
        <v>2049.4726900800001</v>
      </c>
      <c r="E52" s="36">
        <f>SUMIFS(СВЦЭМ!$C$39:$C$782,СВЦЭМ!$A$39:$A$782,$A52,СВЦЭМ!$B$39:$B$782,E$47)+'СЕТ СН'!$G$9+СВЦЭМ!$D$10+'СЕТ СН'!$G$6-'СЕТ СН'!$G$19</f>
        <v>2049.4180404700001</v>
      </c>
      <c r="F52" s="36">
        <f>SUMIFS(СВЦЭМ!$C$39:$C$782,СВЦЭМ!$A$39:$A$782,$A52,СВЦЭМ!$B$39:$B$782,F$47)+'СЕТ СН'!$G$9+СВЦЭМ!$D$10+'СЕТ СН'!$G$6-'СЕТ СН'!$G$19</f>
        <v>2042.03863176</v>
      </c>
      <c r="G52" s="36">
        <f>SUMIFS(СВЦЭМ!$C$39:$C$782,СВЦЭМ!$A$39:$A$782,$A52,СВЦЭМ!$B$39:$B$782,G$47)+'СЕТ СН'!$G$9+СВЦЭМ!$D$10+'СЕТ СН'!$G$6-'СЕТ СН'!$G$19</f>
        <v>2041.6559332900001</v>
      </c>
      <c r="H52" s="36">
        <f>SUMIFS(СВЦЭМ!$C$39:$C$782,СВЦЭМ!$A$39:$A$782,$A52,СВЦЭМ!$B$39:$B$782,H$47)+'СЕТ СН'!$G$9+СВЦЭМ!$D$10+'СЕТ СН'!$G$6-'СЕТ СН'!$G$19</f>
        <v>1996.85153094</v>
      </c>
      <c r="I52" s="36">
        <f>SUMIFS(СВЦЭМ!$C$39:$C$782,СВЦЭМ!$A$39:$A$782,$A52,СВЦЭМ!$B$39:$B$782,I$47)+'СЕТ СН'!$G$9+СВЦЭМ!$D$10+'СЕТ СН'!$G$6-'СЕТ СН'!$G$19</f>
        <v>1935.43775499</v>
      </c>
      <c r="J52" s="36">
        <f>SUMIFS(СВЦЭМ!$C$39:$C$782,СВЦЭМ!$A$39:$A$782,$A52,СВЦЭМ!$B$39:$B$782,J$47)+'СЕТ СН'!$G$9+СВЦЭМ!$D$10+'СЕТ СН'!$G$6-'СЕТ СН'!$G$19</f>
        <v>1854.1366206600001</v>
      </c>
      <c r="K52" s="36">
        <f>SUMIFS(СВЦЭМ!$C$39:$C$782,СВЦЭМ!$A$39:$A$782,$A52,СВЦЭМ!$B$39:$B$782,K$47)+'СЕТ СН'!$G$9+СВЦЭМ!$D$10+'СЕТ СН'!$G$6-'СЕТ СН'!$G$19</f>
        <v>1792.9327429499999</v>
      </c>
      <c r="L52" s="36">
        <f>SUMIFS(СВЦЭМ!$C$39:$C$782,СВЦЭМ!$A$39:$A$782,$A52,СВЦЭМ!$B$39:$B$782,L$47)+'СЕТ СН'!$G$9+СВЦЭМ!$D$10+'СЕТ СН'!$G$6-'СЕТ СН'!$G$19</f>
        <v>1761.3299040900001</v>
      </c>
      <c r="M52" s="36">
        <f>SUMIFS(СВЦЭМ!$C$39:$C$782,СВЦЭМ!$A$39:$A$782,$A52,СВЦЭМ!$B$39:$B$782,M$47)+'СЕТ СН'!$G$9+СВЦЭМ!$D$10+'СЕТ СН'!$G$6-'СЕТ СН'!$G$19</f>
        <v>1733.8608270999998</v>
      </c>
      <c r="N52" s="36">
        <f>SUMIFS(СВЦЭМ!$C$39:$C$782,СВЦЭМ!$A$39:$A$782,$A52,СВЦЭМ!$B$39:$B$782,N$47)+'СЕТ СН'!$G$9+СВЦЭМ!$D$10+'СЕТ СН'!$G$6-'СЕТ СН'!$G$19</f>
        <v>1748.0267207100001</v>
      </c>
      <c r="O52" s="36">
        <f>SUMIFS(СВЦЭМ!$C$39:$C$782,СВЦЭМ!$A$39:$A$782,$A52,СВЦЭМ!$B$39:$B$782,O$47)+'СЕТ СН'!$G$9+СВЦЭМ!$D$10+'СЕТ СН'!$G$6-'СЕТ СН'!$G$19</f>
        <v>1757.6746358199998</v>
      </c>
      <c r="P52" s="36">
        <f>SUMIFS(СВЦЭМ!$C$39:$C$782,СВЦЭМ!$A$39:$A$782,$A52,СВЦЭМ!$B$39:$B$782,P$47)+'СЕТ СН'!$G$9+СВЦЭМ!$D$10+'СЕТ СН'!$G$6-'СЕТ СН'!$G$19</f>
        <v>1764.0730395199998</v>
      </c>
      <c r="Q52" s="36">
        <f>SUMIFS(СВЦЭМ!$C$39:$C$782,СВЦЭМ!$A$39:$A$782,$A52,СВЦЭМ!$B$39:$B$782,Q$47)+'СЕТ СН'!$G$9+СВЦЭМ!$D$10+'СЕТ СН'!$G$6-'СЕТ СН'!$G$19</f>
        <v>1760.38824389</v>
      </c>
      <c r="R52" s="36">
        <f>SUMIFS(СВЦЭМ!$C$39:$C$782,СВЦЭМ!$A$39:$A$782,$A52,СВЦЭМ!$B$39:$B$782,R$47)+'СЕТ СН'!$G$9+СВЦЭМ!$D$10+'СЕТ СН'!$G$6-'СЕТ СН'!$G$19</f>
        <v>1763.4530298</v>
      </c>
      <c r="S52" s="36">
        <f>SUMIFS(СВЦЭМ!$C$39:$C$782,СВЦЭМ!$A$39:$A$782,$A52,СВЦЭМ!$B$39:$B$782,S$47)+'СЕТ СН'!$G$9+СВЦЭМ!$D$10+'СЕТ СН'!$G$6-'СЕТ СН'!$G$19</f>
        <v>1741.2380406900002</v>
      </c>
      <c r="T52" s="36">
        <f>SUMIFS(СВЦЭМ!$C$39:$C$782,СВЦЭМ!$A$39:$A$782,$A52,СВЦЭМ!$B$39:$B$782,T$47)+'СЕТ СН'!$G$9+СВЦЭМ!$D$10+'СЕТ СН'!$G$6-'СЕТ СН'!$G$19</f>
        <v>1727.1977121199998</v>
      </c>
      <c r="U52" s="36">
        <f>SUMIFS(СВЦЭМ!$C$39:$C$782,СВЦЭМ!$A$39:$A$782,$A52,СВЦЭМ!$B$39:$B$782,U$47)+'СЕТ СН'!$G$9+СВЦЭМ!$D$10+'СЕТ СН'!$G$6-'СЕТ СН'!$G$19</f>
        <v>1735.0051962299999</v>
      </c>
      <c r="V52" s="36">
        <f>SUMIFS(СВЦЭМ!$C$39:$C$782,СВЦЭМ!$A$39:$A$782,$A52,СВЦЭМ!$B$39:$B$782,V$47)+'СЕТ СН'!$G$9+СВЦЭМ!$D$10+'СЕТ СН'!$G$6-'СЕТ СН'!$G$19</f>
        <v>1745.0378688999999</v>
      </c>
      <c r="W52" s="36">
        <f>SUMIFS(СВЦЭМ!$C$39:$C$782,СВЦЭМ!$A$39:$A$782,$A52,СВЦЭМ!$B$39:$B$782,W$47)+'СЕТ СН'!$G$9+СВЦЭМ!$D$10+'СЕТ СН'!$G$6-'СЕТ СН'!$G$19</f>
        <v>1741.6545123400001</v>
      </c>
      <c r="X52" s="36">
        <f>SUMIFS(СВЦЭМ!$C$39:$C$782,СВЦЭМ!$A$39:$A$782,$A52,СВЦЭМ!$B$39:$B$782,X$47)+'СЕТ СН'!$G$9+СВЦЭМ!$D$10+'СЕТ СН'!$G$6-'СЕТ СН'!$G$19</f>
        <v>1781.6962089499998</v>
      </c>
      <c r="Y52" s="36">
        <f>SUMIFS(СВЦЭМ!$C$39:$C$782,СВЦЭМ!$A$39:$A$782,$A52,СВЦЭМ!$B$39:$B$782,Y$47)+'СЕТ СН'!$G$9+СВЦЭМ!$D$10+'СЕТ СН'!$G$6-'СЕТ СН'!$G$19</f>
        <v>1860.4321180000002</v>
      </c>
    </row>
    <row r="53" spans="1:25" ht="15.75" x14ac:dyDescent="0.2">
      <c r="A53" s="35">
        <f t="shared" si="1"/>
        <v>45113</v>
      </c>
      <c r="B53" s="36">
        <f>SUMIFS(СВЦЭМ!$C$39:$C$782,СВЦЭМ!$A$39:$A$782,$A53,СВЦЭМ!$B$39:$B$782,B$47)+'СЕТ СН'!$G$9+СВЦЭМ!$D$10+'СЕТ СН'!$G$6-'СЕТ СН'!$G$19</f>
        <v>1946.7509938399999</v>
      </c>
      <c r="C53" s="36">
        <f>SUMIFS(СВЦЭМ!$C$39:$C$782,СВЦЭМ!$A$39:$A$782,$A53,СВЦЭМ!$B$39:$B$782,C$47)+'СЕТ СН'!$G$9+СВЦЭМ!$D$10+'СЕТ СН'!$G$6-'СЕТ СН'!$G$19</f>
        <v>1993.2606352299999</v>
      </c>
      <c r="D53" s="36">
        <f>SUMIFS(СВЦЭМ!$C$39:$C$782,СВЦЭМ!$A$39:$A$782,$A53,СВЦЭМ!$B$39:$B$782,D$47)+'СЕТ СН'!$G$9+СВЦЭМ!$D$10+'СЕТ СН'!$G$6-'СЕТ СН'!$G$19</f>
        <v>2016.8422720600001</v>
      </c>
      <c r="E53" s="36">
        <f>SUMIFS(СВЦЭМ!$C$39:$C$782,СВЦЭМ!$A$39:$A$782,$A53,СВЦЭМ!$B$39:$B$782,E$47)+'СЕТ СН'!$G$9+СВЦЭМ!$D$10+'СЕТ СН'!$G$6-'СЕТ СН'!$G$19</f>
        <v>2020.7519487099999</v>
      </c>
      <c r="F53" s="36">
        <f>SUMIFS(СВЦЭМ!$C$39:$C$782,СВЦЭМ!$A$39:$A$782,$A53,СВЦЭМ!$B$39:$B$782,F$47)+'СЕТ СН'!$G$9+СВЦЭМ!$D$10+'СЕТ СН'!$G$6-'СЕТ СН'!$G$19</f>
        <v>2014.1765994100001</v>
      </c>
      <c r="G53" s="36">
        <f>SUMIFS(СВЦЭМ!$C$39:$C$782,СВЦЭМ!$A$39:$A$782,$A53,СВЦЭМ!$B$39:$B$782,G$47)+'СЕТ СН'!$G$9+СВЦЭМ!$D$10+'СЕТ СН'!$G$6-'СЕТ СН'!$G$19</f>
        <v>1999.0564890299997</v>
      </c>
      <c r="H53" s="36">
        <f>SUMIFS(СВЦЭМ!$C$39:$C$782,СВЦЭМ!$A$39:$A$782,$A53,СВЦЭМ!$B$39:$B$782,H$47)+'СЕТ СН'!$G$9+СВЦЭМ!$D$10+'СЕТ СН'!$G$6-'СЕТ СН'!$G$19</f>
        <v>1965.6714895300001</v>
      </c>
      <c r="I53" s="36">
        <f>SUMIFS(СВЦЭМ!$C$39:$C$782,СВЦЭМ!$A$39:$A$782,$A53,СВЦЭМ!$B$39:$B$782,I$47)+'СЕТ СН'!$G$9+СВЦЭМ!$D$10+'СЕТ СН'!$G$6-'СЕТ СН'!$G$19</f>
        <v>1870.1754174899997</v>
      </c>
      <c r="J53" s="36">
        <f>SUMIFS(СВЦЭМ!$C$39:$C$782,СВЦЭМ!$A$39:$A$782,$A53,СВЦЭМ!$B$39:$B$782,J$47)+'СЕТ СН'!$G$9+СВЦЭМ!$D$10+'СЕТ СН'!$G$6-'СЕТ СН'!$G$19</f>
        <v>1790.7155372500001</v>
      </c>
      <c r="K53" s="36">
        <f>SUMIFS(СВЦЭМ!$C$39:$C$782,СВЦЭМ!$A$39:$A$782,$A53,СВЦЭМ!$B$39:$B$782,K$47)+'СЕТ СН'!$G$9+СВЦЭМ!$D$10+'СЕТ СН'!$G$6-'СЕТ СН'!$G$19</f>
        <v>1754.7552469799998</v>
      </c>
      <c r="L53" s="36">
        <f>SUMIFS(СВЦЭМ!$C$39:$C$782,СВЦЭМ!$A$39:$A$782,$A53,СВЦЭМ!$B$39:$B$782,L$47)+'СЕТ СН'!$G$9+СВЦЭМ!$D$10+'СЕТ СН'!$G$6-'СЕТ СН'!$G$19</f>
        <v>1753.3690001499999</v>
      </c>
      <c r="M53" s="36">
        <f>SUMIFS(СВЦЭМ!$C$39:$C$782,СВЦЭМ!$A$39:$A$782,$A53,СВЦЭМ!$B$39:$B$782,M$47)+'СЕТ СН'!$G$9+СВЦЭМ!$D$10+'СЕТ СН'!$G$6-'СЕТ СН'!$G$19</f>
        <v>1774.2160097599999</v>
      </c>
      <c r="N53" s="36">
        <f>SUMIFS(СВЦЭМ!$C$39:$C$782,СВЦЭМ!$A$39:$A$782,$A53,СВЦЭМ!$B$39:$B$782,N$47)+'СЕТ СН'!$G$9+СВЦЭМ!$D$10+'СЕТ СН'!$G$6-'СЕТ СН'!$G$19</f>
        <v>1776.09349006</v>
      </c>
      <c r="O53" s="36">
        <f>SUMIFS(СВЦЭМ!$C$39:$C$782,СВЦЭМ!$A$39:$A$782,$A53,СВЦЭМ!$B$39:$B$782,O$47)+'СЕТ СН'!$G$9+СВЦЭМ!$D$10+'СЕТ СН'!$G$6-'СЕТ СН'!$G$19</f>
        <v>1784.4462077399999</v>
      </c>
      <c r="P53" s="36">
        <f>SUMIFS(СВЦЭМ!$C$39:$C$782,СВЦЭМ!$A$39:$A$782,$A53,СВЦЭМ!$B$39:$B$782,P$47)+'СЕТ СН'!$G$9+СВЦЭМ!$D$10+'СЕТ СН'!$G$6-'СЕТ СН'!$G$19</f>
        <v>1795.0355082000001</v>
      </c>
      <c r="Q53" s="36">
        <f>SUMIFS(СВЦЭМ!$C$39:$C$782,СВЦЭМ!$A$39:$A$782,$A53,СВЦЭМ!$B$39:$B$782,Q$47)+'СЕТ СН'!$G$9+СВЦЭМ!$D$10+'СЕТ СН'!$G$6-'СЕТ СН'!$G$19</f>
        <v>1803.1806706900002</v>
      </c>
      <c r="R53" s="36">
        <f>SUMIFS(СВЦЭМ!$C$39:$C$782,СВЦЭМ!$A$39:$A$782,$A53,СВЦЭМ!$B$39:$B$782,R$47)+'СЕТ СН'!$G$9+СВЦЭМ!$D$10+'СЕТ СН'!$G$6-'СЕТ СН'!$G$19</f>
        <v>1793.3065390500001</v>
      </c>
      <c r="S53" s="36">
        <f>SUMIFS(СВЦЭМ!$C$39:$C$782,СВЦЭМ!$A$39:$A$782,$A53,СВЦЭМ!$B$39:$B$782,S$47)+'СЕТ СН'!$G$9+СВЦЭМ!$D$10+'СЕТ СН'!$G$6-'СЕТ СН'!$G$19</f>
        <v>1783.2151202300001</v>
      </c>
      <c r="T53" s="36">
        <f>SUMIFS(СВЦЭМ!$C$39:$C$782,СВЦЭМ!$A$39:$A$782,$A53,СВЦЭМ!$B$39:$B$782,T$47)+'СЕТ СН'!$G$9+СВЦЭМ!$D$10+'СЕТ СН'!$G$6-'СЕТ СН'!$G$19</f>
        <v>1789.3449974</v>
      </c>
      <c r="U53" s="36">
        <f>SUMIFS(СВЦЭМ!$C$39:$C$782,СВЦЭМ!$A$39:$A$782,$A53,СВЦЭМ!$B$39:$B$782,U$47)+'СЕТ СН'!$G$9+СВЦЭМ!$D$10+'СЕТ СН'!$G$6-'СЕТ СН'!$G$19</f>
        <v>1771.8744028699998</v>
      </c>
      <c r="V53" s="36">
        <f>SUMIFS(СВЦЭМ!$C$39:$C$782,СВЦЭМ!$A$39:$A$782,$A53,СВЦЭМ!$B$39:$B$782,V$47)+'СЕТ СН'!$G$9+СВЦЭМ!$D$10+'СЕТ СН'!$G$6-'СЕТ СН'!$G$19</f>
        <v>1780.6026111900001</v>
      </c>
      <c r="W53" s="36">
        <f>SUMIFS(СВЦЭМ!$C$39:$C$782,СВЦЭМ!$A$39:$A$782,$A53,СВЦЭМ!$B$39:$B$782,W$47)+'СЕТ СН'!$G$9+СВЦЭМ!$D$10+'СЕТ СН'!$G$6-'СЕТ СН'!$G$19</f>
        <v>1773.5463660999999</v>
      </c>
      <c r="X53" s="36">
        <f>SUMIFS(СВЦЭМ!$C$39:$C$782,СВЦЭМ!$A$39:$A$782,$A53,СВЦЭМ!$B$39:$B$782,X$47)+'СЕТ СН'!$G$9+СВЦЭМ!$D$10+'СЕТ СН'!$G$6-'СЕТ СН'!$G$19</f>
        <v>1861.1155890700002</v>
      </c>
      <c r="Y53" s="36">
        <f>SUMIFS(СВЦЭМ!$C$39:$C$782,СВЦЭМ!$A$39:$A$782,$A53,СВЦЭМ!$B$39:$B$782,Y$47)+'СЕТ СН'!$G$9+СВЦЭМ!$D$10+'СЕТ СН'!$G$6-'СЕТ СН'!$G$19</f>
        <v>1943.5215374200002</v>
      </c>
    </row>
    <row r="54" spans="1:25" ht="15.75" x14ac:dyDescent="0.2">
      <c r="A54" s="35">
        <f t="shared" si="1"/>
        <v>45114</v>
      </c>
      <c r="B54" s="36">
        <f>SUMIFS(СВЦЭМ!$C$39:$C$782,СВЦЭМ!$A$39:$A$782,$A54,СВЦЭМ!$B$39:$B$782,B$47)+'СЕТ СН'!$G$9+СВЦЭМ!$D$10+'СЕТ СН'!$G$6-'СЕТ СН'!$G$19</f>
        <v>2061.3294453499998</v>
      </c>
      <c r="C54" s="36">
        <f>SUMIFS(СВЦЭМ!$C$39:$C$782,СВЦЭМ!$A$39:$A$782,$A54,СВЦЭМ!$B$39:$B$782,C$47)+'СЕТ СН'!$G$9+СВЦЭМ!$D$10+'СЕТ СН'!$G$6-'СЕТ СН'!$G$19</f>
        <v>2180.5499530000002</v>
      </c>
      <c r="D54" s="36">
        <f>SUMIFS(СВЦЭМ!$C$39:$C$782,СВЦЭМ!$A$39:$A$782,$A54,СВЦЭМ!$B$39:$B$782,D$47)+'СЕТ СН'!$G$9+СВЦЭМ!$D$10+'СЕТ СН'!$G$6-'СЕТ СН'!$G$19</f>
        <v>2315.3722563599999</v>
      </c>
      <c r="E54" s="36">
        <f>SUMIFS(СВЦЭМ!$C$39:$C$782,СВЦЭМ!$A$39:$A$782,$A54,СВЦЭМ!$B$39:$B$782,E$47)+'СЕТ СН'!$G$9+СВЦЭМ!$D$10+'СЕТ СН'!$G$6-'СЕТ СН'!$G$19</f>
        <v>2338.8636197599999</v>
      </c>
      <c r="F54" s="36">
        <f>SUMIFS(СВЦЭМ!$C$39:$C$782,СВЦЭМ!$A$39:$A$782,$A54,СВЦЭМ!$B$39:$B$782,F$47)+'СЕТ СН'!$G$9+СВЦЭМ!$D$10+'СЕТ СН'!$G$6-'СЕТ СН'!$G$19</f>
        <v>2347.9489088300002</v>
      </c>
      <c r="G54" s="36">
        <f>SUMIFS(СВЦЭМ!$C$39:$C$782,СВЦЭМ!$A$39:$A$782,$A54,СВЦЭМ!$B$39:$B$782,G$47)+'СЕТ СН'!$G$9+СВЦЭМ!$D$10+'СЕТ СН'!$G$6-'СЕТ СН'!$G$19</f>
        <v>2355.40026386</v>
      </c>
      <c r="H54" s="36">
        <f>SUMIFS(СВЦЭМ!$C$39:$C$782,СВЦЭМ!$A$39:$A$782,$A54,СВЦЭМ!$B$39:$B$782,H$47)+'СЕТ СН'!$G$9+СВЦЭМ!$D$10+'СЕТ СН'!$G$6-'СЕТ СН'!$G$19</f>
        <v>2321.1990723700001</v>
      </c>
      <c r="I54" s="36">
        <f>SUMIFS(СВЦЭМ!$C$39:$C$782,СВЦЭМ!$A$39:$A$782,$A54,СВЦЭМ!$B$39:$B$782,I$47)+'СЕТ СН'!$G$9+СВЦЭМ!$D$10+'СЕТ СН'!$G$6-'СЕТ СН'!$G$19</f>
        <v>2190.6339533400001</v>
      </c>
      <c r="J54" s="36">
        <f>SUMIFS(СВЦЭМ!$C$39:$C$782,СВЦЭМ!$A$39:$A$782,$A54,СВЦЭМ!$B$39:$B$782,J$47)+'СЕТ СН'!$G$9+СВЦЭМ!$D$10+'СЕТ СН'!$G$6-'СЕТ СН'!$G$19</f>
        <v>1990.1451066</v>
      </c>
      <c r="K54" s="36">
        <f>SUMIFS(СВЦЭМ!$C$39:$C$782,СВЦЭМ!$A$39:$A$782,$A54,СВЦЭМ!$B$39:$B$782,K$47)+'СЕТ СН'!$G$9+СВЦЭМ!$D$10+'СЕТ СН'!$G$6-'СЕТ СН'!$G$19</f>
        <v>1966.2723874799999</v>
      </c>
      <c r="L54" s="36">
        <f>SUMIFS(СВЦЭМ!$C$39:$C$782,СВЦЭМ!$A$39:$A$782,$A54,СВЦЭМ!$B$39:$B$782,L$47)+'СЕТ СН'!$G$9+СВЦЭМ!$D$10+'СЕТ СН'!$G$6-'СЕТ СН'!$G$19</f>
        <v>1946.3832336</v>
      </c>
      <c r="M54" s="36">
        <f>SUMIFS(СВЦЭМ!$C$39:$C$782,СВЦЭМ!$A$39:$A$782,$A54,СВЦЭМ!$B$39:$B$782,M$47)+'СЕТ СН'!$G$9+СВЦЭМ!$D$10+'СЕТ СН'!$G$6-'СЕТ СН'!$G$19</f>
        <v>1864.9723929000002</v>
      </c>
      <c r="N54" s="36">
        <f>SUMIFS(СВЦЭМ!$C$39:$C$782,СВЦЭМ!$A$39:$A$782,$A54,СВЦЭМ!$B$39:$B$782,N$47)+'СЕТ СН'!$G$9+СВЦЭМ!$D$10+'СЕТ СН'!$G$6-'СЕТ СН'!$G$19</f>
        <v>1914.70814329</v>
      </c>
      <c r="O54" s="36">
        <f>SUMIFS(СВЦЭМ!$C$39:$C$782,СВЦЭМ!$A$39:$A$782,$A54,СВЦЭМ!$B$39:$B$782,O$47)+'СЕТ СН'!$G$9+СВЦЭМ!$D$10+'СЕТ СН'!$G$6-'СЕТ СН'!$G$19</f>
        <v>1910.9069841</v>
      </c>
      <c r="P54" s="36">
        <f>SUMIFS(СВЦЭМ!$C$39:$C$782,СВЦЭМ!$A$39:$A$782,$A54,СВЦЭМ!$B$39:$B$782,P$47)+'СЕТ СН'!$G$9+СВЦЭМ!$D$10+'СЕТ СН'!$G$6-'СЕТ СН'!$G$19</f>
        <v>1881.5447604299998</v>
      </c>
      <c r="Q54" s="36">
        <f>SUMIFS(СВЦЭМ!$C$39:$C$782,СВЦЭМ!$A$39:$A$782,$A54,СВЦЭМ!$B$39:$B$782,Q$47)+'СЕТ СН'!$G$9+СВЦЭМ!$D$10+'СЕТ СН'!$G$6-'СЕТ СН'!$G$19</f>
        <v>1924.7220954899999</v>
      </c>
      <c r="R54" s="36">
        <f>SUMIFS(СВЦЭМ!$C$39:$C$782,СВЦЭМ!$A$39:$A$782,$A54,СВЦЭМ!$B$39:$B$782,R$47)+'СЕТ СН'!$G$9+СВЦЭМ!$D$10+'СЕТ СН'!$G$6-'СЕТ СН'!$G$19</f>
        <v>1935.50933932</v>
      </c>
      <c r="S54" s="36">
        <f>SUMIFS(СВЦЭМ!$C$39:$C$782,СВЦЭМ!$A$39:$A$782,$A54,СВЦЭМ!$B$39:$B$782,S$47)+'СЕТ СН'!$G$9+СВЦЭМ!$D$10+'СЕТ СН'!$G$6-'СЕТ СН'!$G$19</f>
        <v>1935.8842711900002</v>
      </c>
      <c r="T54" s="36">
        <f>SUMIFS(СВЦЭМ!$C$39:$C$782,СВЦЭМ!$A$39:$A$782,$A54,СВЦЭМ!$B$39:$B$782,T$47)+'СЕТ СН'!$G$9+СВЦЭМ!$D$10+'СЕТ СН'!$G$6-'СЕТ СН'!$G$19</f>
        <v>1938.2255724699999</v>
      </c>
      <c r="U54" s="36">
        <f>SUMIFS(СВЦЭМ!$C$39:$C$782,СВЦЭМ!$A$39:$A$782,$A54,СВЦЭМ!$B$39:$B$782,U$47)+'СЕТ СН'!$G$9+СВЦЭМ!$D$10+'СЕТ СН'!$G$6-'СЕТ СН'!$G$19</f>
        <v>1956.9367418699999</v>
      </c>
      <c r="V54" s="36">
        <f>SUMIFS(СВЦЭМ!$C$39:$C$782,СВЦЭМ!$A$39:$A$782,$A54,СВЦЭМ!$B$39:$B$782,V$47)+'СЕТ СН'!$G$9+СВЦЭМ!$D$10+'СЕТ СН'!$G$6-'СЕТ СН'!$G$19</f>
        <v>1982.22666841</v>
      </c>
      <c r="W54" s="36">
        <f>SUMIFS(СВЦЭМ!$C$39:$C$782,СВЦЭМ!$A$39:$A$782,$A54,СВЦЭМ!$B$39:$B$782,W$47)+'СЕТ СН'!$G$9+СВЦЭМ!$D$10+'СЕТ СН'!$G$6-'СЕТ СН'!$G$19</f>
        <v>1990.7142381600001</v>
      </c>
      <c r="X54" s="36">
        <f>SUMIFS(СВЦЭМ!$C$39:$C$782,СВЦЭМ!$A$39:$A$782,$A54,СВЦЭМ!$B$39:$B$782,X$47)+'СЕТ СН'!$G$9+СВЦЭМ!$D$10+'СЕТ СН'!$G$6-'СЕТ СН'!$G$19</f>
        <v>2008.4363069599999</v>
      </c>
      <c r="Y54" s="36">
        <f>SUMIFS(СВЦЭМ!$C$39:$C$782,СВЦЭМ!$A$39:$A$782,$A54,СВЦЭМ!$B$39:$B$782,Y$47)+'СЕТ СН'!$G$9+СВЦЭМ!$D$10+'СЕТ СН'!$G$6-'СЕТ СН'!$G$19</f>
        <v>2191.5157547200001</v>
      </c>
    </row>
    <row r="55" spans="1:25" ht="15.75" x14ac:dyDescent="0.2">
      <c r="A55" s="35">
        <f t="shared" si="1"/>
        <v>45115</v>
      </c>
      <c r="B55" s="36">
        <f>SUMIFS(СВЦЭМ!$C$39:$C$782,СВЦЭМ!$A$39:$A$782,$A55,СВЦЭМ!$B$39:$B$782,B$47)+'СЕТ СН'!$G$9+СВЦЭМ!$D$10+'СЕТ СН'!$G$6-'СЕТ СН'!$G$19</f>
        <v>2083.1616344499998</v>
      </c>
      <c r="C55" s="36">
        <f>SUMIFS(СВЦЭМ!$C$39:$C$782,СВЦЭМ!$A$39:$A$782,$A55,СВЦЭМ!$B$39:$B$782,C$47)+'СЕТ СН'!$G$9+СВЦЭМ!$D$10+'СЕТ СН'!$G$6-'СЕТ СН'!$G$19</f>
        <v>2181.1094986899998</v>
      </c>
      <c r="D55" s="36">
        <f>SUMIFS(СВЦЭМ!$C$39:$C$782,СВЦЭМ!$A$39:$A$782,$A55,СВЦЭМ!$B$39:$B$782,D$47)+'СЕТ СН'!$G$9+СВЦЭМ!$D$10+'СЕТ СН'!$G$6-'СЕТ СН'!$G$19</f>
        <v>2181.3401833600001</v>
      </c>
      <c r="E55" s="36">
        <f>SUMIFS(СВЦЭМ!$C$39:$C$782,СВЦЭМ!$A$39:$A$782,$A55,СВЦЭМ!$B$39:$B$782,E$47)+'СЕТ СН'!$G$9+СВЦЭМ!$D$10+'СЕТ СН'!$G$6-'СЕТ СН'!$G$19</f>
        <v>2158.2119507399998</v>
      </c>
      <c r="F55" s="36">
        <f>SUMIFS(СВЦЭМ!$C$39:$C$782,СВЦЭМ!$A$39:$A$782,$A55,СВЦЭМ!$B$39:$B$782,F$47)+'СЕТ СН'!$G$9+СВЦЭМ!$D$10+'СЕТ СН'!$G$6-'СЕТ СН'!$G$19</f>
        <v>2155.1316603</v>
      </c>
      <c r="G55" s="36">
        <f>SUMIFS(СВЦЭМ!$C$39:$C$782,СВЦЭМ!$A$39:$A$782,$A55,СВЦЭМ!$B$39:$B$782,G$47)+'СЕТ СН'!$G$9+СВЦЭМ!$D$10+'СЕТ СН'!$G$6-'СЕТ СН'!$G$19</f>
        <v>2159.8525275699999</v>
      </c>
      <c r="H55" s="36">
        <f>SUMIFS(СВЦЭМ!$C$39:$C$782,СВЦЭМ!$A$39:$A$782,$A55,СВЦЭМ!$B$39:$B$782,H$47)+'СЕТ СН'!$G$9+СВЦЭМ!$D$10+'СЕТ СН'!$G$6-'СЕТ СН'!$G$19</f>
        <v>2120.16988786</v>
      </c>
      <c r="I55" s="36">
        <f>SUMIFS(СВЦЭМ!$C$39:$C$782,СВЦЭМ!$A$39:$A$782,$A55,СВЦЭМ!$B$39:$B$782,I$47)+'СЕТ СН'!$G$9+СВЦЭМ!$D$10+'СЕТ СН'!$G$6-'СЕТ СН'!$G$19</f>
        <v>1947.1407215499999</v>
      </c>
      <c r="J55" s="36">
        <f>SUMIFS(СВЦЭМ!$C$39:$C$782,СВЦЭМ!$A$39:$A$782,$A55,СВЦЭМ!$B$39:$B$782,J$47)+'СЕТ СН'!$G$9+СВЦЭМ!$D$10+'СЕТ СН'!$G$6-'СЕТ СН'!$G$19</f>
        <v>1891.2999624899999</v>
      </c>
      <c r="K55" s="36">
        <f>SUMIFS(СВЦЭМ!$C$39:$C$782,СВЦЭМ!$A$39:$A$782,$A55,СВЦЭМ!$B$39:$B$782,K$47)+'СЕТ СН'!$G$9+СВЦЭМ!$D$10+'СЕТ СН'!$G$6-'СЕТ СН'!$G$19</f>
        <v>1881.5273740899997</v>
      </c>
      <c r="L55" s="36">
        <f>SUMIFS(СВЦЭМ!$C$39:$C$782,СВЦЭМ!$A$39:$A$782,$A55,СВЦЭМ!$B$39:$B$782,L$47)+'СЕТ СН'!$G$9+СВЦЭМ!$D$10+'СЕТ СН'!$G$6-'СЕТ СН'!$G$19</f>
        <v>1867.2943419899998</v>
      </c>
      <c r="M55" s="36">
        <f>SUMIFS(СВЦЭМ!$C$39:$C$782,СВЦЭМ!$A$39:$A$782,$A55,СВЦЭМ!$B$39:$B$782,M$47)+'СЕТ СН'!$G$9+СВЦЭМ!$D$10+'СЕТ СН'!$G$6-'СЕТ СН'!$G$19</f>
        <v>1872.04530088</v>
      </c>
      <c r="N55" s="36">
        <f>SUMIFS(СВЦЭМ!$C$39:$C$782,СВЦЭМ!$A$39:$A$782,$A55,СВЦЭМ!$B$39:$B$782,N$47)+'СЕТ СН'!$G$9+СВЦЭМ!$D$10+'СЕТ СН'!$G$6-'СЕТ СН'!$G$19</f>
        <v>1871.0181858400001</v>
      </c>
      <c r="O55" s="36">
        <f>SUMIFS(СВЦЭМ!$C$39:$C$782,СВЦЭМ!$A$39:$A$782,$A55,СВЦЭМ!$B$39:$B$782,O$47)+'СЕТ СН'!$G$9+СВЦЭМ!$D$10+'СЕТ СН'!$G$6-'СЕТ СН'!$G$19</f>
        <v>1878.9869154600001</v>
      </c>
      <c r="P55" s="36">
        <f>SUMIFS(СВЦЭМ!$C$39:$C$782,СВЦЭМ!$A$39:$A$782,$A55,СВЦЭМ!$B$39:$B$782,P$47)+'СЕТ СН'!$G$9+СВЦЭМ!$D$10+'СЕТ СН'!$G$6-'СЕТ СН'!$G$19</f>
        <v>1887.5839109099998</v>
      </c>
      <c r="Q55" s="36">
        <f>SUMIFS(СВЦЭМ!$C$39:$C$782,СВЦЭМ!$A$39:$A$782,$A55,СВЦЭМ!$B$39:$B$782,Q$47)+'СЕТ СН'!$G$9+СВЦЭМ!$D$10+'СЕТ СН'!$G$6-'СЕТ СН'!$G$19</f>
        <v>1887.7843103700002</v>
      </c>
      <c r="R55" s="36">
        <f>SUMIFS(СВЦЭМ!$C$39:$C$782,СВЦЭМ!$A$39:$A$782,$A55,СВЦЭМ!$B$39:$B$782,R$47)+'СЕТ СН'!$G$9+СВЦЭМ!$D$10+'СЕТ СН'!$G$6-'СЕТ СН'!$G$19</f>
        <v>1896.1607349599999</v>
      </c>
      <c r="S55" s="36">
        <f>SUMIFS(СВЦЭМ!$C$39:$C$782,СВЦЭМ!$A$39:$A$782,$A55,СВЦЭМ!$B$39:$B$782,S$47)+'СЕТ СН'!$G$9+СВЦЭМ!$D$10+'СЕТ СН'!$G$6-'СЕТ СН'!$G$19</f>
        <v>1898.0116838899999</v>
      </c>
      <c r="T55" s="36">
        <f>SUMIFS(СВЦЭМ!$C$39:$C$782,СВЦЭМ!$A$39:$A$782,$A55,СВЦЭМ!$B$39:$B$782,T$47)+'СЕТ СН'!$G$9+СВЦЭМ!$D$10+'СЕТ СН'!$G$6-'СЕТ СН'!$G$19</f>
        <v>1901.6700011799999</v>
      </c>
      <c r="U55" s="36">
        <f>SUMIFS(СВЦЭМ!$C$39:$C$782,СВЦЭМ!$A$39:$A$782,$A55,СВЦЭМ!$B$39:$B$782,U$47)+'СЕТ СН'!$G$9+СВЦЭМ!$D$10+'СЕТ СН'!$G$6-'СЕТ СН'!$G$19</f>
        <v>1888.2775453499999</v>
      </c>
      <c r="V55" s="36">
        <f>SUMIFS(СВЦЭМ!$C$39:$C$782,СВЦЭМ!$A$39:$A$782,$A55,СВЦЭМ!$B$39:$B$782,V$47)+'СЕТ СН'!$G$9+СВЦЭМ!$D$10+'СЕТ СН'!$G$6-'СЕТ СН'!$G$19</f>
        <v>1906.3422065499999</v>
      </c>
      <c r="W55" s="36">
        <f>SUMIFS(СВЦЭМ!$C$39:$C$782,СВЦЭМ!$A$39:$A$782,$A55,СВЦЭМ!$B$39:$B$782,W$47)+'СЕТ СН'!$G$9+СВЦЭМ!$D$10+'СЕТ СН'!$G$6-'СЕТ СН'!$G$19</f>
        <v>1920.4036685400001</v>
      </c>
      <c r="X55" s="36">
        <f>SUMIFS(СВЦЭМ!$C$39:$C$782,СВЦЭМ!$A$39:$A$782,$A55,СВЦЭМ!$B$39:$B$782,X$47)+'СЕТ СН'!$G$9+СВЦЭМ!$D$10+'СЕТ СН'!$G$6-'СЕТ СН'!$G$19</f>
        <v>1977.3574511699999</v>
      </c>
      <c r="Y55" s="36">
        <f>SUMIFS(СВЦЭМ!$C$39:$C$782,СВЦЭМ!$A$39:$A$782,$A55,СВЦЭМ!$B$39:$B$782,Y$47)+'СЕТ СН'!$G$9+СВЦЭМ!$D$10+'СЕТ СН'!$G$6-'СЕТ СН'!$G$19</f>
        <v>2041.9330452300001</v>
      </c>
    </row>
    <row r="56" spans="1:25" ht="15.75" x14ac:dyDescent="0.2">
      <c r="A56" s="35">
        <f t="shared" si="1"/>
        <v>45116</v>
      </c>
      <c r="B56" s="36">
        <f>SUMIFS(СВЦЭМ!$C$39:$C$782,СВЦЭМ!$A$39:$A$782,$A56,СВЦЭМ!$B$39:$B$782,B$47)+'СЕТ СН'!$G$9+СВЦЭМ!$D$10+'СЕТ СН'!$G$6-'СЕТ СН'!$G$19</f>
        <v>1994.5076238199999</v>
      </c>
      <c r="C56" s="36">
        <f>SUMIFS(СВЦЭМ!$C$39:$C$782,СВЦЭМ!$A$39:$A$782,$A56,СВЦЭМ!$B$39:$B$782,C$47)+'СЕТ СН'!$G$9+СВЦЭМ!$D$10+'СЕТ СН'!$G$6-'СЕТ СН'!$G$19</f>
        <v>2110.2507360499999</v>
      </c>
      <c r="D56" s="36">
        <f>SUMIFS(СВЦЭМ!$C$39:$C$782,СВЦЭМ!$A$39:$A$782,$A56,СВЦЭМ!$B$39:$B$782,D$47)+'СЕТ СН'!$G$9+СВЦЭМ!$D$10+'СЕТ СН'!$G$6-'СЕТ СН'!$G$19</f>
        <v>2184.44712665</v>
      </c>
      <c r="E56" s="36">
        <f>SUMIFS(СВЦЭМ!$C$39:$C$782,СВЦЭМ!$A$39:$A$782,$A56,СВЦЭМ!$B$39:$B$782,E$47)+'СЕТ СН'!$G$9+СВЦЭМ!$D$10+'СЕТ СН'!$G$6-'СЕТ СН'!$G$19</f>
        <v>2177.8765274399998</v>
      </c>
      <c r="F56" s="36">
        <f>SUMIFS(СВЦЭМ!$C$39:$C$782,СВЦЭМ!$A$39:$A$782,$A56,СВЦЭМ!$B$39:$B$782,F$47)+'СЕТ СН'!$G$9+СВЦЭМ!$D$10+'СЕТ СН'!$G$6-'СЕТ СН'!$G$19</f>
        <v>2173.2437493399998</v>
      </c>
      <c r="G56" s="36">
        <f>SUMIFS(СВЦЭМ!$C$39:$C$782,СВЦЭМ!$A$39:$A$782,$A56,СВЦЭМ!$B$39:$B$782,G$47)+'СЕТ СН'!$G$9+СВЦЭМ!$D$10+'СЕТ СН'!$G$6-'СЕТ СН'!$G$19</f>
        <v>2180.9891770200002</v>
      </c>
      <c r="H56" s="36">
        <f>SUMIFS(СВЦЭМ!$C$39:$C$782,СВЦЭМ!$A$39:$A$782,$A56,СВЦЭМ!$B$39:$B$782,H$47)+'СЕТ СН'!$G$9+СВЦЭМ!$D$10+'СЕТ СН'!$G$6-'СЕТ СН'!$G$19</f>
        <v>2209.7596626099999</v>
      </c>
      <c r="I56" s="36">
        <f>SUMIFS(СВЦЭМ!$C$39:$C$782,СВЦЭМ!$A$39:$A$782,$A56,СВЦЭМ!$B$39:$B$782,I$47)+'СЕТ СН'!$G$9+СВЦЭМ!$D$10+'СЕТ СН'!$G$6-'СЕТ СН'!$G$19</f>
        <v>2103.8858588799999</v>
      </c>
      <c r="J56" s="36">
        <f>SUMIFS(СВЦЭМ!$C$39:$C$782,СВЦЭМ!$A$39:$A$782,$A56,СВЦЭМ!$B$39:$B$782,J$47)+'СЕТ СН'!$G$9+СВЦЭМ!$D$10+'СЕТ СН'!$G$6-'СЕТ СН'!$G$19</f>
        <v>2015.9859933899997</v>
      </c>
      <c r="K56" s="36">
        <f>SUMIFS(СВЦЭМ!$C$39:$C$782,СВЦЭМ!$A$39:$A$782,$A56,СВЦЭМ!$B$39:$B$782,K$47)+'СЕТ СН'!$G$9+СВЦЭМ!$D$10+'СЕТ СН'!$G$6-'СЕТ СН'!$G$19</f>
        <v>1913.1220317900002</v>
      </c>
      <c r="L56" s="36">
        <f>SUMIFS(СВЦЭМ!$C$39:$C$782,СВЦЭМ!$A$39:$A$782,$A56,СВЦЭМ!$B$39:$B$782,L$47)+'СЕТ СН'!$G$9+СВЦЭМ!$D$10+'СЕТ СН'!$G$6-'СЕТ СН'!$G$19</f>
        <v>1929.0747214600001</v>
      </c>
      <c r="M56" s="36">
        <f>SUMIFS(СВЦЭМ!$C$39:$C$782,СВЦЭМ!$A$39:$A$782,$A56,СВЦЭМ!$B$39:$B$782,M$47)+'СЕТ СН'!$G$9+СВЦЭМ!$D$10+'СЕТ СН'!$G$6-'СЕТ СН'!$G$19</f>
        <v>1908.670302</v>
      </c>
      <c r="N56" s="36">
        <f>SUMIFS(СВЦЭМ!$C$39:$C$782,СВЦЭМ!$A$39:$A$782,$A56,СВЦЭМ!$B$39:$B$782,N$47)+'СЕТ СН'!$G$9+СВЦЭМ!$D$10+'СЕТ СН'!$G$6-'СЕТ СН'!$G$19</f>
        <v>1896.2272160699999</v>
      </c>
      <c r="O56" s="36">
        <f>SUMIFS(СВЦЭМ!$C$39:$C$782,СВЦЭМ!$A$39:$A$782,$A56,СВЦЭМ!$B$39:$B$782,O$47)+'СЕТ СН'!$G$9+СВЦЭМ!$D$10+'СЕТ СН'!$G$6-'СЕТ СН'!$G$19</f>
        <v>1902.6940648700001</v>
      </c>
      <c r="P56" s="36">
        <f>SUMIFS(СВЦЭМ!$C$39:$C$782,СВЦЭМ!$A$39:$A$782,$A56,СВЦЭМ!$B$39:$B$782,P$47)+'СЕТ СН'!$G$9+СВЦЭМ!$D$10+'СЕТ СН'!$G$6-'СЕТ СН'!$G$19</f>
        <v>1911.4453416599999</v>
      </c>
      <c r="Q56" s="36">
        <f>SUMIFS(СВЦЭМ!$C$39:$C$782,СВЦЭМ!$A$39:$A$782,$A56,СВЦЭМ!$B$39:$B$782,Q$47)+'СЕТ СН'!$G$9+СВЦЭМ!$D$10+'СЕТ СН'!$G$6-'СЕТ СН'!$G$19</f>
        <v>1908.1239505899998</v>
      </c>
      <c r="R56" s="36">
        <f>SUMIFS(СВЦЭМ!$C$39:$C$782,СВЦЭМ!$A$39:$A$782,$A56,СВЦЭМ!$B$39:$B$782,R$47)+'СЕТ СН'!$G$9+СВЦЭМ!$D$10+'СЕТ СН'!$G$6-'СЕТ СН'!$G$19</f>
        <v>1904.8079041999999</v>
      </c>
      <c r="S56" s="36">
        <f>SUMIFS(СВЦЭМ!$C$39:$C$782,СВЦЭМ!$A$39:$A$782,$A56,СВЦЭМ!$B$39:$B$782,S$47)+'СЕТ СН'!$G$9+СВЦЭМ!$D$10+'СЕТ СН'!$G$6-'СЕТ СН'!$G$19</f>
        <v>1901.8846516600001</v>
      </c>
      <c r="T56" s="36">
        <f>SUMIFS(СВЦЭМ!$C$39:$C$782,СВЦЭМ!$A$39:$A$782,$A56,СВЦЭМ!$B$39:$B$782,T$47)+'СЕТ СН'!$G$9+СВЦЭМ!$D$10+'СЕТ СН'!$G$6-'СЕТ СН'!$G$19</f>
        <v>1899.8722324199998</v>
      </c>
      <c r="U56" s="36">
        <f>SUMIFS(СВЦЭМ!$C$39:$C$782,СВЦЭМ!$A$39:$A$782,$A56,СВЦЭМ!$B$39:$B$782,U$47)+'СЕТ СН'!$G$9+СВЦЭМ!$D$10+'СЕТ СН'!$G$6-'СЕТ СН'!$G$19</f>
        <v>1927.2017946000001</v>
      </c>
      <c r="V56" s="36">
        <f>SUMIFS(СВЦЭМ!$C$39:$C$782,СВЦЭМ!$A$39:$A$782,$A56,СВЦЭМ!$B$39:$B$782,V$47)+'СЕТ СН'!$G$9+СВЦЭМ!$D$10+'СЕТ СН'!$G$6-'СЕТ СН'!$G$19</f>
        <v>1929.0594658599998</v>
      </c>
      <c r="W56" s="36">
        <f>SUMIFS(СВЦЭМ!$C$39:$C$782,СВЦЭМ!$A$39:$A$782,$A56,СВЦЭМ!$B$39:$B$782,W$47)+'СЕТ СН'!$G$9+СВЦЭМ!$D$10+'СЕТ СН'!$G$6-'СЕТ СН'!$G$19</f>
        <v>1894.0176178900001</v>
      </c>
      <c r="X56" s="36">
        <f>SUMIFS(СВЦЭМ!$C$39:$C$782,СВЦЭМ!$A$39:$A$782,$A56,СВЦЭМ!$B$39:$B$782,X$47)+'СЕТ СН'!$G$9+СВЦЭМ!$D$10+'СЕТ СН'!$G$6-'СЕТ СН'!$G$19</f>
        <v>1932.5091543799999</v>
      </c>
      <c r="Y56" s="36">
        <f>SUMIFS(СВЦЭМ!$C$39:$C$782,СВЦЭМ!$A$39:$A$782,$A56,СВЦЭМ!$B$39:$B$782,Y$47)+'СЕТ СН'!$G$9+СВЦЭМ!$D$10+'СЕТ СН'!$G$6-'СЕТ СН'!$G$19</f>
        <v>2024.9847122299998</v>
      </c>
    </row>
    <row r="57" spans="1:25" ht="15.75" x14ac:dyDescent="0.2">
      <c r="A57" s="35">
        <f t="shared" si="1"/>
        <v>45117</v>
      </c>
      <c r="B57" s="36">
        <f>SUMIFS(СВЦЭМ!$C$39:$C$782,СВЦЭМ!$A$39:$A$782,$A57,СВЦЭМ!$B$39:$B$782,B$47)+'СЕТ СН'!$G$9+СВЦЭМ!$D$10+'СЕТ СН'!$G$6-'СЕТ СН'!$G$19</f>
        <v>2005.9701062300001</v>
      </c>
      <c r="C57" s="36">
        <f>SUMIFS(СВЦЭМ!$C$39:$C$782,СВЦЭМ!$A$39:$A$782,$A57,СВЦЭМ!$B$39:$B$782,C$47)+'СЕТ СН'!$G$9+СВЦЭМ!$D$10+'СЕТ СН'!$G$6-'СЕТ СН'!$G$19</f>
        <v>2086.66154142</v>
      </c>
      <c r="D57" s="36">
        <f>SUMIFS(СВЦЭМ!$C$39:$C$782,СВЦЭМ!$A$39:$A$782,$A57,СВЦЭМ!$B$39:$B$782,D$47)+'СЕТ СН'!$G$9+СВЦЭМ!$D$10+'СЕТ СН'!$G$6-'СЕТ СН'!$G$19</f>
        <v>2203.6538049199999</v>
      </c>
      <c r="E57" s="36">
        <f>SUMIFS(СВЦЭМ!$C$39:$C$782,СВЦЭМ!$A$39:$A$782,$A57,СВЦЭМ!$B$39:$B$782,E$47)+'СЕТ СН'!$G$9+СВЦЭМ!$D$10+'СЕТ СН'!$G$6-'СЕТ СН'!$G$19</f>
        <v>2226.1101617599998</v>
      </c>
      <c r="F57" s="36">
        <f>SUMIFS(СВЦЭМ!$C$39:$C$782,СВЦЭМ!$A$39:$A$782,$A57,СВЦЭМ!$B$39:$B$782,F$47)+'СЕТ СН'!$G$9+СВЦЭМ!$D$10+'СЕТ СН'!$G$6-'СЕТ СН'!$G$19</f>
        <v>2216.6032091500001</v>
      </c>
      <c r="G57" s="36">
        <f>SUMIFS(СВЦЭМ!$C$39:$C$782,СВЦЭМ!$A$39:$A$782,$A57,СВЦЭМ!$B$39:$B$782,G$47)+'СЕТ СН'!$G$9+СВЦЭМ!$D$10+'СЕТ СН'!$G$6-'СЕТ СН'!$G$19</f>
        <v>2219.6618886800002</v>
      </c>
      <c r="H57" s="36">
        <f>SUMIFS(СВЦЭМ!$C$39:$C$782,СВЦЭМ!$A$39:$A$782,$A57,СВЦЭМ!$B$39:$B$782,H$47)+'СЕТ СН'!$G$9+СВЦЭМ!$D$10+'СЕТ СН'!$G$6-'СЕТ СН'!$G$19</f>
        <v>2284.2864696400002</v>
      </c>
      <c r="I57" s="36">
        <f>SUMIFS(СВЦЭМ!$C$39:$C$782,СВЦЭМ!$A$39:$A$782,$A57,СВЦЭМ!$B$39:$B$782,I$47)+'СЕТ СН'!$G$9+СВЦЭМ!$D$10+'СЕТ СН'!$G$6-'СЕТ СН'!$G$19</f>
        <v>2061.9474628100002</v>
      </c>
      <c r="J57" s="36">
        <f>SUMIFS(СВЦЭМ!$C$39:$C$782,СВЦЭМ!$A$39:$A$782,$A57,СВЦЭМ!$B$39:$B$782,J$47)+'СЕТ СН'!$G$9+СВЦЭМ!$D$10+'СЕТ СН'!$G$6-'СЕТ СН'!$G$19</f>
        <v>1969.1477960399998</v>
      </c>
      <c r="K57" s="36">
        <f>SUMIFS(СВЦЭМ!$C$39:$C$782,СВЦЭМ!$A$39:$A$782,$A57,СВЦЭМ!$B$39:$B$782,K$47)+'СЕТ СН'!$G$9+СВЦЭМ!$D$10+'СЕТ СН'!$G$6-'СЕТ СН'!$G$19</f>
        <v>1941.9432460499997</v>
      </c>
      <c r="L57" s="36">
        <f>SUMIFS(СВЦЭМ!$C$39:$C$782,СВЦЭМ!$A$39:$A$782,$A57,СВЦЭМ!$B$39:$B$782,L$47)+'СЕТ СН'!$G$9+СВЦЭМ!$D$10+'СЕТ СН'!$G$6-'СЕТ СН'!$G$19</f>
        <v>1896.4499906800002</v>
      </c>
      <c r="M57" s="36">
        <f>SUMIFS(СВЦЭМ!$C$39:$C$782,СВЦЭМ!$A$39:$A$782,$A57,СВЦЭМ!$B$39:$B$782,M$47)+'СЕТ СН'!$G$9+СВЦЭМ!$D$10+'СЕТ СН'!$G$6-'СЕТ СН'!$G$19</f>
        <v>1835.9671607599998</v>
      </c>
      <c r="N57" s="36">
        <f>SUMIFS(СВЦЭМ!$C$39:$C$782,СВЦЭМ!$A$39:$A$782,$A57,СВЦЭМ!$B$39:$B$782,N$47)+'СЕТ СН'!$G$9+СВЦЭМ!$D$10+'СЕТ СН'!$G$6-'СЕТ СН'!$G$19</f>
        <v>1834.3503635000002</v>
      </c>
      <c r="O57" s="36">
        <f>SUMIFS(СВЦЭМ!$C$39:$C$782,СВЦЭМ!$A$39:$A$782,$A57,СВЦЭМ!$B$39:$B$782,O$47)+'СЕТ СН'!$G$9+СВЦЭМ!$D$10+'СЕТ СН'!$G$6-'СЕТ СН'!$G$19</f>
        <v>1859.11128061</v>
      </c>
      <c r="P57" s="36">
        <f>SUMIFS(СВЦЭМ!$C$39:$C$782,СВЦЭМ!$A$39:$A$782,$A57,СВЦЭМ!$B$39:$B$782,P$47)+'СЕТ СН'!$G$9+СВЦЭМ!$D$10+'СЕТ СН'!$G$6-'СЕТ СН'!$G$19</f>
        <v>1861.4940186899998</v>
      </c>
      <c r="Q57" s="36">
        <f>SUMIFS(СВЦЭМ!$C$39:$C$782,СВЦЭМ!$A$39:$A$782,$A57,СВЦЭМ!$B$39:$B$782,Q$47)+'СЕТ СН'!$G$9+СВЦЭМ!$D$10+'СЕТ СН'!$G$6-'СЕТ СН'!$G$19</f>
        <v>1863.6176711899998</v>
      </c>
      <c r="R57" s="36">
        <f>SUMIFS(СВЦЭМ!$C$39:$C$782,СВЦЭМ!$A$39:$A$782,$A57,СВЦЭМ!$B$39:$B$782,R$47)+'СЕТ СН'!$G$9+СВЦЭМ!$D$10+'СЕТ СН'!$G$6-'СЕТ СН'!$G$19</f>
        <v>1865.66991955</v>
      </c>
      <c r="S57" s="36">
        <f>SUMIFS(СВЦЭМ!$C$39:$C$782,СВЦЭМ!$A$39:$A$782,$A57,СВЦЭМ!$B$39:$B$782,S$47)+'СЕТ СН'!$G$9+СВЦЭМ!$D$10+'СЕТ СН'!$G$6-'СЕТ СН'!$G$19</f>
        <v>1865.75017987</v>
      </c>
      <c r="T57" s="36">
        <f>SUMIFS(СВЦЭМ!$C$39:$C$782,СВЦЭМ!$A$39:$A$782,$A57,СВЦЭМ!$B$39:$B$782,T$47)+'СЕТ СН'!$G$9+СВЦЭМ!$D$10+'СЕТ СН'!$G$6-'СЕТ СН'!$G$19</f>
        <v>1873.4662813999998</v>
      </c>
      <c r="U57" s="36">
        <f>SUMIFS(СВЦЭМ!$C$39:$C$782,СВЦЭМ!$A$39:$A$782,$A57,СВЦЭМ!$B$39:$B$782,U$47)+'СЕТ СН'!$G$9+СВЦЭМ!$D$10+'СЕТ СН'!$G$6-'СЕТ СН'!$G$19</f>
        <v>1878.2063297</v>
      </c>
      <c r="V57" s="36">
        <f>SUMIFS(СВЦЭМ!$C$39:$C$782,СВЦЭМ!$A$39:$A$782,$A57,СВЦЭМ!$B$39:$B$782,V$47)+'СЕТ СН'!$G$9+СВЦЭМ!$D$10+'СЕТ СН'!$G$6-'СЕТ СН'!$G$19</f>
        <v>1863.8059079999998</v>
      </c>
      <c r="W57" s="36">
        <f>SUMIFS(СВЦЭМ!$C$39:$C$782,СВЦЭМ!$A$39:$A$782,$A57,СВЦЭМ!$B$39:$B$782,W$47)+'СЕТ СН'!$G$9+СВЦЭМ!$D$10+'СЕТ СН'!$G$6-'СЕТ СН'!$G$19</f>
        <v>1845.4590863399999</v>
      </c>
      <c r="X57" s="36">
        <f>SUMIFS(СВЦЭМ!$C$39:$C$782,СВЦЭМ!$A$39:$A$782,$A57,СВЦЭМ!$B$39:$B$782,X$47)+'СЕТ СН'!$G$9+СВЦЭМ!$D$10+'СЕТ СН'!$G$6-'СЕТ СН'!$G$19</f>
        <v>1896.3744818700002</v>
      </c>
      <c r="Y57" s="36">
        <f>SUMIFS(СВЦЭМ!$C$39:$C$782,СВЦЭМ!$A$39:$A$782,$A57,СВЦЭМ!$B$39:$B$782,Y$47)+'СЕТ СН'!$G$9+СВЦЭМ!$D$10+'СЕТ СН'!$G$6-'СЕТ СН'!$G$19</f>
        <v>1961.8252847399999</v>
      </c>
    </row>
    <row r="58" spans="1:25" ht="15.75" x14ac:dyDescent="0.2">
      <c r="A58" s="35">
        <f t="shared" si="1"/>
        <v>45118</v>
      </c>
      <c r="B58" s="36">
        <f>SUMIFS(СВЦЭМ!$C$39:$C$782,СВЦЭМ!$A$39:$A$782,$A58,СВЦЭМ!$B$39:$B$782,B$47)+'СЕТ СН'!$G$9+СВЦЭМ!$D$10+'СЕТ СН'!$G$6-'СЕТ СН'!$G$19</f>
        <v>2112.54883685</v>
      </c>
      <c r="C58" s="36">
        <f>SUMIFS(СВЦЭМ!$C$39:$C$782,СВЦЭМ!$A$39:$A$782,$A58,СВЦЭМ!$B$39:$B$782,C$47)+'СЕТ СН'!$G$9+СВЦЭМ!$D$10+'СЕТ СН'!$G$6-'СЕТ СН'!$G$19</f>
        <v>2183.36601281</v>
      </c>
      <c r="D58" s="36">
        <f>SUMIFS(СВЦЭМ!$C$39:$C$782,СВЦЭМ!$A$39:$A$782,$A58,СВЦЭМ!$B$39:$B$782,D$47)+'СЕТ СН'!$G$9+СВЦЭМ!$D$10+'СЕТ СН'!$G$6-'СЕТ СН'!$G$19</f>
        <v>2249.28666398</v>
      </c>
      <c r="E58" s="36">
        <f>SUMIFS(СВЦЭМ!$C$39:$C$782,СВЦЭМ!$A$39:$A$782,$A58,СВЦЭМ!$B$39:$B$782,E$47)+'СЕТ СН'!$G$9+СВЦЭМ!$D$10+'СЕТ СН'!$G$6-'СЕТ СН'!$G$19</f>
        <v>2230.20466726</v>
      </c>
      <c r="F58" s="36">
        <f>SUMIFS(СВЦЭМ!$C$39:$C$782,СВЦЭМ!$A$39:$A$782,$A58,СВЦЭМ!$B$39:$B$782,F$47)+'СЕТ СН'!$G$9+СВЦЭМ!$D$10+'СЕТ СН'!$G$6-'СЕТ СН'!$G$19</f>
        <v>2229.8266691600002</v>
      </c>
      <c r="G58" s="36">
        <f>SUMIFS(СВЦЭМ!$C$39:$C$782,СВЦЭМ!$A$39:$A$782,$A58,СВЦЭМ!$B$39:$B$782,G$47)+'СЕТ СН'!$G$9+СВЦЭМ!$D$10+'СЕТ СН'!$G$6-'СЕТ СН'!$G$19</f>
        <v>2229.8771278999998</v>
      </c>
      <c r="H58" s="36">
        <f>SUMIFS(СВЦЭМ!$C$39:$C$782,СВЦЭМ!$A$39:$A$782,$A58,СВЦЭМ!$B$39:$B$782,H$47)+'СЕТ СН'!$G$9+СВЦЭМ!$D$10+'СЕТ СН'!$G$6-'СЕТ СН'!$G$19</f>
        <v>2285.4379560100001</v>
      </c>
      <c r="I58" s="36">
        <f>SUMIFS(СВЦЭМ!$C$39:$C$782,СВЦЭМ!$A$39:$A$782,$A58,СВЦЭМ!$B$39:$B$782,I$47)+'СЕТ СН'!$G$9+СВЦЭМ!$D$10+'СЕТ СН'!$G$6-'СЕТ СН'!$G$19</f>
        <v>2087.4737177799998</v>
      </c>
      <c r="J58" s="36">
        <f>SUMIFS(СВЦЭМ!$C$39:$C$782,СВЦЭМ!$A$39:$A$782,$A58,СВЦЭМ!$B$39:$B$782,J$47)+'СЕТ СН'!$G$9+СВЦЭМ!$D$10+'СЕТ СН'!$G$6-'СЕТ СН'!$G$19</f>
        <v>1979.9989868600001</v>
      </c>
      <c r="K58" s="36">
        <f>SUMIFS(СВЦЭМ!$C$39:$C$782,СВЦЭМ!$A$39:$A$782,$A58,СВЦЭМ!$B$39:$B$782,K$47)+'СЕТ СН'!$G$9+СВЦЭМ!$D$10+'СЕТ СН'!$G$6-'СЕТ СН'!$G$19</f>
        <v>1937.0276323399999</v>
      </c>
      <c r="L58" s="36">
        <f>SUMIFS(СВЦЭМ!$C$39:$C$782,СВЦЭМ!$A$39:$A$782,$A58,СВЦЭМ!$B$39:$B$782,L$47)+'СЕТ СН'!$G$9+СВЦЭМ!$D$10+'СЕТ СН'!$G$6-'СЕТ СН'!$G$19</f>
        <v>1892.9783379300002</v>
      </c>
      <c r="M58" s="36">
        <f>SUMIFS(СВЦЭМ!$C$39:$C$782,СВЦЭМ!$A$39:$A$782,$A58,СВЦЭМ!$B$39:$B$782,M$47)+'СЕТ СН'!$G$9+СВЦЭМ!$D$10+'СЕТ СН'!$G$6-'СЕТ СН'!$G$19</f>
        <v>1883.6827734499998</v>
      </c>
      <c r="N58" s="36">
        <f>SUMIFS(СВЦЭМ!$C$39:$C$782,СВЦЭМ!$A$39:$A$782,$A58,СВЦЭМ!$B$39:$B$782,N$47)+'СЕТ СН'!$G$9+СВЦЭМ!$D$10+'СЕТ СН'!$G$6-'СЕТ СН'!$G$19</f>
        <v>1884.90213644</v>
      </c>
      <c r="O58" s="36">
        <f>SUMIFS(СВЦЭМ!$C$39:$C$782,СВЦЭМ!$A$39:$A$782,$A58,СВЦЭМ!$B$39:$B$782,O$47)+'СЕТ СН'!$G$9+СВЦЭМ!$D$10+'СЕТ СН'!$G$6-'СЕТ СН'!$G$19</f>
        <v>1876.1541946799998</v>
      </c>
      <c r="P58" s="36">
        <f>SUMIFS(СВЦЭМ!$C$39:$C$782,СВЦЭМ!$A$39:$A$782,$A58,СВЦЭМ!$B$39:$B$782,P$47)+'СЕТ СН'!$G$9+СВЦЭМ!$D$10+'СЕТ СН'!$G$6-'СЕТ СН'!$G$19</f>
        <v>1869.39274922</v>
      </c>
      <c r="Q58" s="36">
        <f>SUMIFS(СВЦЭМ!$C$39:$C$782,СВЦЭМ!$A$39:$A$782,$A58,СВЦЭМ!$B$39:$B$782,Q$47)+'СЕТ СН'!$G$9+СВЦЭМ!$D$10+'СЕТ СН'!$G$6-'СЕТ СН'!$G$19</f>
        <v>1870.8953797300001</v>
      </c>
      <c r="R58" s="36">
        <f>SUMIFS(СВЦЭМ!$C$39:$C$782,СВЦЭМ!$A$39:$A$782,$A58,СВЦЭМ!$B$39:$B$782,R$47)+'СЕТ СН'!$G$9+СВЦЭМ!$D$10+'СЕТ СН'!$G$6-'СЕТ СН'!$G$19</f>
        <v>1874.3264487000001</v>
      </c>
      <c r="S58" s="36">
        <f>SUMIFS(СВЦЭМ!$C$39:$C$782,СВЦЭМ!$A$39:$A$782,$A58,СВЦЭМ!$B$39:$B$782,S$47)+'СЕТ СН'!$G$9+СВЦЭМ!$D$10+'СЕТ СН'!$G$6-'СЕТ СН'!$G$19</f>
        <v>1855.9405841500002</v>
      </c>
      <c r="T58" s="36">
        <f>SUMIFS(СВЦЭМ!$C$39:$C$782,СВЦЭМ!$A$39:$A$782,$A58,СВЦЭМ!$B$39:$B$782,T$47)+'СЕТ СН'!$G$9+СВЦЭМ!$D$10+'СЕТ СН'!$G$6-'СЕТ СН'!$G$19</f>
        <v>1853.71637758</v>
      </c>
      <c r="U58" s="36">
        <f>SUMIFS(СВЦЭМ!$C$39:$C$782,СВЦЭМ!$A$39:$A$782,$A58,СВЦЭМ!$B$39:$B$782,U$47)+'СЕТ СН'!$G$9+СВЦЭМ!$D$10+'СЕТ СН'!$G$6-'СЕТ СН'!$G$19</f>
        <v>1876.1821649200001</v>
      </c>
      <c r="V58" s="36">
        <f>SUMIFS(СВЦЭМ!$C$39:$C$782,СВЦЭМ!$A$39:$A$782,$A58,СВЦЭМ!$B$39:$B$782,V$47)+'СЕТ СН'!$G$9+СВЦЭМ!$D$10+'СЕТ СН'!$G$6-'СЕТ СН'!$G$19</f>
        <v>1897.2064717100002</v>
      </c>
      <c r="W58" s="36">
        <f>SUMIFS(СВЦЭМ!$C$39:$C$782,СВЦЭМ!$A$39:$A$782,$A58,СВЦЭМ!$B$39:$B$782,W$47)+'СЕТ СН'!$G$9+СВЦЭМ!$D$10+'СЕТ СН'!$G$6-'СЕТ СН'!$G$19</f>
        <v>1877.8133502000001</v>
      </c>
      <c r="X58" s="36">
        <f>SUMIFS(СВЦЭМ!$C$39:$C$782,СВЦЭМ!$A$39:$A$782,$A58,СВЦЭМ!$B$39:$B$782,X$47)+'СЕТ СН'!$G$9+СВЦЭМ!$D$10+'СЕТ СН'!$G$6-'СЕТ СН'!$G$19</f>
        <v>1921.6287562100001</v>
      </c>
      <c r="Y58" s="36">
        <f>SUMIFS(СВЦЭМ!$C$39:$C$782,СВЦЭМ!$A$39:$A$782,$A58,СВЦЭМ!$B$39:$B$782,Y$47)+'СЕТ СН'!$G$9+СВЦЭМ!$D$10+'СЕТ СН'!$G$6-'СЕТ СН'!$G$19</f>
        <v>2002.6503518199997</v>
      </c>
    </row>
    <row r="59" spans="1:25" ht="15.75" x14ac:dyDescent="0.2">
      <c r="A59" s="35">
        <f t="shared" si="1"/>
        <v>45119</v>
      </c>
      <c r="B59" s="36">
        <f>SUMIFS(СВЦЭМ!$C$39:$C$782,СВЦЭМ!$A$39:$A$782,$A59,СВЦЭМ!$B$39:$B$782,B$47)+'СЕТ СН'!$G$9+СВЦЭМ!$D$10+'СЕТ СН'!$G$6-'СЕТ СН'!$G$19</f>
        <v>2071.60450803</v>
      </c>
      <c r="C59" s="36">
        <f>SUMIFS(СВЦЭМ!$C$39:$C$782,СВЦЭМ!$A$39:$A$782,$A59,СВЦЭМ!$B$39:$B$782,C$47)+'СЕТ СН'!$G$9+СВЦЭМ!$D$10+'СЕТ СН'!$G$6-'СЕТ СН'!$G$19</f>
        <v>2119.96574573</v>
      </c>
      <c r="D59" s="36">
        <f>SUMIFS(СВЦЭМ!$C$39:$C$782,СВЦЭМ!$A$39:$A$782,$A59,СВЦЭМ!$B$39:$B$782,D$47)+'СЕТ СН'!$G$9+СВЦЭМ!$D$10+'СЕТ СН'!$G$6-'СЕТ СН'!$G$19</f>
        <v>2199.1014533799998</v>
      </c>
      <c r="E59" s="36">
        <f>SUMIFS(СВЦЭМ!$C$39:$C$782,СВЦЭМ!$A$39:$A$782,$A59,СВЦЭМ!$B$39:$B$782,E$47)+'СЕТ СН'!$G$9+СВЦЭМ!$D$10+'СЕТ СН'!$G$6-'СЕТ СН'!$G$19</f>
        <v>2256.9125281900001</v>
      </c>
      <c r="F59" s="36">
        <f>SUMIFS(СВЦЭМ!$C$39:$C$782,СВЦЭМ!$A$39:$A$782,$A59,СВЦЭМ!$B$39:$B$782,F$47)+'СЕТ СН'!$G$9+СВЦЭМ!$D$10+'СЕТ СН'!$G$6-'СЕТ СН'!$G$19</f>
        <v>2298.3114454199999</v>
      </c>
      <c r="G59" s="36">
        <f>SUMIFS(СВЦЭМ!$C$39:$C$782,СВЦЭМ!$A$39:$A$782,$A59,СВЦЭМ!$B$39:$B$782,G$47)+'СЕТ СН'!$G$9+СВЦЭМ!$D$10+'СЕТ СН'!$G$6-'СЕТ СН'!$G$19</f>
        <v>2271.2636781599999</v>
      </c>
      <c r="H59" s="36">
        <f>SUMIFS(СВЦЭМ!$C$39:$C$782,СВЦЭМ!$A$39:$A$782,$A59,СВЦЭМ!$B$39:$B$782,H$47)+'СЕТ СН'!$G$9+СВЦЭМ!$D$10+'СЕТ СН'!$G$6-'СЕТ СН'!$G$19</f>
        <v>2221.3246798599998</v>
      </c>
      <c r="I59" s="36">
        <f>SUMIFS(СВЦЭМ!$C$39:$C$782,СВЦЭМ!$A$39:$A$782,$A59,СВЦЭМ!$B$39:$B$782,I$47)+'СЕТ СН'!$G$9+СВЦЭМ!$D$10+'СЕТ СН'!$G$6-'СЕТ СН'!$G$19</f>
        <v>2020.99208499</v>
      </c>
      <c r="J59" s="36">
        <f>SUMIFS(СВЦЭМ!$C$39:$C$782,СВЦЭМ!$A$39:$A$782,$A59,СВЦЭМ!$B$39:$B$782,J$47)+'СЕТ СН'!$G$9+СВЦЭМ!$D$10+'СЕТ СН'!$G$6-'СЕТ СН'!$G$19</f>
        <v>1957.2869716300002</v>
      </c>
      <c r="K59" s="36">
        <f>SUMIFS(СВЦЭМ!$C$39:$C$782,СВЦЭМ!$A$39:$A$782,$A59,СВЦЭМ!$B$39:$B$782,K$47)+'СЕТ СН'!$G$9+СВЦЭМ!$D$10+'СЕТ СН'!$G$6-'СЕТ СН'!$G$19</f>
        <v>1885.4866264900002</v>
      </c>
      <c r="L59" s="36">
        <f>SUMIFS(СВЦЭМ!$C$39:$C$782,СВЦЭМ!$A$39:$A$782,$A59,СВЦЭМ!$B$39:$B$782,L$47)+'СЕТ СН'!$G$9+СВЦЭМ!$D$10+'СЕТ СН'!$G$6-'СЕТ СН'!$G$19</f>
        <v>1886.6036184199997</v>
      </c>
      <c r="M59" s="36">
        <f>SUMIFS(СВЦЭМ!$C$39:$C$782,СВЦЭМ!$A$39:$A$782,$A59,СВЦЭМ!$B$39:$B$782,M$47)+'СЕТ СН'!$G$9+СВЦЭМ!$D$10+'СЕТ СН'!$G$6-'СЕТ СН'!$G$19</f>
        <v>1908.3795814099999</v>
      </c>
      <c r="N59" s="36">
        <f>SUMIFS(СВЦЭМ!$C$39:$C$782,СВЦЭМ!$A$39:$A$782,$A59,СВЦЭМ!$B$39:$B$782,N$47)+'СЕТ СН'!$G$9+СВЦЭМ!$D$10+'СЕТ СН'!$G$6-'СЕТ СН'!$G$19</f>
        <v>1921.3262374800001</v>
      </c>
      <c r="O59" s="36">
        <f>SUMIFS(СВЦЭМ!$C$39:$C$782,СВЦЭМ!$A$39:$A$782,$A59,СВЦЭМ!$B$39:$B$782,O$47)+'СЕТ СН'!$G$9+СВЦЭМ!$D$10+'СЕТ СН'!$G$6-'СЕТ СН'!$G$19</f>
        <v>1913.0649688600001</v>
      </c>
      <c r="P59" s="36">
        <f>SUMIFS(СВЦЭМ!$C$39:$C$782,СВЦЭМ!$A$39:$A$782,$A59,СВЦЭМ!$B$39:$B$782,P$47)+'СЕТ СН'!$G$9+СВЦЭМ!$D$10+'СЕТ СН'!$G$6-'СЕТ СН'!$G$19</f>
        <v>1910.55570442</v>
      </c>
      <c r="Q59" s="36">
        <f>SUMIFS(СВЦЭМ!$C$39:$C$782,СВЦЭМ!$A$39:$A$782,$A59,СВЦЭМ!$B$39:$B$782,Q$47)+'СЕТ СН'!$G$9+СВЦЭМ!$D$10+'СЕТ СН'!$G$6-'СЕТ СН'!$G$19</f>
        <v>1906.45799588</v>
      </c>
      <c r="R59" s="36">
        <f>SUMIFS(СВЦЭМ!$C$39:$C$782,СВЦЭМ!$A$39:$A$782,$A59,СВЦЭМ!$B$39:$B$782,R$47)+'СЕТ СН'!$G$9+СВЦЭМ!$D$10+'СЕТ СН'!$G$6-'СЕТ СН'!$G$19</f>
        <v>1904.3816223499998</v>
      </c>
      <c r="S59" s="36">
        <f>SUMIFS(СВЦЭМ!$C$39:$C$782,СВЦЭМ!$A$39:$A$782,$A59,СВЦЭМ!$B$39:$B$782,S$47)+'СЕТ СН'!$G$9+СВЦЭМ!$D$10+'СЕТ СН'!$G$6-'СЕТ СН'!$G$19</f>
        <v>1904.5299158799999</v>
      </c>
      <c r="T59" s="36">
        <f>SUMIFS(СВЦЭМ!$C$39:$C$782,СВЦЭМ!$A$39:$A$782,$A59,СВЦЭМ!$B$39:$B$782,T$47)+'СЕТ СН'!$G$9+СВЦЭМ!$D$10+'СЕТ СН'!$G$6-'СЕТ СН'!$G$19</f>
        <v>1893.7038169500001</v>
      </c>
      <c r="U59" s="36">
        <f>SUMIFS(СВЦЭМ!$C$39:$C$782,СВЦЭМ!$A$39:$A$782,$A59,СВЦЭМ!$B$39:$B$782,U$47)+'СЕТ СН'!$G$9+СВЦЭМ!$D$10+'СЕТ СН'!$G$6-'СЕТ СН'!$G$19</f>
        <v>1901.61895779</v>
      </c>
      <c r="V59" s="36">
        <f>SUMIFS(СВЦЭМ!$C$39:$C$782,СВЦЭМ!$A$39:$A$782,$A59,СВЦЭМ!$B$39:$B$782,V$47)+'СЕТ СН'!$G$9+СВЦЭМ!$D$10+'СЕТ СН'!$G$6-'СЕТ СН'!$G$19</f>
        <v>1913.7317500899999</v>
      </c>
      <c r="W59" s="36">
        <f>SUMIFS(СВЦЭМ!$C$39:$C$782,СВЦЭМ!$A$39:$A$782,$A59,СВЦЭМ!$B$39:$B$782,W$47)+'СЕТ СН'!$G$9+СВЦЭМ!$D$10+'СЕТ СН'!$G$6-'СЕТ СН'!$G$19</f>
        <v>1877.5465075900001</v>
      </c>
      <c r="X59" s="36">
        <f>SUMIFS(СВЦЭМ!$C$39:$C$782,СВЦЭМ!$A$39:$A$782,$A59,СВЦЭМ!$B$39:$B$782,X$47)+'СЕТ СН'!$G$9+СВЦЭМ!$D$10+'СЕТ СН'!$G$6-'СЕТ СН'!$G$19</f>
        <v>1931.9726484399998</v>
      </c>
      <c r="Y59" s="36">
        <f>SUMIFS(СВЦЭМ!$C$39:$C$782,СВЦЭМ!$A$39:$A$782,$A59,СВЦЭМ!$B$39:$B$782,Y$47)+'СЕТ СН'!$G$9+СВЦЭМ!$D$10+'СЕТ СН'!$G$6-'СЕТ СН'!$G$19</f>
        <v>1978.19453961</v>
      </c>
    </row>
    <row r="60" spans="1:25" ht="15.75" x14ac:dyDescent="0.2">
      <c r="A60" s="35">
        <f t="shared" si="1"/>
        <v>45120</v>
      </c>
      <c r="B60" s="36">
        <f>SUMIFS(СВЦЭМ!$C$39:$C$782,СВЦЭМ!$A$39:$A$782,$A60,СВЦЭМ!$B$39:$B$782,B$47)+'СЕТ СН'!$G$9+СВЦЭМ!$D$10+'СЕТ СН'!$G$6-'СЕТ СН'!$G$19</f>
        <v>2042.09013228</v>
      </c>
      <c r="C60" s="36">
        <f>SUMIFS(СВЦЭМ!$C$39:$C$782,СВЦЭМ!$A$39:$A$782,$A60,СВЦЭМ!$B$39:$B$782,C$47)+'СЕТ СН'!$G$9+СВЦЭМ!$D$10+'СЕТ СН'!$G$6-'СЕТ СН'!$G$19</f>
        <v>2105.9079020200002</v>
      </c>
      <c r="D60" s="36">
        <f>SUMIFS(СВЦЭМ!$C$39:$C$782,СВЦЭМ!$A$39:$A$782,$A60,СВЦЭМ!$B$39:$B$782,D$47)+'СЕТ СН'!$G$9+СВЦЭМ!$D$10+'СЕТ СН'!$G$6-'СЕТ СН'!$G$19</f>
        <v>2244.71722361</v>
      </c>
      <c r="E60" s="36">
        <f>SUMIFS(СВЦЭМ!$C$39:$C$782,СВЦЭМ!$A$39:$A$782,$A60,СВЦЭМ!$B$39:$B$782,E$47)+'СЕТ СН'!$G$9+СВЦЭМ!$D$10+'СЕТ СН'!$G$6-'СЕТ СН'!$G$19</f>
        <v>2307.9308903199999</v>
      </c>
      <c r="F60" s="36">
        <f>SUMIFS(СВЦЭМ!$C$39:$C$782,СВЦЭМ!$A$39:$A$782,$A60,СВЦЭМ!$B$39:$B$782,F$47)+'СЕТ СН'!$G$9+СВЦЭМ!$D$10+'СЕТ СН'!$G$6-'СЕТ СН'!$G$19</f>
        <v>2318.56213411</v>
      </c>
      <c r="G60" s="36">
        <f>SUMIFS(СВЦЭМ!$C$39:$C$782,СВЦЭМ!$A$39:$A$782,$A60,СВЦЭМ!$B$39:$B$782,G$47)+'СЕТ СН'!$G$9+СВЦЭМ!$D$10+'СЕТ СН'!$G$6-'СЕТ СН'!$G$19</f>
        <v>2302.41552804</v>
      </c>
      <c r="H60" s="36">
        <f>SUMIFS(СВЦЭМ!$C$39:$C$782,СВЦЭМ!$A$39:$A$782,$A60,СВЦЭМ!$B$39:$B$782,H$47)+'СЕТ СН'!$G$9+СВЦЭМ!$D$10+'СЕТ СН'!$G$6-'СЕТ СН'!$G$19</f>
        <v>2235.9266998200001</v>
      </c>
      <c r="I60" s="36">
        <f>SUMIFS(СВЦЭМ!$C$39:$C$782,СВЦЭМ!$A$39:$A$782,$A60,СВЦЭМ!$B$39:$B$782,I$47)+'СЕТ СН'!$G$9+СВЦЭМ!$D$10+'СЕТ СН'!$G$6-'СЕТ СН'!$G$19</f>
        <v>2034.8518279499999</v>
      </c>
      <c r="J60" s="36">
        <f>SUMIFS(СВЦЭМ!$C$39:$C$782,СВЦЭМ!$A$39:$A$782,$A60,СВЦЭМ!$B$39:$B$782,J$47)+'СЕТ СН'!$G$9+СВЦЭМ!$D$10+'СЕТ СН'!$G$6-'СЕТ СН'!$G$19</f>
        <v>1932.5454442199998</v>
      </c>
      <c r="K60" s="36">
        <f>SUMIFS(СВЦЭМ!$C$39:$C$782,СВЦЭМ!$A$39:$A$782,$A60,СВЦЭМ!$B$39:$B$782,K$47)+'СЕТ СН'!$G$9+СВЦЭМ!$D$10+'СЕТ СН'!$G$6-'СЕТ СН'!$G$19</f>
        <v>1898.7832847</v>
      </c>
      <c r="L60" s="36">
        <f>SUMIFS(СВЦЭМ!$C$39:$C$782,СВЦЭМ!$A$39:$A$782,$A60,СВЦЭМ!$B$39:$B$782,L$47)+'СЕТ СН'!$G$9+СВЦЭМ!$D$10+'СЕТ СН'!$G$6-'СЕТ СН'!$G$19</f>
        <v>1871.6823826899999</v>
      </c>
      <c r="M60" s="36">
        <f>SUMIFS(СВЦЭМ!$C$39:$C$782,СВЦЭМ!$A$39:$A$782,$A60,СВЦЭМ!$B$39:$B$782,M$47)+'СЕТ СН'!$G$9+СВЦЭМ!$D$10+'СЕТ СН'!$G$6-'СЕТ СН'!$G$19</f>
        <v>1869.2898065099998</v>
      </c>
      <c r="N60" s="36">
        <f>SUMIFS(СВЦЭМ!$C$39:$C$782,СВЦЭМ!$A$39:$A$782,$A60,СВЦЭМ!$B$39:$B$782,N$47)+'СЕТ СН'!$G$9+СВЦЭМ!$D$10+'СЕТ СН'!$G$6-'СЕТ СН'!$G$19</f>
        <v>1869.2314911399999</v>
      </c>
      <c r="O60" s="36">
        <f>SUMIFS(СВЦЭМ!$C$39:$C$782,СВЦЭМ!$A$39:$A$782,$A60,СВЦЭМ!$B$39:$B$782,O$47)+'СЕТ СН'!$G$9+СВЦЭМ!$D$10+'СЕТ СН'!$G$6-'СЕТ СН'!$G$19</f>
        <v>1867.5203571000002</v>
      </c>
      <c r="P60" s="36">
        <f>SUMIFS(СВЦЭМ!$C$39:$C$782,СВЦЭМ!$A$39:$A$782,$A60,СВЦЭМ!$B$39:$B$782,P$47)+'СЕТ СН'!$G$9+СВЦЭМ!$D$10+'СЕТ СН'!$G$6-'СЕТ СН'!$G$19</f>
        <v>1877.6642652599999</v>
      </c>
      <c r="Q60" s="36">
        <f>SUMIFS(СВЦЭМ!$C$39:$C$782,СВЦЭМ!$A$39:$A$782,$A60,СВЦЭМ!$B$39:$B$782,Q$47)+'СЕТ СН'!$G$9+СВЦЭМ!$D$10+'СЕТ СН'!$G$6-'СЕТ СН'!$G$19</f>
        <v>1877.33170238</v>
      </c>
      <c r="R60" s="36">
        <f>SUMIFS(СВЦЭМ!$C$39:$C$782,СВЦЭМ!$A$39:$A$782,$A60,СВЦЭМ!$B$39:$B$782,R$47)+'СЕТ СН'!$G$9+СВЦЭМ!$D$10+'СЕТ СН'!$G$6-'СЕТ СН'!$G$19</f>
        <v>1882.9276122800002</v>
      </c>
      <c r="S60" s="36">
        <f>SUMIFS(СВЦЭМ!$C$39:$C$782,СВЦЭМ!$A$39:$A$782,$A60,СВЦЭМ!$B$39:$B$782,S$47)+'СЕТ СН'!$G$9+СВЦЭМ!$D$10+'СЕТ СН'!$G$6-'СЕТ СН'!$G$19</f>
        <v>1882.1642955100001</v>
      </c>
      <c r="T60" s="36">
        <f>SUMIFS(СВЦЭМ!$C$39:$C$782,СВЦЭМ!$A$39:$A$782,$A60,СВЦЭМ!$B$39:$B$782,T$47)+'СЕТ СН'!$G$9+СВЦЭМ!$D$10+'СЕТ СН'!$G$6-'СЕТ СН'!$G$19</f>
        <v>1870.0386246899998</v>
      </c>
      <c r="U60" s="36">
        <f>SUMIFS(СВЦЭМ!$C$39:$C$782,СВЦЭМ!$A$39:$A$782,$A60,СВЦЭМ!$B$39:$B$782,U$47)+'СЕТ СН'!$G$9+СВЦЭМ!$D$10+'СЕТ СН'!$G$6-'СЕТ СН'!$G$19</f>
        <v>1887.3265552500002</v>
      </c>
      <c r="V60" s="36">
        <f>SUMIFS(СВЦЭМ!$C$39:$C$782,СВЦЭМ!$A$39:$A$782,$A60,СВЦЭМ!$B$39:$B$782,V$47)+'СЕТ СН'!$G$9+СВЦЭМ!$D$10+'СЕТ СН'!$G$6-'СЕТ СН'!$G$19</f>
        <v>1898.68130548</v>
      </c>
      <c r="W60" s="36">
        <f>SUMIFS(СВЦЭМ!$C$39:$C$782,СВЦЭМ!$A$39:$A$782,$A60,СВЦЭМ!$B$39:$B$782,W$47)+'СЕТ СН'!$G$9+СВЦЭМ!$D$10+'СЕТ СН'!$G$6-'СЕТ СН'!$G$19</f>
        <v>1886.9655977500001</v>
      </c>
      <c r="X60" s="36">
        <f>SUMIFS(СВЦЭМ!$C$39:$C$782,СВЦЭМ!$A$39:$A$782,$A60,СВЦЭМ!$B$39:$B$782,X$47)+'СЕТ СН'!$G$9+СВЦЭМ!$D$10+'СЕТ СН'!$G$6-'СЕТ СН'!$G$19</f>
        <v>1923.63917915</v>
      </c>
      <c r="Y60" s="36">
        <f>SUMIFS(СВЦЭМ!$C$39:$C$782,СВЦЭМ!$A$39:$A$782,$A60,СВЦЭМ!$B$39:$B$782,Y$47)+'СЕТ СН'!$G$9+СВЦЭМ!$D$10+'СЕТ СН'!$G$6-'СЕТ СН'!$G$19</f>
        <v>2036.1808540500001</v>
      </c>
    </row>
    <row r="61" spans="1:25" ht="15.75" x14ac:dyDescent="0.2">
      <c r="A61" s="35">
        <f t="shared" si="1"/>
        <v>45121</v>
      </c>
      <c r="B61" s="36">
        <f>SUMIFS(СВЦЭМ!$C$39:$C$782,СВЦЭМ!$A$39:$A$782,$A61,СВЦЭМ!$B$39:$B$782,B$47)+'СЕТ СН'!$G$9+СВЦЭМ!$D$10+'СЕТ СН'!$G$6-'СЕТ СН'!$G$19</f>
        <v>1947.56299068</v>
      </c>
      <c r="C61" s="36">
        <f>SUMIFS(СВЦЭМ!$C$39:$C$782,СВЦЭМ!$A$39:$A$782,$A61,СВЦЭМ!$B$39:$B$782,C$47)+'СЕТ СН'!$G$9+СВЦЭМ!$D$10+'СЕТ СН'!$G$6-'СЕТ СН'!$G$19</f>
        <v>2049.3006105099998</v>
      </c>
      <c r="D61" s="36">
        <f>SUMIFS(СВЦЭМ!$C$39:$C$782,СВЦЭМ!$A$39:$A$782,$A61,СВЦЭМ!$B$39:$B$782,D$47)+'СЕТ СН'!$G$9+СВЦЭМ!$D$10+'СЕТ СН'!$G$6-'СЕТ СН'!$G$19</f>
        <v>2092.9517710099999</v>
      </c>
      <c r="E61" s="36">
        <f>SUMIFS(СВЦЭМ!$C$39:$C$782,СВЦЭМ!$A$39:$A$782,$A61,СВЦЭМ!$B$39:$B$782,E$47)+'СЕТ СН'!$G$9+СВЦЭМ!$D$10+'СЕТ СН'!$G$6-'СЕТ СН'!$G$19</f>
        <v>2161.09841357</v>
      </c>
      <c r="F61" s="36">
        <f>SUMIFS(СВЦЭМ!$C$39:$C$782,СВЦЭМ!$A$39:$A$782,$A61,СВЦЭМ!$B$39:$B$782,F$47)+'СЕТ СН'!$G$9+СВЦЭМ!$D$10+'СЕТ СН'!$G$6-'СЕТ СН'!$G$19</f>
        <v>2208.3301507299998</v>
      </c>
      <c r="G61" s="36">
        <f>SUMIFS(СВЦЭМ!$C$39:$C$782,СВЦЭМ!$A$39:$A$782,$A61,СВЦЭМ!$B$39:$B$782,G$47)+'СЕТ СН'!$G$9+СВЦЭМ!$D$10+'СЕТ СН'!$G$6-'СЕТ СН'!$G$19</f>
        <v>2211.15255269</v>
      </c>
      <c r="H61" s="36">
        <f>SUMIFS(СВЦЭМ!$C$39:$C$782,СВЦЭМ!$A$39:$A$782,$A61,СВЦЭМ!$B$39:$B$782,H$47)+'СЕТ СН'!$G$9+СВЦЭМ!$D$10+'СЕТ СН'!$G$6-'СЕТ СН'!$G$19</f>
        <v>2215.9706371799998</v>
      </c>
      <c r="I61" s="36">
        <f>SUMIFS(СВЦЭМ!$C$39:$C$782,СВЦЭМ!$A$39:$A$782,$A61,СВЦЭМ!$B$39:$B$782,I$47)+'СЕТ СН'!$G$9+СВЦЭМ!$D$10+'СЕТ СН'!$G$6-'СЕТ СН'!$G$19</f>
        <v>2010.9547907199999</v>
      </c>
      <c r="J61" s="36">
        <f>SUMIFS(СВЦЭМ!$C$39:$C$782,СВЦЭМ!$A$39:$A$782,$A61,СВЦЭМ!$B$39:$B$782,J$47)+'СЕТ СН'!$G$9+СВЦЭМ!$D$10+'СЕТ СН'!$G$6-'СЕТ СН'!$G$19</f>
        <v>1903.4988469499999</v>
      </c>
      <c r="K61" s="36">
        <f>SUMIFS(СВЦЭМ!$C$39:$C$782,СВЦЭМ!$A$39:$A$782,$A61,СВЦЭМ!$B$39:$B$782,K$47)+'СЕТ СН'!$G$9+СВЦЭМ!$D$10+'СЕТ СН'!$G$6-'СЕТ СН'!$G$19</f>
        <v>1874.84905445</v>
      </c>
      <c r="L61" s="36">
        <f>SUMIFS(СВЦЭМ!$C$39:$C$782,СВЦЭМ!$A$39:$A$782,$A61,СВЦЭМ!$B$39:$B$782,L$47)+'СЕТ СН'!$G$9+СВЦЭМ!$D$10+'СЕТ СН'!$G$6-'СЕТ СН'!$G$19</f>
        <v>1838.09900062</v>
      </c>
      <c r="M61" s="36">
        <f>SUMIFS(СВЦЭМ!$C$39:$C$782,СВЦЭМ!$A$39:$A$782,$A61,СВЦЭМ!$B$39:$B$782,M$47)+'СЕТ СН'!$G$9+СВЦЭМ!$D$10+'СЕТ СН'!$G$6-'СЕТ СН'!$G$19</f>
        <v>1866.9756551199998</v>
      </c>
      <c r="N61" s="36">
        <f>SUMIFS(СВЦЭМ!$C$39:$C$782,СВЦЭМ!$A$39:$A$782,$A61,СВЦЭМ!$B$39:$B$782,N$47)+'СЕТ СН'!$G$9+СВЦЭМ!$D$10+'СЕТ СН'!$G$6-'СЕТ СН'!$G$19</f>
        <v>1901.2732469299999</v>
      </c>
      <c r="O61" s="36">
        <f>SUMIFS(СВЦЭМ!$C$39:$C$782,СВЦЭМ!$A$39:$A$782,$A61,СВЦЭМ!$B$39:$B$782,O$47)+'СЕТ СН'!$G$9+СВЦЭМ!$D$10+'СЕТ СН'!$G$6-'СЕТ СН'!$G$19</f>
        <v>1905.6538390999999</v>
      </c>
      <c r="P61" s="36">
        <f>SUMIFS(СВЦЭМ!$C$39:$C$782,СВЦЭМ!$A$39:$A$782,$A61,СВЦЭМ!$B$39:$B$782,P$47)+'СЕТ СН'!$G$9+СВЦЭМ!$D$10+'СЕТ СН'!$G$6-'СЕТ СН'!$G$19</f>
        <v>1865.1245127900002</v>
      </c>
      <c r="Q61" s="36">
        <f>SUMIFS(СВЦЭМ!$C$39:$C$782,СВЦЭМ!$A$39:$A$782,$A61,СВЦЭМ!$B$39:$B$782,Q$47)+'СЕТ СН'!$G$9+СВЦЭМ!$D$10+'СЕТ СН'!$G$6-'СЕТ СН'!$G$19</f>
        <v>1797.8528388099999</v>
      </c>
      <c r="R61" s="36">
        <f>SUMIFS(СВЦЭМ!$C$39:$C$782,СВЦЭМ!$A$39:$A$782,$A61,СВЦЭМ!$B$39:$B$782,R$47)+'СЕТ СН'!$G$9+СВЦЭМ!$D$10+'СЕТ СН'!$G$6-'СЕТ СН'!$G$19</f>
        <v>1794.0940219099998</v>
      </c>
      <c r="S61" s="36">
        <f>SUMIFS(СВЦЭМ!$C$39:$C$782,СВЦЭМ!$A$39:$A$782,$A61,СВЦЭМ!$B$39:$B$782,S$47)+'СЕТ СН'!$G$9+СВЦЭМ!$D$10+'СЕТ СН'!$G$6-'СЕТ СН'!$G$19</f>
        <v>1792.43842352</v>
      </c>
      <c r="T61" s="36">
        <f>SUMIFS(СВЦЭМ!$C$39:$C$782,СВЦЭМ!$A$39:$A$782,$A61,СВЦЭМ!$B$39:$B$782,T$47)+'СЕТ СН'!$G$9+СВЦЭМ!$D$10+'СЕТ СН'!$G$6-'СЕТ СН'!$G$19</f>
        <v>1828.0975733</v>
      </c>
      <c r="U61" s="36">
        <f>SUMIFS(СВЦЭМ!$C$39:$C$782,СВЦЭМ!$A$39:$A$782,$A61,СВЦЭМ!$B$39:$B$782,U$47)+'СЕТ СН'!$G$9+СВЦЭМ!$D$10+'СЕТ СН'!$G$6-'СЕТ СН'!$G$19</f>
        <v>1826.4321307</v>
      </c>
      <c r="V61" s="36">
        <f>SUMIFS(СВЦЭМ!$C$39:$C$782,СВЦЭМ!$A$39:$A$782,$A61,СВЦЭМ!$B$39:$B$782,V$47)+'СЕТ СН'!$G$9+СВЦЭМ!$D$10+'СЕТ СН'!$G$6-'СЕТ СН'!$G$19</f>
        <v>1847.2427550699999</v>
      </c>
      <c r="W61" s="36">
        <f>SUMIFS(СВЦЭМ!$C$39:$C$782,СВЦЭМ!$A$39:$A$782,$A61,СВЦЭМ!$B$39:$B$782,W$47)+'СЕТ СН'!$G$9+СВЦЭМ!$D$10+'СЕТ СН'!$G$6-'СЕТ СН'!$G$19</f>
        <v>1819.5619792100001</v>
      </c>
      <c r="X61" s="36">
        <f>SUMIFS(СВЦЭМ!$C$39:$C$782,СВЦЭМ!$A$39:$A$782,$A61,СВЦЭМ!$B$39:$B$782,X$47)+'СЕТ СН'!$G$9+СВЦЭМ!$D$10+'СЕТ СН'!$G$6-'СЕТ СН'!$G$19</f>
        <v>1856.6280209400002</v>
      </c>
      <c r="Y61" s="36">
        <f>SUMIFS(СВЦЭМ!$C$39:$C$782,СВЦЭМ!$A$39:$A$782,$A61,СВЦЭМ!$B$39:$B$782,Y$47)+'СЕТ СН'!$G$9+СВЦЭМ!$D$10+'СЕТ СН'!$G$6-'СЕТ СН'!$G$19</f>
        <v>1971.5605013700001</v>
      </c>
    </row>
    <row r="62" spans="1:25" ht="15.75" x14ac:dyDescent="0.2">
      <c r="A62" s="35">
        <f t="shared" si="1"/>
        <v>45122</v>
      </c>
      <c r="B62" s="36">
        <f>SUMIFS(СВЦЭМ!$C$39:$C$782,СВЦЭМ!$A$39:$A$782,$A62,СВЦЭМ!$B$39:$B$782,B$47)+'СЕТ СН'!$G$9+СВЦЭМ!$D$10+'СЕТ СН'!$G$6-'СЕТ СН'!$G$19</f>
        <v>1969.4163969699998</v>
      </c>
      <c r="C62" s="36">
        <f>SUMIFS(СВЦЭМ!$C$39:$C$782,СВЦЭМ!$A$39:$A$782,$A62,СВЦЭМ!$B$39:$B$782,C$47)+'СЕТ СН'!$G$9+СВЦЭМ!$D$10+'СЕТ СН'!$G$6-'СЕТ СН'!$G$19</f>
        <v>2079.1129723899999</v>
      </c>
      <c r="D62" s="36">
        <f>SUMIFS(СВЦЭМ!$C$39:$C$782,СВЦЭМ!$A$39:$A$782,$A62,СВЦЭМ!$B$39:$B$782,D$47)+'СЕТ СН'!$G$9+СВЦЭМ!$D$10+'СЕТ СН'!$G$6-'СЕТ СН'!$G$19</f>
        <v>2228.1380909099998</v>
      </c>
      <c r="E62" s="36">
        <f>SUMIFS(СВЦЭМ!$C$39:$C$782,СВЦЭМ!$A$39:$A$782,$A62,СВЦЭМ!$B$39:$B$782,E$47)+'СЕТ СН'!$G$9+СВЦЭМ!$D$10+'СЕТ СН'!$G$6-'СЕТ СН'!$G$19</f>
        <v>2263.31853598</v>
      </c>
      <c r="F62" s="36">
        <f>SUMIFS(СВЦЭМ!$C$39:$C$782,СВЦЭМ!$A$39:$A$782,$A62,СВЦЭМ!$B$39:$B$782,F$47)+'СЕТ СН'!$G$9+СВЦЭМ!$D$10+'СЕТ СН'!$G$6-'СЕТ СН'!$G$19</f>
        <v>2260.30365381</v>
      </c>
      <c r="G62" s="36">
        <f>SUMIFS(СВЦЭМ!$C$39:$C$782,СВЦЭМ!$A$39:$A$782,$A62,СВЦЭМ!$B$39:$B$782,G$47)+'СЕТ СН'!$G$9+СВЦЭМ!$D$10+'СЕТ СН'!$G$6-'СЕТ СН'!$G$19</f>
        <v>2261.9516913799998</v>
      </c>
      <c r="H62" s="36">
        <f>SUMIFS(СВЦЭМ!$C$39:$C$782,СВЦЭМ!$A$39:$A$782,$A62,СВЦЭМ!$B$39:$B$782,H$47)+'СЕТ СН'!$G$9+СВЦЭМ!$D$10+'СЕТ СН'!$G$6-'СЕТ СН'!$G$19</f>
        <v>2255.9383611200001</v>
      </c>
      <c r="I62" s="36">
        <f>SUMIFS(СВЦЭМ!$C$39:$C$782,СВЦЭМ!$A$39:$A$782,$A62,СВЦЭМ!$B$39:$B$782,I$47)+'СЕТ СН'!$G$9+СВЦЭМ!$D$10+'СЕТ СН'!$G$6-'СЕТ СН'!$G$19</f>
        <v>2060.2407407400001</v>
      </c>
      <c r="J62" s="36">
        <f>SUMIFS(СВЦЭМ!$C$39:$C$782,СВЦЭМ!$A$39:$A$782,$A62,СВЦЭМ!$B$39:$B$782,J$47)+'СЕТ СН'!$G$9+СВЦЭМ!$D$10+'СЕТ СН'!$G$6-'СЕТ СН'!$G$19</f>
        <v>1957.29892771</v>
      </c>
      <c r="K62" s="36">
        <f>SUMIFS(СВЦЭМ!$C$39:$C$782,СВЦЭМ!$A$39:$A$782,$A62,СВЦЭМ!$B$39:$B$782,K$47)+'СЕТ СН'!$G$9+СВЦЭМ!$D$10+'СЕТ СН'!$G$6-'СЕТ СН'!$G$19</f>
        <v>1870.6856320100001</v>
      </c>
      <c r="L62" s="36">
        <f>SUMIFS(СВЦЭМ!$C$39:$C$782,СВЦЭМ!$A$39:$A$782,$A62,СВЦЭМ!$B$39:$B$782,L$47)+'СЕТ СН'!$G$9+СВЦЭМ!$D$10+'СЕТ СН'!$G$6-'СЕТ СН'!$G$19</f>
        <v>1815.4427568699998</v>
      </c>
      <c r="M62" s="36">
        <f>SUMIFS(СВЦЭМ!$C$39:$C$782,СВЦЭМ!$A$39:$A$782,$A62,СВЦЭМ!$B$39:$B$782,M$47)+'СЕТ СН'!$G$9+СВЦЭМ!$D$10+'СЕТ СН'!$G$6-'СЕТ СН'!$G$19</f>
        <v>1780.31701836</v>
      </c>
      <c r="N62" s="36">
        <f>SUMIFS(СВЦЭМ!$C$39:$C$782,СВЦЭМ!$A$39:$A$782,$A62,СВЦЭМ!$B$39:$B$782,N$47)+'СЕТ СН'!$G$9+СВЦЭМ!$D$10+'СЕТ СН'!$G$6-'СЕТ СН'!$G$19</f>
        <v>1773.1519139399998</v>
      </c>
      <c r="O62" s="36">
        <f>SUMIFS(СВЦЭМ!$C$39:$C$782,СВЦЭМ!$A$39:$A$782,$A62,СВЦЭМ!$B$39:$B$782,O$47)+'СЕТ СН'!$G$9+СВЦЭМ!$D$10+'СЕТ СН'!$G$6-'СЕТ СН'!$G$19</f>
        <v>1737.6646295099999</v>
      </c>
      <c r="P62" s="36">
        <f>SUMIFS(СВЦЭМ!$C$39:$C$782,СВЦЭМ!$A$39:$A$782,$A62,СВЦЭМ!$B$39:$B$782,P$47)+'СЕТ СН'!$G$9+СВЦЭМ!$D$10+'СЕТ СН'!$G$6-'СЕТ СН'!$G$19</f>
        <v>1569.7687458099999</v>
      </c>
      <c r="Q62" s="36">
        <f>SUMIFS(СВЦЭМ!$C$39:$C$782,СВЦЭМ!$A$39:$A$782,$A62,СВЦЭМ!$B$39:$B$782,Q$47)+'СЕТ СН'!$G$9+СВЦЭМ!$D$10+'СЕТ СН'!$G$6-'СЕТ СН'!$G$19</f>
        <v>1545.2655506999999</v>
      </c>
      <c r="R62" s="36">
        <f>SUMIFS(СВЦЭМ!$C$39:$C$782,СВЦЭМ!$A$39:$A$782,$A62,СВЦЭМ!$B$39:$B$782,R$47)+'СЕТ СН'!$G$9+СВЦЭМ!$D$10+'СЕТ СН'!$G$6-'СЕТ СН'!$G$19</f>
        <v>1538.5238574700002</v>
      </c>
      <c r="S62" s="36">
        <f>SUMIFS(СВЦЭМ!$C$39:$C$782,СВЦЭМ!$A$39:$A$782,$A62,СВЦЭМ!$B$39:$B$782,S$47)+'СЕТ СН'!$G$9+СВЦЭМ!$D$10+'СЕТ СН'!$G$6-'СЕТ СН'!$G$19</f>
        <v>1539.38107399</v>
      </c>
      <c r="T62" s="36">
        <f>SUMIFS(СВЦЭМ!$C$39:$C$782,СВЦЭМ!$A$39:$A$782,$A62,СВЦЭМ!$B$39:$B$782,T$47)+'СЕТ СН'!$G$9+СВЦЭМ!$D$10+'СЕТ СН'!$G$6-'СЕТ СН'!$G$19</f>
        <v>1571.6922571599998</v>
      </c>
      <c r="U62" s="36">
        <f>SUMIFS(СВЦЭМ!$C$39:$C$782,СВЦЭМ!$A$39:$A$782,$A62,СВЦЭМ!$B$39:$B$782,U$47)+'СЕТ СН'!$G$9+СВЦЭМ!$D$10+'СЕТ СН'!$G$6-'СЕТ СН'!$G$19</f>
        <v>1638.2248135999998</v>
      </c>
      <c r="V62" s="36">
        <f>SUMIFS(СВЦЭМ!$C$39:$C$782,СВЦЭМ!$A$39:$A$782,$A62,СВЦЭМ!$B$39:$B$782,V$47)+'СЕТ СН'!$G$9+СВЦЭМ!$D$10+'СЕТ СН'!$G$6-'СЕТ СН'!$G$19</f>
        <v>1830.62140834</v>
      </c>
      <c r="W62" s="36">
        <f>SUMIFS(СВЦЭМ!$C$39:$C$782,СВЦЭМ!$A$39:$A$782,$A62,СВЦЭМ!$B$39:$B$782,W$47)+'СЕТ СН'!$G$9+СВЦЭМ!$D$10+'СЕТ СН'!$G$6-'СЕТ СН'!$G$19</f>
        <v>1808.3789765799997</v>
      </c>
      <c r="X62" s="36">
        <f>SUMIFS(СВЦЭМ!$C$39:$C$782,СВЦЭМ!$A$39:$A$782,$A62,СВЦЭМ!$B$39:$B$782,X$47)+'СЕТ СН'!$G$9+СВЦЭМ!$D$10+'СЕТ СН'!$G$6-'СЕТ СН'!$G$19</f>
        <v>1860.2381005100001</v>
      </c>
      <c r="Y62" s="36">
        <f>SUMIFS(СВЦЭМ!$C$39:$C$782,СВЦЭМ!$A$39:$A$782,$A62,СВЦЭМ!$B$39:$B$782,Y$47)+'СЕТ СН'!$G$9+СВЦЭМ!$D$10+'СЕТ СН'!$G$6-'СЕТ СН'!$G$19</f>
        <v>1933.9405073299999</v>
      </c>
    </row>
    <row r="63" spans="1:25" ht="15.75" x14ac:dyDescent="0.2">
      <c r="A63" s="35">
        <f t="shared" si="1"/>
        <v>45123</v>
      </c>
      <c r="B63" s="36">
        <f>SUMIFS(СВЦЭМ!$C$39:$C$782,СВЦЭМ!$A$39:$A$782,$A63,СВЦЭМ!$B$39:$B$782,B$47)+'СЕТ СН'!$G$9+СВЦЭМ!$D$10+'СЕТ СН'!$G$6-'СЕТ СН'!$G$19</f>
        <v>1940.3028585100001</v>
      </c>
      <c r="C63" s="36">
        <f>SUMIFS(СВЦЭМ!$C$39:$C$782,СВЦЭМ!$A$39:$A$782,$A63,СВЦЭМ!$B$39:$B$782,C$47)+'СЕТ СН'!$G$9+СВЦЭМ!$D$10+'СЕТ СН'!$G$6-'СЕТ СН'!$G$19</f>
        <v>2023.1355087799998</v>
      </c>
      <c r="D63" s="36">
        <f>SUMIFS(СВЦЭМ!$C$39:$C$782,СВЦЭМ!$A$39:$A$782,$A63,СВЦЭМ!$B$39:$B$782,D$47)+'СЕТ СН'!$G$9+СВЦЭМ!$D$10+'СЕТ СН'!$G$6-'СЕТ СН'!$G$19</f>
        <v>2195.70733023</v>
      </c>
      <c r="E63" s="36">
        <f>SUMIFS(СВЦЭМ!$C$39:$C$782,СВЦЭМ!$A$39:$A$782,$A63,СВЦЭМ!$B$39:$B$782,E$47)+'СЕТ СН'!$G$9+СВЦЭМ!$D$10+'СЕТ СН'!$G$6-'СЕТ СН'!$G$19</f>
        <v>2266.48681609</v>
      </c>
      <c r="F63" s="36">
        <f>SUMIFS(СВЦЭМ!$C$39:$C$782,СВЦЭМ!$A$39:$A$782,$A63,СВЦЭМ!$B$39:$B$782,F$47)+'СЕТ СН'!$G$9+СВЦЭМ!$D$10+'СЕТ СН'!$G$6-'СЕТ СН'!$G$19</f>
        <v>2269.94327815</v>
      </c>
      <c r="G63" s="36">
        <f>SUMIFS(СВЦЭМ!$C$39:$C$782,СВЦЭМ!$A$39:$A$782,$A63,СВЦЭМ!$B$39:$B$782,G$47)+'СЕТ СН'!$G$9+СВЦЭМ!$D$10+'СЕТ СН'!$G$6-'СЕТ СН'!$G$19</f>
        <v>2259.8078157199998</v>
      </c>
      <c r="H63" s="36">
        <f>SUMIFS(СВЦЭМ!$C$39:$C$782,СВЦЭМ!$A$39:$A$782,$A63,СВЦЭМ!$B$39:$B$782,H$47)+'СЕТ СН'!$G$9+СВЦЭМ!$D$10+'СЕТ СН'!$G$6-'СЕТ СН'!$G$19</f>
        <v>2100.8782216899999</v>
      </c>
      <c r="I63" s="36">
        <f>SUMIFS(СВЦЭМ!$C$39:$C$782,СВЦЭМ!$A$39:$A$782,$A63,СВЦЭМ!$B$39:$B$782,I$47)+'СЕТ СН'!$G$9+СВЦЭМ!$D$10+'СЕТ СН'!$G$6-'СЕТ СН'!$G$19</f>
        <v>2043.06052176</v>
      </c>
      <c r="J63" s="36">
        <f>SUMIFS(СВЦЭМ!$C$39:$C$782,СВЦЭМ!$A$39:$A$782,$A63,СВЦЭМ!$B$39:$B$782,J$47)+'СЕТ СН'!$G$9+СВЦЭМ!$D$10+'СЕТ СН'!$G$6-'СЕТ СН'!$G$19</f>
        <v>1940.2373855000001</v>
      </c>
      <c r="K63" s="36">
        <f>SUMIFS(СВЦЭМ!$C$39:$C$782,СВЦЭМ!$A$39:$A$782,$A63,СВЦЭМ!$B$39:$B$782,K$47)+'СЕТ СН'!$G$9+СВЦЭМ!$D$10+'СЕТ СН'!$G$6-'СЕТ СН'!$G$19</f>
        <v>1861.9235728399999</v>
      </c>
      <c r="L63" s="36">
        <f>SUMIFS(СВЦЭМ!$C$39:$C$782,СВЦЭМ!$A$39:$A$782,$A63,СВЦЭМ!$B$39:$B$782,L$47)+'СЕТ СН'!$G$9+СВЦЭМ!$D$10+'СЕТ СН'!$G$6-'СЕТ СН'!$G$19</f>
        <v>1817.5175439899999</v>
      </c>
      <c r="M63" s="36">
        <f>SUMIFS(СВЦЭМ!$C$39:$C$782,СВЦЭМ!$A$39:$A$782,$A63,СВЦЭМ!$B$39:$B$782,M$47)+'СЕТ СН'!$G$9+СВЦЭМ!$D$10+'СЕТ СН'!$G$6-'СЕТ СН'!$G$19</f>
        <v>1785.92292185</v>
      </c>
      <c r="N63" s="36">
        <f>SUMIFS(СВЦЭМ!$C$39:$C$782,СВЦЭМ!$A$39:$A$782,$A63,СВЦЭМ!$B$39:$B$782,N$47)+'СЕТ СН'!$G$9+СВЦЭМ!$D$10+'СЕТ СН'!$G$6-'СЕТ СН'!$G$19</f>
        <v>1779.1908003799999</v>
      </c>
      <c r="O63" s="36">
        <f>SUMIFS(СВЦЭМ!$C$39:$C$782,СВЦЭМ!$A$39:$A$782,$A63,СВЦЭМ!$B$39:$B$782,O$47)+'СЕТ СН'!$G$9+СВЦЭМ!$D$10+'СЕТ СН'!$G$6-'СЕТ СН'!$G$19</f>
        <v>1786.11342031</v>
      </c>
      <c r="P63" s="36">
        <f>SUMIFS(СВЦЭМ!$C$39:$C$782,СВЦЭМ!$A$39:$A$782,$A63,СВЦЭМ!$B$39:$B$782,P$47)+'СЕТ СН'!$G$9+СВЦЭМ!$D$10+'СЕТ СН'!$G$6-'СЕТ СН'!$G$19</f>
        <v>1788.63041079</v>
      </c>
      <c r="Q63" s="36">
        <f>SUMIFS(СВЦЭМ!$C$39:$C$782,СВЦЭМ!$A$39:$A$782,$A63,СВЦЭМ!$B$39:$B$782,Q$47)+'СЕТ СН'!$G$9+СВЦЭМ!$D$10+'СЕТ СН'!$G$6-'СЕТ СН'!$G$19</f>
        <v>1767.3689794799998</v>
      </c>
      <c r="R63" s="36">
        <f>SUMIFS(СВЦЭМ!$C$39:$C$782,СВЦЭМ!$A$39:$A$782,$A63,СВЦЭМ!$B$39:$B$782,R$47)+'СЕТ СН'!$G$9+СВЦЭМ!$D$10+'СЕТ СН'!$G$6-'СЕТ СН'!$G$19</f>
        <v>1756.8779205199999</v>
      </c>
      <c r="S63" s="36">
        <f>SUMIFS(СВЦЭМ!$C$39:$C$782,СВЦЭМ!$A$39:$A$782,$A63,СВЦЭМ!$B$39:$B$782,S$47)+'СЕТ СН'!$G$9+СВЦЭМ!$D$10+'СЕТ СН'!$G$6-'СЕТ СН'!$G$19</f>
        <v>1758.1151800500002</v>
      </c>
      <c r="T63" s="36">
        <f>SUMIFS(СВЦЭМ!$C$39:$C$782,СВЦЭМ!$A$39:$A$782,$A63,СВЦЭМ!$B$39:$B$782,T$47)+'СЕТ СН'!$G$9+СВЦЭМ!$D$10+'СЕТ СН'!$G$6-'СЕТ СН'!$G$19</f>
        <v>1787.99854129</v>
      </c>
      <c r="U63" s="36">
        <f>SUMIFS(СВЦЭМ!$C$39:$C$782,СВЦЭМ!$A$39:$A$782,$A63,СВЦЭМ!$B$39:$B$782,U$47)+'СЕТ СН'!$G$9+СВЦЭМ!$D$10+'СЕТ СН'!$G$6-'СЕТ СН'!$G$19</f>
        <v>1793.8362431400001</v>
      </c>
      <c r="V63" s="36">
        <f>SUMIFS(СВЦЭМ!$C$39:$C$782,СВЦЭМ!$A$39:$A$782,$A63,СВЦЭМ!$B$39:$B$782,V$47)+'СЕТ СН'!$G$9+СВЦЭМ!$D$10+'СЕТ СН'!$G$6-'СЕТ СН'!$G$19</f>
        <v>1615.3703048299999</v>
      </c>
      <c r="W63" s="36">
        <f>SUMIFS(СВЦЭМ!$C$39:$C$782,СВЦЭМ!$A$39:$A$782,$A63,СВЦЭМ!$B$39:$B$782,W$47)+'СЕТ СН'!$G$9+СВЦЭМ!$D$10+'СЕТ СН'!$G$6-'СЕТ СН'!$G$19</f>
        <v>1438.8894370200001</v>
      </c>
      <c r="X63" s="36">
        <f>SUMIFS(СВЦЭМ!$C$39:$C$782,СВЦЭМ!$A$39:$A$782,$A63,СВЦЭМ!$B$39:$B$782,X$47)+'СЕТ СН'!$G$9+СВЦЭМ!$D$10+'СЕТ СН'!$G$6-'СЕТ СН'!$G$19</f>
        <v>1457.32959923</v>
      </c>
      <c r="Y63" s="36">
        <f>SUMIFS(СВЦЭМ!$C$39:$C$782,СВЦЭМ!$A$39:$A$782,$A63,СВЦЭМ!$B$39:$B$782,Y$47)+'СЕТ СН'!$G$9+СВЦЭМ!$D$10+'СЕТ СН'!$G$6-'СЕТ СН'!$G$19</f>
        <v>1501.63919115</v>
      </c>
    </row>
    <row r="64" spans="1:25" ht="15.75" x14ac:dyDescent="0.2">
      <c r="A64" s="35">
        <f t="shared" si="1"/>
        <v>45124</v>
      </c>
      <c r="B64" s="36">
        <f>SUMIFS(СВЦЭМ!$C$39:$C$782,СВЦЭМ!$A$39:$A$782,$A64,СВЦЭМ!$B$39:$B$782,B$47)+'СЕТ СН'!$G$9+СВЦЭМ!$D$10+'СЕТ СН'!$G$6-'СЕТ СН'!$G$19</f>
        <v>1568.28272268</v>
      </c>
      <c r="C64" s="36">
        <f>SUMIFS(СВЦЭМ!$C$39:$C$782,СВЦЭМ!$A$39:$A$782,$A64,СВЦЭМ!$B$39:$B$782,C$47)+'СЕТ СН'!$G$9+СВЦЭМ!$D$10+'СЕТ СН'!$G$6-'СЕТ СН'!$G$19</f>
        <v>1776.2811253700002</v>
      </c>
      <c r="D64" s="36">
        <f>SUMIFS(СВЦЭМ!$C$39:$C$782,СВЦЭМ!$A$39:$A$782,$A64,СВЦЭМ!$B$39:$B$782,D$47)+'СЕТ СН'!$G$9+СВЦЭМ!$D$10+'СЕТ СН'!$G$6-'СЕТ СН'!$G$19</f>
        <v>2098.6300548099998</v>
      </c>
      <c r="E64" s="36">
        <f>SUMIFS(СВЦЭМ!$C$39:$C$782,СВЦЭМ!$A$39:$A$782,$A64,СВЦЭМ!$B$39:$B$782,E$47)+'СЕТ СН'!$G$9+СВЦЭМ!$D$10+'СЕТ СН'!$G$6-'СЕТ СН'!$G$19</f>
        <v>2204.6985579799998</v>
      </c>
      <c r="F64" s="36">
        <f>SUMIFS(СВЦЭМ!$C$39:$C$782,СВЦЭМ!$A$39:$A$782,$A64,СВЦЭМ!$B$39:$B$782,F$47)+'СЕТ СН'!$G$9+СВЦЭМ!$D$10+'СЕТ СН'!$G$6-'СЕТ СН'!$G$19</f>
        <v>2244.52356921</v>
      </c>
      <c r="G64" s="36">
        <f>SUMIFS(СВЦЭМ!$C$39:$C$782,СВЦЭМ!$A$39:$A$782,$A64,СВЦЭМ!$B$39:$B$782,G$47)+'СЕТ СН'!$G$9+СВЦЭМ!$D$10+'СЕТ СН'!$G$6-'СЕТ СН'!$G$19</f>
        <v>2289.50904511</v>
      </c>
      <c r="H64" s="36">
        <f>SUMIFS(СВЦЭМ!$C$39:$C$782,СВЦЭМ!$A$39:$A$782,$A64,СВЦЭМ!$B$39:$B$782,H$47)+'СЕТ СН'!$G$9+СВЦЭМ!$D$10+'СЕТ СН'!$G$6-'СЕТ СН'!$G$19</f>
        <v>2138.03679156</v>
      </c>
      <c r="I64" s="36">
        <f>SUMIFS(СВЦЭМ!$C$39:$C$782,СВЦЭМ!$A$39:$A$782,$A64,СВЦЭМ!$B$39:$B$782,I$47)+'СЕТ СН'!$G$9+СВЦЭМ!$D$10+'СЕТ СН'!$G$6-'СЕТ СН'!$G$19</f>
        <v>2029.1380909999998</v>
      </c>
      <c r="J64" s="36">
        <f>SUMIFS(СВЦЭМ!$C$39:$C$782,СВЦЭМ!$A$39:$A$782,$A64,СВЦЭМ!$B$39:$B$782,J$47)+'СЕТ СН'!$G$9+СВЦЭМ!$D$10+'СЕТ СН'!$G$6-'СЕТ СН'!$G$19</f>
        <v>1969.77376796</v>
      </c>
      <c r="K64" s="36">
        <f>SUMIFS(СВЦЭМ!$C$39:$C$782,СВЦЭМ!$A$39:$A$782,$A64,СВЦЭМ!$B$39:$B$782,K$47)+'СЕТ СН'!$G$9+СВЦЭМ!$D$10+'СЕТ СН'!$G$6-'СЕТ СН'!$G$19</f>
        <v>1927.3603223499999</v>
      </c>
      <c r="L64" s="36">
        <f>SUMIFS(СВЦЭМ!$C$39:$C$782,СВЦЭМ!$A$39:$A$782,$A64,СВЦЭМ!$B$39:$B$782,L$47)+'СЕТ СН'!$G$9+СВЦЭМ!$D$10+'СЕТ СН'!$G$6-'СЕТ СН'!$G$19</f>
        <v>1907.5700516500001</v>
      </c>
      <c r="M64" s="36">
        <f>SUMIFS(СВЦЭМ!$C$39:$C$782,СВЦЭМ!$A$39:$A$782,$A64,СВЦЭМ!$B$39:$B$782,M$47)+'СЕТ СН'!$G$9+СВЦЭМ!$D$10+'СЕТ СН'!$G$6-'СЕТ СН'!$G$19</f>
        <v>1901.1494041800001</v>
      </c>
      <c r="N64" s="36">
        <f>SUMIFS(СВЦЭМ!$C$39:$C$782,СВЦЭМ!$A$39:$A$782,$A64,СВЦЭМ!$B$39:$B$782,N$47)+'СЕТ СН'!$G$9+СВЦЭМ!$D$10+'СЕТ СН'!$G$6-'СЕТ СН'!$G$19</f>
        <v>1908.3486835799999</v>
      </c>
      <c r="O64" s="36">
        <f>SUMIFS(СВЦЭМ!$C$39:$C$782,СВЦЭМ!$A$39:$A$782,$A64,СВЦЭМ!$B$39:$B$782,O$47)+'СЕТ СН'!$G$9+СВЦЭМ!$D$10+'СЕТ СН'!$G$6-'СЕТ СН'!$G$19</f>
        <v>1899.70191092</v>
      </c>
      <c r="P64" s="36">
        <f>SUMIFS(СВЦЭМ!$C$39:$C$782,СВЦЭМ!$A$39:$A$782,$A64,СВЦЭМ!$B$39:$B$782,P$47)+'СЕТ СН'!$G$9+СВЦЭМ!$D$10+'СЕТ СН'!$G$6-'СЕТ СН'!$G$19</f>
        <v>1908.1211636600001</v>
      </c>
      <c r="Q64" s="36">
        <f>SUMIFS(СВЦЭМ!$C$39:$C$782,СВЦЭМ!$A$39:$A$782,$A64,СВЦЭМ!$B$39:$B$782,Q$47)+'СЕТ СН'!$G$9+СВЦЭМ!$D$10+'СЕТ СН'!$G$6-'СЕТ СН'!$G$19</f>
        <v>1885.1260452500001</v>
      </c>
      <c r="R64" s="36">
        <f>SUMIFS(СВЦЭМ!$C$39:$C$782,СВЦЭМ!$A$39:$A$782,$A64,СВЦЭМ!$B$39:$B$782,R$47)+'СЕТ СН'!$G$9+СВЦЭМ!$D$10+'СЕТ СН'!$G$6-'СЕТ СН'!$G$19</f>
        <v>1880.40614624</v>
      </c>
      <c r="S64" s="36">
        <f>SUMIFS(СВЦЭМ!$C$39:$C$782,СВЦЭМ!$A$39:$A$782,$A64,СВЦЭМ!$B$39:$B$782,S$47)+'СЕТ СН'!$G$9+СВЦЭМ!$D$10+'СЕТ СН'!$G$6-'СЕТ СН'!$G$19</f>
        <v>1875.2745760299999</v>
      </c>
      <c r="T64" s="36">
        <f>SUMIFS(СВЦЭМ!$C$39:$C$782,СВЦЭМ!$A$39:$A$782,$A64,СВЦЭМ!$B$39:$B$782,T$47)+'СЕТ СН'!$G$9+СВЦЭМ!$D$10+'СЕТ СН'!$G$6-'СЕТ СН'!$G$19</f>
        <v>1902.5392927600001</v>
      </c>
      <c r="U64" s="36">
        <f>SUMIFS(СВЦЭМ!$C$39:$C$782,СВЦЭМ!$A$39:$A$782,$A64,СВЦЭМ!$B$39:$B$782,U$47)+'СЕТ СН'!$G$9+СВЦЭМ!$D$10+'СЕТ СН'!$G$6-'СЕТ СН'!$G$19</f>
        <v>1906.7154792800002</v>
      </c>
      <c r="V64" s="36">
        <f>SUMIFS(СВЦЭМ!$C$39:$C$782,СВЦЭМ!$A$39:$A$782,$A64,СВЦЭМ!$B$39:$B$782,V$47)+'СЕТ СН'!$G$9+СВЦЭМ!$D$10+'СЕТ СН'!$G$6-'СЕТ СН'!$G$19</f>
        <v>1922.64546058</v>
      </c>
      <c r="W64" s="36">
        <f>SUMIFS(СВЦЭМ!$C$39:$C$782,СВЦЭМ!$A$39:$A$782,$A64,СВЦЭМ!$B$39:$B$782,W$47)+'СЕТ СН'!$G$9+СВЦЭМ!$D$10+'СЕТ СН'!$G$6-'СЕТ СН'!$G$19</f>
        <v>1896.4386006599998</v>
      </c>
      <c r="X64" s="36">
        <f>SUMIFS(СВЦЭМ!$C$39:$C$782,СВЦЭМ!$A$39:$A$782,$A64,СВЦЭМ!$B$39:$B$782,X$47)+'СЕТ СН'!$G$9+СВЦЭМ!$D$10+'СЕТ СН'!$G$6-'СЕТ СН'!$G$19</f>
        <v>1946.6052940300001</v>
      </c>
      <c r="Y64" s="36">
        <f>SUMIFS(СВЦЭМ!$C$39:$C$782,СВЦЭМ!$A$39:$A$782,$A64,СВЦЭМ!$B$39:$B$782,Y$47)+'СЕТ СН'!$G$9+СВЦЭМ!$D$10+'СЕТ СН'!$G$6-'СЕТ СН'!$G$19</f>
        <v>2027.50419465</v>
      </c>
    </row>
    <row r="65" spans="1:27" ht="15.75" x14ac:dyDescent="0.2">
      <c r="A65" s="35">
        <f t="shared" si="1"/>
        <v>45125</v>
      </c>
      <c r="B65" s="36">
        <f>SUMIFS(СВЦЭМ!$C$39:$C$782,СВЦЭМ!$A$39:$A$782,$A65,СВЦЭМ!$B$39:$B$782,B$47)+'СЕТ СН'!$G$9+СВЦЭМ!$D$10+'СЕТ СН'!$G$6-'СЕТ СН'!$G$19</f>
        <v>1970.1789012700001</v>
      </c>
      <c r="C65" s="36">
        <f>SUMIFS(СВЦЭМ!$C$39:$C$782,СВЦЭМ!$A$39:$A$782,$A65,СВЦЭМ!$B$39:$B$782,C$47)+'СЕТ СН'!$G$9+СВЦЭМ!$D$10+'СЕТ СН'!$G$6-'СЕТ СН'!$G$19</f>
        <v>2006.36218194</v>
      </c>
      <c r="D65" s="36">
        <f>SUMIFS(СВЦЭМ!$C$39:$C$782,СВЦЭМ!$A$39:$A$782,$A65,СВЦЭМ!$B$39:$B$782,D$47)+'СЕТ СН'!$G$9+СВЦЭМ!$D$10+'СЕТ СН'!$G$6-'СЕТ СН'!$G$19</f>
        <v>2173.4328763099998</v>
      </c>
      <c r="E65" s="36">
        <f>SUMIFS(СВЦЭМ!$C$39:$C$782,СВЦЭМ!$A$39:$A$782,$A65,СВЦЭМ!$B$39:$B$782,E$47)+'СЕТ СН'!$G$9+СВЦЭМ!$D$10+'СЕТ СН'!$G$6-'СЕТ СН'!$G$19</f>
        <v>2279.0647125199998</v>
      </c>
      <c r="F65" s="36">
        <f>SUMIFS(СВЦЭМ!$C$39:$C$782,СВЦЭМ!$A$39:$A$782,$A65,СВЦЭМ!$B$39:$B$782,F$47)+'СЕТ СН'!$G$9+СВЦЭМ!$D$10+'СЕТ СН'!$G$6-'СЕТ СН'!$G$19</f>
        <v>2287.8775102599998</v>
      </c>
      <c r="G65" s="36">
        <f>SUMIFS(СВЦЭМ!$C$39:$C$782,СВЦЭМ!$A$39:$A$782,$A65,СВЦЭМ!$B$39:$B$782,G$47)+'СЕТ СН'!$G$9+СВЦЭМ!$D$10+'СЕТ СН'!$G$6-'СЕТ СН'!$G$19</f>
        <v>2297.91020673</v>
      </c>
      <c r="H65" s="36">
        <f>SUMIFS(СВЦЭМ!$C$39:$C$782,СВЦЭМ!$A$39:$A$782,$A65,СВЦЭМ!$B$39:$B$782,H$47)+'СЕТ СН'!$G$9+СВЦЭМ!$D$10+'СЕТ СН'!$G$6-'СЕТ СН'!$G$19</f>
        <v>2093.4947600699998</v>
      </c>
      <c r="I65" s="36">
        <f>SUMIFS(СВЦЭМ!$C$39:$C$782,СВЦЭМ!$A$39:$A$782,$A65,СВЦЭМ!$B$39:$B$782,I$47)+'СЕТ СН'!$G$9+СВЦЭМ!$D$10+'СЕТ СН'!$G$6-'СЕТ СН'!$G$19</f>
        <v>2016.6460517599999</v>
      </c>
      <c r="J65" s="36">
        <f>SUMIFS(СВЦЭМ!$C$39:$C$782,СВЦЭМ!$A$39:$A$782,$A65,СВЦЭМ!$B$39:$B$782,J$47)+'СЕТ СН'!$G$9+СВЦЭМ!$D$10+'СЕТ СН'!$G$6-'СЕТ СН'!$G$19</f>
        <v>1923.06554276</v>
      </c>
      <c r="K65" s="36">
        <f>SUMIFS(СВЦЭМ!$C$39:$C$782,СВЦЭМ!$A$39:$A$782,$A65,СВЦЭМ!$B$39:$B$782,K$47)+'СЕТ СН'!$G$9+СВЦЭМ!$D$10+'СЕТ СН'!$G$6-'СЕТ СН'!$G$19</f>
        <v>1865.6666670300001</v>
      </c>
      <c r="L65" s="36">
        <f>SUMIFS(СВЦЭМ!$C$39:$C$782,СВЦЭМ!$A$39:$A$782,$A65,СВЦЭМ!$B$39:$B$782,L$47)+'СЕТ СН'!$G$9+СВЦЭМ!$D$10+'СЕТ СН'!$G$6-'СЕТ СН'!$G$19</f>
        <v>1853.81456544</v>
      </c>
      <c r="M65" s="36">
        <f>SUMIFS(СВЦЭМ!$C$39:$C$782,СВЦЭМ!$A$39:$A$782,$A65,СВЦЭМ!$B$39:$B$782,M$47)+'СЕТ СН'!$G$9+СВЦЭМ!$D$10+'СЕТ СН'!$G$6-'СЕТ СН'!$G$19</f>
        <v>1838.6722018400001</v>
      </c>
      <c r="N65" s="36">
        <f>SUMIFS(СВЦЭМ!$C$39:$C$782,СВЦЭМ!$A$39:$A$782,$A65,СВЦЭМ!$B$39:$B$782,N$47)+'СЕТ СН'!$G$9+СВЦЭМ!$D$10+'СЕТ СН'!$G$6-'СЕТ СН'!$G$19</f>
        <v>1841.31733304</v>
      </c>
      <c r="O65" s="36">
        <f>SUMIFS(СВЦЭМ!$C$39:$C$782,СВЦЭМ!$A$39:$A$782,$A65,СВЦЭМ!$B$39:$B$782,O$47)+'СЕТ СН'!$G$9+СВЦЭМ!$D$10+'СЕТ СН'!$G$6-'СЕТ СН'!$G$19</f>
        <v>1839.9057171300001</v>
      </c>
      <c r="P65" s="36">
        <f>SUMIFS(СВЦЭМ!$C$39:$C$782,СВЦЭМ!$A$39:$A$782,$A65,СВЦЭМ!$B$39:$B$782,P$47)+'СЕТ СН'!$G$9+СВЦЭМ!$D$10+'СЕТ СН'!$G$6-'СЕТ СН'!$G$19</f>
        <v>1838.15814374</v>
      </c>
      <c r="Q65" s="36">
        <f>SUMIFS(СВЦЭМ!$C$39:$C$782,СВЦЭМ!$A$39:$A$782,$A65,СВЦЭМ!$B$39:$B$782,Q$47)+'СЕТ СН'!$G$9+СВЦЭМ!$D$10+'СЕТ СН'!$G$6-'СЕТ СН'!$G$19</f>
        <v>1815.7840423299999</v>
      </c>
      <c r="R65" s="36">
        <f>SUMIFS(СВЦЭМ!$C$39:$C$782,СВЦЭМ!$A$39:$A$782,$A65,СВЦЭМ!$B$39:$B$782,R$47)+'СЕТ СН'!$G$9+СВЦЭМ!$D$10+'СЕТ СН'!$G$6-'СЕТ СН'!$G$19</f>
        <v>1820.2938665400002</v>
      </c>
      <c r="S65" s="36">
        <f>SUMIFS(СВЦЭМ!$C$39:$C$782,СВЦЭМ!$A$39:$A$782,$A65,СВЦЭМ!$B$39:$B$782,S$47)+'СЕТ СН'!$G$9+СВЦЭМ!$D$10+'СЕТ СН'!$G$6-'СЕТ СН'!$G$19</f>
        <v>1822.4790080100001</v>
      </c>
      <c r="T65" s="36">
        <f>SUMIFS(СВЦЭМ!$C$39:$C$782,СВЦЭМ!$A$39:$A$782,$A65,СВЦЭМ!$B$39:$B$782,T$47)+'СЕТ СН'!$G$9+СВЦЭМ!$D$10+'СЕТ СН'!$G$6-'СЕТ СН'!$G$19</f>
        <v>1844.5487224600001</v>
      </c>
      <c r="U65" s="36">
        <f>SUMIFS(СВЦЭМ!$C$39:$C$782,СВЦЭМ!$A$39:$A$782,$A65,СВЦЭМ!$B$39:$B$782,U$47)+'СЕТ СН'!$G$9+СВЦЭМ!$D$10+'СЕТ СН'!$G$6-'СЕТ СН'!$G$19</f>
        <v>1868.9488411500001</v>
      </c>
      <c r="V65" s="36">
        <f>SUMIFS(СВЦЭМ!$C$39:$C$782,СВЦЭМ!$A$39:$A$782,$A65,СВЦЭМ!$B$39:$B$782,V$47)+'СЕТ СН'!$G$9+СВЦЭМ!$D$10+'СЕТ СН'!$G$6-'СЕТ СН'!$G$19</f>
        <v>1870.6941883</v>
      </c>
      <c r="W65" s="36">
        <f>SUMIFS(СВЦЭМ!$C$39:$C$782,СВЦЭМ!$A$39:$A$782,$A65,СВЦЭМ!$B$39:$B$782,W$47)+'СЕТ СН'!$G$9+СВЦЭМ!$D$10+'СЕТ СН'!$G$6-'СЕТ СН'!$G$19</f>
        <v>1851.92583444</v>
      </c>
      <c r="X65" s="36">
        <f>SUMIFS(СВЦЭМ!$C$39:$C$782,СВЦЭМ!$A$39:$A$782,$A65,СВЦЭМ!$B$39:$B$782,X$47)+'СЕТ СН'!$G$9+СВЦЭМ!$D$10+'СЕТ СН'!$G$6-'СЕТ СН'!$G$19</f>
        <v>1886.7839710799999</v>
      </c>
      <c r="Y65" s="36">
        <f>SUMIFS(СВЦЭМ!$C$39:$C$782,СВЦЭМ!$A$39:$A$782,$A65,СВЦЭМ!$B$39:$B$782,Y$47)+'СЕТ СН'!$G$9+СВЦЭМ!$D$10+'СЕТ СН'!$G$6-'СЕТ СН'!$G$19</f>
        <v>1960.8836888800001</v>
      </c>
    </row>
    <row r="66" spans="1:27" ht="15.75" x14ac:dyDescent="0.2">
      <c r="A66" s="35">
        <f t="shared" si="1"/>
        <v>45126</v>
      </c>
      <c r="B66" s="36">
        <f>SUMIFS(СВЦЭМ!$C$39:$C$782,СВЦЭМ!$A$39:$A$782,$A66,СВЦЭМ!$B$39:$B$782,B$47)+'СЕТ СН'!$G$9+СВЦЭМ!$D$10+'СЕТ СН'!$G$6-'СЕТ СН'!$G$19</f>
        <v>2069.8373998399998</v>
      </c>
      <c r="C66" s="36">
        <f>SUMIFS(СВЦЭМ!$C$39:$C$782,СВЦЭМ!$A$39:$A$782,$A66,СВЦЭМ!$B$39:$B$782,C$47)+'СЕТ СН'!$G$9+СВЦЭМ!$D$10+'СЕТ СН'!$G$6-'СЕТ СН'!$G$19</f>
        <v>2111.1259477200001</v>
      </c>
      <c r="D66" s="36">
        <f>SUMIFS(СВЦЭМ!$C$39:$C$782,СВЦЭМ!$A$39:$A$782,$A66,СВЦЭМ!$B$39:$B$782,D$47)+'СЕТ СН'!$G$9+СВЦЭМ!$D$10+'СЕТ СН'!$G$6-'СЕТ СН'!$G$19</f>
        <v>2207.65969369</v>
      </c>
      <c r="E66" s="36">
        <f>SUMIFS(СВЦЭМ!$C$39:$C$782,СВЦЭМ!$A$39:$A$782,$A66,СВЦЭМ!$B$39:$B$782,E$47)+'СЕТ СН'!$G$9+СВЦЭМ!$D$10+'СЕТ СН'!$G$6-'СЕТ СН'!$G$19</f>
        <v>2244.6426450399999</v>
      </c>
      <c r="F66" s="36">
        <f>SUMIFS(СВЦЭМ!$C$39:$C$782,СВЦЭМ!$A$39:$A$782,$A66,СВЦЭМ!$B$39:$B$782,F$47)+'СЕТ СН'!$G$9+СВЦЭМ!$D$10+'СЕТ СН'!$G$6-'СЕТ СН'!$G$19</f>
        <v>2240.3100985999999</v>
      </c>
      <c r="G66" s="36">
        <f>SUMIFS(СВЦЭМ!$C$39:$C$782,СВЦЭМ!$A$39:$A$782,$A66,СВЦЭМ!$B$39:$B$782,G$47)+'СЕТ СН'!$G$9+СВЦЭМ!$D$10+'СЕТ СН'!$G$6-'СЕТ СН'!$G$19</f>
        <v>2232.3942515200001</v>
      </c>
      <c r="H66" s="36">
        <f>SUMIFS(СВЦЭМ!$C$39:$C$782,СВЦЭМ!$A$39:$A$782,$A66,СВЦЭМ!$B$39:$B$782,H$47)+'СЕТ СН'!$G$9+СВЦЭМ!$D$10+'СЕТ СН'!$G$6-'СЕТ СН'!$G$19</f>
        <v>2117.0767811599999</v>
      </c>
      <c r="I66" s="36">
        <f>SUMIFS(СВЦЭМ!$C$39:$C$782,СВЦЭМ!$A$39:$A$782,$A66,СВЦЭМ!$B$39:$B$782,I$47)+'СЕТ СН'!$G$9+СВЦЭМ!$D$10+'СЕТ СН'!$G$6-'СЕТ СН'!$G$19</f>
        <v>2025.02780734</v>
      </c>
      <c r="J66" s="36">
        <f>SUMIFS(СВЦЭМ!$C$39:$C$782,СВЦЭМ!$A$39:$A$782,$A66,СВЦЭМ!$B$39:$B$782,J$47)+'СЕТ СН'!$G$9+СВЦЭМ!$D$10+'СЕТ СН'!$G$6-'СЕТ СН'!$G$19</f>
        <v>1943.2512010599999</v>
      </c>
      <c r="K66" s="36">
        <f>SUMIFS(СВЦЭМ!$C$39:$C$782,СВЦЭМ!$A$39:$A$782,$A66,СВЦЭМ!$B$39:$B$782,K$47)+'СЕТ СН'!$G$9+СВЦЭМ!$D$10+'СЕТ СН'!$G$6-'СЕТ СН'!$G$19</f>
        <v>1871.9159605899999</v>
      </c>
      <c r="L66" s="36">
        <f>SUMIFS(СВЦЭМ!$C$39:$C$782,СВЦЭМ!$A$39:$A$782,$A66,СВЦЭМ!$B$39:$B$782,L$47)+'СЕТ СН'!$G$9+СВЦЭМ!$D$10+'СЕТ СН'!$G$6-'СЕТ СН'!$G$19</f>
        <v>1843.4978974699998</v>
      </c>
      <c r="M66" s="36">
        <f>SUMIFS(СВЦЭМ!$C$39:$C$782,СВЦЭМ!$A$39:$A$782,$A66,СВЦЭМ!$B$39:$B$782,M$47)+'СЕТ СН'!$G$9+СВЦЭМ!$D$10+'СЕТ СН'!$G$6-'СЕТ СН'!$G$19</f>
        <v>1838.76238117</v>
      </c>
      <c r="N66" s="36">
        <f>SUMIFS(СВЦЭМ!$C$39:$C$782,СВЦЭМ!$A$39:$A$782,$A66,СВЦЭМ!$B$39:$B$782,N$47)+'СЕТ СН'!$G$9+СВЦЭМ!$D$10+'СЕТ СН'!$G$6-'СЕТ СН'!$G$19</f>
        <v>1832.9473190899998</v>
      </c>
      <c r="O66" s="36">
        <f>SUMIFS(СВЦЭМ!$C$39:$C$782,СВЦЭМ!$A$39:$A$782,$A66,СВЦЭМ!$B$39:$B$782,O$47)+'СЕТ СН'!$G$9+СВЦЭМ!$D$10+'СЕТ СН'!$G$6-'СЕТ СН'!$G$19</f>
        <v>1837.9276860599998</v>
      </c>
      <c r="P66" s="36">
        <f>SUMIFS(СВЦЭМ!$C$39:$C$782,СВЦЭМ!$A$39:$A$782,$A66,СВЦЭМ!$B$39:$B$782,P$47)+'СЕТ СН'!$G$9+СВЦЭМ!$D$10+'СЕТ СН'!$G$6-'СЕТ СН'!$G$19</f>
        <v>1828.5260234500001</v>
      </c>
      <c r="Q66" s="36">
        <f>SUMIFS(СВЦЭМ!$C$39:$C$782,СВЦЭМ!$A$39:$A$782,$A66,СВЦЭМ!$B$39:$B$782,Q$47)+'СЕТ СН'!$G$9+СВЦЭМ!$D$10+'СЕТ СН'!$G$6-'СЕТ СН'!$G$19</f>
        <v>1830.5440175600002</v>
      </c>
      <c r="R66" s="36">
        <f>SUMIFS(СВЦЭМ!$C$39:$C$782,СВЦЭМ!$A$39:$A$782,$A66,СВЦЭМ!$B$39:$B$782,R$47)+'СЕТ СН'!$G$9+СВЦЭМ!$D$10+'СЕТ СН'!$G$6-'СЕТ СН'!$G$19</f>
        <v>1843.06414559</v>
      </c>
      <c r="S66" s="36">
        <f>SUMIFS(СВЦЭМ!$C$39:$C$782,СВЦЭМ!$A$39:$A$782,$A66,СВЦЭМ!$B$39:$B$782,S$47)+'СЕТ СН'!$G$9+СВЦЭМ!$D$10+'СЕТ СН'!$G$6-'СЕТ СН'!$G$19</f>
        <v>1850.12200493</v>
      </c>
      <c r="T66" s="36">
        <f>SUMIFS(СВЦЭМ!$C$39:$C$782,СВЦЭМ!$A$39:$A$782,$A66,СВЦЭМ!$B$39:$B$782,T$47)+'СЕТ СН'!$G$9+СВЦЭМ!$D$10+'СЕТ СН'!$G$6-'СЕТ СН'!$G$19</f>
        <v>1885.01975894</v>
      </c>
      <c r="U66" s="36">
        <f>SUMIFS(СВЦЭМ!$C$39:$C$782,СВЦЭМ!$A$39:$A$782,$A66,СВЦЭМ!$B$39:$B$782,U$47)+'СЕТ СН'!$G$9+СВЦЭМ!$D$10+'СЕТ СН'!$G$6-'СЕТ СН'!$G$19</f>
        <v>1880.2776920800002</v>
      </c>
      <c r="V66" s="36">
        <f>SUMIFS(СВЦЭМ!$C$39:$C$782,СВЦЭМ!$A$39:$A$782,$A66,СВЦЭМ!$B$39:$B$782,V$47)+'СЕТ СН'!$G$9+СВЦЭМ!$D$10+'СЕТ СН'!$G$6-'СЕТ СН'!$G$19</f>
        <v>1898.5472379299999</v>
      </c>
      <c r="W66" s="36">
        <f>SUMIFS(СВЦЭМ!$C$39:$C$782,СВЦЭМ!$A$39:$A$782,$A66,СВЦЭМ!$B$39:$B$782,W$47)+'СЕТ СН'!$G$9+СВЦЭМ!$D$10+'СЕТ СН'!$G$6-'СЕТ СН'!$G$19</f>
        <v>1887.5504246400001</v>
      </c>
      <c r="X66" s="36">
        <f>SUMIFS(СВЦЭМ!$C$39:$C$782,СВЦЭМ!$A$39:$A$782,$A66,СВЦЭМ!$B$39:$B$782,X$47)+'СЕТ СН'!$G$9+СВЦЭМ!$D$10+'СЕТ СН'!$G$6-'СЕТ СН'!$G$19</f>
        <v>1927.4438893400002</v>
      </c>
      <c r="Y66" s="36">
        <f>SUMIFS(СВЦЭМ!$C$39:$C$782,СВЦЭМ!$A$39:$A$782,$A66,СВЦЭМ!$B$39:$B$782,Y$47)+'СЕТ СН'!$G$9+СВЦЭМ!$D$10+'СЕТ СН'!$G$6-'СЕТ СН'!$G$19</f>
        <v>2016.26635704</v>
      </c>
    </row>
    <row r="67" spans="1:27" ht="15.75" x14ac:dyDescent="0.2">
      <c r="A67" s="35">
        <f t="shared" si="1"/>
        <v>45127</v>
      </c>
      <c r="B67" s="36">
        <f>SUMIFS(СВЦЭМ!$C$39:$C$782,СВЦЭМ!$A$39:$A$782,$A67,СВЦЭМ!$B$39:$B$782,B$47)+'СЕТ СН'!$G$9+СВЦЭМ!$D$10+'СЕТ СН'!$G$6-'СЕТ СН'!$G$19</f>
        <v>2016.6471610799999</v>
      </c>
      <c r="C67" s="36">
        <f>SUMIFS(СВЦЭМ!$C$39:$C$782,СВЦЭМ!$A$39:$A$782,$A67,СВЦЭМ!$B$39:$B$782,C$47)+'СЕТ СН'!$G$9+СВЦЭМ!$D$10+'СЕТ СН'!$G$6-'СЕТ СН'!$G$19</f>
        <v>2109.90472404</v>
      </c>
      <c r="D67" s="36">
        <f>SUMIFS(СВЦЭМ!$C$39:$C$782,СВЦЭМ!$A$39:$A$782,$A67,СВЦЭМ!$B$39:$B$782,D$47)+'СЕТ СН'!$G$9+СВЦЭМ!$D$10+'СЕТ СН'!$G$6-'СЕТ СН'!$G$19</f>
        <v>2224.6063812399998</v>
      </c>
      <c r="E67" s="36">
        <f>SUMIFS(СВЦЭМ!$C$39:$C$782,СВЦЭМ!$A$39:$A$782,$A67,СВЦЭМ!$B$39:$B$782,E$47)+'СЕТ СН'!$G$9+СВЦЭМ!$D$10+'СЕТ СН'!$G$6-'СЕТ СН'!$G$19</f>
        <v>2233.3226152900002</v>
      </c>
      <c r="F67" s="36">
        <f>SUMIFS(СВЦЭМ!$C$39:$C$782,СВЦЭМ!$A$39:$A$782,$A67,СВЦЭМ!$B$39:$B$782,F$47)+'СЕТ СН'!$G$9+СВЦЭМ!$D$10+'СЕТ СН'!$G$6-'СЕТ СН'!$G$19</f>
        <v>2227.8536876399999</v>
      </c>
      <c r="G67" s="36">
        <f>SUMIFS(СВЦЭМ!$C$39:$C$782,СВЦЭМ!$A$39:$A$782,$A67,СВЦЭМ!$B$39:$B$782,G$47)+'СЕТ СН'!$G$9+СВЦЭМ!$D$10+'СЕТ СН'!$G$6-'СЕТ СН'!$G$19</f>
        <v>2242.4926090899999</v>
      </c>
      <c r="H67" s="36">
        <f>SUMIFS(СВЦЭМ!$C$39:$C$782,СВЦЭМ!$A$39:$A$782,$A67,СВЦЭМ!$B$39:$B$782,H$47)+'СЕТ СН'!$G$9+СВЦЭМ!$D$10+'СЕТ СН'!$G$6-'СЕТ СН'!$G$19</f>
        <v>2045.9922430699999</v>
      </c>
      <c r="I67" s="36">
        <f>SUMIFS(СВЦЭМ!$C$39:$C$782,СВЦЭМ!$A$39:$A$782,$A67,СВЦЭМ!$B$39:$B$782,I$47)+'СЕТ СН'!$G$9+СВЦЭМ!$D$10+'СЕТ СН'!$G$6-'СЕТ СН'!$G$19</f>
        <v>1959.7028532499999</v>
      </c>
      <c r="J67" s="36">
        <f>SUMIFS(СВЦЭМ!$C$39:$C$782,СВЦЭМ!$A$39:$A$782,$A67,СВЦЭМ!$B$39:$B$782,J$47)+'СЕТ СН'!$G$9+СВЦЭМ!$D$10+'СЕТ СН'!$G$6-'СЕТ СН'!$G$19</f>
        <v>1849.5042679799999</v>
      </c>
      <c r="K67" s="36">
        <f>SUMIFS(СВЦЭМ!$C$39:$C$782,СВЦЭМ!$A$39:$A$782,$A67,СВЦЭМ!$B$39:$B$782,K$47)+'СЕТ СН'!$G$9+СВЦЭМ!$D$10+'СЕТ СН'!$G$6-'СЕТ СН'!$G$19</f>
        <v>1807.5482463499998</v>
      </c>
      <c r="L67" s="36">
        <f>SUMIFS(СВЦЭМ!$C$39:$C$782,СВЦЭМ!$A$39:$A$782,$A67,СВЦЭМ!$B$39:$B$782,L$47)+'СЕТ СН'!$G$9+СВЦЭМ!$D$10+'СЕТ СН'!$G$6-'СЕТ СН'!$G$19</f>
        <v>1769.5679579500002</v>
      </c>
      <c r="M67" s="36">
        <f>SUMIFS(СВЦЭМ!$C$39:$C$782,СВЦЭМ!$A$39:$A$782,$A67,СВЦЭМ!$B$39:$B$782,M$47)+'СЕТ СН'!$G$9+СВЦЭМ!$D$10+'СЕТ СН'!$G$6-'СЕТ СН'!$G$19</f>
        <v>1749.1693237899999</v>
      </c>
      <c r="N67" s="36">
        <f>SUMIFS(СВЦЭМ!$C$39:$C$782,СВЦЭМ!$A$39:$A$782,$A67,СВЦЭМ!$B$39:$B$782,N$47)+'СЕТ СН'!$G$9+СВЦЭМ!$D$10+'СЕТ СН'!$G$6-'СЕТ СН'!$G$19</f>
        <v>1741.0753079800002</v>
      </c>
      <c r="O67" s="36">
        <f>SUMIFS(СВЦЭМ!$C$39:$C$782,СВЦЭМ!$A$39:$A$782,$A67,СВЦЭМ!$B$39:$B$782,O$47)+'СЕТ СН'!$G$9+СВЦЭМ!$D$10+'СЕТ СН'!$G$6-'СЕТ СН'!$G$19</f>
        <v>1747.2337671199998</v>
      </c>
      <c r="P67" s="36">
        <f>SUMIFS(СВЦЭМ!$C$39:$C$782,СВЦЭМ!$A$39:$A$782,$A67,СВЦЭМ!$B$39:$B$782,P$47)+'СЕТ СН'!$G$9+СВЦЭМ!$D$10+'СЕТ СН'!$G$6-'СЕТ СН'!$G$19</f>
        <v>1760.2267355600002</v>
      </c>
      <c r="Q67" s="36">
        <f>SUMIFS(СВЦЭМ!$C$39:$C$782,СВЦЭМ!$A$39:$A$782,$A67,СВЦЭМ!$B$39:$B$782,Q$47)+'СЕТ СН'!$G$9+СВЦЭМ!$D$10+'СЕТ СН'!$G$6-'СЕТ СН'!$G$19</f>
        <v>1764.1532334899998</v>
      </c>
      <c r="R67" s="36">
        <f>SUMIFS(СВЦЭМ!$C$39:$C$782,СВЦЭМ!$A$39:$A$782,$A67,СВЦЭМ!$B$39:$B$782,R$47)+'СЕТ СН'!$G$9+СВЦЭМ!$D$10+'СЕТ СН'!$G$6-'СЕТ СН'!$G$19</f>
        <v>1763.6697129599997</v>
      </c>
      <c r="S67" s="36">
        <f>SUMIFS(СВЦЭМ!$C$39:$C$782,СВЦЭМ!$A$39:$A$782,$A67,СВЦЭМ!$B$39:$B$782,S$47)+'СЕТ СН'!$G$9+СВЦЭМ!$D$10+'СЕТ СН'!$G$6-'СЕТ СН'!$G$19</f>
        <v>1768.15662909</v>
      </c>
      <c r="T67" s="36">
        <f>SUMIFS(СВЦЭМ!$C$39:$C$782,СВЦЭМ!$A$39:$A$782,$A67,СВЦЭМ!$B$39:$B$782,T$47)+'СЕТ СН'!$G$9+СВЦЭМ!$D$10+'СЕТ СН'!$G$6-'СЕТ СН'!$G$19</f>
        <v>1769.2936594299999</v>
      </c>
      <c r="U67" s="36">
        <f>SUMIFS(СВЦЭМ!$C$39:$C$782,СВЦЭМ!$A$39:$A$782,$A67,СВЦЭМ!$B$39:$B$782,U$47)+'СЕТ СН'!$G$9+СВЦЭМ!$D$10+'СЕТ СН'!$G$6-'СЕТ СН'!$G$19</f>
        <v>1793.1843814999997</v>
      </c>
      <c r="V67" s="36">
        <f>SUMIFS(СВЦЭМ!$C$39:$C$782,СВЦЭМ!$A$39:$A$782,$A67,СВЦЭМ!$B$39:$B$782,V$47)+'СЕТ СН'!$G$9+СВЦЭМ!$D$10+'СЕТ СН'!$G$6-'СЕТ СН'!$G$19</f>
        <v>1797.8280300299998</v>
      </c>
      <c r="W67" s="36">
        <f>SUMIFS(СВЦЭМ!$C$39:$C$782,СВЦЭМ!$A$39:$A$782,$A67,СВЦЭМ!$B$39:$B$782,W$47)+'СЕТ СН'!$G$9+СВЦЭМ!$D$10+'СЕТ СН'!$G$6-'СЕТ СН'!$G$19</f>
        <v>1802.0321502000002</v>
      </c>
      <c r="X67" s="36">
        <f>SUMIFS(СВЦЭМ!$C$39:$C$782,СВЦЭМ!$A$39:$A$782,$A67,СВЦЭМ!$B$39:$B$782,X$47)+'СЕТ СН'!$G$9+СВЦЭМ!$D$10+'СЕТ СН'!$G$6-'СЕТ СН'!$G$19</f>
        <v>1880.5343744900001</v>
      </c>
      <c r="Y67" s="36">
        <f>SUMIFS(СВЦЭМ!$C$39:$C$782,СВЦЭМ!$A$39:$A$782,$A67,СВЦЭМ!$B$39:$B$782,Y$47)+'СЕТ СН'!$G$9+СВЦЭМ!$D$10+'СЕТ СН'!$G$6-'СЕТ СН'!$G$19</f>
        <v>1972.57180479</v>
      </c>
    </row>
    <row r="68" spans="1:27" ht="15.75" x14ac:dyDescent="0.2">
      <c r="A68" s="35">
        <f t="shared" si="1"/>
        <v>45128</v>
      </c>
      <c r="B68" s="36">
        <f>SUMIFS(СВЦЭМ!$C$39:$C$782,СВЦЭМ!$A$39:$A$782,$A68,СВЦЭМ!$B$39:$B$782,B$47)+'СЕТ СН'!$G$9+СВЦЭМ!$D$10+'СЕТ СН'!$G$6-'СЕТ СН'!$G$19</f>
        <v>2004.28939786</v>
      </c>
      <c r="C68" s="36">
        <f>SUMIFS(СВЦЭМ!$C$39:$C$782,СВЦЭМ!$A$39:$A$782,$A68,СВЦЭМ!$B$39:$B$782,C$47)+'СЕТ СН'!$G$9+СВЦЭМ!$D$10+'СЕТ СН'!$G$6-'СЕТ СН'!$G$19</f>
        <v>2098.6308349199999</v>
      </c>
      <c r="D68" s="36">
        <f>SUMIFS(СВЦЭМ!$C$39:$C$782,СВЦЭМ!$A$39:$A$782,$A68,СВЦЭМ!$B$39:$B$782,D$47)+'СЕТ СН'!$G$9+СВЦЭМ!$D$10+'СЕТ СН'!$G$6-'СЕТ СН'!$G$19</f>
        <v>2208.0394811000001</v>
      </c>
      <c r="E68" s="36">
        <f>SUMIFS(СВЦЭМ!$C$39:$C$782,СВЦЭМ!$A$39:$A$782,$A68,СВЦЭМ!$B$39:$B$782,E$47)+'СЕТ СН'!$G$9+СВЦЭМ!$D$10+'СЕТ СН'!$G$6-'СЕТ СН'!$G$19</f>
        <v>2208.5127625</v>
      </c>
      <c r="F68" s="36">
        <f>SUMIFS(СВЦЭМ!$C$39:$C$782,СВЦЭМ!$A$39:$A$782,$A68,СВЦЭМ!$B$39:$B$782,F$47)+'СЕТ СН'!$G$9+СВЦЭМ!$D$10+'СЕТ СН'!$G$6-'СЕТ СН'!$G$19</f>
        <v>2227.9217097599999</v>
      </c>
      <c r="G68" s="36">
        <f>SUMIFS(СВЦЭМ!$C$39:$C$782,СВЦЭМ!$A$39:$A$782,$A68,СВЦЭМ!$B$39:$B$782,G$47)+'СЕТ СН'!$G$9+СВЦЭМ!$D$10+'СЕТ СН'!$G$6-'СЕТ СН'!$G$19</f>
        <v>2235.9627260100001</v>
      </c>
      <c r="H68" s="36">
        <f>SUMIFS(СВЦЭМ!$C$39:$C$782,СВЦЭМ!$A$39:$A$782,$A68,СВЦЭМ!$B$39:$B$782,H$47)+'СЕТ СН'!$G$9+СВЦЭМ!$D$10+'СЕТ СН'!$G$6-'СЕТ СН'!$G$19</f>
        <v>2080.8796431699998</v>
      </c>
      <c r="I68" s="36">
        <f>SUMIFS(СВЦЭМ!$C$39:$C$782,СВЦЭМ!$A$39:$A$782,$A68,СВЦЭМ!$B$39:$B$782,I$47)+'СЕТ СН'!$G$9+СВЦЭМ!$D$10+'СЕТ СН'!$G$6-'СЕТ СН'!$G$19</f>
        <v>1979.78096779</v>
      </c>
      <c r="J68" s="36">
        <f>SUMIFS(СВЦЭМ!$C$39:$C$782,СВЦЭМ!$A$39:$A$782,$A68,СВЦЭМ!$B$39:$B$782,J$47)+'СЕТ СН'!$G$9+СВЦЭМ!$D$10+'СЕТ СН'!$G$6-'СЕТ СН'!$G$19</f>
        <v>1866.1082244200002</v>
      </c>
      <c r="K68" s="36">
        <f>SUMIFS(СВЦЭМ!$C$39:$C$782,СВЦЭМ!$A$39:$A$782,$A68,СВЦЭМ!$B$39:$B$782,K$47)+'СЕТ СН'!$G$9+СВЦЭМ!$D$10+'СЕТ СН'!$G$6-'СЕТ СН'!$G$19</f>
        <v>1790.31616162</v>
      </c>
      <c r="L68" s="36">
        <f>SUMIFS(СВЦЭМ!$C$39:$C$782,СВЦЭМ!$A$39:$A$782,$A68,СВЦЭМ!$B$39:$B$782,L$47)+'СЕТ СН'!$G$9+СВЦЭМ!$D$10+'СЕТ СН'!$G$6-'СЕТ СН'!$G$19</f>
        <v>1743.51151291</v>
      </c>
      <c r="M68" s="36">
        <f>SUMIFS(СВЦЭМ!$C$39:$C$782,СВЦЭМ!$A$39:$A$782,$A68,СВЦЭМ!$B$39:$B$782,M$47)+'СЕТ СН'!$G$9+СВЦЭМ!$D$10+'СЕТ СН'!$G$6-'СЕТ СН'!$G$19</f>
        <v>1740.8167361299998</v>
      </c>
      <c r="N68" s="36">
        <f>SUMIFS(СВЦЭМ!$C$39:$C$782,СВЦЭМ!$A$39:$A$782,$A68,СВЦЭМ!$B$39:$B$782,N$47)+'СЕТ СН'!$G$9+СВЦЭМ!$D$10+'СЕТ СН'!$G$6-'СЕТ СН'!$G$19</f>
        <v>1744.4568659699999</v>
      </c>
      <c r="O68" s="36">
        <f>SUMIFS(СВЦЭМ!$C$39:$C$782,СВЦЭМ!$A$39:$A$782,$A68,СВЦЭМ!$B$39:$B$782,O$47)+'СЕТ СН'!$G$9+СВЦЭМ!$D$10+'СЕТ СН'!$G$6-'СЕТ СН'!$G$19</f>
        <v>1741.8667862399998</v>
      </c>
      <c r="P68" s="36">
        <f>SUMIFS(СВЦЭМ!$C$39:$C$782,СВЦЭМ!$A$39:$A$782,$A68,СВЦЭМ!$B$39:$B$782,P$47)+'СЕТ СН'!$G$9+СВЦЭМ!$D$10+'СЕТ СН'!$G$6-'СЕТ СН'!$G$19</f>
        <v>1726.1267468299998</v>
      </c>
      <c r="Q68" s="36">
        <f>SUMIFS(СВЦЭМ!$C$39:$C$782,СВЦЭМ!$A$39:$A$782,$A68,СВЦЭМ!$B$39:$B$782,Q$47)+'СЕТ СН'!$G$9+СВЦЭМ!$D$10+'СЕТ СН'!$G$6-'СЕТ СН'!$G$19</f>
        <v>1733.7414690599999</v>
      </c>
      <c r="R68" s="36">
        <f>SUMIFS(СВЦЭМ!$C$39:$C$782,СВЦЭМ!$A$39:$A$782,$A68,СВЦЭМ!$B$39:$B$782,R$47)+'СЕТ СН'!$G$9+СВЦЭМ!$D$10+'СЕТ СН'!$G$6-'СЕТ СН'!$G$19</f>
        <v>1747.6501261799999</v>
      </c>
      <c r="S68" s="36">
        <f>SUMIFS(СВЦЭМ!$C$39:$C$782,СВЦЭМ!$A$39:$A$782,$A68,СВЦЭМ!$B$39:$B$782,S$47)+'СЕТ СН'!$G$9+СВЦЭМ!$D$10+'СЕТ СН'!$G$6-'СЕТ СН'!$G$19</f>
        <v>1753.94631484</v>
      </c>
      <c r="T68" s="36">
        <f>SUMIFS(СВЦЭМ!$C$39:$C$782,СВЦЭМ!$A$39:$A$782,$A68,СВЦЭМ!$B$39:$B$782,T$47)+'СЕТ СН'!$G$9+СВЦЭМ!$D$10+'СЕТ СН'!$G$6-'СЕТ СН'!$G$19</f>
        <v>1753.0040565700001</v>
      </c>
      <c r="U68" s="36">
        <f>SUMIFS(СВЦЭМ!$C$39:$C$782,СВЦЭМ!$A$39:$A$782,$A68,СВЦЭМ!$B$39:$B$782,U$47)+'СЕТ СН'!$G$9+СВЦЭМ!$D$10+'СЕТ СН'!$G$6-'СЕТ СН'!$G$19</f>
        <v>1759.7857979699997</v>
      </c>
      <c r="V68" s="36">
        <f>SUMIFS(СВЦЭМ!$C$39:$C$782,СВЦЭМ!$A$39:$A$782,$A68,СВЦЭМ!$B$39:$B$782,V$47)+'СЕТ СН'!$G$9+СВЦЭМ!$D$10+'СЕТ СН'!$G$6-'СЕТ СН'!$G$19</f>
        <v>1753.81143496</v>
      </c>
      <c r="W68" s="36">
        <f>SUMIFS(СВЦЭМ!$C$39:$C$782,СВЦЭМ!$A$39:$A$782,$A68,СВЦЭМ!$B$39:$B$782,W$47)+'СЕТ СН'!$G$9+СВЦЭМ!$D$10+'СЕТ СН'!$G$6-'СЕТ СН'!$G$19</f>
        <v>1723.9543386</v>
      </c>
      <c r="X68" s="36">
        <f>SUMIFS(СВЦЭМ!$C$39:$C$782,СВЦЭМ!$A$39:$A$782,$A68,СВЦЭМ!$B$39:$B$782,X$47)+'СЕТ СН'!$G$9+СВЦЭМ!$D$10+'СЕТ СН'!$G$6-'СЕТ СН'!$G$19</f>
        <v>1794.1412449300001</v>
      </c>
      <c r="Y68" s="36">
        <f>SUMIFS(СВЦЭМ!$C$39:$C$782,СВЦЭМ!$A$39:$A$782,$A68,СВЦЭМ!$B$39:$B$782,Y$47)+'СЕТ СН'!$G$9+СВЦЭМ!$D$10+'СЕТ СН'!$G$6-'СЕТ СН'!$G$19</f>
        <v>1962.68167675</v>
      </c>
    </row>
    <row r="69" spans="1:27" ht="15.75" x14ac:dyDescent="0.2">
      <c r="A69" s="35">
        <f t="shared" si="1"/>
        <v>45129</v>
      </c>
      <c r="B69" s="36">
        <f>SUMIFS(СВЦЭМ!$C$39:$C$782,СВЦЭМ!$A$39:$A$782,$A69,СВЦЭМ!$B$39:$B$782,B$47)+'СЕТ СН'!$G$9+СВЦЭМ!$D$10+'СЕТ СН'!$G$6-'СЕТ СН'!$G$19</f>
        <v>1947.8498857899999</v>
      </c>
      <c r="C69" s="36">
        <f>SUMIFS(СВЦЭМ!$C$39:$C$782,СВЦЭМ!$A$39:$A$782,$A69,СВЦЭМ!$B$39:$B$782,C$47)+'СЕТ СН'!$G$9+СВЦЭМ!$D$10+'СЕТ СН'!$G$6-'СЕТ СН'!$G$19</f>
        <v>2013.5173497000001</v>
      </c>
      <c r="D69" s="36">
        <f>SUMIFS(СВЦЭМ!$C$39:$C$782,СВЦЭМ!$A$39:$A$782,$A69,СВЦЭМ!$B$39:$B$782,D$47)+'СЕТ СН'!$G$9+СВЦЭМ!$D$10+'СЕТ СН'!$G$6-'СЕТ СН'!$G$19</f>
        <v>2108.1817142999998</v>
      </c>
      <c r="E69" s="36">
        <f>SUMIFS(СВЦЭМ!$C$39:$C$782,СВЦЭМ!$A$39:$A$782,$A69,СВЦЭМ!$B$39:$B$782,E$47)+'СЕТ СН'!$G$9+СВЦЭМ!$D$10+'СЕТ СН'!$G$6-'СЕТ СН'!$G$19</f>
        <v>2098.9595929399998</v>
      </c>
      <c r="F69" s="36">
        <f>SUMIFS(СВЦЭМ!$C$39:$C$782,СВЦЭМ!$A$39:$A$782,$A69,СВЦЭМ!$B$39:$B$782,F$47)+'СЕТ СН'!$G$9+СВЦЭМ!$D$10+'СЕТ СН'!$G$6-'СЕТ СН'!$G$19</f>
        <v>2089.8107548399998</v>
      </c>
      <c r="G69" s="36">
        <f>SUMIFS(СВЦЭМ!$C$39:$C$782,СВЦЭМ!$A$39:$A$782,$A69,СВЦЭМ!$B$39:$B$782,G$47)+'СЕТ СН'!$G$9+СВЦЭМ!$D$10+'СЕТ СН'!$G$6-'СЕТ СН'!$G$19</f>
        <v>2084.8127837900001</v>
      </c>
      <c r="H69" s="36">
        <f>SUMIFS(СВЦЭМ!$C$39:$C$782,СВЦЭМ!$A$39:$A$782,$A69,СВЦЭМ!$B$39:$B$782,H$47)+'СЕТ СН'!$G$9+СВЦЭМ!$D$10+'СЕТ СН'!$G$6-'СЕТ СН'!$G$19</f>
        <v>2025.6982688899998</v>
      </c>
      <c r="I69" s="36">
        <f>SUMIFS(СВЦЭМ!$C$39:$C$782,СВЦЭМ!$A$39:$A$782,$A69,СВЦЭМ!$B$39:$B$782,I$47)+'СЕТ СН'!$G$9+СВЦЭМ!$D$10+'СЕТ СН'!$G$6-'СЕТ СН'!$G$19</f>
        <v>1978.95943085</v>
      </c>
      <c r="J69" s="36">
        <f>SUMIFS(СВЦЭМ!$C$39:$C$782,СВЦЭМ!$A$39:$A$782,$A69,СВЦЭМ!$B$39:$B$782,J$47)+'СЕТ СН'!$G$9+СВЦЭМ!$D$10+'СЕТ СН'!$G$6-'СЕТ СН'!$G$19</f>
        <v>1852.1960848499998</v>
      </c>
      <c r="K69" s="36">
        <f>SUMIFS(СВЦЭМ!$C$39:$C$782,СВЦЭМ!$A$39:$A$782,$A69,СВЦЭМ!$B$39:$B$782,K$47)+'СЕТ СН'!$G$9+СВЦЭМ!$D$10+'СЕТ СН'!$G$6-'СЕТ СН'!$G$19</f>
        <v>1778.7572101400001</v>
      </c>
      <c r="L69" s="36">
        <f>SUMIFS(СВЦЭМ!$C$39:$C$782,СВЦЭМ!$A$39:$A$782,$A69,СВЦЭМ!$B$39:$B$782,L$47)+'СЕТ СН'!$G$9+СВЦЭМ!$D$10+'СЕТ СН'!$G$6-'СЕТ СН'!$G$19</f>
        <v>1715.34976478</v>
      </c>
      <c r="M69" s="36">
        <f>SUMIFS(СВЦЭМ!$C$39:$C$782,СВЦЭМ!$A$39:$A$782,$A69,СВЦЭМ!$B$39:$B$782,M$47)+'СЕТ СН'!$G$9+СВЦЭМ!$D$10+'СЕТ СН'!$G$6-'СЕТ СН'!$G$19</f>
        <v>1692.9980810799998</v>
      </c>
      <c r="N69" s="36">
        <f>SUMIFS(СВЦЭМ!$C$39:$C$782,СВЦЭМ!$A$39:$A$782,$A69,СВЦЭМ!$B$39:$B$782,N$47)+'СЕТ СН'!$G$9+СВЦЭМ!$D$10+'СЕТ СН'!$G$6-'СЕТ СН'!$G$19</f>
        <v>1687.2887874499997</v>
      </c>
      <c r="O69" s="36">
        <f>SUMIFS(СВЦЭМ!$C$39:$C$782,СВЦЭМ!$A$39:$A$782,$A69,СВЦЭМ!$B$39:$B$782,O$47)+'СЕТ СН'!$G$9+СВЦЭМ!$D$10+'СЕТ СН'!$G$6-'СЕТ СН'!$G$19</f>
        <v>1698.3800986900001</v>
      </c>
      <c r="P69" s="36">
        <f>SUMIFS(СВЦЭМ!$C$39:$C$782,СВЦЭМ!$A$39:$A$782,$A69,СВЦЭМ!$B$39:$B$782,P$47)+'СЕТ СН'!$G$9+СВЦЭМ!$D$10+'СЕТ СН'!$G$6-'СЕТ СН'!$G$19</f>
        <v>1696.1836722799999</v>
      </c>
      <c r="Q69" s="36">
        <f>SUMIFS(СВЦЭМ!$C$39:$C$782,СВЦЭМ!$A$39:$A$782,$A69,СВЦЭМ!$B$39:$B$782,Q$47)+'СЕТ СН'!$G$9+СВЦЭМ!$D$10+'СЕТ СН'!$G$6-'СЕТ СН'!$G$19</f>
        <v>1701.8401305399998</v>
      </c>
      <c r="R69" s="36">
        <f>SUMIFS(СВЦЭМ!$C$39:$C$782,СВЦЭМ!$A$39:$A$782,$A69,СВЦЭМ!$B$39:$B$782,R$47)+'СЕТ СН'!$G$9+СВЦЭМ!$D$10+'СЕТ СН'!$G$6-'СЕТ СН'!$G$19</f>
        <v>1695.8232661500001</v>
      </c>
      <c r="S69" s="36">
        <f>SUMIFS(СВЦЭМ!$C$39:$C$782,СВЦЭМ!$A$39:$A$782,$A69,СВЦЭМ!$B$39:$B$782,S$47)+'СЕТ СН'!$G$9+СВЦЭМ!$D$10+'СЕТ СН'!$G$6-'СЕТ СН'!$G$19</f>
        <v>1696.4523467600002</v>
      </c>
      <c r="T69" s="36">
        <f>SUMIFS(СВЦЭМ!$C$39:$C$782,СВЦЭМ!$A$39:$A$782,$A69,СВЦЭМ!$B$39:$B$782,T$47)+'СЕТ СН'!$G$9+СВЦЭМ!$D$10+'СЕТ СН'!$G$6-'СЕТ СН'!$G$19</f>
        <v>1698.9638955999999</v>
      </c>
      <c r="U69" s="36">
        <f>SUMIFS(СВЦЭМ!$C$39:$C$782,СВЦЭМ!$A$39:$A$782,$A69,СВЦЭМ!$B$39:$B$782,U$47)+'СЕТ СН'!$G$9+СВЦЭМ!$D$10+'СЕТ СН'!$G$6-'СЕТ СН'!$G$19</f>
        <v>1704.8439416400001</v>
      </c>
      <c r="V69" s="36">
        <f>SUMIFS(СВЦЭМ!$C$39:$C$782,СВЦЭМ!$A$39:$A$782,$A69,СВЦЭМ!$B$39:$B$782,V$47)+'СЕТ СН'!$G$9+СВЦЭМ!$D$10+'СЕТ СН'!$G$6-'СЕТ СН'!$G$19</f>
        <v>1722.0051659699998</v>
      </c>
      <c r="W69" s="36">
        <f>SUMIFS(СВЦЭМ!$C$39:$C$782,СВЦЭМ!$A$39:$A$782,$A69,СВЦЭМ!$B$39:$B$782,W$47)+'СЕТ СН'!$G$9+СВЦЭМ!$D$10+'СЕТ СН'!$G$6-'СЕТ СН'!$G$19</f>
        <v>1697.8437800799998</v>
      </c>
      <c r="X69" s="36">
        <f>SUMIFS(СВЦЭМ!$C$39:$C$782,СВЦЭМ!$A$39:$A$782,$A69,СВЦЭМ!$B$39:$B$782,X$47)+'СЕТ СН'!$G$9+СВЦЭМ!$D$10+'СЕТ СН'!$G$6-'СЕТ СН'!$G$19</f>
        <v>1745.1157688200001</v>
      </c>
      <c r="Y69" s="36">
        <f>SUMIFS(СВЦЭМ!$C$39:$C$782,СВЦЭМ!$A$39:$A$782,$A69,СВЦЭМ!$B$39:$B$782,Y$47)+'СЕТ СН'!$G$9+СВЦЭМ!$D$10+'СЕТ СН'!$G$6-'СЕТ СН'!$G$19</f>
        <v>1833.8868056199999</v>
      </c>
    </row>
    <row r="70" spans="1:27" ht="15.75" x14ac:dyDescent="0.2">
      <c r="A70" s="35">
        <f t="shared" si="1"/>
        <v>45130</v>
      </c>
      <c r="B70" s="36">
        <f>SUMIFS(СВЦЭМ!$C$39:$C$782,СВЦЭМ!$A$39:$A$782,$A70,СВЦЭМ!$B$39:$B$782,B$47)+'СЕТ СН'!$G$9+СВЦЭМ!$D$10+'СЕТ СН'!$G$6-'СЕТ СН'!$G$19</f>
        <v>2099.7006381400001</v>
      </c>
      <c r="C70" s="36">
        <f>SUMIFS(СВЦЭМ!$C$39:$C$782,СВЦЭМ!$A$39:$A$782,$A70,СВЦЭМ!$B$39:$B$782,C$47)+'СЕТ СН'!$G$9+СВЦЭМ!$D$10+'СЕТ СН'!$G$6-'СЕТ СН'!$G$19</f>
        <v>2146.06154156</v>
      </c>
      <c r="D70" s="36">
        <f>SUMIFS(СВЦЭМ!$C$39:$C$782,СВЦЭМ!$A$39:$A$782,$A70,СВЦЭМ!$B$39:$B$782,D$47)+'СЕТ СН'!$G$9+СВЦЭМ!$D$10+'СЕТ СН'!$G$6-'СЕТ СН'!$G$19</f>
        <v>2256.8888735300002</v>
      </c>
      <c r="E70" s="36">
        <f>SUMIFS(СВЦЭМ!$C$39:$C$782,СВЦЭМ!$A$39:$A$782,$A70,СВЦЭМ!$B$39:$B$782,E$47)+'СЕТ СН'!$G$9+СВЦЭМ!$D$10+'СЕТ СН'!$G$6-'СЕТ СН'!$G$19</f>
        <v>2283.03387501</v>
      </c>
      <c r="F70" s="36">
        <f>SUMIFS(СВЦЭМ!$C$39:$C$782,СВЦЭМ!$A$39:$A$782,$A70,СВЦЭМ!$B$39:$B$782,F$47)+'СЕТ СН'!$G$9+СВЦЭМ!$D$10+'СЕТ СН'!$G$6-'СЕТ СН'!$G$19</f>
        <v>2285.11272306</v>
      </c>
      <c r="G70" s="36">
        <f>SUMIFS(СВЦЭМ!$C$39:$C$782,СВЦЭМ!$A$39:$A$782,$A70,СВЦЭМ!$B$39:$B$782,G$47)+'СЕТ СН'!$G$9+СВЦЭМ!$D$10+'СЕТ СН'!$G$6-'СЕТ СН'!$G$19</f>
        <v>2274.9853408499998</v>
      </c>
      <c r="H70" s="36">
        <f>SUMIFS(СВЦЭМ!$C$39:$C$782,СВЦЭМ!$A$39:$A$782,$A70,СВЦЭМ!$B$39:$B$782,H$47)+'СЕТ СН'!$G$9+СВЦЭМ!$D$10+'СЕТ СН'!$G$6-'СЕТ СН'!$G$19</f>
        <v>2182.7847356699999</v>
      </c>
      <c r="I70" s="36">
        <f>SUMIFS(СВЦЭМ!$C$39:$C$782,СВЦЭМ!$A$39:$A$782,$A70,СВЦЭМ!$B$39:$B$782,I$47)+'СЕТ СН'!$G$9+СВЦЭМ!$D$10+'СЕТ СН'!$G$6-'СЕТ СН'!$G$19</f>
        <v>2139.6541615699998</v>
      </c>
      <c r="J70" s="36">
        <f>SUMIFS(СВЦЭМ!$C$39:$C$782,СВЦЭМ!$A$39:$A$782,$A70,СВЦЭМ!$B$39:$B$782,J$47)+'СЕТ СН'!$G$9+СВЦЭМ!$D$10+'СЕТ СН'!$G$6-'СЕТ СН'!$G$19</f>
        <v>2054.62465703</v>
      </c>
      <c r="K70" s="36">
        <f>SUMIFS(СВЦЭМ!$C$39:$C$782,СВЦЭМ!$A$39:$A$782,$A70,СВЦЭМ!$B$39:$B$782,K$47)+'СЕТ СН'!$G$9+СВЦЭМ!$D$10+'СЕТ СН'!$G$6-'СЕТ СН'!$G$19</f>
        <v>1960.1158241799999</v>
      </c>
      <c r="L70" s="36">
        <f>SUMIFS(СВЦЭМ!$C$39:$C$782,СВЦЭМ!$A$39:$A$782,$A70,СВЦЭМ!$B$39:$B$782,L$47)+'СЕТ СН'!$G$9+СВЦЭМ!$D$10+'СЕТ СН'!$G$6-'СЕТ СН'!$G$19</f>
        <v>1898.1327714499998</v>
      </c>
      <c r="M70" s="36">
        <f>SUMIFS(СВЦЭМ!$C$39:$C$782,СВЦЭМ!$A$39:$A$782,$A70,СВЦЭМ!$B$39:$B$782,M$47)+'СЕТ СН'!$G$9+СВЦЭМ!$D$10+'СЕТ СН'!$G$6-'СЕТ СН'!$G$19</f>
        <v>1881.5662422099999</v>
      </c>
      <c r="N70" s="36">
        <f>SUMIFS(СВЦЭМ!$C$39:$C$782,СВЦЭМ!$A$39:$A$782,$A70,СВЦЭМ!$B$39:$B$782,N$47)+'СЕТ СН'!$G$9+СВЦЭМ!$D$10+'СЕТ СН'!$G$6-'СЕТ СН'!$G$19</f>
        <v>1869.5047092</v>
      </c>
      <c r="O70" s="36">
        <f>SUMIFS(СВЦЭМ!$C$39:$C$782,СВЦЭМ!$A$39:$A$782,$A70,СВЦЭМ!$B$39:$B$782,O$47)+'СЕТ СН'!$G$9+СВЦЭМ!$D$10+'СЕТ СН'!$G$6-'СЕТ СН'!$G$19</f>
        <v>1875.71549809</v>
      </c>
      <c r="P70" s="36">
        <f>SUMIFS(СВЦЭМ!$C$39:$C$782,СВЦЭМ!$A$39:$A$782,$A70,СВЦЭМ!$B$39:$B$782,P$47)+'СЕТ СН'!$G$9+СВЦЭМ!$D$10+'СЕТ СН'!$G$6-'СЕТ СН'!$G$19</f>
        <v>1882.4107877400002</v>
      </c>
      <c r="Q70" s="36">
        <f>SUMIFS(СВЦЭМ!$C$39:$C$782,СВЦЭМ!$A$39:$A$782,$A70,СВЦЭМ!$B$39:$B$782,Q$47)+'СЕТ СН'!$G$9+СВЦЭМ!$D$10+'СЕТ СН'!$G$6-'СЕТ СН'!$G$19</f>
        <v>1884.5954650399999</v>
      </c>
      <c r="R70" s="36">
        <f>SUMIFS(СВЦЭМ!$C$39:$C$782,СВЦЭМ!$A$39:$A$782,$A70,СВЦЭМ!$B$39:$B$782,R$47)+'СЕТ СН'!$G$9+СВЦЭМ!$D$10+'СЕТ СН'!$G$6-'СЕТ СН'!$G$19</f>
        <v>1870.3711650599998</v>
      </c>
      <c r="S70" s="36">
        <f>SUMIFS(СВЦЭМ!$C$39:$C$782,СВЦЭМ!$A$39:$A$782,$A70,СВЦЭМ!$B$39:$B$782,S$47)+'СЕТ СН'!$G$9+СВЦЭМ!$D$10+'СЕТ СН'!$G$6-'СЕТ СН'!$G$19</f>
        <v>1868.5066441200001</v>
      </c>
      <c r="T70" s="36">
        <f>SUMIFS(СВЦЭМ!$C$39:$C$782,СВЦЭМ!$A$39:$A$782,$A70,СВЦЭМ!$B$39:$B$782,T$47)+'СЕТ СН'!$G$9+СВЦЭМ!$D$10+'СЕТ СН'!$G$6-'СЕТ СН'!$G$19</f>
        <v>1868.3356596399999</v>
      </c>
      <c r="U70" s="36">
        <f>SUMIFS(СВЦЭМ!$C$39:$C$782,СВЦЭМ!$A$39:$A$782,$A70,СВЦЭМ!$B$39:$B$782,U$47)+'СЕТ СН'!$G$9+СВЦЭМ!$D$10+'СЕТ СН'!$G$6-'СЕТ СН'!$G$19</f>
        <v>1884.7925207899998</v>
      </c>
      <c r="V70" s="36">
        <f>SUMIFS(СВЦЭМ!$C$39:$C$782,СВЦЭМ!$A$39:$A$782,$A70,СВЦЭМ!$B$39:$B$782,V$47)+'СЕТ СН'!$G$9+СВЦЭМ!$D$10+'СЕТ СН'!$G$6-'СЕТ СН'!$G$19</f>
        <v>1891.2229709600001</v>
      </c>
      <c r="W70" s="36">
        <f>SUMIFS(СВЦЭМ!$C$39:$C$782,СВЦЭМ!$A$39:$A$782,$A70,СВЦЭМ!$B$39:$B$782,W$47)+'СЕТ СН'!$G$9+СВЦЭМ!$D$10+'СЕТ СН'!$G$6-'СЕТ СН'!$G$19</f>
        <v>1861.4147582699998</v>
      </c>
      <c r="X70" s="36">
        <f>SUMIFS(СВЦЭМ!$C$39:$C$782,СВЦЭМ!$A$39:$A$782,$A70,СВЦЭМ!$B$39:$B$782,X$47)+'СЕТ СН'!$G$9+СВЦЭМ!$D$10+'СЕТ СН'!$G$6-'СЕТ СН'!$G$19</f>
        <v>1898.37118908</v>
      </c>
      <c r="Y70" s="36">
        <f>SUMIFS(СВЦЭМ!$C$39:$C$782,СВЦЭМ!$A$39:$A$782,$A70,СВЦЭМ!$B$39:$B$782,Y$47)+'СЕТ СН'!$G$9+СВЦЭМ!$D$10+'СЕТ СН'!$G$6-'СЕТ СН'!$G$19</f>
        <v>2011.6273371900002</v>
      </c>
    </row>
    <row r="71" spans="1:27" ht="15.75" x14ac:dyDescent="0.2">
      <c r="A71" s="35">
        <f t="shared" si="1"/>
        <v>45131</v>
      </c>
      <c r="B71" s="36">
        <f>SUMIFS(СВЦЭМ!$C$39:$C$782,СВЦЭМ!$A$39:$A$782,$A71,СВЦЭМ!$B$39:$B$782,B$47)+'СЕТ СН'!$G$9+СВЦЭМ!$D$10+'СЕТ СН'!$G$6-'СЕТ СН'!$G$19</f>
        <v>2068.9335895499999</v>
      </c>
      <c r="C71" s="36">
        <f>SUMIFS(СВЦЭМ!$C$39:$C$782,СВЦЭМ!$A$39:$A$782,$A71,СВЦЭМ!$B$39:$B$782,C$47)+'СЕТ СН'!$G$9+СВЦЭМ!$D$10+'СЕТ СН'!$G$6-'СЕТ СН'!$G$19</f>
        <v>2206.1429916100001</v>
      </c>
      <c r="D71" s="36">
        <f>SUMIFS(СВЦЭМ!$C$39:$C$782,СВЦЭМ!$A$39:$A$782,$A71,СВЦЭМ!$B$39:$B$782,D$47)+'СЕТ СН'!$G$9+СВЦЭМ!$D$10+'СЕТ СН'!$G$6-'СЕТ СН'!$G$19</f>
        <v>2259.1579292900001</v>
      </c>
      <c r="E71" s="36">
        <f>SUMIFS(СВЦЭМ!$C$39:$C$782,СВЦЭМ!$A$39:$A$782,$A71,СВЦЭМ!$B$39:$B$782,E$47)+'СЕТ СН'!$G$9+СВЦЭМ!$D$10+'СЕТ СН'!$G$6-'СЕТ СН'!$G$19</f>
        <v>2311.1740462799999</v>
      </c>
      <c r="F71" s="36">
        <f>SUMIFS(СВЦЭМ!$C$39:$C$782,СВЦЭМ!$A$39:$A$782,$A71,СВЦЭМ!$B$39:$B$782,F$47)+'СЕТ СН'!$G$9+СВЦЭМ!$D$10+'СЕТ СН'!$G$6-'СЕТ СН'!$G$19</f>
        <v>2319.6247779699997</v>
      </c>
      <c r="G71" s="36">
        <f>SUMIFS(СВЦЭМ!$C$39:$C$782,СВЦЭМ!$A$39:$A$782,$A71,СВЦЭМ!$B$39:$B$782,G$47)+'СЕТ СН'!$G$9+СВЦЭМ!$D$10+'СЕТ СН'!$G$6-'СЕТ СН'!$G$19</f>
        <v>2449.6299031600001</v>
      </c>
      <c r="H71" s="36">
        <f>SUMIFS(СВЦЭМ!$C$39:$C$782,СВЦЭМ!$A$39:$A$782,$A71,СВЦЭМ!$B$39:$B$782,H$47)+'СЕТ СН'!$G$9+СВЦЭМ!$D$10+'СЕТ СН'!$G$6-'СЕТ СН'!$G$19</f>
        <v>2356.9459537399998</v>
      </c>
      <c r="I71" s="36">
        <f>SUMIFS(СВЦЭМ!$C$39:$C$782,СВЦЭМ!$A$39:$A$782,$A71,СВЦЭМ!$B$39:$B$782,I$47)+'СЕТ СН'!$G$9+СВЦЭМ!$D$10+'СЕТ СН'!$G$6-'СЕТ СН'!$G$19</f>
        <v>2235.4110393400001</v>
      </c>
      <c r="J71" s="36">
        <f>SUMIFS(СВЦЭМ!$C$39:$C$782,СВЦЭМ!$A$39:$A$782,$A71,СВЦЭМ!$B$39:$B$782,J$47)+'СЕТ СН'!$G$9+СВЦЭМ!$D$10+'СЕТ СН'!$G$6-'СЕТ СН'!$G$19</f>
        <v>2123.5573231099997</v>
      </c>
      <c r="K71" s="36">
        <f>SUMIFS(СВЦЭМ!$C$39:$C$782,СВЦЭМ!$A$39:$A$782,$A71,СВЦЭМ!$B$39:$B$782,K$47)+'СЕТ СН'!$G$9+СВЦЭМ!$D$10+'СЕТ СН'!$G$6-'СЕТ СН'!$G$19</f>
        <v>2045.5230667599999</v>
      </c>
      <c r="L71" s="36">
        <f>SUMIFS(СВЦЭМ!$C$39:$C$782,СВЦЭМ!$A$39:$A$782,$A71,СВЦЭМ!$B$39:$B$782,L$47)+'СЕТ СН'!$G$9+СВЦЭМ!$D$10+'СЕТ СН'!$G$6-'СЕТ СН'!$G$19</f>
        <v>2008.0497112799999</v>
      </c>
      <c r="M71" s="36">
        <f>SUMIFS(СВЦЭМ!$C$39:$C$782,СВЦЭМ!$A$39:$A$782,$A71,СВЦЭМ!$B$39:$B$782,M$47)+'СЕТ СН'!$G$9+СВЦЭМ!$D$10+'СЕТ СН'!$G$6-'СЕТ СН'!$G$19</f>
        <v>1992.8732868000002</v>
      </c>
      <c r="N71" s="36">
        <f>SUMIFS(СВЦЭМ!$C$39:$C$782,СВЦЭМ!$A$39:$A$782,$A71,СВЦЭМ!$B$39:$B$782,N$47)+'СЕТ СН'!$G$9+СВЦЭМ!$D$10+'СЕТ СН'!$G$6-'СЕТ СН'!$G$19</f>
        <v>1987.0860023599998</v>
      </c>
      <c r="O71" s="36">
        <f>SUMIFS(СВЦЭМ!$C$39:$C$782,СВЦЭМ!$A$39:$A$782,$A71,СВЦЭМ!$B$39:$B$782,O$47)+'СЕТ СН'!$G$9+СВЦЭМ!$D$10+'СЕТ СН'!$G$6-'СЕТ СН'!$G$19</f>
        <v>1994.2790345099997</v>
      </c>
      <c r="P71" s="36">
        <f>SUMIFS(СВЦЭМ!$C$39:$C$782,СВЦЭМ!$A$39:$A$782,$A71,СВЦЭМ!$B$39:$B$782,P$47)+'СЕТ СН'!$G$9+СВЦЭМ!$D$10+'СЕТ СН'!$G$6-'СЕТ СН'!$G$19</f>
        <v>2000.6413045300001</v>
      </c>
      <c r="Q71" s="36">
        <f>SUMIFS(СВЦЭМ!$C$39:$C$782,СВЦЭМ!$A$39:$A$782,$A71,СВЦЭМ!$B$39:$B$782,Q$47)+'СЕТ СН'!$G$9+СВЦЭМ!$D$10+'СЕТ СН'!$G$6-'СЕТ СН'!$G$19</f>
        <v>2001.3920028399998</v>
      </c>
      <c r="R71" s="36">
        <f>SUMIFS(СВЦЭМ!$C$39:$C$782,СВЦЭМ!$A$39:$A$782,$A71,СВЦЭМ!$B$39:$B$782,R$47)+'СЕТ СН'!$G$9+СВЦЭМ!$D$10+'СЕТ СН'!$G$6-'СЕТ СН'!$G$19</f>
        <v>2003.7482300000001</v>
      </c>
      <c r="S71" s="36">
        <f>SUMIFS(СВЦЭМ!$C$39:$C$782,СВЦЭМ!$A$39:$A$782,$A71,СВЦЭМ!$B$39:$B$782,S$47)+'СЕТ СН'!$G$9+СВЦЭМ!$D$10+'СЕТ СН'!$G$6-'СЕТ СН'!$G$19</f>
        <v>2006.3313229999999</v>
      </c>
      <c r="T71" s="36">
        <f>SUMIFS(СВЦЭМ!$C$39:$C$782,СВЦЭМ!$A$39:$A$782,$A71,СВЦЭМ!$B$39:$B$782,T$47)+'СЕТ СН'!$G$9+СВЦЭМ!$D$10+'СЕТ СН'!$G$6-'СЕТ СН'!$G$19</f>
        <v>2001.4942774199999</v>
      </c>
      <c r="U71" s="36">
        <f>SUMIFS(СВЦЭМ!$C$39:$C$782,СВЦЭМ!$A$39:$A$782,$A71,СВЦЭМ!$B$39:$B$782,U$47)+'СЕТ СН'!$G$9+СВЦЭМ!$D$10+'СЕТ СН'!$G$6-'СЕТ СН'!$G$19</f>
        <v>2012.58979697</v>
      </c>
      <c r="V71" s="36">
        <f>SUMIFS(СВЦЭМ!$C$39:$C$782,СВЦЭМ!$A$39:$A$782,$A71,СВЦЭМ!$B$39:$B$782,V$47)+'СЕТ СН'!$G$9+СВЦЭМ!$D$10+'СЕТ СН'!$G$6-'СЕТ СН'!$G$19</f>
        <v>2016.6382454599998</v>
      </c>
      <c r="W71" s="36">
        <f>SUMIFS(СВЦЭМ!$C$39:$C$782,СВЦЭМ!$A$39:$A$782,$A71,СВЦЭМ!$B$39:$B$782,W$47)+'СЕТ СН'!$G$9+СВЦЭМ!$D$10+'СЕТ СН'!$G$6-'СЕТ СН'!$G$19</f>
        <v>1976.2878834200001</v>
      </c>
      <c r="X71" s="36">
        <f>SUMIFS(СВЦЭМ!$C$39:$C$782,СВЦЭМ!$A$39:$A$782,$A71,СВЦЭМ!$B$39:$B$782,X$47)+'СЕТ СН'!$G$9+СВЦЭМ!$D$10+'СЕТ СН'!$G$6-'СЕТ СН'!$G$19</f>
        <v>2028.89778432</v>
      </c>
      <c r="Y71" s="36">
        <f>SUMIFS(СВЦЭМ!$C$39:$C$782,СВЦЭМ!$A$39:$A$782,$A71,СВЦЭМ!$B$39:$B$782,Y$47)+'СЕТ СН'!$G$9+СВЦЭМ!$D$10+'СЕТ СН'!$G$6-'СЕТ СН'!$G$19</f>
        <v>2138.3113292100002</v>
      </c>
    </row>
    <row r="72" spans="1:27" ht="15.75" x14ac:dyDescent="0.2">
      <c r="A72" s="35">
        <f t="shared" si="1"/>
        <v>45132</v>
      </c>
      <c r="B72" s="36">
        <f>SUMIFS(СВЦЭМ!$C$39:$C$782,СВЦЭМ!$A$39:$A$782,$A72,СВЦЭМ!$B$39:$B$782,B$47)+'СЕТ СН'!$G$9+СВЦЭМ!$D$10+'СЕТ СН'!$G$6-'СЕТ СН'!$G$19</f>
        <v>2029.8861906299999</v>
      </c>
      <c r="C72" s="36">
        <f>SUMIFS(СВЦЭМ!$C$39:$C$782,СВЦЭМ!$A$39:$A$782,$A72,СВЦЭМ!$B$39:$B$782,C$47)+'СЕТ СН'!$G$9+СВЦЭМ!$D$10+'СЕТ СН'!$G$6-'СЕТ СН'!$G$19</f>
        <v>2102.28076822</v>
      </c>
      <c r="D72" s="36">
        <f>SUMIFS(СВЦЭМ!$C$39:$C$782,СВЦЭМ!$A$39:$A$782,$A72,СВЦЭМ!$B$39:$B$782,D$47)+'СЕТ СН'!$G$9+СВЦЭМ!$D$10+'СЕТ СН'!$G$6-'СЕТ СН'!$G$19</f>
        <v>2239.9371729199997</v>
      </c>
      <c r="E72" s="36">
        <f>SUMIFS(СВЦЭМ!$C$39:$C$782,СВЦЭМ!$A$39:$A$782,$A72,СВЦЭМ!$B$39:$B$782,E$47)+'СЕТ СН'!$G$9+СВЦЭМ!$D$10+'СЕТ СН'!$G$6-'СЕТ СН'!$G$19</f>
        <v>2312.1180631500001</v>
      </c>
      <c r="F72" s="36">
        <f>SUMIFS(СВЦЭМ!$C$39:$C$782,СВЦЭМ!$A$39:$A$782,$A72,СВЦЭМ!$B$39:$B$782,F$47)+'СЕТ СН'!$G$9+СВЦЭМ!$D$10+'СЕТ СН'!$G$6-'СЕТ СН'!$G$19</f>
        <v>2305.7522847999999</v>
      </c>
      <c r="G72" s="36">
        <f>SUMIFS(СВЦЭМ!$C$39:$C$782,СВЦЭМ!$A$39:$A$782,$A72,СВЦЭМ!$B$39:$B$782,G$47)+'СЕТ СН'!$G$9+СВЦЭМ!$D$10+'СЕТ СН'!$G$6-'СЕТ СН'!$G$19</f>
        <v>2227.8676871299999</v>
      </c>
      <c r="H72" s="36">
        <f>SUMIFS(СВЦЭМ!$C$39:$C$782,СВЦЭМ!$A$39:$A$782,$A72,СВЦЭМ!$B$39:$B$782,H$47)+'СЕТ СН'!$G$9+СВЦЭМ!$D$10+'СЕТ СН'!$G$6-'СЕТ СН'!$G$19</f>
        <v>2112.3906110600001</v>
      </c>
      <c r="I72" s="36">
        <f>SUMIFS(СВЦЭМ!$C$39:$C$782,СВЦЭМ!$A$39:$A$782,$A72,СВЦЭМ!$B$39:$B$782,I$47)+'СЕТ СН'!$G$9+СВЦЭМ!$D$10+'СЕТ СН'!$G$6-'СЕТ СН'!$G$19</f>
        <v>2031.16349898</v>
      </c>
      <c r="J72" s="36">
        <f>SUMIFS(СВЦЭМ!$C$39:$C$782,СВЦЭМ!$A$39:$A$782,$A72,СВЦЭМ!$B$39:$B$782,J$47)+'СЕТ СН'!$G$9+СВЦЭМ!$D$10+'СЕТ СН'!$G$6-'СЕТ СН'!$G$19</f>
        <v>1943.50801968</v>
      </c>
      <c r="K72" s="36">
        <f>SUMIFS(СВЦЭМ!$C$39:$C$782,СВЦЭМ!$A$39:$A$782,$A72,СВЦЭМ!$B$39:$B$782,K$47)+'СЕТ СН'!$G$9+СВЦЭМ!$D$10+'СЕТ СН'!$G$6-'СЕТ СН'!$G$19</f>
        <v>1870.9212451899998</v>
      </c>
      <c r="L72" s="36">
        <f>SUMIFS(СВЦЭМ!$C$39:$C$782,СВЦЭМ!$A$39:$A$782,$A72,СВЦЭМ!$B$39:$B$782,L$47)+'СЕТ СН'!$G$9+СВЦЭМ!$D$10+'СЕТ СН'!$G$6-'СЕТ СН'!$G$19</f>
        <v>1867.67505833</v>
      </c>
      <c r="M72" s="36">
        <f>SUMIFS(СВЦЭМ!$C$39:$C$782,СВЦЭМ!$A$39:$A$782,$A72,СВЦЭМ!$B$39:$B$782,M$47)+'СЕТ СН'!$G$9+СВЦЭМ!$D$10+'СЕТ СН'!$G$6-'СЕТ СН'!$G$19</f>
        <v>1880.3727716499998</v>
      </c>
      <c r="N72" s="36">
        <f>SUMIFS(СВЦЭМ!$C$39:$C$782,СВЦЭМ!$A$39:$A$782,$A72,СВЦЭМ!$B$39:$B$782,N$47)+'СЕТ СН'!$G$9+СВЦЭМ!$D$10+'СЕТ СН'!$G$6-'СЕТ СН'!$G$19</f>
        <v>1875.13698557</v>
      </c>
      <c r="O72" s="36">
        <f>SUMIFS(СВЦЭМ!$C$39:$C$782,СВЦЭМ!$A$39:$A$782,$A72,СВЦЭМ!$B$39:$B$782,O$47)+'СЕТ СН'!$G$9+СВЦЭМ!$D$10+'СЕТ СН'!$G$6-'СЕТ СН'!$G$19</f>
        <v>1874.4899894599998</v>
      </c>
      <c r="P72" s="36">
        <f>SUMIFS(СВЦЭМ!$C$39:$C$782,СВЦЭМ!$A$39:$A$782,$A72,СВЦЭМ!$B$39:$B$782,P$47)+'СЕТ СН'!$G$9+СВЦЭМ!$D$10+'СЕТ СН'!$G$6-'СЕТ СН'!$G$19</f>
        <v>1872.6611324</v>
      </c>
      <c r="Q72" s="36">
        <f>SUMIFS(СВЦЭМ!$C$39:$C$782,СВЦЭМ!$A$39:$A$782,$A72,СВЦЭМ!$B$39:$B$782,Q$47)+'СЕТ СН'!$G$9+СВЦЭМ!$D$10+'СЕТ СН'!$G$6-'СЕТ СН'!$G$19</f>
        <v>1854.0076438199999</v>
      </c>
      <c r="R72" s="36">
        <f>SUMIFS(СВЦЭМ!$C$39:$C$782,СВЦЭМ!$A$39:$A$782,$A72,СВЦЭМ!$B$39:$B$782,R$47)+'СЕТ СН'!$G$9+СВЦЭМ!$D$10+'СЕТ СН'!$G$6-'СЕТ СН'!$G$19</f>
        <v>1850.5871668099999</v>
      </c>
      <c r="S72" s="36">
        <f>SUMIFS(СВЦЭМ!$C$39:$C$782,СВЦЭМ!$A$39:$A$782,$A72,СВЦЭМ!$B$39:$B$782,S$47)+'СЕТ СН'!$G$9+СВЦЭМ!$D$10+'СЕТ СН'!$G$6-'СЕТ СН'!$G$19</f>
        <v>1845.98016413</v>
      </c>
      <c r="T72" s="36">
        <f>SUMIFS(СВЦЭМ!$C$39:$C$782,СВЦЭМ!$A$39:$A$782,$A72,СВЦЭМ!$B$39:$B$782,T$47)+'СЕТ СН'!$G$9+СВЦЭМ!$D$10+'СЕТ СН'!$G$6-'СЕТ СН'!$G$19</f>
        <v>1881.9739298599998</v>
      </c>
      <c r="U72" s="36">
        <f>SUMIFS(СВЦЭМ!$C$39:$C$782,СВЦЭМ!$A$39:$A$782,$A72,СВЦЭМ!$B$39:$B$782,U$47)+'СЕТ СН'!$G$9+СВЦЭМ!$D$10+'СЕТ СН'!$G$6-'СЕТ СН'!$G$19</f>
        <v>1874.5204631699999</v>
      </c>
      <c r="V72" s="36">
        <f>SUMIFS(СВЦЭМ!$C$39:$C$782,СВЦЭМ!$A$39:$A$782,$A72,СВЦЭМ!$B$39:$B$782,V$47)+'СЕТ СН'!$G$9+СВЦЭМ!$D$10+'СЕТ СН'!$G$6-'СЕТ СН'!$G$19</f>
        <v>1848.97181581</v>
      </c>
      <c r="W72" s="36">
        <f>SUMIFS(СВЦЭМ!$C$39:$C$782,СВЦЭМ!$A$39:$A$782,$A72,СВЦЭМ!$B$39:$B$782,W$47)+'СЕТ СН'!$G$9+СВЦЭМ!$D$10+'СЕТ СН'!$G$6-'СЕТ СН'!$G$19</f>
        <v>1811.7688080100002</v>
      </c>
      <c r="X72" s="36">
        <f>SUMIFS(СВЦЭМ!$C$39:$C$782,СВЦЭМ!$A$39:$A$782,$A72,СВЦЭМ!$B$39:$B$782,X$47)+'СЕТ СН'!$G$9+СВЦЭМ!$D$10+'СЕТ СН'!$G$6-'СЕТ СН'!$G$19</f>
        <v>1855.6459835800001</v>
      </c>
      <c r="Y72" s="36">
        <f>SUMIFS(СВЦЭМ!$C$39:$C$782,СВЦЭМ!$A$39:$A$782,$A72,СВЦЭМ!$B$39:$B$782,Y$47)+'СЕТ СН'!$G$9+СВЦЭМ!$D$10+'СЕТ СН'!$G$6-'СЕТ СН'!$G$19</f>
        <v>1947.2698863599999</v>
      </c>
    </row>
    <row r="73" spans="1:27" ht="15.75" x14ac:dyDescent="0.2">
      <c r="A73" s="35">
        <f t="shared" si="1"/>
        <v>45133</v>
      </c>
      <c r="B73" s="36">
        <f>SUMIFS(СВЦЭМ!$C$39:$C$782,СВЦЭМ!$A$39:$A$782,$A73,СВЦЭМ!$B$39:$B$782,B$47)+'СЕТ СН'!$G$9+СВЦЭМ!$D$10+'СЕТ СН'!$G$6-'СЕТ СН'!$G$19</f>
        <v>1921.3479423600002</v>
      </c>
      <c r="C73" s="36">
        <f>SUMIFS(СВЦЭМ!$C$39:$C$782,СВЦЭМ!$A$39:$A$782,$A73,СВЦЭМ!$B$39:$B$782,C$47)+'СЕТ СН'!$G$9+СВЦЭМ!$D$10+'СЕТ СН'!$G$6-'СЕТ СН'!$G$19</f>
        <v>2000.2851251500001</v>
      </c>
      <c r="D73" s="36">
        <f>SUMIFS(СВЦЭМ!$C$39:$C$782,СВЦЭМ!$A$39:$A$782,$A73,СВЦЭМ!$B$39:$B$782,D$47)+'СЕТ СН'!$G$9+СВЦЭМ!$D$10+'СЕТ СН'!$G$6-'СЕТ СН'!$G$19</f>
        <v>2118.6028015399997</v>
      </c>
      <c r="E73" s="36">
        <f>SUMIFS(СВЦЭМ!$C$39:$C$782,СВЦЭМ!$A$39:$A$782,$A73,СВЦЭМ!$B$39:$B$782,E$47)+'СЕТ СН'!$G$9+СВЦЭМ!$D$10+'СЕТ СН'!$G$6-'СЕТ СН'!$G$19</f>
        <v>2140.4360225</v>
      </c>
      <c r="F73" s="36">
        <f>SUMIFS(СВЦЭМ!$C$39:$C$782,СВЦЭМ!$A$39:$A$782,$A73,СВЦЭМ!$B$39:$B$782,F$47)+'СЕТ СН'!$G$9+СВЦЭМ!$D$10+'СЕТ СН'!$G$6-'СЕТ СН'!$G$19</f>
        <v>2146.91707223</v>
      </c>
      <c r="G73" s="36">
        <f>SUMIFS(СВЦЭМ!$C$39:$C$782,СВЦЭМ!$A$39:$A$782,$A73,СВЦЭМ!$B$39:$B$782,G$47)+'СЕТ СН'!$G$9+СВЦЭМ!$D$10+'СЕТ СН'!$G$6-'СЕТ СН'!$G$19</f>
        <v>2131.46834111</v>
      </c>
      <c r="H73" s="36">
        <f>SUMIFS(СВЦЭМ!$C$39:$C$782,СВЦЭМ!$A$39:$A$782,$A73,СВЦЭМ!$B$39:$B$782,H$47)+'СЕТ СН'!$G$9+СВЦЭМ!$D$10+'СЕТ СН'!$G$6-'СЕТ СН'!$G$19</f>
        <v>2034.6812440899998</v>
      </c>
      <c r="I73" s="36">
        <f>SUMIFS(СВЦЭМ!$C$39:$C$782,СВЦЭМ!$A$39:$A$782,$A73,СВЦЭМ!$B$39:$B$782,I$47)+'СЕТ СН'!$G$9+СВЦЭМ!$D$10+'СЕТ СН'!$G$6-'СЕТ СН'!$G$19</f>
        <v>1933.9651787399998</v>
      </c>
      <c r="J73" s="36">
        <f>SUMIFS(СВЦЭМ!$C$39:$C$782,СВЦЭМ!$A$39:$A$782,$A73,СВЦЭМ!$B$39:$B$782,J$47)+'СЕТ СН'!$G$9+СВЦЭМ!$D$10+'СЕТ СН'!$G$6-'СЕТ СН'!$G$19</f>
        <v>1836.3772705199999</v>
      </c>
      <c r="K73" s="36">
        <f>SUMIFS(СВЦЭМ!$C$39:$C$782,СВЦЭМ!$A$39:$A$782,$A73,СВЦЭМ!$B$39:$B$782,K$47)+'СЕТ СН'!$G$9+СВЦЭМ!$D$10+'СЕТ СН'!$G$6-'СЕТ СН'!$G$19</f>
        <v>1744.9744981499998</v>
      </c>
      <c r="L73" s="36">
        <f>SUMIFS(СВЦЭМ!$C$39:$C$782,СВЦЭМ!$A$39:$A$782,$A73,СВЦЭМ!$B$39:$B$782,L$47)+'СЕТ СН'!$G$9+СВЦЭМ!$D$10+'СЕТ СН'!$G$6-'СЕТ СН'!$G$19</f>
        <v>1715.8789968800002</v>
      </c>
      <c r="M73" s="36">
        <f>SUMIFS(СВЦЭМ!$C$39:$C$782,СВЦЭМ!$A$39:$A$782,$A73,СВЦЭМ!$B$39:$B$782,M$47)+'СЕТ СН'!$G$9+СВЦЭМ!$D$10+'СЕТ СН'!$G$6-'СЕТ СН'!$G$19</f>
        <v>1722.6405773500001</v>
      </c>
      <c r="N73" s="36">
        <f>SUMIFS(СВЦЭМ!$C$39:$C$782,СВЦЭМ!$A$39:$A$782,$A73,СВЦЭМ!$B$39:$B$782,N$47)+'СЕТ СН'!$G$9+СВЦЭМ!$D$10+'СЕТ СН'!$G$6-'СЕТ СН'!$G$19</f>
        <v>1712.28643908</v>
      </c>
      <c r="O73" s="36">
        <f>SUMIFS(СВЦЭМ!$C$39:$C$782,СВЦЭМ!$A$39:$A$782,$A73,СВЦЭМ!$B$39:$B$782,O$47)+'СЕТ СН'!$G$9+СВЦЭМ!$D$10+'СЕТ СН'!$G$6-'СЕТ СН'!$G$19</f>
        <v>1712.9118390600001</v>
      </c>
      <c r="P73" s="36">
        <f>SUMIFS(СВЦЭМ!$C$39:$C$782,СВЦЭМ!$A$39:$A$782,$A73,СВЦЭМ!$B$39:$B$782,P$47)+'СЕТ СН'!$G$9+СВЦЭМ!$D$10+'СЕТ СН'!$G$6-'СЕТ СН'!$G$19</f>
        <v>1686.8577170399999</v>
      </c>
      <c r="Q73" s="36">
        <f>SUMIFS(СВЦЭМ!$C$39:$C$782,СВЦЭМ!$A$39:$A$782,$A73,СВЦЭМ!$B$39:$B$782,Q$47)+'СЕТ СН'!$G$9+СВЦЭМ!$D$10+'СЕТ СН'!$G$6-'СЕТ СН'!$G$19</f>
        <v>1660.0723877800001</v>
      </c>
      <c r="R73" s="36">
        <f>SUMIFS(СВЦЭМ!$C$39:$C$782,СВЦЭМ!$A$39:$A$782,$A73,СВЦЭМ!$B$39:$B$782,R$47)+'СЕТ СН'!$G$9+СВЦЭМ!$D$10+'СЕТ СН'!$G$6-'СЕТ СН'!$G$19</f>
        <v>1669.83385924</v>
      </c>
      <c r="S73" s="36">
        <f>SUMIFS(СВЦЭМ!$C$39:$C$782,СВЦЭМ!$A$39:$A$782,$A73,СВЦЭМ!$B$39:$B$782,S$47)+'СЕТ СН'!$G$9+СВЦЭМ!$D$10+'СЕТ СН'!$G$6-'СЕТ СН'!$G$19</f>
        <v>1674.2161858999998</v>
      </c>
      <c r="T73" s="36">
        <f>SUMIFS(СВЦЭМ!$C$39:$C$782,СВЦЭМ!$A$39:$A$782,$A73,СВЦЭМ!$B$39:$B$782,T$47)+'СЕТ СН'!$G$9+СВЦЭМ!$D$10+'СЕТ СН'!$G$6-'СЕТ СН'!$G$19</f>
        <v>1705.0403189099998</v>
      </c>
      <c r="U73" s="36">
        <f>SUMIFS(СВЦЭМ!$C$39:$C$782,СВЦЭМ!$A$39:$A$782,$A73,СВЦЭМ!$B$39:$B$782,U$47)+'СЕТ СН'!$G$9+СВЦЭМ!$D$10+'СЕТ СН'!$G$6-'СЕТ СН'!$G$19</f>
        <v>1712.6095863400001</v>
      </c>
      <c r="V73" s="36">
        <f>SUMIFS(СВЦЭМ!$C$39:$C$782,СВЦЭМ!$A$39:$A$782,$A73,СВЦЭМ!$B$39:$B$782,V$47)+'СЕТ СН'!$G$9+СВЦЭМ!$D$10+'СЕТ СН'!$G$6-'СЕТ СН'!$G$19</f>
        <v>1724.20769552</v>
      </c>
      <c r="W73" s="36">
        <f>SUMIFS(СВЦЭМ!$C$39:$C$782,СВЦЭМ!$A$39:$A$782,$A73,СВЦЭМ!$B$39:$B$782,W$47)+'СЕТ СН'!$G$9+СВЦЭМ!$D$10+'СЕТ СН'!$G$6-'СЕТ СН'!$G$19</f>
        <v>1700.26556953</v>
      </c>
      <c r="X73" s="36">
        <f>SUMIFS(СВЦЭМ!$C$39:$C$782,СВЦЭМ!$A$39:$A$782,$A73,СВЦЭМ!$B$39:$B$782,X$47)+'СЕТ СН'!$G$9+СВЦЭМ!$D$10+'СЕТ СН'!$G$6-'СЕТ СН'!$G$19</f>
        <v>1729.9876525899999</v>
      </c>
      <c r="Y73" s="36">
        <f>SUMIFS(СВЦЭМ!$C$39:$C$782,СВЦЭМ!$A$39:$A$782,$A73,СВЦЭМ!$B$39:$B$782,Y$47)+'СЕТ СН'!$G$9+СВЦЭМ!$D$10+'СЕТ СН'!$G$6-'СЕТ СН'!$G$19</f>
        <v>1835.81250907</v>
      </c>
    </row>
    <row r="74" spans="1:27" ht="15.75" x14ac:dyDescent="0.2">
      <c r="A74" s="35">
        <f t="shared" si="1"/>
        <v>45134</v>
      </c>
      <c r="B74" s="36">
        <f>SUMIFS(СВЦЭМ!$C$39:$C$782,СВЦЭМ!$A$39:$A$782,$A74,СВЦЭМ!$B$39:$B$782,B$47)+'СЕТ СН'!$G$9+СВЦЭМ!$D$10+'СЕТ СН'!$G$6-'СЕТ СН'!$G$19</f>
        <v>2064.3386929100002</v>
      </c>
      <c r="C74" s="36">
        <f>SUMIFS(СВЦЭМ!$C$39:$C$782,СВЦЭМ!$A$39:$A$782,$A74,СВЦЭМ!$B$39:$B$782,C$47)+'СЕТ СН'!$G$9+СВЦЭМ!$D$10+'СЕТ СН'!$G$6-'СЕТ СН'!$G$19</f>
        <v>2124.1458421799998</v>
      </c>
      <c r="D74" s="36">
        <f>SUMIFS(СВЦЭМ!$C$39:$C$782,СВЦЭМ!$A$39:$A$782,$A74,СВЦЭМ!$B$39:$B$782,D$47)+'СЕТ СН'!$G$9+СВЦЭМ!$D$10+'СЕТ СН'!$G$6-'СЕТ СН'!$G$19</f>
        <v>2270.3770156099999</v>
      </c>
      <c r="E74" s="36">
        <f>SUMIFS(СВЦЭМ!$C$39:$C$782,СВЦЭМ!$A$39:$A$782,$A74,СВЦЭМ!$B$39:$B$782,E$47)+'СЕТ СН'!$G$9+СВЦЭМ!$D$10+'СЕТ СН'!$G$6-'СЕТ СН'!$G$19</f>
        <v>2332.6846559300002</v>
      </c>
      <c r="F74" s="36">
        <f>SUMIFS(СВЦЭМ!$C$39:$C$782,СВЦЭМ!$A$39:$A$782,$A74,СВЦЭМ!$B$39:$B$782,F$47)+'СЕТ СН'!$G$9+СВЦЭМ!$D$10+'СЕТ СН'!$G$6-'СЕТ СН'!$G$19</f>
        <v>2346.18507555</v>
      </c>
      <c r="G74" s="36">
        <f>SUMIFS(СВЦЭМ!$C$39:$C$782,СВЦЭМ!$A$39:$A$782,$A74,СВЦЭМ!$B$39:$B$782,G$47)+'СЕТ СН'!$G$9+СВЦЭМ!$D$10+'СЕТ СН'!$G$6-'СЕТ СН'!$G$19</f>
        <v>2337.36122841</v>
      </c>
      <c r="H74" s="36">
        <f>SUMIFS(СВЦЭМ!$C$39:$C$782,СВЦЭМ!$A$39:$A$782,$A74,СВЦЭМ!$B$39:$B$782,H$47)+'СЕТ СН'!$G$9+СВЦЭМ!$D$10+'СЕТ СН'!$G$6-'СЕТ СН'!$G$19</f>
        <v>2141.6442555600001</v>
      </c>
      <c r="I74" s="36">
        <f>SUMIFS(СВЦЭМ!$C$39:$C$782,СВЦЭМ!$A$39:$A$782,$A74,СВЦЭМ!$B$39:$B$782,I$47)+'СЕТ СН'!$G$9+СВЦЭМ!$D$10+'СЕТ СН'!$G$6-'СЕТ СН'!$G$19</f>
        <v>2056.79731631</v>
      </c>
      <c r="J74" s="36">
        <f>SUMIFS(СВЦЭМ!$C$39:$C$782,СВЦЭМ!$A$39:$A$782,$A74,СВЦЭМ!$B$39:$B$782,J$47)+'СЕТ СН'!$G$9+СВЦЭМ!$D$10+'СЕТ СН'!$G$6-'СЕТ СН'!$G$19</f>
        <v>1954.05984893</v>
      </c>
      <c r="K74" s="36">
        <f>SUMIFS(СВЦЭМ!$C$39:$C$782,СВЦЭМ!$A$39:$A$782,$A74,СВЦЭМ!$B$39:$B$782,K$47)+'СЕТ СН'!$G$9+СВЦЭМ!$D$10+'СЕТ СН'!$G$6-'СЕТ СН'!$G$19</f>
        <v>1878.24163464</v>
      </c>
      <c r="L74" s="36">
        <f>SUMIFS(СВЦЭМ!$C$39:$C$782,СВЦЭМ!$A$39:$A$782,$A74,СВЦЭМ!$B$39:$B$782,L$47)+'СЕТ СН'!$G$9+СВЦЭМ!$D$10+'СЕТ СН'!$G$6-'СЕТ СН'!$G$19</f>
        <v>1832.9153730399998</v>
      </c>
      <c r="M74" s="36">
        <f>SUMIFS(СВЦЭМ!$C$39:$C$782,СВЦЭМ!$A$39:$A$782,$A74,СВЦЭМ!$B$39:$B$782,M$47)+'СЕТ СН'!$G$9+СВЦЭМ!$D$10+'СЕТ СН'!$G$6-'СЕТ СН'!$G$19</f>
        <v>1836.2242498800001</v>
      </c>
      <c r="N74" s="36">
        <f>SUMIFS(СВЦЭМ!$C$39:$C$782,СВЦЭМ!$A$39:$A$782,$A74,СВЦЭМ!$B$39:$B$782,N$47)+'СЕТ СН'!$G$9+СВЦЭМ!$D$10+'СЕТ СН'!$G$6-'СЕТ СН'!$G$19</f>
        <v>1833.74014898</v>
      </c>
      <c r="O74" s="36">
        <f>SUMIFS(СВЦЭМ!$C$39:$C$782,СВЦЭМ!$A$39:$A$782,$A74,СВЦЭМ!$B$39:$B$782,O$47)+'СЕТ СН'!$G$9+СВЦЭМ!$D$10+'СЕТ СН'!$G$6-'СЕТ СН'!$G$19</f>
        <v>1836.8384991799999</v>
      </c>
      <c r="P74" s="36">
        <f>SUMIFS(СВЦЭМ!$C$39:$C$782,СВЦЭМ!$A$39:$A$782,$A74,СВЦЭМ!$B$39:$B$782,P$47)+'СЕТ СН'!$G$9+СВЦЭМ!$D$10+'СЕТ СН'!$G$6-'СЕТ СН'!$G$19</f>
        <v>1835.25656179</v>
      </c>
      <c r="Q74" s="36">
        <f>SUMIFS(СВЦЭМ!$C$39:$C$782,СВЦЭМ!$A$39:$A$782,$A74,СВЦЭМ!$B$39:$B$782,Q$47)+'СЕТ СН'!$G$9+СВЦЭМ!$D$10+'СЕТ СН'!$G$6-'СЕТ СН'!$G$19</f>
        <v>1806.5742153000001</v>
      </c>
      <c r="R74" s="36">
        <f>SUMIFS(СВЦЭМ!$C$39:$C$782,СВЦЭМ!$A$39:$A$782,$A74,СВЦЭМ!$B$39:$B$782,R$47)+'СЕТ СН'!$G$9+СВЦЭМ!$D$10+'СЕТ СН'!$G$6-'СЕТ СН'!$G$19</f>
        <v>1814.7050798300002</v>
      </c>
      <c r="S74" s="36">
        <f>SUMIFS(СВЦЭМ!$C$39:$C$782,СВЦЭМ!$A$39:$A$782,$A74,СВЦЭМ!$B$39:$B$782,S$47)+'СЕТ СН'!$G$9+СВЦЭМ!$D$10+'СЕТ СН'!$G$6-'СЕТ СН'!$G$19</f>
        <v>1818.69794714</v>
      </c>
      <c r="T74" s="36">
        <f>SUMIFS(СВЦЭМ!$C$39:$C$782,СВЦЭМ!$A$39:$A$782,$A74,СВЦЭМ!$B$39:$B$782,T$47)+'СЕТ СН'!$G$9+СВЦЭМ!$D$10+'СЕТ СН'!$G$6-'СЕТ СН'!$G$19</f>
        <v>1855.29932887</v>
      </c>
      <c r="U74" s="36">
        <f>SUMIFS(СВЦЭМ!$C$39:$C$782,СВЦЭМ!$A$39:$A$782,$A74,СВЦЭМ!$B$39:$B$782,U$47)+'СЕТ СН'!$G$9+СВЦЭМ!$D$10+'СЕТ СН'!$G$6-'СЕТ СН'!$G$19</f>
        <v>1873.12557883</v>
      </c>
      <c r="V74" s="36">
        <f>SUMIFS(СВЦЭМ!$C$39:$C$782,СВЦЭМ!$A$39:$A$782,$A74,СВЦЭМ!$B$39:$B$782,V$47)+'СЕТ СН'!$G$9+СВЦЭМ!$D$10+'СЕТ СН'!$G$6-'СЕТ СН'!$G$19</f>
        <v>1881.3717741800001</v>
      </c>
      <c r="W74" s="36">
        <f>SUMIFS(СВЦЭМ!$C$39:$C$782,СВЦЭМ!$A$39:$A$782,$A74,СВЦЭМ!$B$39:$B$782,W$47)+'СЕТ СН'!$G$9+СВЦЭМ!$D$10+'СЕТ СН'!$G$6-'СЕТ СН'!$G$19</f>
        <v>1846.03445461</v>
      </c>
      <c r="X74" s="36">
        <f>SUMIFS(СВЦЭМ!$C$39:$C$782,СВЦЭМ!$A$39:$A$782,$A74,СВЦЭМ!$B$39:$B$782,X$47)+'СЕТ СН'!$G$9+СВЦЭМ!$D$10+'СЕТ СН'!$G$6-'СЕТ СН'!$G$19</f>
        <v>1899.61273256</v>
      </c>
      <c r="Y74" s="36">
        <f>SUMIFS(СВЦЭМ!$C$39:$C$782,СВЦЭМ!$A$39:$A$782,$A74,СВЦЭМ!$B$39:$B$782,Y$47)+'СЕТ СН'!$G$9+СВЦЭМ!$D$10+'СЕТ СН'!$G$6-'СЕТ СН'!$G$19</f>
        <v>2011.6353083499998</v>
      </c>
    </row>
    <row r="75" spans="1:27" ht="15.75" x14ac:dyDescent="0.2">
      <c r="A75" s="35">
        <f t="shared" si="1"/>
        <v>45135</v>
      </c>
      <c r="B75" s="36">
        <f>SUMIFS(СВЦЭМ!$C$39:$C$782,СВЦЭМ!$A$39:$A$782,$A75,СВЦЭМ!$B$39:$B$782,B$47)+'СЕТ СН'!$G$9+СВЦЭМ!$D$10+'СЕТ СН'!$G$6-'СЕТ СН'!$G$19</f>
        <v>2101.5386372299999</v>
      </c>
      <c r="C75" s="36">
        <f>SUMIFS(СВЦЭМ!$C$39:$C$782,СВЦЭМ!$A$39:$A$782,$A75,СВЦЭМ!$B$39:$B$782,C$47)+'СЕТ СН'!$G$9+СВЦЭМ!$D$10+'СЕТ СН'!$G$6-'СЕТ СН'!$G$19</f>
        <v>2166.64725159</v>
      </c>
      <c r="D75" s="36">
        <f>SUMIFS(СВЦЭМ!$C$39:$C$782,СВЦЭМ!$A$39:$A$782,$A75,СВЦЭМ!$B$39:$B$782,D$47)+'СЕТ СН'!$G$9+СВЦЭМ!$D$10+'СЕТ СН'!$G$6-'СЕТ СН'!$G$19</f>
        <v>2314.4778378000001</v>
      </c>
      <c r="E75" s="36">
        <f>SUMIFS(СВЦЭМ!$C$39:$C$782,СВЦЭМ!$A$39:$A$782,$A75,СВЦЭМ!$B$39:$B$782,E$47)+'СЕТ СН'!$G$9+СВЦЭМ!$D$10+'СЕТ СН'!$G$6-'СЕТ СН'!$G$19</f>
        <v>2395.8222115500002</v>
      </c>
      <c r="F75" s="36">
        <f>SUMIFS(СВЦЭМ!$C$39:$C$782,СВЦЭМ!$A$39:$A$782,$A75,СВЦЭМ!$B$39:$B$782,F$47)+'СЕТ СН'!$G$9+СВЦЭМ!$D$10+'СЕТ СН'!$G$6-'СЕТ СН'!$G$19</f>
        <v>2397.7042917600006</v>
      </c>
      <c r="G75" s="36">
        <f>SUMIFS(СВЦЭМ!$C$39:$C$782,СВЦЭМ!$A$39:$A$782,$A75,СВЦЭМ!$B$39:$B$782,G$47)+'СЕТ СН'!$G$9+СВЦЭМ!$D$10+'СЕТ СН'!$G$6-'СЕТ СН'!$G$19</f>
        <v>2401.4677696800004</v>
      </c>
      <c r="H75" s="36">
        <f>SUMIFS(СВЦЭМ!$C$39:$C$782,СВЦЭМ!$A$39:$A$782,$A75,СВЦЭМ!$B$39:$B$782,H$47)+'СЕТ СН'!$G$9+СВЦЭМ!$D$10+'СЕТ СН'!$G$6-'СЕТ СН'!$G$19</f>
        <v>2206.5594225199998</v>
      </c>
      <c r="I75" s="36">
        <f>SUMIFS(СВЦЭМ!$C$39:$C$782,СВЦЭМ!$A$39:$A$782,$A75,СВЦЭМ!$B$39:$B$782,I$47)+'СЕТ СН'!$G$9+СВЦЭМ!$D$10+'СЕТ СН'!$G$6-'СЕТ СН'!$G$19</f>
        <v>2107.6728955600001</v>
      </c>
      <c r="J75" s="36">
        <f>SUMIFS(СВЦЭМ!$C$39:$C$782,СВЦЭМ!$A$39:$A$782,$A75,СВЦЭМ!$B$39:$B$782,J$47)+'СЕТ СН'!$G$9+СВЦЭМ!$D$10+'СЕТ СН'!$G$6-'СЕТ СН'!$G$19</f>
        <v>2002.9060094199999</v>
      </c>
      <c r="K75" s="36">
        <f>SUMIFS(СВЦЭМ!$C$39:$C$782,СВЦЭМ!$A$39:$A$782,$A75,СВЦЭМ!$B$39:$B$782,K$47)+'СЕТ СН'!$G$9+СВЦЭМ!$D$10+'СЕТ СН'!$G$6-'СЕТ СН'!$G$19</f>
        <v>1922.6133317200001</v>
      </c>
      <c r="L75" s="36">
        <f>SUMIFS(СВЦЭМ!$C$39:$C$782,СВЦЭМ!$A$39:$A$782,$A75,СВЦЭМ!$B$39:$B$782,L$47)+'СЕТ СН'!$G$9+СВЦЭМ!$D$10+'СЕТ СН'!$G$6-'СЕТ СН'!$G$19</f>
        <v>1874.4049222399999</v>
      </c>
      <c r="M75" s="36">
        <f>SUMIFS(СВЦЭМ!$C$39:$C$782,СВЦЭМ!$A$39:$A$782,$A75,СВЦЭМ!$B$39:$B$782,M$47)+'СЕТ СН'!$G$9+СВЦЭМ!$D$10+'СЕТ СН'!$G$6-'СЕТ СН'!$G$19</f>
        <v>1868.8249556299997</v>
      </c>
      <c r="N75" s="36">
        <f>SUMIFS(СВЦЭМ!$C$39:$C$782,СВЦЭМ!$A$39:$A$782,$A75,СВЦЭМ!$B$39:$B$782,N$47)+'СЕТ СН'!$G$9+СВЦЭМ!$D$10+'СЕТ СН'!$G$6-'СЕТ СН'!$G$19</f>
        <v>1872.23042764</v>
      </c>
      <c r="O75" s="36">
        <f>SUMIFS(СВЦЭМ!$C$39:$C$782,СВЦЭМ!$A$39:$A$782,$A75,СВЦЭМ!$B$39:$B$782,O$47)+'СЕТ СН'!$G$9+СВЦЭМ!$D$10+'СЕТ СН'!$G$6-'СЕТ СН'!$G$19</f>
        <v>1874.9863553</v>
      </c>
      <c r="P75" s="36">
        <f>SUMIFS(СВЦЭМ!$C$39:$C$782,СВЦЭМ!$A$39:$A$782,$A75,СВЦЭМ!$B$39:$B$782,P$47)+'СЕТ СН'!$G$9+СВЦЭМ!$D$10+'СЕТ СН'!$G$6-'СЕТ СН'!$G$19</f>
        <v>1855.9719962700001</v>
      </c>
      <c r="Q75" s="36">
        <f>SUMIFS(СВЦЭМ!$C$39:$C$782,СВЦЭМ!$A$39:$A$782,$A75,СВЦЭМ!$B$39:$B$782,Q$47)+'СЕТ СН'!$G$9+СВЦЭМ!$D$10+'СЕТ СН'!$G$6-'СЕТ СН'!$G$19</f>
        <v>1864.4436517200002</v>
      </c>
      <c r="R75" s="36">
        <f>SUMIFS(СВЦЭМ!$C$39:$C$782,СВЦЭМ!$A$39:$A$782,$A75,СВЦЭМ!$B$39:$B$782,R$47)+'СЕТ СН'!$G$9+СВЦЭМ!$D$10+'СЕТ СН'!$G$6-'СЕТ СН'!$G$19</f>
        <v>1870.7467350299999</v>
      </c>
      <c r="S75" s="36">
        <f>SUMIFS(СВЦЭМ!$C$39:$C$782,СВЦЭМ!$A$39:$A$782,$A75,СВЦЭМ!$B$39:$B$782,S$47)+'СЕТ СН'!$G$9+СВЦЭМ!$D$10+'СЕТ СН'!$G$6-'СЕТ СН'!$G$19</f>
        <v>1873.7126819800001</v>
      </c>
      <c r="T75" s="36">
        <f>SUMIFS(СВЦЭМ!$C$39:$C$782,СВЦЭМ!$A$39:$A$782,$A75,СВЦЭМ!$B$39:$B$782,T$47)+'СЕТ СН'!$G$9+СВЦЭМ!$D$10+'СЕТ СН'!$G$6-'СЕТ СН'!$G$19</f>
        <v>1881.6806022400001</v>
      </c>
      <c r="U75" s="36">
        <f>SUMIFS(СВЦЭМ!$C$39:$C$782,СВЦЭМ!$A$39:$A$782,$A75,СВЦЭМ!$B$39:$B$782,U$47)+'СЕТ СН'!$G$9+СВЦЭМ!$D$10+'СЕТ СН'!$G$6-'СЕТ СН'!$G$19</f>
        <v>1900.2915717400001</v>
      </c>
      <c r="V75" s="36">
        <f>SUMIFS(СВЦЭМ!$C$39:$C$782,СВЦЭМ!$A$39:$A$782,$A75,СВЦЭМ!$B$39:$B$782,V$47)+'СЕТ СН'!$G$9+СВЦЭМ!$D$10+'СЕТ СН'!$G$6-'СЕТ СН'!$G$19</f>
        <v>1909.9902043500001</v>
      </c>
      <c r="W75" s="36">
        <f>SUMIFS(СВЦЭМ!$C$39:$C$782,СВЦЭМ!$A$39:$A$782,$A75,СВЦЭМ!$B$39:$B$782,W$47)+'СЕТ СН'!$G$9+СВЦЭМ!$D$10+'СЕТ СН'!$G$6-'СЕТ СН'!$G$19</f>
        <v>1888.3968930699998</v>
      </c>
      <c r="X75" s="36">
        <f>SUMIFS(СВЦЭМ!$C$39:$C$782,СВЦЭМ!$A$39:$A$782,$A75,СВЦЭМ!$B$39:$B$782,X$47)+'СЕТ СН'!$G$9+СВЦЭМ!$D$10+'СЕТ СН'!$G$6-'СЕТ СН'!$G$19</f>
        <v>1931.1043112699999</v>
      </c>
      <c r="Y75" s="36">
        <f>SUMIFS(СВЦЭМ!$C$39:$C$782,СВЦЭМ!$A$39:$A$782,$A75,СВЦЭМ!$B$39:$B$782,Y$47)+'СЕТ СН'!$G$9+СВЦЭМ!$D$10+'СЕТ СН'!$G$6-'СЕТ СН'!$G$19</f>
        <v>2128.1572167099998</v>
      </c>
    </row>
    <row r="76" spans="1:27" ht="15.75" x14ac:dyDescent="0.2">
      <c r="A76" s="35">
        <f t="shared" si="1"/>
        <v>45136</v>
      </c>
      <c r="B76" s="36">
        <f>SUMIFS(СВЦЭМ!$C$39:$C$782,СВЦЭМ!$A$39:$A$782,$A76,СВЦЭМ!$B$39:$B$782,B$47)+'СЕТ СН'!$G$9+СВЦЭМ!$D$10+'СЕТ СН'!$G$6-'СЕТ СН'!$G$19</f>
        <v>2085.7580232699997</v>
      </c>
      <c r="C76" s="36">
        <f>SUMIFS(СВЦЭМ!$C$39:$C$782,СВЦЭМ!$A$39:$A$782,$A76,СВЦЭМ!$B$39:$B$782,C$47)+'СЕТ СН'!$G$9+СВЦЭМ!$D$10+'СЕТ СН'!$G$6-'СЕТ СН'!$G$19</f>
        <v>2107.1373952399999</v>
      </c>
      <c r="D76" s="36">
        <f>SUMIFS(СВЦЭМ!$C$39:$C$782,СВЦЭМ!$A$39:$A$782,$A76,СВЦЭМ!$B$39:$B$782,D$47)+'СЕТ СН'!$G$9+СВЦЭМ!$D$10+'СЕТ СН'!$G$6-'СЕТ СН'!$G$19</f>
        <v>2265.96540203</v>
      </c>
      <c r="E76" s="36">
        <f>SUMIFS(СВЦЭМ!$C$39:$C$782,СВЦЭМ!$A$39:$A$782,$A76,СВЦЭМ!$B$39:$B$782,E$47)+'СЕТ СН'!$G$9+СВЦЭМ!$D$10+'СЕТ СН'!$G$6-'СЕТ СН'!$G$19</f>
        <v>2275.684988</v>
      </c>
      <c r="F76" s="36">
        <f>SUMIFS(СВЦЭМ!$C$39:$C$782,СВЦЭМ!$A$39:$A$782,$A76,СВЦЭМ!$B$39:$B$782,F$47)+'СЕТ СН'!$G$9+СВЦЭМ!$D$10+'СЕТ СН'!$G$6-'СЕТ СН'!$G$19</f>
        <v>2292.6081696299998</v>
      </c>
      <c r="G76" s="36">
        <f>SUMIFS(СВЦЭМ!$C$39:$C$782,СВЦЭМ!$A$39:$A$782,$A76,СВЦЭМ!$B$39:$B$782,G$47)+'СЕТ СН'!$G$9+СВЦЭМ!$D$10+'СЕТ СН'!$G$6-'СЕТ СН'!$G$19</f>
        <v>2248.7955084999999</v>
      </c>
      <c r="H76" s="36">
        <f>SUMIFS(СВЦЭМ!$C$39:$C$782,СВЦЭМ!$A$39:$A$782,$A76,СВЦЭМ!$B$39:$B$782,H$47)+'СЕТ СН'!$G$9+СВЦЭМ!$D$10+'СЕТ СН'!$G$6-'СЕТ СН'!$G$19</f>
        <v>2187.86355761</v>
      </c>
      <c r="I76" s="36">
        <f>SUMIFS(СВЦЭМ!$C$39:$C$782,СВЦЭМ!$A$39:$A$782,$A76,СВЦЭМ!$B$39:$B$782,I$47)+'СЕТ СН'!$G$9+СВЦЭМ!$D$10+'СЕТ СН'!$G$6-'СЕТ СН'!$G$19</f>
        <v>2001.34058822</v>
      </c>
      <c r="J76" s="36">
        <f>SUMIFS(СВЦЭМ!$C$39:$C$782,СВЦЭМ!$A$39:$A$782,$A76,СВЦЭМ!$B$39:$B$782,J$47)+'СЕТ СН'!$G$9+СВЦЭМ!$D$10+'СЕТ СН'!$G$6-'СЕТ СН'!$G$19</f>
        <v>1897.7061803699999</v>
      </c>
      <c r="K76" s="36">
        <f>SUMIFS(СВЦЭМ!$C$39:$C$782,СВЦЭМ!$A$39:$A$782,$A76,СВЦЭМ!$B$39:$B$782,K$47)+'СЕТ СН'!$G$9+СВЦЭМ!$D$10+'СЕТ СН'!$G$6-'СЕТ СН'!$G$19</f>
        <v>1804.3624023900002</v>
      </c>
      <c r="L76" s="36">
        <f>SUMIFS(СВЦЭМ!$C$39:$C$782,СВЦЭМ!$A$39:$A$782,$A76,СВЦЭМ!$B$39:$B$782,L$47)+'СЕТ СН'!$G$9+СВЦЭМ!$D$10+'СЕТ СН'!$G$6-'СЕТ СН'!$G$19</f>
        <v>1747.2331049200002</v>
      </c>
      <c r="M76" s="36">
        <f>SUMIFS(СВЦЭМ!$C$39:$C$782,СВЦЭМ!$A$39:$A$782,$A76,СВЦЭМ!$B$39:$B$782,M$47)+'СЕТ СН'!$G$9+СВЦЭМ!$D$10+'СЕТ СН'!$G$6-'СЕТ СН'!$G$19</f>
        <v>1751.2572384099999</v>
      </c>
      <c r="N76" s="36">
        <f>SUMIFS(СВЦЭМ!$C$39:$C$782,СВЦЭМ!$A$39:$A$782,$A76,СВЦЭМ!$B$39:$B$782,N$47)+'СЕТ СН'!$G$9+СВЦЭМ!$D$10+'СЕТ СН'!$G$6-'СЕТ СН'!$G$19</f>
        <v>1760.6779644600001</v>
      </c>
      <c r="O76" s="36">
        <f>SUMIFS(СВЦЭМ!$C$39:$C$782,СВЦЭМ!$A$39:$A$782,$A76,СВЦЭМ!$B$39:$B$782,O$47)+'СЕТ СН'!$G$9+СВЦЭМ!$D$10+'СЕТ СН'!$G$6-'СЕТ СН'!$G$19</f>
        <v>1766.9962979699999</v>
      </c>
      <c r="P76" s="36">
        <f>SUMIFS(СВЦЭМ!$C$39:$C$782,СВЦЭМ!$A$39:$A$782,$A76,СВЦЭМ!$B$39:$B$782,P$47)+'СЕТ СН'!$G$9+СВЦЭМ!$D$10+'СЕТ СН'!$G$6-'СЕТ СН'!$G$19</f>
        <v>1772.2937685799998</v>
      </c>
      <c r="Q76" s="36">
        <f>SUMIFS(СВЦЭМ!$C$39:$C$782,СВЦЭМ!$A$39:$A$782,$A76,СВЦЭМ!$B$39:$B$782,Q$47)+'СЕТ СН'!$G$9+СВЦЭМ!$D$10+'СЕТ СН'!$G$6-'СЕТ СН'!$G$19</f>
        <v>1770.4123380199999</v>
      </c>
      <c r="R76" s="36">
        <f>SUMIFS(СВЦЭМ!$C$39:$C$782,СВЦЭМ!$A$39:$A$782,$A76,СВЦЭМ!$B$39:$B$782,R$47)+'СЕТ СН'!$G$9+СВЦЭМ!$D$10+'СЕТ СН'!$G$6-'СЕТ СН'!$G$19</f>
        <v>1762.7155083100001</v>
      </c>
      <c r="S76" s="36">
        <f>SUMIFS(СВЦЭМ!$C$39:$C$782,СВЦЭМ!$A$39:$A$782,$A76,СВЦЭМ!$B$39:$B$782,S$47)+'СЕТ СН'!$G$9+СВЦЭМ!$D$10+'СЕТ СН'!$G$6-'СЕТ СН'!$G$19</f>
        <v>1763.9675151500001</v>
      </c>
      <c r="T76" s="36">
        <f>SUMIFS(СВЦЭМ!$C$39:$C$782,СВЦЭМ!$A$39:$A$782,$A76,СВЦЭМ!$B$39:$B$782,T$47)+'СЕТ СН'!$G$9+СВЦЭМ!$D$10+'СЕТ СН'!$G$6-'СЕТ СН'!$G$19</f>
        <v>1772.1789471799998</v>
      </c>
      <c r="U76" s="36">
        <f>SUMIFS(СВЦЭМ!$C$39:$C$782,СВЦЭМ!$A$39:$A$782,$A76,СВЦЭМ!$B$39:$B$782,U$47)+'СЕТ СН'!$G$9+СВЦЭМ!$D$10+'СЕТ СН'!$G$6-'СЕТ СН'!$G$19</f>
        <v>1796.89095851</v>
      </c>
      <c r="V76" s="36">
        <f>SUMIFS(СВЦЭМ!$C$39:$C$782,СВЦЭМ!$A$39:$A$782,$A76,СВЦЭМ!$B$39:$B$782,V$47)+'СЕТ СН'!$G$9+СВЦЭМ!$D$10+'СЕТ СН'!$G$6-'СЕТ СН'!$G$19</f>
        <v>1782.7477069799997</v>
      </c>
      <c r="W76" s="36">
        <f>SUMIFS(СВЦЭМ!$C$39:$C$782,СВЦЭМ!$A$39:$A$782,$A76,СВЦЭМ!$B$39:$B$782,W$47)+'СЕТ СН'!$G$9+СВЦЭМ!$D$10+'СЕТ СН'!$G$6-'СЕТ СН'!$G$19</f>
        <v>1819.68602655</v>
      </c>
      <c r="X76" s="36">
        <f>SUMIFS(СВЦЭМ!$C$39:$C$782,СВЦЭМ!$A$39:$A$782,$A76,СВЦЭМ!$B$39:$B$782,X$47)+'СЕТ СН'!$G$9+СВЦЭМ!$D$10+'СЕТ СН'!$G$6-'СЕТ СН'!$G$19</f>
        <v>1889.23857877</v>
      </c>
      <c r="Y76" s="36">
        <f>SUMIFS(СВЦЭМ!$C$39:$C$782,СВЦЭМ!$A$39:$A$782,$A76,СВЦЭМ!$B$39:$B$782,Y$47)+'СЕТ СН'!$G$9+СВЦЭМ!$D$10+'СЕТ СН'!$G$6-'СЕТ СН'!$G$19</f>
        <v>1988.2276021399998</v>
      </c>
    </row>
    <row r="77" spans="1:27" ht="15.75" x14ac:dyDescent="0.2">
      <c r="A77" s="35">
        <f t="shared" si="1"/>
        <v>45137</v>
      </c>
      <c r="B77" s="36">
        <f>SUMIFS(СВЦЭМ!$C$39:$C$782,СВЦЭМ!$A$39:$A$782,$A77,СВЦЭМ!$B$39:$B$782,B$47)+'СЕТ СН'!$G$9+СВЦЭМ!$D$10+'СЕТ СН'!$G$6-'СЕТ СН'!$G$19</f>
        <v>2082.7949469</v>
      </c>
      <c r="C77" s="36">
        <f>SUMIFS(СВЦЭМ!$C$39:$C$782,СВЦЭМ!$A$39:$A$782,$A77,СВЦЭМ!$B$39:$B$782,C$47)+'СЕТ СН'!$G$9+СВЦЭМ!$D$10+'СЕТ СН'!$G$6-'СЕТ СН'!$G$19</f>
        <v>2200.43013918</v>
      </c>
      <c r="D77" s="36">
        <f>SUMIFS(СВЦЭМ!$C$39:$C$782,СВЦЭМ!$A$39:$A$782,$A77,СВЦЭМ!$B$39:$B$782,D$47)+'СЕТ СН'!$G$9+СВЦЭМ!$D$10+'СЕТ СН'!$G$6-'СЕТ СН'!$G$19</f>
        <v>2215.2635263900002</v>
      </c>
      <c r="E77" s="36">
        <f>SUMIFS(СВЦЭМ!$C$39:$C$782,СВЦЭМ!$A$39:$A$782,$A77,СВЦЭМ!$B$39:$B$782,E$47)+'СЕТ СН'!$G$9+СВЦЭМ!$D$10+'СЕТ СН'!$G$6-'СЕТ СН'!$G$19</f>
        <v>2278.1470735799999</v>
      </c>
      <c r="F77" s="36">
        <f>SUMIFS(СВЦЭМ!$C$39:$C$782,СВЦЭМ!$A$39:$A$782,$A77,СВЦЭМ!$B$39:$B$782,F$47)+'СЕТ СН'!$G$9+СВЦЭМ!$D$10+'СЕТ СН'!$G$6-'СЕТ СН'!$G$19</f>
        <v>2291.06008737</v>
      </c>
      <c r="G77" s="36">
        <f>SUMIFS(СВЦЭМ!$C$39:$C$782,СВЦЭМ!$A$39:$A$782,$A77,СВЦЭМ!$B$39:$B$782,G$47)+'СЕТ СН'!$G$9+СВЦЭМ!$D$10+'СЕТ СН'!$G$6-'СЕТ СН'!$G$19</f>
        <v>2283.5896462999999</v>
      </c>
      <c r="H77" s="36">
        <f>SUMIFS(СВЦЭМ!$C$39:$C$782,СВЦЭМ!$A$39:$A$782,$A77,СВЦЭМ!$B$39:$B$782,H$47)+'СЕТ СН'!$G$9+СВЦЭМ!$D$10+'СЕТ СН'!$G$6-'СЕТ СН'!$G$19</f>
        <v>2266.00825145</v>
      </c>
      <c r="I77" s="36">
        <f>SUMIFS(СВЦЭМ!$C$39:$C$782,СВЦЭМ!$A$39:$A$782,$A77,СВЦЭМ!$B$39:$B$782,I$47)+'СЕТ СН'!$G$9+СВЦЭМ!$D$10+'СЕТ СН'!$G$6-'СЕТ СН'!$G$19</f>
        <v>2106.2183602</v>
      </c>
      <c r="J77" s="36">
        <f>SUMIFS(СВЦЭМ!$C$39:$C$782,СВЦЭМ!$A$39:$A$782,$A77,СВЦЭМ!$B$39:$B$782,J$47)+'СЕТ СН'!$G$9+СВЦЭМ!$D$10+'СЕТ СН'!$G$6-'СЕТ СН'!$G$19</f>
        <v>2009.2067456999998</v>
      </c>
      <c r="K77" s="36">
        <f>SUMIFS(СВЦЭМ!$C$39:$C$782,СВЦЭМ!$A$39:$A$782,$A77,СВЦЭМ!$B$39:$B$782,K$47)+'СЕТ СН'!$G$9+СВЦЭМ!$D$10+'СЕТ СН'!$G$6-'СЕТ СН'!$G$19</f>
        <v>1794.2930089299998</v>
      </c>
      <c r="L77" s="36">
        <f>SUMIFS(СВЦЭМ!$C$39:$C$782,СВЦЭМ!$A$39:$A$782,$A77,СВЦЭМ!$B$39:$B$782,L$47)+'СЕТ СН'!$G$9+СВЦЭМ!$D$10+'СЕТ СН'!$G$6-'СЕТ СН'!$G$19</f>
        <v>1771.1208154199999</v>
      </c>
      <c r="M77" s="36">
        <f>SUMIFS(СВЦЭМ!$C$39:$C$782,СВЦЭМ!$A$39:$A$782,$A77,СВЦЭМ!$B$39:$B$782,M$47)+'СЕТ СН'!$G$9+СВЦЭМ!$D$10+'СЕТ СН'!$G$6-'СЕТ СН'!$G$19</f>
        <v>1801.9341595000001</v>
      </c>
      <c r="N77" s="36">
        <f>SUMIFS(СВЦЭМ!$C$39:$C$782,СВЦЭМ!$A$39:$A$782,$A77,СВЦЭМ!$B$39:$B$782,N$47)+'СЕТ СН'!$G$9+СВЦЭМ!$D$10+'СЕТ СН'!$G$6-'СЕТ СН'!$G$19</f>
        <v>1841.73624492</v>
      </c>
      <c r="O77" s="36">
        <f>SUMIFS(СВЦЭМ!$C$39:$C$782,СВЦЭМ!$A$39:$A$782,$A77,СВЦЭМ!$B$39:$B$782,O$47)+'СЕТ СН'!$G$9+СВЦЭМ!$D$10+'СЕТ СН'!$G$6-'СЕТ СН'!$G$19</f>
        <v>1858.9946484799998</v>
      </c>
      <c r="P77" s="36">
        <f>SUMIFS(СВЦЭМ!$C$39:$C$782,СВЦЭМ!$A$39:$A$782,$A77,СВЦЭМ!$B$39:$B$782,P$47)+'СЕТ СН'!$G$9+СВЦЭМ!$D$10+'СЕТ СН'!$G$6-'СЕТ СН'!$G$19</f>
        <v>1884.72177358</v>
      </c>
      <c r="Q77" s="36">
        <f>SUMIFS(СВЦЭМ!$C$39:$C$782,СВЦЭМ!$A$39:$A$782,$A77,СВЦЭМ!$B$39:$B$782,Q$47)+'СЕТ СН'!$G$9+СВЦЭМ!$D$10+'СЕТ СН'!$G$6-'СЕТ СН'!$G$19</f>
        <v>1889.6578657499999</v>
      </c>
      <c r="R77" s="36">
        <f>SUMIFS(СВЦЭМ!$C$39:$C$782,СВЦЭМ!$A$39:$A$782,$A77,СВЦЭМ!$B$39:$B$782,R$47)+'СЕТ СН'!$G$9+СВЦЭМ!$D$10+'СЕТ СН'!$G$6-'СЕТ СН'!$G$19</f>
        <v>1879.5907769300002</v>
      </c>
      <c r="S77" s="36">
        <f>SUMIFS(СВЦЭМ!$C$39:$C$782,СВЦЭМ!$A$39:$A$782,$A77,СВЦЭМ!$B$39:$B$782,S$47)+'СЕТ СН'!$G$9+СВЦЭМ!$D$10+'СЕТ СН'!$G$6-'СЕТ СН'!$G$19</f>
        <v>1878.45819033</v>
      </c>
      <c r="T77" s="36">
        <f>SUMIFS(СВЦЭМ!$C$39:$C$782,СВЦЭМ!$A$39:$A$782,$A77,СВЦЭМ!$B$39:$B$782,T$47)+'СЕТ СН'!$G$9+СВЦЭМ!$D$10+'СЕТ СН'!$G$6-'СЕТ СН'!$G$19</f>
        <v>1868.59306208</v>
      </c>
      <c r="U77" s="36">
        <f>SUMIFS(СВЦЭМ!$C$39:$C$782,СВЦЭМ!$A$39:$A$782,$A77,СВЦЭМ!$B$39:$B$782,U$47)+'СЕТ СН'!$G$9+СВЦЭМ!$D$10+'СЕТ СН'!$G$6-'СЕТ СН'!$G$19</f>
        <v>1874.1079808599998</v>
      </c>
      <c r="V77" s="36">
        <f>SUMIFS(СВЦЭМ!$C$39:$C$782,СВЦЭМ!$A$39:$A$782,$A77,СВЦЭМ!$B$39:$B$782,V$47)+'СЕТ СН'!$G$9+СВЦЭМ!$D$10+'СЕТ СН'!$G$6-'СЕТ СН'!$G$19</f>
        <v>1870.7071246999999</v>
      </c>
      <c r="W77" s="36">
        <f>SUMIFS(СВЦЭМ!$C$39:$C$782,СВЦЭМ!$A$39:$A$782,$A77,СВЦЭМ!$B$39:$B$782,W$47)+'СЕТ СН'!$G$9+СВЦЭМ!$D$10+'СЕТ СН'!$G$6-'СЕТ СН'!$G$19</f>
        <v>1849.13794624</v>
      </c>
      <c r="X77" s="36">
        <f>SUMIFS(СВЦЭМ!$C$39:$C$782,СВЦЭМ!$A$39:$A$782,$A77,СВЦЭМ!$B$39:$B$782,X$47)+'СЕТ СН'!$G$9+СВЦЭМ!$D$10+'СЕТ СН'!$G$6-'СЕТ СН'!$G$19</f>
        <v>1915.5543410300002</v>
      </c>
      <c r="Y77" s="36">
        <f>SUMIFS(СВЦЭМ!$C$39:$C$782,СВЦЭМ!$A$39:$A$782,$A77,СВЦЭМ!$B$39:$B$782,Y$47)+'СЕТ СН'!$G$9+СВЦЭМ!$D$10+'СЕТ СН'!$G$6-'СЕТ СН'!$G$19</f>
        <v>2015.05841745</v>
      </c>
      <c r="AA77" s="37"/>
    </row>
    <row r="78" spans="1:27" ht="15.75" x14ac:dyDescent="0.2">
      <c r="A78" s="35">
        <f t="shared" si="1"/>
        <v>45138</v>
      </c>
      <c r="B78" s="36">
        <f>SUMIFS(СВЦЭМ!$C$39:$C$782,СВЦЭМ!$A$39:$A$782,$A78,СВЦЭМ!$B$39:$B$782,B$47)+'СЕТ СН'!$G$9+СВЦЭМ!$D$10+'СЕТ СН'!$G$6-'СЕТ СН'!$G$19</f>
        <v>2054.10205873</v>
      </c>
      <c r="C78" s="36">
        <f>SUMIFS(СВЦЭМ!$C$39:$C$782,СВЦЭМ!$A$39:$A$782,$A78,СВЦЭМ!$B$39:$B$782,C$47)+'СЕТ СН'!$G$9+СВЦЭМ!$D$10+'СЕТ СН'!$G$6-'СЕТ СН'!$G$19</f>
        <v>2130.8478740599999</v>
      </c>
      <c r="D78" s="36">
        <f>SUMIFS(СВЦЭМ!$C$39:$C$782,СВЦЭМ!$A$39:$A$782,$A78,СВЦЭМ!$B$39:$B$782,D$47)+'СЕТ СН'!$G$9+СВЦЭМ!$D$10+'СЕТ СН'!$G$6-'СЕТ СН'!$G$19</f>
        <v>2273.51382595</v>
      </c>
      <c r="E78" s="36">
        <f>SUMIFS(СВЦЭМ!$C$39:$C$782,СВЦЭМ!$A$39:$A$782,$A78,СВЦЭМ!$B$39:$B$782,E$47)+'СЕТ СН'!$G$9+СВЦЭМ!$D$10+'СЕТ СН'!$G$6-'СЕТ СН'!$G$19</f>
        <v>2306.5354042399999</v>
      </c>
      <c r="F78" s="36">
        <f>SUMIFS(СВЦЭМ!$C$39:$C$782,СВЦЭМ!$A$39:$A$782,$A78,СВЦЭМ!$B$39:$B$782,F$47)+'СЕТ СН'!$G$9+СВЦЭМ!$D$10+'СЕТ СН'!$G$6-'СЕТ СН'!$G$19</f>
        <v>2307.64314543</v>
      </c>
      <c r="G78" s="36">
        <f>SUMIFS(СВЦЭМ!$C$39:$C$782,СВЦЭМ!$A$39:$A$782,$A78,СВЦЭМ!$B$39:$B$782,G$47)+'СЕТ СН'!$G$9+СВЦЭМ!$D$10+'СЕТ СН'!$G$6-'СЕТ СН'!$G$19</f>
        <v>2318.0782270700001</v>
      </c>
      <c r="H78" s="36">
        <f>SUMIFS(СВЦЭМ!$C$39:$C$782,СВЦЭМ!$A$39:$A$782,$A78,СВЦЭМ!$B$39:$B$782,H$47)+'СЕТ СН'!$G$9+СВЦЭМ!$D$10+'СЕТ СН'!$G$6-'СЕТ СН'!$G$19</f>
        <v>2349.0482874599998</v>
      </c>
      <c r="I78" s="36">
        <f>SUMIFS(СВЦЭМ!$C$39:$C$782,СВЦЭМ!$A$39:$A$782,$A78,СВЦЭМ!$B$39:$B$782,I$47)+'СЕТ СН'!$G$9+СВЦЭМ!$D$10+'СЕТ СН'!$G$6-'СЕТ СН'!$G$19</f>
        <v>2066.80440542</v>
      </c>
      <c r="J78" s="36">
        <f>SUMIFS(СВЦЭМ!$C$39:$C$782,СВЦЭМ!$A$39:$A$782,$A78,СВЦЭМ!$B$39:$B$782,J$47)+'СЕТ СН'!$G$9+СВЦЭМ!$D$10+'СЕТ СН'!$G$6-'СЕТ СН'!$G$19</f>
        <v>1988.6473087300001</v>
      </c>
      <c r="K78" s="36">
        <f>SUMIFS(СВЦЭМ!$C$39:$C$782,СВЦЭМ!$A$39:$A$782,$A78,СВЦЭМ!$B$39:$B$782,K$47)+'СЕТ СН'!$G$9+СВЦЭМ!$D$10+'СЕТ СН'!$G$6-'СЕТ СН'!$G$19</f>
        <v>1969.1909912699998</v>
      </c>
      <c r="L78" s="36">
        <f>SUMIFS(СВЦЭМ!$C$39:$C$782,СВЦЭМ!$A$39:$A$782,$A78,СВЦЭМ!$B$39:$B$782,L$47)+'СЕТ СН'!$G$9+СВЦЭМ!$D$10+'СЕТ СН'!$G$6-'СЕТ СН'!$G$19</f>
        <v>1925.0879870600002</v>
      </c>
      <c r="M78" s="36">
        <f>SUMIFS(СВЦЭМ!$C$39:$C$782,СВЦЭМ!$A$39:$A$782,$A78,СВЦЭМ!$B$39:$B$782,M$47)+'СЕТ СН'!$G$9+СВЦЭМ!$D$10+'СЕТ СН'!$G$6-'СЕТ СН'!$G$19</f>
        <v>1915.6148640699998</v>
      </c>
      <c r="N78" s="36">
        <f>SUMIFS(СВЦЭМ!$C$39:$C$782,СВЦЭМ!$A$39:$A$782,$A78,СВЦЭМ!$B$39:$B$782,N$47)+'СЕТ СН'!$G$9+СВЦЭМ!$D$10+'СЕТ СН'!$G$6-'СЕТ СН'!$G$19</f>
        <v>1907.8323125699999</v>
      </c>
      <c r="O78" s="36">
        <f>SUMIFS(СВЦЭМ!$C$39:$C$782,СВЦЭМ!$A$39:$A$782,$A78,СВЦЭМ!$B$39:$B$782,O$47)+'СЕТ СН'!$G$9+СВЦЭМ!$D$10+'СЕТ СН'!$G$6-'СЕТ СН'!$G$19</f>
        <v>1905.58474656</v>
      </c>
      <c r="P78" s="36">
        <f>SUMIFS(СВЦЭМ!$C$39:$C$782,СВЦЭМ!$A$39:$A$782,$A78,СВЦЭМ!$B$39:$B$782,P$47)+'СЕТ СН'!$G$9+СВЦЭМ!$D$10+'СЕТ СН'!$G$6-'СЕТ СН'!$G$19</f>
        <v>1911.8930980300001</v>
      </c>
      <c r="Q78" s="36">
        <f>SUMIFS(СВЦЭМ!$C$39:$C$782,СВЦЭМ!$A$39:$A$782,$A78,СВЦЭМ!$B$39:$B$782,Q$47)+'СЕТ СН'!$G$9+СВЦЭМ!$D$10+'СЕТ СН'!$G$6-'СЕТ СН'!$G$19</f>
        <v>1878.7837998099999</v>
      </c>
      <c r="R78" s="36">
        <f>SUMIFS(СВЦЭМ!$C$39:$C$782,СВЦЭМ!$A$39:$A$782,$A78,СВЦЭМ!$B$39:$B$782,R$47)+'СЕТ СН'!$G$9+СВЦЭМ!$D$10+'СЕТ СН'!$G$6-'СЕТ СН'!$G$19</f>
        <v>1884.3292004499999</v>
      </c>
      <c r="S78" s="36">
        <f>SUMIFS(СВЦЭМ!$C$39:$C$782,СВЦЭМ!$A$39:$A$782,$A78,СВЦЭМ!$B$39:$B$782,S$47)+'СЕТ СН'!$G$9+СВЦЭМ!$D$10+'СЕТ СН'!$G$6-'СЕТ СН'!$G$19</f>
        <v>1899.9538206799998</v>
      </c>
      <c r="T78" s="36">
        <f>SUMIFS(СВЦЭМ!$C$39:$C$782,СВЦЭМ!$A$39:$A$782,$A78,СВЦЭМ!$B$39:$B$782,T$47)+'СЕТ СН'!$G$9+СВЦЭМ!$D$10+'СЕТ СН'!$G$6-'СЕТ СН'!$G$19</f>
        <v>1921.8334374800002</v>
      </c>
      <c r="U78" s="36">
        <f>SUMIFS(СВЦЭМ!$C$39:$C$782,СВЦЭМ!$A$39:$A$782,$A78,СВЦЭМ!$B$39:$B$782,U$47)+'СЕТ СН'!$G$9+СВЦЭМ!$D$10+'СЕТ СН'!$G$6-'СЕТ СН'!$G$19</f>
        <v>1957.9414610600002</v>
      </c>
      <c r="V78" s="36">
        <f>SUMIFS(СВЦЭМ!$C$39:$C$782,СВЦЭМ!$A$39:$A$782,$A78,СВЦЭМ!$B$39:$B$782,V$47)+'СЕТ СН'!$G$9+СВЦЭМ!$D$10+'СЕТ СН'!$G$6-'СЕТ СН'!$G$19</f>
        <v>1956.8100634699999</v>
      </c>
      <c r="W78" s="36">
        <f>SUMIFS(СВЦЭМ!$C$39:$C$782,СВЦЭМ!$A$39:$A$782,$A78,СВЦЭМ!$B$39:$B$782,W$47)+'СЕТ СН'!$G$9+СВЦЭМ!$D$10+'СЕТ СН'!$G$6-'СЕТ СН'!$G$19</f>
        <v>1918.83219319</v>
      </c>
      <c r="X78" s="36">
        <f>SUMIFS(СВЦЭМ!$C$39:$C$782,СВЦЭМ!$A$39:$A$782,$A78,СВЦЭМ!$B$39:$B$782,X$47)+'СЕТ СН'!$G$9+СВЦЭМ!$D$10+'СЕТ СН'!$G$6-'СЕТ СН'!$G$19</f>
        <v>1992.32780404</v>
      </c>
      <c r="Y78" s="36">
        <f>SUMIFS(СВЦЭМ!$C$39:$C$782,СВЦЭМ!$A$39:$A$782,$A78,СВЦЭМ!$B$39:$B$782,Y$47)+'СЕТ СН'!$G$9+СВЦЭМ!$D$10+'СЕТ СН'!$G$6-'СЕТ СН'!$G$19</f>
        <v>2123.9986412799999</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4"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01.07.2023</v>
      </c>
      <c r="B84" s="36">
        <f>SUMIFS(СВЦЭМ!$C$39:$C$782,СВЦЭМ!$A$39:$A$782,$A84,СВЦЭМ!$B$39:$B$782,B$83)+'СЕТ СН'!$H$9+СВЦЭМ!$D$10+'СЕТ СН'!$H$6-'СЕТ СН'!$H$19</f>
        <v>2134.17936874</v>
      </c>
      <c r="C84" s="36">
        <f>SUMIFS(СВЦЭМ!$C$39:$C$782,СВЦЭМ!$A$39:$A$782,$A84,СВЦЭМ!$B$39:$B$782,C$83)+'СЕТ СН'!$H$9+СВЦЭМ!$D$10+'СЕТ СН'!$H$6-'СЕТ СН'!$H$19</f>
        <v>2222.0462973100002</v>
      </c>
      <c r="D84" s="36">
        <f>SUMIFS(СВЦЭМ!$C$39:$C$782,СВЦЭМ!$A$39:$A$782,$A84,СВЦЭМ!$B$39:$B$782,D$83)+'СЕТ СН'!$H$9+СВЦЭМ!$D$10+'СЕТ СН'!$H$6-'СЕТ СН'!$H$19</f>
        <v>2256.0326732399999</v>
      </c>
      <c r="E84" s="36">
        <f>SUMIFS(СВЦЭМ!$C$39:$C$782,СВЦЭМ!$A$39:$A$782,$A84,СВЦЭМ!$B$39:$B$782,E$83)+'СЕТ СН'!$H$9+СВЦЭМ!$D$10+'СЕТ СН'!$H$6-'СЕТ СН'!$H$19</f>
        <v>2253.6448289499999</v>
      </c>
      <c r="F84" s="36">
        <f>SUMIFS(СВЦЭМ!$C$39:$C$782,СВЦЭМ!$A$39:$A$782,$A84,СВЦЭМ!$B$39:$B$782,F$83)+'СЕТ СН'!$H$9+СВЦЭМ!$D$10+'СЕТ СН'!$H$6-'СЕТ СН'!$H$19</f>
        <v>2255.0660409499997</v>
      </c>
      <c r="G84" s="36">
        <f>SUMIFS(СВЦЭМ!$C$39:$C$782,СВЦЭМ!$A$39:$A$782,$A84,СВЦЭМ!$B$39:$B$782,G$83)+'СЕТ СН'!$H$9+СВЦЭМ!$D$10+'СЕТ СН'!$H$6-'СЕТ СН'!$H$19</f>
        <v>2256.7213948099998</v>
      </c>
      <c r="H84" s="36">
        <f>SUMIFS(СВЦЭМ!$C$39:$C$782,СВЦЭМ!$A$39:$A$782,$A84,СВЦЭМ!$B$39:$B$782,H$83)+'СЕТ СН'!$H$9+СВЦЭМ!$D$10+'СЕТ СН'!$H$6-'СЕТ СН'!$H$19</f>
        <v>2262.4466030599997</v>
      </c>
      <c r="I84" s="36">
        <f>SUMIFS(СВЦЭМ!$C$39:$C$782,СВЦЭМ!$A$39:$A$782,$A84,СВЦЭМ!$B$39:$B$782,I$83)+'СЕТ СН'!$H$9+СВЦЭМ!$D$10+'СЕТ СН'!$H$6-'СЕТ СН'!$H$19</f>
        <v>2160.8940620000003</v>
      </c>
      <c r="J84" s="36">
        <f>SUMIFS(СВЦЭМ!$C$39:$C$782,СВЦЭМ!$A$39:$A$782,$A84,СВЦЭМ!$B$39:$B$782,J$83)+'СЕТ СН'!$H$9+СВЦЭМ!$D$10+'СЕТ СН'!$H$6-'СЕТ СН'!$H$19</f>
        <v>2041.90075067</v>
      </c>
      <c r="K84" s="36">
        <f>SUMIFS(СВЦЭМ!$C$39:$C$782,СВЦЭМ!$A$39:$A$782,$A84,СВЦЭМ!$B$39:$B$782,K$83)+'СЕТ СН'!$H$9+СВЦЭМ!$D$10+'СЕТ СН'!$H$6-'СЕТ СН'!$H$19</f>
        <v>1971.7410431399999</v>
      </c>
      <c r="L84" s="36">
        <f>SUMIFS(СВЦЭМ!$C$39:$C$782,СВЦЭМ!$A$39:$A$782,$A84,СВЦЭМ!$B$39:$B$782,L$83)+'СЕТ СН'!$H$9+СВЦЭМ!$D$10+'СЕТ СН'!$H$6-'СЕТ СН'!$H$19</f>
        <v>1927.8018169100001</v>
      </c>
      <c r="M84" s="36">
        <f>SUMIFS(СВЦЭМ!$C$39:$C$782,СВЦЭМ!$A$39:$A$782,$A84,СВЦЭМ!$B$39:$B$782,M$83)+'СЕТ СН'!$H$9+СВЦЭМ!$D$10+'СЕТ СН'!$H$6-'СЕТ СН'!$H$19</f>
        <v>1903.37581559</v>
      </c>
      <c r="N84" s="36">
        <f>SUMIFS(СВЦЭМ!$C$39:$C$782,СВЦЭМ!$A$39:$A$782,$A84,СВЦЭМ!$B$39:$B$782,N$83)+'СЕТ СН'!$H$9+СВЦЭМ!$D$10+'СЕТ СН'!$H$6-'СЕТ СН'!$H$19</f>
        <v>1892.0130058</v>
      </c>
      <c r="O84" s="36">
        <f>SUMIFS(СВЦЭМ!$C$39:$C$782,СВЦЭМ!$A$39:$A$782,$A84,СВЦЭМ!$B$39:$B$782,O$83)+'СЕТ СН'!$H$9+СВЦЭМ!$D$10+'СЕТ СН'!$H$6-'СЕТ СН'!$H$19</f>
        <v>1904.7603911599999</v>
      </c>
      <c r="P84" s="36">
        <f>SUMIFS(СВЦЭМ!$C$39:$C$782,СВЦЭМ!$A$39:$A$782,$A84,СВЦЭМ!$B$39:$B$782,P$83)+'СЕТ СН'!$H$9+СВЦЭМ!$D$10+'СЕТ СН'!$H$6-'СЕТ СН'!$H$19</f>
        <v>1912.7610719499999</v>
      </c>
      <c r="Q84" s="36">
        <f>SUMIFS(СВЦЭМ!$C$39:$C$782,СВЦЭМ!$A$39:$A$782,$A84,СВЦЭМ!$B$39:$B$782,Q$83)+'СЕТ СН'!$H$9+СВЦЭМ!$D$10+'СЕТ СН'!$H$6-'СЕТ СН'!$H$19</f>
        <v>1912.5913986099999</v>
      </c>
      <c r="R84" s="36">
        <f>SUMIFS(СВЦЭМ!$C$39:$C$782,СВЦЭМ!$A$39:$A$782,$A84,СВЦЭМ!$B$39:$B$782,R$83)+'СЕТ СН'!$H$9+СВЦЭМ!$D$10+'СЕТ СН'!$H$6-'СЕТ СН'!$H$19</f>
        <v>1901.4609456599999</v>
      </c>
      <c r="S84" s="36">
        <f>SUMIFS(СВЦЭМ!$C$39:$C$782,СВЦЭМ!$A$39:$A$782,$A84,СВЦЭМ!$B$39:$B$782,S$83)+'СЕТ СН'!$H$9+СВЦЭМ!$D$10+'СЕТ СН'!$H$6-'СЕТ СН'!$H$19</f>
        <v>1902.1477888899999</v>
      </c>
      <c r="T84" s="36">
        <f>SUMIFS(СВЦЭМ!$C$39:$C$782,СВЦЭМ!$A$39:$A$782,$A84,СВЦЭМ!$B$39:$B$782,T$83)+'СЕТ СН'!$H$9+СВЦЭМ!$D$10+'СЕТ СН'!$H$6-'СЕТ СН'!$H$19</f>
        <v>1910.0537148599999</v>
      </c>
      <c r="U84" s="36">
        <f>SUMIFS(СВЦЭМ!$C$39:$C$782,СВЦЭМ!$A$39:$A$782,$A84,СВЦЭМ!$B$39:$B$782,U$83)+'СЕТ СН'!$H$9+СВЦЭМ!$D$10+'СЕТ СН'!$H$6-'СЕТ СН'!$H$19</f>
        <v>1929.37822493</v>
      </c>
      <c r="V84" s="36">
        <f>SUMIFS(СВЦЭМ!$C$39:$C$782,СВЦЭМ!$A$39:$A$782,$A84,СВЦЭМ!$B$39:$B$782,V$83)+'СЕТ СН'!$H$9+СВЦЭМ!$D$10+'СЕТ СН'!$H$6-'СЕТ СН'!$H$19</f>
        <v>1939.8323446899999</v>
      </c>
      <c r="W84" s="36">
        <f>SUMIFS(СВЦЭМ!$C$39:$C$782,СВЦЭМ!$A$39:$A$782,$A84,СВЦЭМ!$B$39:$B$782,W$83)+'СЕТ СН'!$H$9+СВЦЭМ!$D$10+'СЕТ СН'!$H$6-'СЕТ СН'!$H$19</f>
        <v>1916.38260203</v>
      </c>
      <c r="X84" s="36">
        <f>SUMIFS(СВЦЭМ!$C$39:$C$782,СВЦЭМ!$A$39:$A$782,$A84,СВЦЭМ!$B$39:$B$782,X$83)+'СЕТ СН'!$H$9+СВЦЭМ!$D$10+'СЕТ СН'!$H$6-'СЕТ СН'!$H$19</f>
        <v>1961.4345018700001</v>
      </c>
      <c r="Y84" s="36">
        <f>SUMIFS(СВЦЭМ!$C$39:$C$782,СВЦЭМ!$A$39:$A$782,$A84,СВЦЭМ!$B$39:$B$782,Y$83)+'СЕТ СН'!$H$9+СВЦЭМ!$D$10+'СЕТ СН'!$H$6-'СЕТ СН'!$H$19</f>
        <v>2031.3597634499999</v>
      </c>
    </row>
    <row r="85" spans="1:25" ht="15.75" x14ac:dyDescent="0.2">
      <c r="A85" s="35">
        <f>A84+1</f>
        <v>45109</v>
      </c>
      <c r="B85" s="36">
        <f>SUMIFS(СВЦЭМ!$C$39:$C$782,СВЦЭМ!$A$39:$A$782,$A85,СВЦЭМ!$B$39:$B$782,B$83)+'СЕТ СН'!$H$9+СВЦЭМ!$D$10+'СЕТ СН'!$H$6-'СЕТ СН'!$H$19</f>
        <v>1926.71773598</v>
      </c>
      <c r="C85" s="36">
        <f>SUMIFS(СВЦЭМ!$C$39:$C$782,СВЦЭМ!$A$39:$A$782,$A85,СВЦЭМ!$B$39:$B$782,C$83)+'СЕТ СН'!$H$9+СВЦЭМ!$D$10+'СЕТ СН'!$H$6-'СЕТ СН'!$H$19</f>
        <v>1992.5864270899999</v>
      </c>
      <c r="D85" s="36">
        <f>SUMIFS(СВЦЭМ!$C$39:$C$782,СВЦЭМ!$A$39:$A$782,$A85,СВЦЭМ!$B$39:$B$782,D$83)+'СЕТ СН'!$H$9+СВЦЭМ!$D$10+'СЕТ СН'!$H$6-'СЕТ СН'!$H$19</f>
        <v>2048.1661975400002</v>
      </c>
      <c r="E85" s="36">
        <f>SUMIFS(СВЦЭМ!$C$39:$C$782,СВЦЭМ!$A$39:$A$782,$A85,СВЦЭМ!$B$39:$B$782,E$83)+'СЕТ СН'!$H$9+СВЦЭМ!$D$10+'СЕТ СН'!$H$6-'СЕТ СН'!$H$19</f>
        <v>2082.1420222799998</v>
      </c>
      <c r="F85" s="36">
        <f>SUMIFS(СВЦЭМ!$C$39:$C$782,СВЦЭМ!$A$39:$A$782,$A85,СВЦЭМ!$B$39:$B$782,F$83)+'СЕТ СН'!$H$9+СВЦЭМ!$D$10+'СЕТ СН'!$H$6-'СЕТ СН'!$H$19</f>
        <v>2073.55858592</v>
      </c>
      <c r="G85" s="36">
        <f>SUMIFS(СВЦЭМ!$C$39:$C$782,СВЦЭМ!$A$39:$A$782,$A85,СВЦЭМ!$B$39:$B$782,G$83)+'СЕТ СН'!$H$9+СВЦЭМ!$D$10+'СЕТ СН'!$H$6-'СЕТ СН'!$H$19</f>
        <v>2046.7454405199999</v>
      </c>
      <c r="H85" s="36">
        <f>SUMIFS(СВЦЭМ!$C$39:$C$782,СВЦЭМ!$A$39:$A$782,$A85,СВЦЭМ!$B$39:$B$782,H$83)+'СЕТ СН'!$H$9+СВЦЭМ!$D$10+'СЕТ СН'!$H$6-'СЕТ СН'!$H$19</f>
        <v>2075.88598164</v>
      </c>
      <c r="I85" s="36">
        <f>SUMIFS(СВЦЭМ!$C$39:$C$782,СВЦЭМ!$A$39:$A$782,$A85,СВЦЭМ!$B$39:$B$782,I$83)+'СЕТ СН'!$H$9+СВЦЭМ!$D$10+'СЕТ СН'!$H$6-'СЕТ СН'!$H$19</f>
        <v>2065.63016113</v>
      </c>
      <c r="J85" s="36">
        <f>SUMIFS(СВЦЭМ!$C$39:$C$782,СВЦЭМ!$A$39:$A$782,$A85,СВЦЭМ!$B$39:$B$782,J$83)+'СЕТ СН'!$H$9+СВЦЭМ!$D$10+'СЕТ СН'!$H$6-'СЕТ СН'!$H$19</f>
        <v>1969.2454905100001</v>
      </c>
      <c r="K85" s="36">
        <f>SUMIFS(СВЦЭМ!$C$39:$C$782,СВЦЭМ!$A$39:$A$782,$A85,СВЦЭМ!$B$39:$B$782,K$83)+'СЕТ СН'!$H$9+СВЦЭМ!$D$10+'СЕТ СН'!$H$6-'СЕТ СН'!$H$19</f>
        <v>1908.3276082499999</v>
      </c>
      <c r="L85" s="36">
        <f>SUMIFS(СВЦЭМ!$C$39:$C$782,СВЦЭМ!$A$39:$A$782,$A85,СВЦЭМ!$B$39:$B$782,L$83)+'СЕТ СН'!$H$9+СВЦЭМ!$D$10+'СЕТ СН'!$H$6-'СЕТ СН'!$H$19</f>
        <v>1851.2275766499999</v>
      </c>
      <c r="M85" s="36">
        <f>SUMIFS(СВЦЭМ!$C$39:$C$782,СВЦЭМ!$A$39:$A$782,$A85,СВЦЭМ!$B$39:$B$782,M$83)+'СЕТ СН'!$H$9+СВЦЭМ!$D$10+'СЕТ СН'!$H$6-'СЕТ СН'!$H$19</f>
        <v>1822.7285351599999</v>
      </c>
      <c r="N85" s="36">
        <f>SUMIFS(СВЦЭМ!$C$39:$C$782,СВЦЭМ!$A$39:$A$782,$A85,СВЦЭМ!$B$39:$B$782,N$83)+'СЕТ СН'!$H$9+СВЦЭМ!$D$10+'СЕТ СН'!$H$6-'СЕТ СН'!$H$19</f>
        <v>1803.2565300399999</v>
      </c>
      <c r="O85" s="36">
        <f>SUMIFS(СВЦЭМ!$C$39:$C$782,СВЦЭМ!$A$39:$A$782,$A85,СВЦЭМ!$B$39:$B$782,O$83)+'СЕТ СН'!$H$9+СВЦЭМ!$D$10+'СЕТ СН'!$H$6-'СЕТ СН'!$H$19</f>
        <v>1804.5814173700001</v>
      </c>
      <c r="P85" s="36">
        <f>SUMIFS(СВЦЭМ!$C$39:$C$782,СВЦЭМ!$A$39:$A$782,$A85,СВЦЭМ!$B$39:$B$782,P$83)+'СЕТ СН'!$H$9+СВЦЭМ!$D$10+'СЕТ СН'!$H$6-'СЕТ СН'!$H$19</f>
        <v>1821.3153697400001</v>
      </c>
      <c r="Q85" s="36">
        <f>SUMIFS(СВЦЭМ!$C$39:$C$782,СВЦЭМ!$A$39:$A$782,$A85,СВЦЭМ!$B$39:$B$782,Q$83)+'СЕТ СН'!$H$9+СВЦЭМ!$D$10+'СЕТ СН'!$H$6-'СЕТ СН'!$H$19</f>
        <v>1817.8747929399999</v>
      </c>
      <c r="R85" s="36">
        <f>SUMIFS(СВЦЭМ!$C$39:$C$782,СВЦЭМ!$A$39:$A$782,$A85,СВЦЭМ!$B$39:$B$782,R$83)+'СЕТ СН'!$H$9+СВЦЭМ!$D$10+'СЕТ СН'!$H$6-'СЕТ СН'!$H$19</f>
        <v>1812.11939439</v>
      </c>
      <c r="S85" s="36">
        <f>SUMIFS(СВЦЭМ!$C$39:$C$782,СВЦЭМ!$A$39:$A$782,$A85,СВЦЭМ!$B$39:$B$782,S$83)+'СЕТ СН'!$H$9+СВЦЭМ!$D$10+'СЕТ СН'!$H$6-'СЕТ СН'!$H$19</f>
        <v>1814.2149236</v>
      </c>
      <c r="T85" s="36">
        <f>SUMIFS(СВЦЭМ!$C$39:$C$782,СВЦЭМ!$A$39:$A$782,$A85,СВЦЭМ!$B$39:$B$782,T$83)+'СЕТ СН'!$H$9+СВЦЭМ!$D$10+'СЕТ СН'!$H$6-'СЕТ СН'!$H$19</f>
        <v>1810.47614</v>
      </c>
      <c r="U85" s="36">
        <f>SUMIFS(СВЦЭМ!$C$39:$C$782,СВЦЭМ!$A$39:$A$782,$A85,СВЦЭМ!$B$39:$B$782,U$83)+'СЕТ СН'!$H$9+СВЦЭМ!$D$10+'СЕТ СН'!$H$6-'СЕТ СН'!$H$19</f>
        <v>1815.0596671599999</v>
      </c>
      <c r="V85" s="36">
        <f>SUMIFS(СВЦЭМ!$C$39:$C$782,СВЦЭМ!$A$39:$A$782,$A85,СВЦЭМ!$B$39:$B$782,V$83)+'СЕТ СН'!$H$9+СВЦЭМ!$D$10+'СЕТ СН'!$H$6-'СЕТ СН'!$H$19</f>
        <v>1822.2125260600001</v>
      </c>
      <c r="W85" s="36">
        <f>SUMIFS(СВЦЭМ!$C$39:$C$782,СВЦЭМ!$A$39:$A$782,$A85,СВЦЭМ!$B$39:$B$782,W$83)+'СЕТ СН'!$H$9+СВЦЭМ!$D$10+'СЕТ СН'!$H$6-'СЕТ СН'!$H$19</f>
        <v>1800.38067686</v>
      </c>
      <c r="X85" s="36">
        <f>SUMIFS(СВЦЭМ!$C$39:$C$782,СВЦЭМ!$A$39:$A$782,$A85,СВЦЭМ!$B$39:$B$782,X$83)+'СЕТ СН'!$H$9+СВЦЭМ!$D$10+'СЕТ СН'!$H$6-'СЕТ СН'!$H$19</f>
        <v>1831.07477148</v>
      </c>
      <c r="Y85" s="36">
        <f>SUMIFS(СВЦЭМ!$C$39:$C$782,СВЦЭМ!$A$39:$A$782,$A85,СВЦЭМ!$B$39:$B$782,Y$83)+'СЕТ СН'!$H$9+СВЦЭМ!$D$10+'СЕТ СН'!$H$6-'СЕТ СН'!$H$19</f>
        <v>1922.1475755500001</v>
      </c>
    </row>
    <row r="86" spans="1:25" ht="15.75" x14ac:dyDescent="0.2">
      <c r="A86" s="35">
        <f t="shared" ref="A86:A114" si="2">A85+1</f>
        <v>45110</v>
      </c>
      <c r="B86" s="36">
        <f>SUMIFS(СВЦЭМ!$C$39:$C$782,СВЦЭМ!$A$39:$A$782,$A86,СВЦЭМ!$B$39:$B$782,B$83)+'СЕТ СН'!$H$9+СВЦЭМ!$D$10+'СЕТ СН'!$H$6-'СЕТ СН'!$H$19</f>
        <v>2041.5828001</v>
      </c>
      <c r="C86" s="36">
        <f>SUMIFS(СВЦЭМ!$C$39:$C$782,СВЦЭМ!$A$39:$A$782,$A86,СВЦЭМ!$B$39:$B$782,C$83)+'СЕТ СН'!$H$9+СВЦЭМ!$D$10+'СЕТ СН'!$H$6-'СЕТ СН'!$H$19</f>
        <v>2100.3700554299999</v>
      </c>
      <c r="D86" s="36">
        <f>SUMIFS(СВЦЭМ!$C$39:$C$782,СВЦЭМ!$A$39:$A$782,$A86,СВЦЭМ!$B$39:$B$782,D$83)+'СЕТ СН'!$H$9+СВЦЭМ!$D$10+'СЕТ СН'!$H$6-'СЕТ СН'!$H$19</f>
        <v>2138.3224883000003</v>
      </c>
      <c r="E86" s="36">
        <f>SUMIFS(СВЦЭМ!$C$39:$C$782,СВЦЭМ!$A$39:$A$782,$A86,СВЦЭМ!$B$39:$B$782,E$83)+'СЕТ СН'!$H$9+СВЦЭМ!$D$10+'СЕТ СН'!$H$6-'СЕТ СН'!$H$19</f>
        <v>2167.5049767199998</v>
      </c>
      <c r="F86" s="36">
        <f>SUMIFS(СВЦЭМ!$C$39:$C$782,СВЦЭМ!$A$39:$A$782,$A86,СВЦЭМ!$B$39:$B$782,F$83)+'СЕТ СН'!$H$9+СВЦЭМ!$D$10+'СЕТ СН'!$H$6-'СЕТ СН'!$H$19</f>
        <v>2172.5915468399999</v>
      </c>
      <c r="G86" s="36">
        <f>SUMIFS(СВЦЭМ!$C$39:$C$782,СВЦЭМ!$A$39:$A$782,$A86,СВЦЭМ!$B$39:$B$782,G$83)+'СЕТ СН'!$H$9+СВЦЭМ!$D$10+'СЕТ СН'!$H$6-'СЕТ СН'!$H$19</f>
        <v>2151.0119762300001</v>
      </c>
      <c r="H86" s="36">
        <f>SUMIFS(СВЦЭМ!$C$39:$C$782,СВЦЭМ!$A$39:$A$782,$A86,СВЦЭМ!$B$39:$B$782,H$83)+'СЕТ СН'!$H$9+СВЦЭМ!$D$10+'СЕТ СН'!$H$6-'СЕТ СН'!$H$19</f>
        <v>2080.57057575</v>
      </c>
      <c r="I86" s="36">
        <f>SUMIFS(СВЦЭМ!$C$39:$C$782,СВЦЭМ!$A$39:$A$782,$A86,СВЦЭМ!$B$39:$B$782,I$83)+'СЕТ СН'!$H$9+СВЦЭМ!$D$10+'СЕТ СН'!$H$6-'СЕТ СН'!$H$19</f>
        <v>1972.84238729</v>
      </c>
      <c r="J86" s="36">
        <f>SUMIFS(СВЦЭМ!$C$39:$C$782,СВЦЭМ!$A$39:$A$782,$A86,СВЦЭМ!$B$39:$B$782,J$83)+'СЕТ СН'!$H$9+СВЦЭМ!$D$10+'СЕТ СН'!$H$6-'СЕТ СН'!$H$19</f>
        <v>1887.8131083199999</v>
      </c>
      <c r="K86" s="36">
        <f>SUMIFS(СВЦЭМ!$C$39:$C$782,СВЦЭМ!$A$39:$A$782,$A86,СВЦЭМ!$B$39:$B$782,K$83)+'СЕТ СН'!$H$9+СВЦЭМ!$D$10+'СЕТ СН'!$H$6-'СЕТ СН'!$H$19</f>
        <v>1819.58892707</v>
      </c>
      <c r="L86" s="36">
        <f>SUMIFS(СВЦЭМ!$C$39:$C$782,СВЦЭМ!$A$39:$A$782,$A86,СВЦЭМ!$B$39:$B$782,L$83)+'СЕТ СН'!$H$9+СВЦЭМ!$D$10+'СЕТ СН'!$H$6-'СЕТ СН'!$H$19</f>
        <v>1843.4896107899999</v>
      </c>
      <c r="M86" s="36">
        <f>SUMIFS(СВЦЭМ!$C$39:$C$782,СВЦЭМ!$A$39:$A$782,$A86,СВЦЭМ!$B$39:$B$782,M$83)+'СЕТ СН'!$H$9+СВЦЭМ!$D$10+'СЕТ СН'!$H$6-'СЕТ СН'!$H$19</f>
        <v>1826.55635663</v>
      </c>
      <c r="N86" s="36">
        <f>SUMIFS(СВЦЭМ!$C$39:$C$782,СВЦЭМ!$A$39:$A$782,$A86,СВЦЭМ!$B$39:$B$782,N$83)+'СЕТ СН'!$H$9+СВЦЭМ!$D$10+'СЕТ СН'!$H$6-'СЕТ СН'!$H$19</f>
        <v>1830.2707783799999</v>
      </c>
      <c r="O86" s="36">
        <f>SUMIFS(СВЦЭМ!$C$39:$C$782,СВЦЭМ!$A$39:$A$782,$A86,СВЦЭМ!$B$39:$B$782,O$83)+'СЕТ СН'!$H$9+СВЦЭМ!$D$10+'СЕТ СН'!$H$6-'СЕТ СН'!$H$19</f>
        <v>1821.82892034</v>
      </c>
      <c r="P86" s="36">
        <f>SUMIFS(СВЦЭМ!$C$39:$C$782,СВЦЭМ!$A$39:$A$782,$A86,СВЦЭМ!$B$39:$B$782,P$83)+'СЕТ СН'!$H$9+СВЦЭМ!$D$10+'СЕТ СН'!$H$6-'СЕТ СН'!$H$19</f>
        <v>1828.15979281</v>
      </c>
      <c r="Q86" s="36">
        <f>SUMIFS(СВЦЭМ!$C$39:$C$782,СВЦЭМ!$A$39:$A$782,$A86,СВЦЭМ!$B$39:$B$782,Q$83)+'СЕТ СН'!$H$9+СВЦЭМ!$D$10+'СЕТ СН'!$H$6-'СЕТ СН'!$H$19</f>
        <v>1846.0738165099999</v>
      </c>
      <c r="R86" s="36">
        <f>SUMIFS(СВЦЭМ!$C$39:$C$782,СВЦЭМ!$A$39:$A$782,$A86,СВЦЭМ!$B$39:$B$782,R$83)+'СЕТ СН'!$H$9+СВЦЭМ!$D$10+'СЕТ СН'!$H$6-'СЕТ СН'!$H$19</f>
        <v>1853.5269057400001</v>
      </c>
      <c r="S86" s="36">
        <f>SUMIFS(СВЦЭМ!$C$39:$C$782,СВЦЭМ!$A$39:$A$782,$A86,СВЦЭМ!$B$39:$B$782,S$83)+'СЕТ СН'!$H$9+СВЦЭМ!$D$10+'СЕТ СН'!$H$6-'СЕТ СН'!$H$19</f>
        <v>1856.97340224</v>
      </c>
      <c r="T86" s="36">
        <f>SUMIFS(СВЦЭМ!$C$39:$C$782,СВЦЭМ!$A$39:$A$782,$A86,СВЦЭМ!$B$39:$B$782,T$83)+'СЕТ СН'!$H$9+СВЦЭМ!$D$10+'СЕТ СН'!$H$6-'СЕТ СН'!$H$19</f>
        <v>1873.1092834599999</v>
      </c>
      <c r="U86" s="36">
        <f>SUMIFS(СВЦЭМ!$C$39:$C$782,СВЦЭМ!$A$39:$A$782,$A86,СВЦЭМ!$B$39:$B$782,U$83)+'СЕТ СН'!$H$9+СВЦЭМ!$D$10+'СЕТ СН'!$H$6-'СЕТ СН'!$H$19</f>
        <v>1885.9833300799999</v>
      </c>
      <c r="V86" s="36">
        <f>SUMIFS(СВЦЭМ!$C$39:$C$782,СВЦЭМ!$A$39:$A$782,$A86,СВЦЭМ!$B$39:$B$782,V$83)+'СЕТ СН'!$H$9+СВЦЭМ!$D$10+'СЕТ СН'!$H$6-'СЕТ СН'!$H$19</f>
        <v>1883.5515788499999</v>
      </c>
      <c r="W86" s="36">
        <f>SUMIFS(СВЦЭМ!$C$39:$C$782,СВЦЭМ!$A$39:$A$782,$A86,СВЦЭМ!$B$39:$B$782,W$83)+'СЕТ СН'!$H$9+СВЦЭМ!$D$10+'СЕТ СН'!$H$6-'СЕТ СН'!$H$19</f>
        <v>1883.2508433400001</v>
      </c>
      <c r="X86" s="36">
        <f>SUMIFS(СВЦЭМ!$C$39:$C$782,СВЦЭМ!$A$39:$A$782,$A86,СВЦЭМ!$B$39:$B$782,X$83)+'СЕТ СН'!$H$9+СВЦЭМ!$D$10+'СЕТ СН'!$H$6-'СЕТ СН'!$H$19</f>
        <v>1910.68325594</v>
      </c>
      <c r="Y86" s="36">
        <f>SUMIFS(СВЦЭМ!$C$39:$C$782,СВЦЭМ!$A$39:$A$782,$A86,СВЦЭМ!$B$39:$B$782,Y$83)+'СЕТ СН'!$H$9+СВЦЭМ!$D$10+'СЕТ СН'!$H$6-'СЕТ СН'!$H$19</f>
        <v>1988.9138697799999</v>
      </c>
    </row>
    <row r="87" spans="1:25" ht="15.75" x14ac:dyDescent="0.2">
      <c r="A87" s="35">
        <f t="shared" si="2"/>
        <v>45111</v>
      </c>
      <c r="B87" s="36">
        <f>SUMIFS(СВЦЭМ!$C$39:$C$782,СВЦЭМ!$A$39:$A$782,$A87,СВЦЭМ!$B$39:$B$782,B$83)+'СЕТ СН'!$H$9+СВЦЭМ!$D$10+'СЕТ СН'!$H$6-'СЕТ СН'!$H$19</f>
        <v>2140.7859469</v>
      </c>
      <c r="C87" s="36">
        <f>SUMIFS(СВЦЭМ!$C$39:$C$782,СВЦЭМ!$A$39:$A$782,$A87,СВЦЭМ!$B$39:$B$782,C$83)+'СЕТ СН'!$H$9+СВЦЭМ!$D$10+'СЕТ СН'!$H$6-'СЕТ СН'!$H$19</f>
        <v>2207.5098053900001</v>
      </c>
      <c r="D87" s="36">
        <f>SUMIFS(СВЦЭМ!$C$39:$C$782,СВЦЭМ!$A$39:$A$782,$A87,СВЦЭМ!$B$39:$B$782,D$83)+'СЕТ СН'!$H$9+СВЦЭМ!$D$10+'СЕТ СН'!$H$6-'СЕТ СН'!$H$19</f>
        <v>2218.5105886800002</v>
      </c>
      <c r="E87" s="36">
        <f>SUMIFS(СВЦЭМ!$C$39:$C$782,СВЦЭМ!$A$39:$A$782,$A87,СВЦЭМ!$B$39:$B$782,E$83)+'СЕТ СН'!$H$9+СВЦЭМ!$D$10+'СЕТ СН'!$H$6-'СЕТ СН'!$H$19</f>
        <v>2234.5497360600002</v>
      </c>
      <c r="F87" s="36">
        <f>SUMIFS(СВЦЭМ!$C$39:$C$782,СВЦЭМ!$A$39:$A$782,$A87,СВЦЭМ!$B$39:$B$782,F$83)+'СЕТ СН'!$H$9+СВЦЭМ!$D$10+'СЕТ СН'!$H$6-'СЕТ СН'!$H$19</f>
        <v>2224.4368097500001</v>
      </c>
      <c r="G87" s="36">
        <f>SUMIFS(СВЦЭМ!$C$39:$C$782,СВЦЭМ!$A$39:$A$782,$A87,СВЦЭМ!$B$39:$B$782,G$83)+'СЕТ СН'!$H$9+СВЦЭМ!$D$10+'СЕТ СН'!$H$6-'СЕТ СН'!$H$19</f>
        <v>2171.7087542700001</v>
      </c>
      <c r="H87" s="36">
        <f>SUMIFS(СВЦЭМ!$C$39:$C$782,СВЦЭМ!$A$39:$A$782,$A87,СВЦЭМ!$B$39:$B$782,H$83)+'СЕТ СН'!$H$9+СВЦЭМ!$D$10+'СЕТ СН'!$H$6-'СЕТ СН'!$H$19</f>
        <v>2140.4278089099998</v>
      </c>
      <c r="I87" s="36">
        <f>SUMIFS(СВЦЭМ!$C$39:$C$782,СВЦЭМ!$A$39:$A$782,$A87,СВЦЭМ!$B$39:$B$782,I$83)+'СЕТ СН'!$H$9+СВЦЭМ!$D$10+'СЕТ СН'!$H$6-'СЕТ СН'!$H$19</f>
        <v>2040.9453595099999</v>
      </c>
      <c r="J87" s="36">
        <f>SUMIFS(СВЦЭМ!$C$39:$C$782,СВЦЭМ!$A$39:$A$782,$A87,СВЦЭМ!$B$39:$B$782,J$83)+'СЕТ СН'!$H$9+СВЦЭМ!$D$10+'СЕТ СН'!$H$6-'СЕТ СН'!$H$19</f>
        <v>1955.50381354</v>
      </c>
      <c r="K87" s="36">
        <f>SUMIFS(СВЦЭМ!$C$39:$C$782,СВЦЭМ!$A$39:$A$782,$A87,СВЦЭМ!$B$39:$B$782,K$83)+'СЕТ СН'!$H$9+СВЦЭМ!$D$10+'СЕТ СН'!$H$6-'СЕТ СН'!$H$19</f>
        <v>1937.44870173</v>
      </c>
      <c r="L87" s="36">
        <f>SUMIFS(СВЦЭМ!$C$39:$C$782,СВЦЭМ!$A$39:$A$782,$A87,СВЦЭМ!$B$39:$B$782,L$83)+'СЕТ СН'!$H$9+СВЦЭМ!$D$10+'СЕТ СН'!$H$6-'СЕТ СН'!$H$19</f>
        <v>1917.5320860899999</v>
      </c>
      <c r="M87" s="36">
        <f>SUMIFS(СВЦЭМ!$C$39:$C$782,СВЦЭМ!$A$39:$A$782,$A87,СВЦЭМ!$B$39:$B$782,M$83)+'СЕТ СН'!$H$9+СВЦЭМ!$D$10+'СЕТ СН'!$H$6-'СЕТ СН'!$H$19</f>
        <v>1909.0658669899999</v>
      </c>
      <c r="N87" s="36">
        <f>SUMIFS(СВЦЭМ!$C$39:$C$782,СВЦЭМ!$A$39:$A$782,$A87,СВЦЭМ!$B$39:$B$782,N$83)+'СЕТ СН'!$H$9+СВЦЭМ!$D$10+'СЕТ СН'!$H$6-'СЕТ СН'!$H$19</f>
        <v>1923.81228315</v>
      </c>
      <c r="O87" s="36">
        <f>SUMIFS(СВЦЭМ!$C$39:$C$782,СВЦЭМ!$A$39:$A$782,$A87,СВЦЭМ!$B$39:$B$782,O$83)+'СЕТ СН'!$H$9+СВЦЭМ!$D$10+'СЕТ СН'!$H$6-'СЕТ СН'!$H$19</f>
        <v>1925.3338731199999</v>
      </c>
      <c r="P87" s="36">
        <f>SUMIFS(СВЦЭМ!$C$39:$C$782,СВЦЭМ!$A$39:$A$782,$A87,СВЦЭМ!$B$39:$B$782,P$83)+'СЕТ СН'!$H$9+СВЦЭМ!$D$10+'СЕТ СН'!$H$6-'СЕТ СН'!$H$19</f>
        <v>1926.35463478</v>
      </c>
      <c r="Q87" s="36">
        <f>SUMIFS(СВЦЭМ!$C$39:$C$782,СВЦЭМ!$A$39:$A$782,$A87,СВЦЭМ!$B$39:$B$782,Q$83)+'СЕТ СН'!$H$9+СВЦЭМ!$D$10+'СЕТ СН'!$H$6-'СЕТ СН'!$H$19</f>
        <v>1926.46405652</v>
      </c>
      <c r="R87" s="36">
        <f>SUMIFS(СВЦЭМ!$C$39:$C$782,СВЦЭМ!$A$39:$A$782,$A87,СВЦЭМ!$B$39:$B$782,R$83)+'СЕТ СН'!$H$9+СВЦЭМ!$D$10+'СЕТ СН'!$H$6-'СЕТ СН'!$H$19</f>
        <v>1929.28049117</v>
      </c>
      <c r="S87" s="36">
        <f>SUMIFS(СВЦЭМ!$C$39:$C$782,СВЦЭМ!$A$39:$A$782,$A87,СВЦЭМ!$B$39:$B$782,S$83)+'СЕТ СН'!$H$9+СВЦЭМ!$D$10+'СЕТ СН'!$H$6-'СЕТ СН'!$H$19</f>
        <v>1934.52033482</v>
      </c>
      <c r="T87" s="36">
        <f>SUMIFS(СВЦЭМ!$C$39:$C$782,СВЦЭМ!$A$39:$A$782,$A87,СВЦЭМ!$B$39:$B$782,T$83)+'СЕТ СН'!$H$9+СВЦЭМ!$D$10+'СЕТ СН'!$H$6-'СЕТ СН'!$H$19</f>
        <v>1927.97190252</v>
      </c>
      <c r="U87" s="36">
        <f>SUMIFS(СВЦЭМ!$C$39:$C$782,СВЦЭМ!$A$39:$A$782,$A87,СВЦЭМ!$B$39:$B$782,U$83)+'СЕТ СН'!$H$9+СВЦЭМ!$D$10+'СЕТ СН'!$H$6-'СЕТ СН'!$H$19</f>
        <v>1923.18934031</v>
      </c>
      <c r="V87" s="36">
        <f>SUMIFS(СВЦЭМ!$C$39:$C$782,СВЦЭМ!$A$39:$A$782,$A87,СВЦЭМ!$B$39:$B$782,V$83)+'СЕТ СН'!$H$9+СВЦЭМ!$D$10+'СЕТ СН'!$H$6-'СЕТ СН'!$H$19</f>
        <v>1903.3528909300001</v>
      </c>
      <c r="W87" s="36">
        <f>SUMIFS(СВЦЭМ!$C$39:$C$782,СВЦЭМ!$A$39:$A$782,$A87,СВЦЭМ!$B$39:$B$782,W$83)+'СЕТ СН'!$H$9+СВЦЭМ!$D$10+'СЕТ СН'!$H$6-'СЕТ СН'!$H$19</f>
        <v>1881.8119420400001</v>
      </c>
      <c r="X87" s="36">
        <f>SUMIFS(СВЦЭМ!$C$39:$C$782,СВЦЭМ!$A$39:$A$782,$A87,СВЦЭМ!$B$39:$B$782,X$83)+'СЕТ СН'!$H$9+СВЦЭМ!$D$10+'СЕТ СН'!$H$6-'СЕТ СН'!$H$19</f>
        <v>1925.0363842300001</v>
      </c>
      <c r="Y87" s="36">
        <f>SUMIFS(СВЦЭМ!$C$39:$C$782,СВЦЭМ!$A$39:$A$782,$A87,СВЦЭМ!$B$39:$B$782,Y$83)+'СЕТ СН'!$H$9+СВЦЭМ!$D$10+'СЕТ СН'!$H$6-'СЕТ СН'!$H$19</f>
        <v>1966.1948715999999</v>
      </c>
    </row>
    <row r="88" spans="1:25" ht="15.75" x14ac:dyDescent="0.2">
      <c r="A88" s="35">
        <f t="shared" si="2"/>
        <v>45112</v>
      </c>
      <c r="B88" s="36">
        <f>SUMIFS(СВЦЭМ!$C$39:$C$782,СВЦЭМ!$A$39:$A$782,$A88,СВЦЭМ!$B$39:$B$782,B$83)+'СЕТ СН'!$H$9+СВЦЭМ!$D$10+'СЕТ СН'!$H$6-'СЕТ СН'!$H$19</f>
        <v>1935.7357190999999</v>
      </c>
      <c r="C88" s="36">
        <f>SUMIFS(СВЦЭМ!$C$39:$C$782,СВЦЭМ!$A$39:$A$782,$A88,СВЦЭМ!$B$39:$B$782,C$83)+'СЕТ СН'!$H$9+СВЦЭМ!$D$10+'СЕТ СН'!$H$6-'СЕТ СН'!$H$19</f>
        <v>1991.2363287799999</v>
      </c>
      <c r="D88" s="36">
        <f>SUMIFS(СВЦЭМ!$C$39:$C$782,СВЦЭМ!$A$39:$A$782,$A88,СВЦЭМ!$B$39:$B$782,D$83)+'СЕТ СН'!$H$9+СВЦЭМ!$D$10+'СЕТ СН'!$H$6-'СЕТ СН'!$H$19</f>
        <v>2092.84269008</v>
      </c>
      <c r="E88" s="36">
        <f>SUMIFS(СВЦЭМ!$C$39:$C$782,СВЦЭМ!$A$39:$A$782,$A88,СВЦЭМ!$B$39:$B$782,E$83)+'СЕТ СН'!$H$9+СВЦЭМ!$D$10+'СЕТ СН'!$H$6-'СЕТ СН'!$H$19</f>
        <v>2092.7880404699999</v>
      </c>
      <c r="F88" s="36">
        <f>SUMIFS(СВЦЭМ!$C$39:$C$782,СВЦЭМ!$A$39:$A$782,$A88,СВЦЭМ!$B$39:$B$782,F$83)+'СЕТ СН'!$H$9+СВЦЭМ!$D$10+'СЕТ СН'!$H$6-'СЕТ СН'!$H$19</f>
        <v>2085.4086317599999</v>
      </c>
      <c r="G88" s="36">
        <f>SUMIFS(СВЦЭМ!$C$39:$C$782,СВЦЭМ!$A$39:$A$782,$A88,СВЦЭМ!$B$39:$B$782,G$83)+'СЕТ СН'!$H$9+СВЦЭМ!$D$10+'СЕТ СН'!$H$6-'СЕТ СН'!$H$19</f>
        <v>2085.02593329</v>
      </c>
      <c r="H88" s="36">
        <f>SUMIFS(СВЦЭМ!$C$39:$C$782,СВЦЭМ!$A$39:$A$782,$A88,СВЦЭМ!$B$39:$B$782,H$83)+'СЕТ СН'!$H$9+СВЦЭМ!$D$10+'СЕТ СН'!$H$6-'СЕТ СН'!$H$19</f>
        <v>2040.2215309399999</v>
      </c>
      <c r="I88" s="36">
        <f>SUMIFS(СВЦЭМ!$C$39:$C$782,СВЦЭМ!$A$39:$A$782,$A88,СВЦЭМ!$B$39:$B$782,I$83)+'СЕТ СН'!$H$9+СВЦЭМ!$D$10+'СЕТ СН'!$H$6-'СЕТ СН'!$H$19</f>
        <v>1978.8077549899999</v>
      </c>
      <c r="J88" s="36">
        <f>SUMIFS(СВЦЭМ!$C$39:$C$782,СВЦЭМ!$A$39:$A$782,$A88,СВЦЭМ!$B$39:$B$782,J$83)+'СЕТ СН'!$H$9+СВЦЭМ!$D$10+'СЕТ СН'!$H$6-'СЕТ СН'!$H$19</f>
        <v>1897.50662066</v>
      </c>
      <c r="K88" s="36">
        <f>SUMIFS(СВЦЭМ!$C$39:$C$782,СВЦЭМ!$A$39:$A$782,$A88,СВЦЭМ!$B$39:$B$782,K$83)+'СЕТ СН'!$H$9+СВЦЭМ!$D$10+'СЕТ СН'!$H$6-'СЕТ СН'!$H$19</f>
        <v>1836.30274295</v>
      </c>
      <c r="L88" s="36">
        <f>SUMIFS(СВЦЭМ!$C$39:$C$782,СВЦЭМ!$A$39:$A$782,$A88,СВЦЭМ!$B$39:$B$782,L$83)+'СЕТ СН'!$H$9+СВЦЭМ!$D$10+'СЕТ СН'!$H$6-'СЕТ СН'!$H$19</f>
        <v>1804.69990409</v>
      </c>
      <c r="M88" s="36">
        <f>SUMIFS(СВЦЭМ!$C$39:$C$782,СВЦЭМ!$A$39:$A$782,$A88,СВЦЭМ!$B$39:$B$782,M$83)+'СЕТ СН'!$H$9+СВЦЭМ!$D$10+'СЕТ СН'!$H$6-'СЕТ СН'!$H$19</f>
        <v>1777.2308270999999</v>
      </c>
      <c r="N88" s="36">
        <f>SUMIFS(СВЦЭМ!$C$39:$C$782,СВЦЭМ!$A$39:$A$782,$A88,СВЦЭМ!$B$39:$B$782,N$83)+'СЕТ СН'!$H$9+СВЦЭМ!$D$10+'СЕТ СН'!$H$6-'СЕТ СН'!$H$19</f>
        <v>1791.39672071</v>
      </c>
      <c r="O88" s="36">
        <f>SUMIFS(СВЦЭМ!$C$39:$C$782,СВЦЭМ!$A$39:$A$782,$A88,СВЦЭМ!$B$39:$B$782,O$83)+'СЕТ СН'!$H$9+СВЦЭМ!$D$10+'СЕТ СН'!$H$6-'СЕТ СН'!$H$19</f>
        <v>1801.0446358199999</v>
      </c>
      <c r="P88" s="36">
        <f>SUMIFS(СВЦЭМ!$C$39:$C$782,СВЦЭМ!$A$39:$A$782,$A88,СВЦЭМ!$B$39:$B$782,P$83)+'СЕТ СН'!$H$9+СВЦЭМ!$D$10+'СЕТ СН'!$H$6-'СЕТ СН'!$H$19</f>
        <v>1807.44303952</v>
      </c>
      <c r="Q88" s="36">
        <f>SUMIFS(СВЦЭМ!$C$39:$C$782,СВЦЭМ!$A$39:$A$782,$A88,СВЦЭМ!$B$39:$B$782,Q$83)+'СЕТ СН'!$H$9+СВЦЭМ!$D$10+'СЕТ СН'!$H$6-'СЕТ СН'!$H$19</f>
        <v>1803.7582438899999</v>
      </c>
      <c r="R88" s="36">
        <f>SUMIFS(СВЦЭМ!$C$39:$C$782,СВЦЭМ!$A$39:$A$782,$A88,СВЦЭМ!$B$39:$B$782,R$83)+'СЕТ СН'!$H$9+СВЦЭМ!$D$10+'СЕТ СН'!$H$6-'СЕТ СН'!$H$19</f>
        <v>1806.8230297999999</v>
      </c>
      <c r="S88" s="36">
        <f>SUMIFS(СВЦЭМ!$C$39:$C$782,СВЦЭМ!$A$39:$A$782,$A88,СВЦЭМ!$B$39:$B$782,S$83)+'СЕТ СН'!$H$9+СВЦЭМ!$D$10+'СЕТ СН'!$H$6-'СЕТ СН'!$H$19</f>
        <v>1784.6080406900001</v>
      </c>
      <c r="T88" s="36">
        <f>SUMIFS(СВЦЭМ!$C$39:$C$782,СВЦЭМ!$A$39:$A$782,$A88,СВЦЭМ!$B$39:$B$782,T$83)+'СЕТ СН'!$H$9+СВЦЭМ!$D$10+'СЕТ СН'!$H$6-'СЕТ СН'!$H$19</f>
        <v>1770.5677121199999</v>
      </c>
      <c r="U88" s="36">
        <f>SUMIFS(СВЦЭМ!$C$39:$C$782,СВЦЭМ!$A$39:$A$782,$A88,СВЦЭМ!$B$39:$B$782,U$83)+'СЕТ СН'!$H$9+СВЦЭМ!$D$10+'СЕТ СН'!$H$6-'СЕТ СН'!$H$19</f>
        <v>1778.37519623</v>
      </c>
      <c r="V88" s="36">
        <f>SUMIFS(СВЦЭМ!$C$39:$C$782,СВЦЭМ!$A$39:$A$782,$A88,СВЦЭМ!$B$39:$B$782,V$83)+'СЕТ СН'!$H$9+СВЦЭМ!$D$10+'СЕТ СН'!$H$6-'СЕТ СН'!$H$19</f>
        <v>1788.4078689</v>
      </c>
      <c r="W88" s="36">
        <f>SUMIFS(СВЦЭМ!$C$39:$C$782,СВЦЭМ!$A$39:$A$782,$A88,СВЦЭМ!$B$39:$B$782,W$83)+'СЕТ СН'!$H$9+СВЦЭМ!$D$10+'СЕТ СН'!$H$6-'СЕТ СН'!$H$19</f>
        <v>1785.02451234</v>
      </c>
      <c r="X88" s="36">
        <f>SUMIFS(СВЦЭМ!$C$39:$C$782,СВЦЭМ!$A$39:$A$782,$A88,СВЦЭМ!$B$39:$B$782,X$83)+'СЕТ СН'!$H$9+СВЦЭМ!$D$10+'СЕТ СН'!$H$6-'СЕТ СН'!$H$19</f>
        <v>1825.0662089499999</v>
      </c>
      <c r="Y88" s="36">
        <f>SUMIFS(СВЦЭМ!$C$39:$C$782,СВЦЭМ!$A$39:$A$782,$A88,СВЦЭМ!$B$39:$B$782,Y$83)+'СЕТ СН'!$H$9+СВЦЭМ!$D$10+'СЕТ СН'!$H$6-'СЕТ СН'!$H$19</f>
        <v>1903.8021180000001</v>
      </c>
    </row>
    <row r="89" spans="1:25" ht="15.75" x14ac:dyDescent="0.2">
      <c r="A89" s="35">
        <f t="shared" si="2"/>
        <v>45113</v>
      </c>
      <c r="B89" s="36">
        <f>SUMIFS(СВЦЭМ!$C$39:$C$782,СВЦЭМ!$A$39:$A$782,$A89,СВЦЭМ!$B$39:$B$782,B$83)+'СЕТ СН'!$H$9+СВЦЭМ!$D$10+'СЕТ СН'!$H$6-'СЕТ СН'!$H$19</f>
        <v>1990.12099384</v>
      </c>
      <c r="C89" s="36">
        <f>SUMIFS(СВЦЭМ!$C$39:$C$782,СВЦЭМ!$A$39:$A$782,$A89,СВЦЭМ!$B$39:$B$782,C$83)+'СЕТ СН'!$H$9+СВЦЭМ!$D$10+'СЕТ СН'!$H$6-'СЕТ СН'!$H$19</f>
        <v>2036.6306352300001</v>
      </c>
      <c r="D89" s="36">
        <f>SUMIFS(СВЦЭМ!$C$39:$C$782,СВЦЭМ!$A$39:$A$782,$A89,СВЦЭМ!$B$39:$B$782,D$83)+'СЕТ СН'!$H$9+СВЦЭМ!$D$10+'СЕТ СН'!$H$6-'СЕТ СН'!$H$19</f>
        <v>2060.21227206</v>
      </c>
      <c r="E89" s="36">
        <f>SUMIFS(СВЦЭМ!$C$39:$C$782,СВЦЭМ!$A$39:$A$782,$A89,СВЦЭМ!$B$39:$B$782,E$83)+'СЕТ СН'!$H$9+СВЦЭМ!$D$10+'СЕТ СН'!$H$6-'СЕТ СН'!$H$19</f>
        <v>2064.1219487099997</v>
      </c>
      <c r="F89" s="36">
        <f>SUMIFS(СВЦЭМ!$C$39:$C$782,СВЦЭМ!$A$39:$A$782,$A89,СВЦЭМ!$B$39:$B$782,F$83)+'СЕТ СН'!$H$9+СВЦЭМ!$D$10+'СЕТ СН'!$H$6-'СЕТ СН'!$H$19</f>
        <v>2057.54659941</v>
      </c>
      <c r="G89" s="36">
        <f>SUMIFS(СВЦЭМ!$C$39:$C$782,СВЦЭМ!$A$39:$A$782,$A89,СВЦЭМ!$B$39:$B$782,G$83)+'СЕТ СН'!$H$9+СВЦЭМ!$D$10+'СЕТ СН'!$H$6-'СЕТ СН'!$H$19</f>
        <v>2042.4264890299999</v>
      </c>
      <c r="H89" s="36">
        <f>SUMIFS(СВЦЭМ!$C$39:$C$782,СВЦЭМ!$A$39:$A$782,$A89,СВЦЭМ!$B$39:$B$782,H$83)+'СЕТ СН'!$H$9+СВЦЭМ!$D$10+'СЕТ СН'!$H$6-'СЕТ СН'!$H$19</f>
        <v>2009.04148953</v>
      </c>
      <c r="I89" s="36">
        <f>SUMIFS(СВЦЭМ!$C$39:$C$782,СВЦЭМ!$A$39:$A$782,$A89,СВЦЭМ!$B$39:$B$782,I$83)+'СЕТ СН'!$H$9+СВЦЭМ!$D$10+'СЕТ СН'!$H$6-'СЕТ СН'!$H$19</f>
        <v>1913.5454174899999</v>
      </c>
      <c r="J89" s="36">
        <f>SUMIFS(СВЦЭМ!$C$39:$C$782,СВЦЭМ!$A$39:$A$782,$A89,СВЦЭМ!$B$39:$B$782,J$83)+'СЕТ СН'!$H$9+СВЦЭМ!$D$10+'СЕТ СН'!$H$6-'СЕТ СН'!$H$19</f>
        <v>1834.08553725</v>
      </c>
      <c r="K89" s="36">
        <f>SUMIFS(СВЦЭМ!$C$39:$C$782,СВЦЭМ!$A$39:$A$782,$A89,СВЦЭМ!$B$39:$B$782,K$83)+'СЕТ СН'!$H$9+СВЦЭМ!$D$10+'СЕТ СН'!$H$6-'СЕТ СН'!$H$19</f>
        <v>1798.1252469799999</v>
      </c>
      <c r="L89" s="36">
        <f>SUMIFS(СВЦЭМ!$C$39:$C$782,СВЦЭМ!$A$39:$A$782,$A89,СВЦЭМ!$B$39:$B$782,L$83)+'СЕТ СН'!$H$9+СВЦЭМ!$D$10+'СЕТ СН'!$H$6-'СЕТ СН'!$H$19</f>
        <v>1796.73900015</v>
      </c>
      <c r="M89" s="36">
        <f>SUMIFS(СВЦЭМ!$C$39:$C$782,СВЦЭМ!$A$39:$A$782,$A89,СВЦЭМ!$B$39:$B$782,M$83)+'СЕТ СН'!$H$9+СВЦЭМ!$D$10+'СЕТ СН'!$H$6-'СЕТ СН'!$H$19</f>
        <v>1817.58600976</v>
      </c>
      <c r="N89" s="36">
        <f>SUMIFS(СВЦЭМ!$C$39:$C$782,СВЦЭМ!$A$39:$A$782,$A89,СВЦЭМ!$B$39:$B$782,N$83)+'СЕТ СН'!$H$9+СВЦЭМ!$D$10+'СЕТ СН'!$H$6-'СЕТ СН'!$H$19</f>
        <v>1819.4634900599999</v>
      </c>
      <c r="O89" s="36">
        <f>SUMIFS(СВЦЭМ!$C$39:$C$782,СВЦЭМ!$A$39:$A$782,$A89,СВЦЭМ!$B$39:$B$782,O$83)+'СЕТ СН'!$H$9+СВЦЭМ!$D$10+'СЕТ СН'!$H$6-'СЕТ СН'!$H$19</f>
        <v>1827.81620774</v>
      </c>
      <c r="P89" s="36">
        <f>SUMIFS(СВЦЭМ!$C$39:$C$782,СВЦЭМ!$A$39:$A$782,$A89,СВЦЭМ!$B$39:$B$782,P$83)+'СЕТ СН'!$H$9+СВЦЭМ!$D$10+'СЕТ СН'!$H$6-'СЕТ СН'!$H$19</f>
        <v>1838.4055082</v>
      </c>
      <c r="Q89" s="36">
        <f>SUMIFS(СВЦЭМ!$C$39:$C$782,СВЦЭМ!$A$39:$A$782,$A89,СВЦЭМ!$B$39:$B$782,Q$83)+'СЕТ СН'!$H$9+СВЦЭМ!$D$10+'СЕТ СН'!$H$6-'СЕТ СН'!$H$19</f>
        <v>1846.5506706900001</v>
      </c>
      <c r="R89" s="36">
        <f>SUMIFS(СВЦЭМ!$C$39:$C$782,СВЦЭМ!$A$39:$A$782,$A89,СВЦЭМ!$B$39:$B$782,R$83)+'СЕТ СН'!$H$9+СВЦЭМ!$D$10+'СЕТ СН'!$H$6-'СЕТ СН'!$H$19</f>
        <v>1836.67653905</v>
      </c>
      <c r="S89" s="36">
        <f>SUMIFS(СВЦЭМ!$C$39:$C$782,СВЦЭМ!$A$39:$A$782,$A89,СВЦЭМ!$B$39:$B$782,S$83)+'СЕТ СН'!$H$9+СВЦЭМ!$D$10+'СЕТ СН'!$H$6-'СЕТ СН'!$H$19</f>
        <v>1826.58512023</v>
      </c>
      <c r="T89" s="36">
        <f>SUMIFS(СВЦЭМ!$C$39:$C$782,СВЦЭМ!$A$39:$A$782,$A89,СВЦЭМ!$B$39:$B$782,T$83)+'СЕТ СН'!$H$9+СВЦЭМ!$D$10+'СЕТ СН'!$H$6-'СЕТ СН'!$H$19</f>
        <v>1832.7149973999999</v>
      </c>
      <c r="U89" s="36">
        <f>SUMIFS(СВЦЭМ!$C$39:$C$782,СВЦЭМ!$A$39:$A$782,$A89,СВЦЭМ!$B$39:$B$782,U$83)+'СЕТ СН'!$H$9+СВЦЭМ!$D$10+'СЕТ СН'!$H$6-'СЕТ СН'!$H$19</f>
        <v>1815.2444028699999</v>
      </c>
      <c r="V89" s="36">
        <f>SUMIFS(СВЦЭМ!$C$39:$C$782,СВЦЭМ!$A$39:$A$782,$A89,СВЦЭМ!$B$39:$B$782,V$83)+'СЕТ СН'!$H$9+СВЦЭМ!$D$10+'СЕТ СН'!$H$6-'СЕТ СН'!$H$19</f>
        <v>1823.97261119</v>
      </c>
      <c r="W89" s="36">
        <f>SUMIFS(СВЦЭМ!$C$39:$C$782,СВЦЭМ!$A$39:$A$782,$A89,СВЦЭМ!$B$39:$B$782,W$83)+'СЕТ СН'!$H$9+СВЦЭМ!$D$10+'СЕТ СН'!$H$6-'СЕТ СН'!$H$19</f>
        <v>1816.9163661</v>
      </c>
      <c r="X89" s="36">
        <f>SUMIFS(СВЦЭМ!$C$39:$C$782,СВЦЭМ!$A$39:$A$782,$A89,СВЦЭМ!$B$39:$B$782,X$83)+'СЕТ СН'!$H$9+СВЦЭМ!$D$10+'СЕТ СН'!$H$6-'СЕТ СН'!$H$19</f>
        <v>1904.4855890700001</v>
      </c>
      <c r="Y89" s="36">
        <f>SUMIFS(СВЦЭМ!$C$39:$C$782,СВЦЭМ!$A$39:$A$782,$A89,СВЦЭМ!$B$39:$B$782,Y$83)+'СЕТ СН'!$H$9+СВЦЭМ!$D$10+'СЕТ СН'!$H$6-'СЕТ СН'!$H$19</f>
        <v>1986.8915374200001</v>
      </c>
    </row>
    <row r="90" spans="1:25" ht="15.75" x14ac:dyDescent="0.2">
      <c r="A90" s="35">
        <f t="shared" si="2"/>
        <v>45114</v>
      </c>
      <c r="B90" s="36">
        <f>SUMIFS(СВЦЭМ!$C$39:$C$782,СВЦЭМ!$A$39:$A$782,$A90,СВЦЭМ!$B$39:$B$782,B$83)+'СЕТ СН'!$H$9+СВЦЭМ!$D$10+'СЕТ СН'!$H$6-'СЕТ СН'!$H$19</f>
        <v>2104.6994453500001</v>
      </c>
      <c r="C90" s="36">
        <f>SUMIFS(СВЦЭМ!$C$39:$C$782,СВЦЭМ!$A$39:$A$782,$A90,СВЦЭМ!$B$39:$B$782,C$83)+'СЕТ СН'!$H$9+СВЦЭМ!$D$10+'СЕТ СН'!$H$6-'СЕТ СН'!$H$19</f>
        <v>2223.9199530000001</v>
      </c>
      <c r="D90" s="36">
        <f>SUMIFS(СВЦЭМ!$C$39:$C$782,СВЦЭМ!$A$39:$A$782,$A90,СВЦЭМ!$B$39:$B$782,D$83)+'СЕТ СН'!$H$9+СВЦЭМ!$D$10+'СЕТ СН'!$H$6-'СЕТ СН'!$H$19</f>
        <v>2358.7422563600003</v>
      </c>
      <c r="E90" s="36">
        <f>SUMIFS(СВЦЭМ!$C$39:$C$782,СВЦЭМ!$A$39:$A$782,$A90,СВЦЭМ!$B$39:$B$782,E$83)+'СЕТ СН'!$H$9+СВЦЭМ!$D$10+'СЕТ СН'!$H$6-'СЕТ СН'!$H$19</f>
        <v>2382.2336197599998</v>
      </c>
      <c r="F90" s="36">
        <f>SUMIFS(СВЦЭМ!$C$39:$C$782,СВЦЭМ!$A$39:$A$782,$A90,СВЦЭМ!$B$39:$B$782,F$83)+'СЕТ СН'!$H$9+СВЦЭМ!$D$10+'СЕТ СН'!$H$6-'СЕТ СН'!$H$19</f>
        <v>2391.3189088300001</v>
      </c>
      <c r="G90" s="36">
        <f>SUMIFS(СВЦЭМ!$C$39:$C$782,СВЦЭМ!$A$39:$A$782,$A90,СВЦЭМ!$B$39:$B$782,G$83)+'СЕТ СН'!$H$9+СВЦЭМ!$D$10+'СЕТ СН'!$H$6-'СЕТ СН'!$H$19</f>
        <v>2398.7702638599999</v>
      </c>
      <c r="H90" s="36">
        <f>SUMIFS(СВЦЭМ!$C$39:$C$782,СВЦЭМ!$A$39:$A$782,$A90,СВЦЭМ!$B$39:$B$782,H$83)+'СЕТ СН'!$H$9+СВЦЭМ!$D$10+'СЕТ СН'!$H$6-'СЕТ СН'!$H$19</f>
        <v>2364.56907237</v>
      </c>
      <c r="I90" s="36">
        <f>SUMIFS(СВЦЭМ!$C$39:$C$782,СВЦЭМ!$A$39:$A$782,$A90,СВЦЭМ!$B$39:$B$782,I$83)+'СЕТ СН'!$H$9+СВЦЭМ!$D$10+'СЕТ СН'!$H$6-'СЕТ СН'!$H$19</f>
        <v>2234.00395334</v>
      </c>
      <c r="J90" s="36">
        <f>SUMIFS(СВЦЭМ!$C$39:$C$782,СВЦЭМ!$A$39:$A$782,$A90,СВЦЭМ!$B$39:$B$782,J$83)+'СЕТ СН'!$H$9+СВЦЭМ!$D$10+'СЕТ СН'!$H$6-'СЕТ СН'!$H$19</f>
        <v>2033.5151066000001</v>
      </c>
      <c r="K90" s="36">
        <f>SUMIFS(СВЦЭМ!$C$39:$C$782,СВЦЭМ!$A$39:$A$782,$A90,СВЦЭМ!$B$39:$B$782,K$83)+'СЕТ СН'!$H$9+СВЦЭМ!$D$10+'СЕТ СН'!$H$6-'СЕТ СН'!$H$19</f>
        <v>2009.64238748</v>
      </c>
      <c r="L90" s="36">
        <f>SUMIFS(СВЦЭМ!$C$39:$C$782,СВЦЭМ!$A$39:$A$782,$A90,СВЦЭМ!$B$39:$B$782,L$83)+'СЕТ СН'!$H$9+СВЦЭМ!$D$10+'СЕТ СН'!$H$6-'СЕТ СН'!$H$19</f>
        <v>1989.7532335999999</v>
      </c>
      <c r="M90" s="36">
        <f>SUMIFS(СВЦЭМ!$C$39:$C$782,СВЦЭМ!$A$39:$A$782,$A90,СВЦЭМ!$B$39:$B$782,M$83)+'СЕТ СН'!$H$9+СВЦЭМ!$D$10+'СЕТ СН'!$H$6-'СЕТ СН'!$H$19</f>
        <v>1908.3423929</v>
      </c>
      <c r="N90" s="36">
        <f>SUMIFS(СВЦЭМ!$C$39:$C$782,СВЦЭМ!$A$39:$A$782,$A90,СВЦЭМ!$B$39:$B$782,N$83)+'СЕТ СН'!$H$9+СВЦЭМ!$D$10+'СЕТ СН'!$H$6-'СЕТ СН'!$H$19</f>
        <v>1958.0781432900001</v>
      </c>
      <c r="O90" s="36">
        <f>SUMIFS(СВЦЭМ!$C$39:$C$782,СВЦЭМ!$A$39:$A$782,$A90,СВЦЭМ!$B$39:$B$782,O$83)+'СЕТ СН'!$H$9+СВЦЭМ!$D$10+'СЕТ СН'!$H$6-'СЕТ СН'!$H$19</f>
        <v>1954.2769840999999</v>
      </c>
      <c r="P90" s="36">
        <f>SUMIFS(СВЦЭМ!$C$39:$C$782,СВЦЭМ!$A$39:$A$782,$A90,СВЦЭМ!$B$39:$B$782,P$83)+'СЕТ СН'!$H$9+СВЦЭМ!$D$10+'СЕТ СН'!$H$6-'СЕТ СН'!$H$19</f>
        <v>1924.9147604299999</v>
      </c>
      <c r="Q90" s="36">
        <f>SUMIFS(СВЦЭМ!$C$39:$C$782,СВЦЭМ!$A$39:$A$782,$A90,СВЦЭМ!$B$39:$B$782,Q$83)+'СЕТ СН'!$H$9+СВЦЭМ!$D$10+'СЕТ СН'!$H$6-'СЕТ СН'!$H$19</f>
        <v>1968.09209549</v>
      </c>
      <c r="R90" s="36">
        <f>SUMIFS(СВЦЭМ!$C$39:$C$782,СВЦЭМ!$A$39:$A$782,$A90,СВЦЭМ!$B$39:$B$782,R$83)+'СЕТ СН'!$H$9+СВЦЭМ!$D$10+'СЕТ СН'!$H$6-'СЕТ СН'!$H$19</f>
        <v>1978.8793393199999</v>
      </c>
      <c r="S90" s="36">
        <f>SUMIFS(СВЦЭМ!$C$39:$C$782,СВЦЭМ!$A$39:$A$782,$A90,СВЦЭМ!$B$39:$B$782,S$83)+'СЕТ СН'!$H$9+СВЦЭМ!$D$10+'СЕТ СН'!$H$6-'СЕТ СН'!$H$19</f>
        <v>1979.2542711900001</v>
      </c>
      <c r="T90" s="36">
        <f>SUMIFS(СВЦЭМ!$C$39:$C$782,СВЦЭМ!$A$39:$A$782,$A90,СВЦЭМ!$B$39:$B$782,T$83)+'СЕТ СН'!$H$9+СВЦЭМ!$D$10+'СЕТ СН'!$H$6-'СЕТ СН'!$H$19</f>
        <v>1981.59557247</v>
      </c>
      <c r="U90" s="36">
        <f>SUMIFS(СВЦЭМ!$C$39:$C$782,СВЦЭМ!$A$39:$A$782,$A90,СВЦЭМ!$B$39:$B$782,U$83)+'СЕТ СН'!$H$9+СВЦЭМ!$D$10+'СЕТ СН'!$H$6-'СЕТ СН'!$H$19</f>
        <v>2000.30674187</v>
      </c>
      <c r="V90" s="36">
        <f>SUMIFS(СВЦЭМ!$C$39:$C$782,СВЦЭМ!$A$39:$A$782,$A90,СВЦЭМ!$B$39:$B$782,V$83)+'СЕТ СН'!$H$9+СВЦЭМ!$D$10+'СЕТ СН'!$H$6-'СЕТ СН'!$H$19</f>
        <v>2025.5966684099999</v>
      </c>
      <c r="W90" s="36">
        <f>SUMIFS(СВЦЭМ!$C$39:$C$782,СВЦЭМ!$A$39:$A$782,$A90,СВЦЭМ!$B$39:$B$782,W$83)+'СЕТ СН'!$H$9+СВЦЭМ!$D$10+'СЕТ СН'!$H$6-'СЕТ СН'!$H$19</f>
        <v>2034.08423816</v>
      </c>
      <c r="X90" s="36">
        <f>SUMIFS(СВЦЭМ!$C$39:$C$782,СВЦЭМ!$A$39:$A$782,$A90,СВЦЭМ!$B$39:$B$782,X$83)+'СЕТ СН'!$H$9+СВЦЭМ!$D$10+'СЕТ СН'!$H$6-'СЕТ СН'!$H$19</f>
        <v>2051.8063069600003</v>
      </c>
      <c r="Y90" s="36">
        <f>SUMIFS(СВЦЭМ!$C$39:$C$782,СВЦЭМ!$A$39:$A$782,$A90,СВЦЭМ!$B$39:$B$782,Y$83)+'СЕТ СН'!$H$9+СВЦЭМ!$D$10+'СЕТ СН'!$H$6-'СЕТ СН'!$H$19</f>
        <v>2234.88575472</v>
      </c>
    </row>
    <row r="91" spans="1:25" ht="15.75" x14ac:dyDescent="0.2">
      <c r="A91" s="35">
        <f t="shared" si="2"/>
        <v>45115</v>
      </c>
      <c r="B91" s="36">
        <f>SUMIFS(СВЦЭМ!$C$39:$C$782,СВЦЭМ!$A$39:$A$782,$A91,СВЦЭМ!$B$39:$B$782,B$83)+'СЕТ СН'!$H$9+СВЦЭМ!$D$10+'СЕТ СН'!$H$6-'СЕТ СН'!$H$19</f>
        <v>2126.5316344499997</v>
      </c>
      <c r="C91" s="36">
        <f>SUMIFS(СВЦЭМ!$C$39:$C$782,СВЦЭМ!$A$39:$A$782,$A91,СВЦЭМ!$B$39:$B$782,C$83)+'СЕТ СН'!$H$9+СВЦЭМ!$D$10+'СЕТ СН'!$H$6-'СЕТ СН'!$H$19</f>
        <v>2224.4794986899997</v>
      </c>
      <c r="D91" s="36">
        <f>SUMIFS(СВЦЭМ!$C$39:$C$782,СВЦЭМ!$A$39:$A$782,$A91,СВЦЭМ!$B$39:$B$782,D$83)+'СЕТ СН'!$H$9+СВЦЭМ!$D$10+'СЕТ СН'!$H$6-'СЕТ СН'!$H$19</f>
        <v>2224.71018336</v>
      </c>
      <c r="E91" s="36">
        <f>SUMIFS(СВЦЭМ!$C$39:$C$782,СВЦЭМ!$A$39:$A$782,$A91,СВЦЭМ!$B$39:$B$782,E$83)+'СЕТ СН'!$H$9+СВЦЭМ!$D$10+'СЕТ СН'!$H$6-'СЕТ СН'!$H$19</f>
        <v>2201.5819507400001</v>
      </c>
      <c r="F91" s="36">
        <f>SUMIFS(СВЦЭМ!$C$39:$C$782,СВЦЭМ!$A$39:$A$782,$A91,СВЦЭМ!$B$39:$B$782,F$83)+'СЕТ СН'!$H$9+СВЦЭМ!$D$10+'СЕТ СН'!$H$6-'СЕТ СН'!$H$19</f>
        <v>2198.5016602999999</v>
      </c>
      <c r="G91" s="36">
        <f>SUMIFS(СВЦЭМ!$C$39:$C$782,СВЦЭМ!$A$39:$A$782,$A91,СВЦЭМ!$B$39:$B$782,G$83)+'СЕТ СН'!$H$9+СВЦЭМ!$D$10+'СЕТ СН'!$H$6-'СЕТ СН'!$H$19</f>
        <v>2203.2225275700002</v>
      </c>
      <c r="H91" s="36">
        <f>SUMIFS(СВЦЭМ!$C$39:$C$782,СВЦЭМ!$A$39:$A$782,$A91,СВЦЭМ!$B$39:$B$782,H$83)+'СЕТ СН'!$H$9+СВЦЭМ!$D$10+'СЕТ СН'!$H$6-'СЕТ СН'!$H$19</f>
        <v>2163.5398878599999</v>
      </c>
      <c r="I91" s="36">
        <f>SUMIFS(СВЦЭМ!$C$39:$C$782,СВЦЭМ!$A$39:$A$782,$A91,СВЦЭМ!$B$39:$B$782,I$83)+'СЕТ СН'!$H$9+СВЦЭМ!$D$10+'СЕТ СН'!$H$6-'СЕТ СН'!$H$19</f>
        <v>1990.51072155</v>
      </c>
      <c r="J91" s="36">
        <f>SUMIFS(СВЦЭМ!$C$39:$C$782,СВЦЭМ!$A$39:$A$782,$A91,СВЦЭМ!$B$39:$B$782,J$83)+'СЕТ СН'!$H$9+СВЦЭМ!$D$10+'СЕТ СН'!$H$6-'СЕТ СН'!$H$19</f>
        <v>1934.66996249</v>
      </c>
      <c r="K91" s="36">
        <f>SUMIFS(СВЦЭМ!$C$39:$C$782,СВЦЭМ!$A$39:$A$782,$A91,СВЦЭМ!$B$39:$B$782,K$83)+'СЕТ СН'!$H$9+СВЦЭМ!$D$10+'СЕТ СН'!$H$6-'СЕТ СН'!$H$19</f>
        <v>1924.8973740899999</v>
      </c>
      <c r="L91" s="36">
        <f>SUMIFS(СВЦЭМ!$C$39:$C$782,СВЦЭМ!$A$39:$A$782,$A91,СВЦЭМ!$B$39:$B$782,L$83)+'СЕТ СН'!$H$9+СВЦЭМ!$D$10+'СЕТ СН'!$H$6-'СЕТ СН'!$H$19</f>
        <v>1910.6643419899999</v>
      </c>
      <c r="M91" s="36">
        <f>SUMIFS(СВЦЭМ!$C$39:$C$782,СВЦЭМ!$A$39:$A$782,$A91,СВЦЭМ!$B$39:$B$782,M$83)+'СЕТ СН'!$H$9+СВЦЭМ!$D$10+'СЕТ СН'!$H$6-'СЕТ СН'!$H$19</f>
        <v>1915.4153008799999</v>
      </c>
      <c r="N91" s="36">
        <f>SUMIFS(СВЦЭМ!$C$39:$C$782,СВЦЭМ!$A$39:$A$782,$A91,СВЦЭМ!$B$39:$B$782,N$83)+'СЕТ СН'!$H$9+СВЦЭМ!$D$10+'СЕТ СН'!$H$6-'СЕТ СН'!$H$19</f>
        <v>1914.38818584</v>
      </c>
      <c r="O91" s="36">
        <f>SUMIFS(СВЦЭМ!$C$39:$C$782,СВЦЭМ!$A$39:$A$782,$A91,СВЦЭМ!$B$39:$B$782,O$83)+'СЕТ СН'!$H$9+СВЦЭМ!$D$10+'СЕТ СН'!$H$6-'СЕТ СН'!$H$19</f>
        <v>1922.35691546</v>
      </c>
      <c r="P91" s="36">
        <f>SUMIFS(СВЦЭМ!$C$39:$C$782,СВЦЭМ!$A$39:$A$782,$A91,СВЦЭМ!$B$39:$B$782,P$83)+'СЕТ СН'!$H$9+СВЦЭМ!$D$10+'СЕТ СН'!$H$6-'СЕТ СН'!$H$19</f>
        <v>1930.9539109099999</v>
      </c>
      <c r="Q91" s="36">
        <f>SUMIFS(СВЦЭМ!$C$39:$C$782,СВЦЭМ!$A$39:$A$782,$A91,СВЦЭМ!$B$39:$B$782,Q$83)+'СЕТ СН'!$H$9+СВЦЭМ!$D$10+'СЕТ СН'!$H$6-'СЕТ СН'!$H$19</f>
        <v>1931.1543103700001</v>
      </c>
      <c r="R91" s="36">
        <f>SUMIFS(СВЦЭМ!$C$39:$C$782,СВЦЭМ!$A$39:$A$782,$A91,СВЦЭМ!$B$39:$B$782,R$83)+'СЕТ СН'!$H$9+СВЦЭМ!$D$10+'СЕТ СН'!$H$6-'СЕТ СН'!$H$19</f>
        <v>1939.53073496</v>
      </c>
      <c r="S91" s="36">
        <f>SUMIFS(СВЦЭМ!$C$39:$C$782,СВЦЭМ!$A$39:$A$782,$A91,СВЦЭМ!$B$39:$B$782,S$83)+'СЕТ СН'!$H$9+СВЦЭМ!$D$10+'СЕТ СН'!$H$6-'СЕТ СН'!$H$19</f>
        <v>1941.38168389</v>
      </c>
      <c r="T91" s="36">
        <f>SUMIFS(СВЦЭМ!$C$39:$C$782,СВЦЭМ!$A$39:$A$782,$A91,СВЦЭМ!$B$39:$B$782,T$83)+'СЕТ СН'!$H$9+СВЦЭМ!$D$10+'СЕТ СН'!$H$6-'СЕТ СН'!$H$19</f>
        <v>1945.04000118</v>
      </c>
      <c r="U91" s="36">
        <f>SUMIFS(СВЦЭМ!$C$39:$C$782,СВЦЭМ!$A$39:$A$782,$A91,СВЦЭМ!$B$39:$B$782,U$83)+'СЕТ СН'!$H$9+СВЦЭМ!$D$10+'СЕТ СН'!$H$6-'СЕТ СН'!$H$19</f>
        <v>1931.64754535</v>
      </c>
      <c r="V91" s="36">
        <f>SUMIFS(СВЦЭМ!$C$39:$C$782,СВЦЭМ!$A$39:$A$782,$A91,СВЦЭМ!$B$39:$B$782,V$83)+'СЕТ СН'!$H$9+СВЦЭМ!$D$10+'СЕТ СН'!$H$6-'СЕТ СН'!$H$19</f>
        <v>1949.71220655</v>
      </c>
      <c r="W91" s="36">
        <f>SUMIFS(СВЦЭМ!$C$39:$C$782,СВЦЭМ!$A$39:$A$782,$A91,СВЦЭМ!$B$39:$B$782,W$83)+'СЕТ СН'!$H$9+СВЦЭМ!$D$10+'СЕТ СН'!$H$6-'СЕТ СН'!$H$19</f>
        <v>1963.77366854</v>
      </c>
      <c r="X91" s="36">
        <f>SUMIFS(СВЦЭМ!$C$39:$C$782,СВЦЭМ!$A$39:$A$782,$A91,СВЦЭМ!$B$39:$B$782,X$83)+'СЕТ СН'!$H$9+СВЦЭМ!$D$10+'СЕТ СН'!$H$6-'СЕТ СН'!$H$19</f>
        <v>2020.72745117</v>
      </c>
      <c r="Y91" s="36">
        <f>SUMIFS(СВЦЭМ!$C$39:$C$782,СВЦЭМ!$A$39:$A$782,$A91,СВЦЭМ!$B$39:$B$782,Y$83)+'СЕТ СН'!$H$9+СВЦЭМ!$D$10+'СЕТ СН'!$H$6-'СЕТ СН'!$H$19</f>
        <v>2085.30304523</v>
      </c>
    </row>
    <row r="92" spans="1:25" ht="15.75" x14ac:dyDescent="0.2">
      <c r="A92" s="35">
        <f t="shared" si="2"/>
        <v>45116</v>
      </c>
      <c r="B92" s="36">
        <f>SUMIFS(СВЦЭМ!$C$39:$C$782,СВЦЭМ!$A$39:$A$782,$A92,СВЦЭМ!$B$39:$B$782,B$83)+'СЕТ СН'!$H$9+СВЦЭМ!$D$10+'СЕТ СН'!$H$6-'СЕТ СН'!$H$19</f>
        <v>2037.8776238200001</v>
      </c>
      <c r="C92" s="36">
        <f>SUMIFS(СВЦЭМ!$C$39:$C$782,СВЦЭМ!$A$39:$A$782,$A92,СВЦЭМ!$B$39:$B$782,C$83)+'СЕТ СН'!$H$9+СВЦЭМ!$D$10+'СЕТ СН'!$H$6-'СЕТ СН'!$H$19</f>
        <v>2153.6207360500002</v>
      </c>
      <c r="D92" s="36">
        <f>SUMIFS(СВЦЭМ!$C$39:$C$782,СВЦЭМ!$A$39:$A$782,$A92,СВЦЭМ!$B$39:$B$782,D$83)+'СЕТ СН'!$H$9+СВЦЭМ!$D$10+'СЕТ СН'!$H$6-'СЕТ СН'!$H$19</f>
        <v>2227.8171266499999</v>
      </c>
      <c r="E92" s="36">
        <f>SUMIFS(СВЦЭМ!$C$39:$C$782,СВЦЭМ!$A$39:$A$782,$A92,СВЦЭМ!$B$39:$B$782,E$83)+'СЕТ СН'!$H$9+СВЦЭМ!$D$10+'СЕТ СН'!$H$6-'СЕТ СН'!$H$19</f>
        <v>2221.2465274400001</v>
      </c>
      <c r="F92" s="36">
        <f>SUMIFS(СВЦЭМ!$C$39:$C$782,СВЦЭМ!$A$39:$A$782,$A92,СВЦЭМ!$B$39:$B$782,F$83)+'СЕТ СН'!$H$9+СВЦЭМ!$D$10+'СЕТ СН'!$H$6-'СЕТ СН'!$H$19</f>
        <v>2216.6137493400001</v>
      </c>
      <c r="G92" s="36">
        <f>SUMIFS(СВЦЭМ!$C$39:$C$782,СВЦЭМ!$A$39:$A$782,$A92,СВЦЭМ!$B$39:$B$782,G$83)+'СЕТ СН'!$H$9+СВЦЭМ!$D$10+'СЕТ СН'!$H$6-'СЕТ СН'!$H$19</f>
        <v>2224.3591770200001</v>
      </c>
      <c r="H92" s="36">
        <f>SUMIFS(СВЦЭМ!$C$39:$C$782,СВЦЭМ!$A$39:$A$782,$A92,СВЦЭМ!$B$39:$B$782,H$83)+'СЕТ СН'!$H$9+СВЦЭМ!$D$10+'СЕТ СН'!$H$6-'СЕТ СН'!$H$19</f>
        <v>2253.1296626100002</v>
      </c>
      <c r="I92" s="36">
        <f>SUMIFS(СВЦЭМ!$C$39:$C$782,СВЦЭМ!$A$39:$A$782,$A92,СВЦЭМ!$B$39:$B$782,I$83)+'СЕТ СН'!$H$9+СВЦЭМ!$D$10+'СЕТ СН'!$H$6-'СЕТ СН'!$H$19</f>
        <v>2147.2558588800002</v>
      </c>
      <c r="J92" s="36">
        <f>SUMIFS(СВЦЭМ!$C$39:$C$782,СВЦЭМ!$A$39:$A$782,$A92,СВЦЭМ!$B$39:$B$782,J$83)+'СЕТ СН'!$H$9+СВЦЭМ!$D$10+'СЕТ СН'!$H$6-'СЕТ СН'!$H$19</f>
        <v>2059.3559933899996</v>
      </c>
      <c r="K92" s="36">
        <f>SUMIFS(СВЦЭМ!$C$39:$C$782,СВЦЭМ!$A$39:$A$782,$A92,СВЦЭМ!$B$39:$B$782,K$83)+'СЕТ СН'!$H$9+СВЦЭМ!$D$10+'СЕТ СН'!$H$6-'СЕТ СН'!$H$19</f>
        <v>1956.4920317900001</v>
      </c>
      <c r="L92" s="36">
        <f>SUMIFS(СВЦЭМ!$C$39:$C$782,СВЦЭМ!$A$39:$A$782,$A92,СВЦЭМ!$B$39:$B$782,L$83)+'СЕТ СН'!$H$9+СВЦЭМ!$D$10+'СЕТ СН'!$H$6-'СЕТ СН'!$H$19</f>
        <v>1972.44472146</v>
      </c>
      <c r="M92" s="36">
        <f>SUMIFS(СВЦЭМ!$C$39:$C$782,СВЦЭМ!$A$39:$A$782,$A92,СВЦЭМ!$B$39:$B$782,M$83)+'СЕТ СН'!$H$9+СВЦЭМ!$D$10+'СЕТ СН'!$H$6-'СЕТ СН'!$H$19</f>
        <v>1952.0403019999999</v>
      </c>
      <c r="N92" s="36">
        <f>SUMIFS(СВЦЭМ!$C$39:$C$782,СВЦЭМ!$A$39:$A$782,$A92,СВЦЭМ!$B$39:$B$782,N$83)+'СЕТ СН'!$H$9+СВЦЭМ!$D$10+'СЕТ СН'!$H$6-'СЕТ СН'!$H$19</f>
        <v>1939.5972160700001</v>
      </c>
      <c r="O92" s="36">
        <f>SUMIFS(СВЦЭМ!$C$39:$C$782,СВЦЭМ!$A$39:$A$782,$A92,СВЦЭМ!$B$39:$B$782,O$83)+'СЕТ СН'!$H$9+СВЦЭМ!$D$10+'СЕТ СН'!$H$6-'СЕТ СН'!$H$19</f>
        <v>1946.06406487</v>
      </c>
      <c r="P92" s="36">
        <f>SUMIFS(СВЦЭМ!$C$39:$C$782,СВЦЭМ!$A$39:$A$782,$A92,СВЦЭМ!$B$39:$B$782,P$83)+'СЕТ СН'!$H$9+СВЦЭМ!$D$10+'СЕТ СН'!$H$6-'СЕТ СН'!$H$19</f>
        <v>1954.8153416600001</v>
      </c>
      <c r="Q92" s="36">
        <f>SUMIFS(СВЦЭМ!$C$39:$C$782,СВЦЭМ!$A$39:$A$782,$A92,СВЦЭМ!$B$39:$B$782,Q$83)+'СЕТ СН'!$H$9+СВЦЭМ!$D$10+'СЕТ СН'!$H$6-'СЕТ СН'!$H$19</f>
        <v>1951.4939505899999</v>
      </c>
      <c r="R92" s="36">
        <f>SUMIFS(СВЦЭМ!$C$39:$C$782,СВЦЭМ!$A$39:$A$782,$A92,СВЦЭМ!$B$39:$B$782,R$83)+'СЕТ СН'!$H$9+СВЦЭМ!$D$10+'СЕТ СН'!$H$6-'СЕТ СН'!$H$19</f>
        <v>1948.1779042000001</v>
      </c>
      <c r="S92" s="36">
        <f>SUMIFS(СВЦЭМ!$C$39:$C$782,СВЦЭМ!$A$39:$A$782,$A92,СВЦЭМ!$B$39:$B$782,S$83)+'СЕТ СН'!$H$9+СВЦЭМ!$D$10+'СЕТ СН'!$H$6-'СЕТ СН'!$H$19</f>
        <v>1945.25465166</v>
      </c>
      <c r="T92" s="36">
        <f>SUMIFS(СВЦЭМ!$C$39:$C$782,СВЦЭМ!$A$39:$A$782,$A92,СВЦЭМ!$B$39:$B$782,T$83)+'СЕТ СН'!$H$9+СВЦЭМ!$D$10+'СЕТ СН'!$H$6-'СЕТ СН'!$H$19</f>
        <v>1943.2422324199999</v>
      </c>
      <c r="U92" s="36">
        <f>SUMIFS(СВЦЭМ!$C$39:$C$782,СВЦЭМ!$A$39:$A$782,$A92,СВЦЭМ!$B$39:$B$782,U$83)+'СЕТ СН'!$H$9+СВЦЭМ!$D$10+'СЕТ СН'!$H$6-'СЕТ СН'!$H$19</f>
        <v>1970.5717946</v>
      </c>
      <c r="V92" s="36">
        <f>SUMIFS(СВЦЭМ!$C$39:$C$782,СВЦЭМ!$A$39:$A$782,$A92,СВЦЭМ!$B$39:$B$782,V$83)+'СЕТ СН'!$H$9+СВЦЭМ!$D$10+'СЕТ СН'!$H$6-'СЕТ СН'!$H$19</f>
        <v>1972.4294658599999</v>
      </c>
      <c r="W92" s="36">
        <f>SUMIFS(СВЦЭМ!$C$39:$C$782,СВЦЭМ!$A$39:$A$782,$A92,СВЦЭМ!$B$39:$B$782,W$83)+'СЕТ СН'!$H$9+СВЦЭМ!$D$10+'СЕТ СН'!$H$6-'СЕТ СН'!$H$19</f>
        <v>1937.38761789</v>
      </c>
      <c r="X92" s="36">
        <f>SUMIFS(СВЦЭМ!$C$39:$C$782,СВЦЭМ!$A$39:$A$782,$A92,СВЦЭМ!$B$39:$B$782,X$83)+'СЕТ СН'!$H$9+СВЦЭМ!$D$10+'СЕТ СН'!$H$6-'СЕТ СН'!$H$19</f>
        <v>1975.87915438</v>
      </c>
      <c r="Y92" s="36">
        <f>SUMIFS(СВЦЭМ!$C$39:$C$782,СВЦЭМ!$A$39:$A$782,$A92,СВЦЭМ!$B$39:$B$782,Y$83)+'СЕТ СН'!$H$9+СВЦЭМ!$D$10+'СЕТ СН'!$H$6-'СЕТ СН'!$H$19</f>
        <v>2068.3547122299997</v>
      </c>
    </row>
    <row r="93" spans="1:25" ht="15.75" x14ac:dyDescent="0.2">
      <c r="A93" s="35">
        <f t="shared" si="2"/>
        <v>45117</v>
      </c>
      <c r="B93" s="36">
        <f>SUMIFS(СВЦЭМ!$C$39:$C$782,СВЦЭМ!$A$39:$A$782,$A93,СВЦЭМ!$B$39:$B$782,B$83)+'СЕТ СН'!$H$9+СВЦЭМ!$D$10+'СЕТ СН'!$H$6-'СЕТ СН'!$H$19</f>
        <v>2049.3401062299999</v>
      </c>
      <c r="C93" s="36">
        <f>SUMIFS(СВЦЭМ!$C$39:$C$782,СВЦЭМ!$A$39:$A$782,$A93,СВЦЭМ!$B$39:$B$782,C$83)+'СЕТ СН'!$H$9+СВЦЭМ!$D$10+'СЕТ СН'!$H$6-'СЕТ СН'!$H$19</f>
        <v>2130.0315414199999</v>
      </c>
      <c r="D93" s="36">
        <f>SUMIFS(СВЦЭМ!$C$39:$C$782,СВЦЭМ!$A$39:$A$782,$A93,СВЦЭМ!$B$39:$B$782,D$83)+'СЕТ СН'!$H$9+СВЦЭМ!$D$10+'СЕТ СН'!$H$6-'СЕТ СН'!$H$19</f>
        <v>2247.0238049199997</v>
      </c>
      <c r="E93" s="36">
        <f>SUMIFS(СВЦЭМ!$C$39:$C$782,СВЦЭМ!$A$39:$A$782,$A93,СВЦЭМ!$B$39:$B$782,E$83)+'СЕТ СН'!$H$9+СВЦЭМ!$D$10+'СЕТ СН'!$H$6-'СЕТ СН'!$H$19</f>
        <v>2269.4801617599996</v>
      </c>
      <c r="F93" s="36">
        <f>SUMIFS(СВЦЭМ!$C$39:$C$782,СВЦЭМ!$A$39:$A$782,$A93,СВЦЭМ!$B$39:$B$782,F$83)+'СЕТ СН'!$H$9+СВЦЭМ!$D$10+'СЕТ СН'!$H$6-'СЕТ СН'!$H$19</f>
        <v>2259.97320915</v>
      </c>
      <c r="G93" s="36">
        <f>SUMIFS(СВЦЭМ!$C$39:$C$782,СВЦЭМ!$A$39:$A$782,$A93,СВЦЭМ!$B$39:$B$782,G$83)+'СЕТ СН'!$H$9+СВЦЭМ!$D$10+'СЕТ СН'!$H$6-'СЕТ СН'!$H$19</f>
        <v>2263.0318886800001</v>
      </c>
      <c r="H93" s="36">
        <f>SUMIFS(СВЦЭМ!$C$39:$C$782,СВЦЭМ!$A$39:$A$782,$A93,СВЦЭМ!$B$39:$B$782,H$83)+'СЕТ СН'!$H$9+СВЦЭМ!$D$10+'СЕТ СН'!$H$6-'СЕТ СН'!$H$19</f>
        <v>2327.6564696400001</v>
      </c>
      <c r="I93" s="36">
        <f>SUMIFS(СВЦЭМ!$C$39:$C$782,СВЦЭМ!$A$39:$A$782,$A93,СВЦЭМ!$B$39:$B$782,I$83)+'СЕТ СН'!$H$9+СВЦЭМ!$D$10+'СЕТ СН'!$H$6-'СЕТ СН'!$H$19</f>
        <v>2105.3174628100001</v>
      </c>
      <c r="J93" s="36">
        <f>SUMIFS(СВЦЭМ!$C$39:$C$782,СВЦЭМ!$A$39:$A$782,$A93,СВЦЭМ!$B$39:$B$782,J$83)+'СЕТ СН'!$H$9+СВЦЭМ!$D$10+'СЕТ СН'!$H$6-'СЕТ СН'!$H$19</f>
        <v>2012.5177960399999</v>
      </c>
      <c r="K93" s="36">
        <f>SUMIFS(СВЦЭМ!$C$39:$C$782,СВЦЭМ!$A$39:$A$782,$A93,СВЦЭМ!$B$39:$B$782,K$83)+'СЕТ СН'!$H$9+СВЦЭМ!$D$10+'СЕТ СН'!$H$6-'СЕТ СН'!$H$19</f>
        <v>1985.3132460499999</v>
      </c>
      <c r="L93" s="36">
        <f>SUMIFS(СВЦЭМ!$C$39:$C$782,СВЦЭМ!$A$39:$A$782,$A93,СВЦЭМ!$B$39:$B$782,L$83)+'СЕТ СН'!$H$9+СВЦЭМ!$D$10+'СЕТ СН'!$H$6-'СЕТ СН'!$H$19</f>
        <v>1939.81999068</v>
      </c>
      <c r="M93" s="36">
        <f>SUMIFS(СВЦЭМ!$C$39:$C$782,СВЦЭМ!$A$39:$A$782,$A93,СВЦЭМ!$B$39:$B$782,M$83)+'СЕТ СН'!$H$9+СВЦЭМ!$D$10+'СЕТ СН'!$H$6-'СЕТ СН'!$H$19</f>
        <v>1879.33716076</v>
      </c>
      <c r="N93" s="36">
        <f>SUMIFS(СВЦЭМ!$C$39:$C$782,СВЦЭМ!$A$39:$A$782,$A93,СВЦЭМ!$B$39:$B$782,N$83)+'СЕТ СН'!$H$9+СВЦЭМ!$D$10+'СЕТ СН'!$H$6-'СЕТ СН'!$H$19</f>
        <v>1877.7203635000001</v>
      </c>
      <c r="O93" s="36">
        <f>SUMIFS(СВЦЭМ!$C$39:$C$782,СВЦЭМ!$A$39:$A$782,$A93,СВЦЭМ!$B$39:$B$782,O$83)+'СЕТ СН'!$H$9+СВЦЭМ!$D$10+'СЕТ СН'!$H$6-'СЕТ СН'!$H$19</f>
        <v>1902.4812806099999</v>
      </c>
      <c r="P93" s="36">
        <f>SUMIFS(СВЦЭМ!$C$39:$C$782,СВЦЭМ!$A$39:$A$782,$A93,СВЦЭМ!$B$39:$B$782,P$83)+'СЕТ СН'!$H$9+СВЦЭМ!$D$10+'СЕТ СН'!$H$6-'СЕТ СН'!$H$19</f>
        <v>1904.86401869</v>
      </c>
      <c r="Q93" s="36">
        <f>SUMIFS(СВЦЭМ!$C$39:$C$782,СВЦЭМ!$A$39:$A$782,$A93,СВЦЭМ!$B$39:$B$782,Q$83)+'СЕТ СН'!$H$9+СВЦЭМ!$D$10+'СЕТ СН'!$H$6-'СЕТ СН'!$H$19</f>
        <v>1906.9876711899999</v>
      </c>
      <c r="R93" s="36">
        <f>SUMIFS(СВЦЭМ!$C$39:$C$782,СВЦЭМ!$A$39:$A$782,$A93,СВЦЭМ!$B$39:$B$782,R$83)+'СЕТ СН'!$H$9+СВЦЭМ!$D$10+'СЕТ СН'!$H$6-'СЕТ СН'!$H$19</f>
        <v>1909.0399195499999</v>
      </c>
      <c r="S93" s="36">
        <f>SUMIFS(СВЦЭМ!$C$39:$C$782,СВЦЭМ!$A$39:$A$782,$A93,СВЦЭМ!$B$39:$B$782,S$83)+'СЕТ СН'!$H$9+СВЦЭМ!$D$10+'СЕТ СН'!$H$6-'СЕТ СН'!$H$19</f>
        <v>1909.1201798699999</v>
      </c>
      <c r="T93" s="36">
        <f>SUMIFS(СВЦЭМ!$C$39:$C$782,СВЦЭМ!$A$39:$A$782,$A93,СВЦЭМ!$B$39:$B$782,T$83)+'СЕТ СН'!$H$9+СВЦЭМ!$D$10+'СЕТ СН'!$H$6-'СЕТ СН'!$H$19</f>
        <v>1916.8362814</v>
      </c>
      <c r="U93" s="36">
        <f>SUMIFS(СВЦЭМ!$C$39:$C$782,СВЦЭМ!$A$39:$A$782,$A93,СВЦЭМ!$B$39:$B$782,U$83)+'СЕТ СН'!$H$9+СВЦЭМ!$D$10+'СЕТ СН'!$H$6-'СЕТ СН'!$H$19</f>
        <v>1921.5763296999999</v>
      </c>
      <c r="V93" s="36">
        <f>SUMIFS(СВЦЭМ!$C$39:$C$782,СВЦЭМ!$A$39:$A$782,$A93,СВЦЭМ!$B$39:$B$782,V$83)+'СЕТ СН'!$H$9+СВЦЭМ!$D$10+'СЕТ СН'!$H$6-'СЕТ СН'!$H$19</f>
        <v>1907.1759079999999</v>
      </c>
      <c r="W93" s="36">
        <f>SUMIFS(СВЦЭМ!$C$39:$C$782,СВЦЭМ!$A$39:$A$782,$A93,СВЦЭМ!$B$39:$B$782,W$83)+'СЕТ СН'!$H$9+СВЦЭМ!$D$10+'СЕТ СН'!$H$6-'СЕТ СН'!$H$19</f>
        <v>1888.82908634</v>
      </c>
      <c r="X93" s="36">
        <f>SUMIFS(СВЦЭМ!$C$39:$C$782,СВЦЭМ!$A$39:$A$782,$A93,СВЦЭМ!$B$39:$B$782,X$83)+'СЕТ СН'!$H$9+СВЦЭМ!$D$10+'СЕТ СН'!$H$6-'СЕТ СН'!$H$19</f>
        <v>1939.7444818700001</v>
      </c>
      <c r="Y93" s="36">
        <f>SUMIFS(СВЦЭМ!$C$39:$C$782,СВЦЭМ!$A$39:$A$782,$A93,СВЦЭМ!$B$39:$B$782,Y$83)+'СЕТ СН'!$H$9+СВЦЭМ!$D$10+'СЕТ СН'!$H$6-'СЕТ СН'!$H$19</f>
        <v>2005.19528474</v>
      </c>
    </row>
    <row r="94" spans="1:25" ht="15.75" x14ac:dyDescent="0.2">
      <c r="A94" s="35">
        <f t="shared" si="2"/>
        <v>45118</v>
      </c>
      <c r="B94" s="36">
        <f>SUMIFS(СВЦЭМ!$C$39:$C$782,СВЦЭМ!$A$39:$A$782,$A94,СВЦЭМ!$B$39:$B$782,B$83)+'СЕТ СН'!$H$9+СВЦЭМ!$D$10+'СЕТ СН'!$H$6-'СЕТ СН'!$H$19</f>
        <v>2155.9188368499999</v>
      </c>
      <c r="C94" s="36">
        <f>SUMIFS(СВЦЭМ!$C$39:$C$782,СВЦЭМ!$A$39:$A$782,$A94,СВЦЭМ!$B$39:$B$782,C$83)+'СЕТ СН'!$H$9+СВЦЭМ!$D$10+'СЕТ СН'!$H$6-'СЕТ СН'!$H$19</f>
        <v>2226.7360128099999</v>
      </c>
      <c r="D94" s="36">
        <f>SUMIFS(СВЦЭМ!$C$39:$C$782,СВЦЭМ!$A$39:$A$782,$A94,СВЦЭМ!$B$39:$B$782,D$83)+'СЕТ СН'!$H$9+СВЦЭМ!$D$10+'СЕТ СН'!$H$6-'СЕТ СН'!$H$19</f>
        <v>2292.6566639800003</v>
      </c>
      <c r="E94" s="36">
        <f>SUMIFS(СВЦЭМ!$C$39:$C$782,СВЦЭМ!$A$39:$A$782,$A94,СВЦЭМ!$B$39:$B$782,E$83)+'СЕТ СН'!$H$9+СВЦЭМ!$D$10+'СЕТ СН'!$H$6-'СЕТ СН'!$H$19</f>
        <v>2273.5746672599998</v>
      </c>
      <c r="F94" s="36">
        <f>SUMIFS(СВЦЭМ!$C$39:$C$782,СВЦЭМ!$A$39:$A$782,$A94,СВЦЭМ!$B$39:$B$782,F$83)+'СЕТ СН'!$H$9+СВЦЭМ!$D$10+'СЕТ СН'!$H$6-'СЕТ СН'!$H$19</f>
        <v>2273.1966691600001</v>
      </c>
      <c r="G94" s="36">
        <f>SUMIFS(СВЦЭМ!$C$39:$C$782,СВЦЭМ!$A$39:$A$782,$A94,СВЦЭМ!$B$39:$B$782,G$83)+'СЕТ СН'!$H$9+СВЦЭМ!$D$10+'СЕТ СН'!$H$6-'СЕТ СН'!$H$19</f>
        <v>2273.2471279000001</v>
      </c>
      <c r="H94" s="36">
        <f>SUMIFS(СВЦЭМ!$C$39:$C$782,СВЦЭМ!$A$39:$A$782,$A94,СВЦЭМ!$B$39:$B$782,H$83)+'СЕТ СН'!$H$9+СВЦЭМ!$D$10+'СЕТ СН'!$H$6-'СЕТ СН'!$H$19</f>
        <v>2328.80795601</v>
      </c>
      <c r="I94" s="36">
        <f>SUMIFS(СВЦЭМ!$C$39:$C$782,СВЦЭМ!$A$39:$A$782,$A94,СВЦЭМ!$B$39:$B$782,I$83)+'СЕТ СН'!$H$9+СВЦЭМ!$D$10+'СЕТ СН'!$H$6-'СЕТ СН'!$H$19</f>
        <v>2130.8437177799997</v>
      </c>
      <c r="J94" s="36">
        <f>SUMIFS(СВЦЭМ!$C$39:$C$782,СВЦЭМ!$A$39:$A$782,$A94,СВЦЭМ!$B$39:$B$782,J$83)+'СЕТ СН'!$H$9+СВЦЭМ!$D$10+'СЕТ СН'!$H$6-'СЕТ СН'!$H$19</f>
        <v>2023.3689868599999</v>
      </c>
      <c r="K94" s="36">
        <f>SUMIFS(СВЦЭМ!$C$39:$C$782,СВЦЭМ!$A$39:$A$782,$A94,СВЦЭМ!$B$39:$B$782,K$83)+'СЕТ СН'!$H$9+СВЦЭМ!$D$10+'СЕТ СН'!$H$6-'СЕТ СН'!$H$19</f>
        <v>1980.39763234</v>
      </c>
      <c r="L94" s="36">
        <f>SUMIFS(СВЦЭМ!$C$39:$C$782,СВЦЭМ!$A$39:$A$782,$A94,СВЦЭМ!$B$39:$B$782,L$83)+'СЕТ СН'!$H$9+СВЦЭМ!$D$10+'СЕТ СН'!$H$6-'СЕТ СН'!$H$19</f>
        <v>1936.3483379300001</v>
      </c>
      <c r="M94" s="36">
        <f>SUMIFS(СВЦЭМ!$C$39:$C$782,СВЦЭМ!$A$39:$A$782,$A94,СВЦЭМ!$B$39:$B$782,M$83)+'СЕТ СН'!$H$9+СВЦЭМ!$D$10+'СЕТ СН'!$H$6-'СЕТ СН'!$H$19</f>
        <v>1927.0527734499999</v>
      </c>
      <c r="N94" s="36">
        <f>SUMIFS(СВЦЭМ!$C$39:$C$782,СВЦЭМ!$A$39:$A$782,$A94,СВЦЭМ!$B$39:$B$782,N$83)+'СЕТ СН'!$H$9+СВЦЭМ!$D$10+'СЕТ СН'!$H$6-'СЕТ СН'!$H$19</f>
        <v>1928.2721364399999</v>
      </c>
      <c r="O94" s="36">
        <f>SUMIFS(СВЦЭМ!$C$39:$C$782,СВЦЭМ!$A$39:$A$782,$A94,СВЦЭМ!$B$39:$B$782,O$83)+'СЕТ СН'!$H$9+СВЦЭМ!$D$10+'СЕТ СН'!$H$6-'СЕТ СН'!$H$19</f>
        <v>1919.5241946799999</v>
      </c>
      <c r="P94" s="36">
        <f>SUMIFS(СВЦЭМ!$C$39:$C$782,СВЦЭМ!$A$39:$A$782,$A94,СВЦЭМ!$B$39:$B$782,P$83)+'СЕТ СН'!$H$9+СВЦЭМ!$D$10+'СЕТ СН'!$H$6-'СЕТ СН'!$H$19</f>
        <v>1912.7627492199999</v>
      </c>
      <c r="Q94" s="36">
        <f>SUMIFS(СВЦЭМ!$C$39:$C$782,СВЦЭМ!$A$39:$A$782,$A94,СВЦЭМ!$B$39:$B$782,Q$83)+'СЕТ СН'!$H$9+СВЦЭМ!$D$10+'СЕТ СН'!$H$6-'СЕТ СН'!$H$19</f>
        <v>1914.2653797299999</v>
      </c>
      <c r="R94" s="36">
        <f>SUMIFS(СВЦЭМ!$C$39:$C$782,СВЦЭМ!$A$39:$A$782,$A94,СВЦЭМ!$B$39:$B$782,R$83)+'СЕТ СН'!$H$9+СВЦЭМ!$D$10+'СЕТ СН'!$H$6-'СЕТ СН'!$H$19</f>
        <v>1917.6964487</v>
      </c>
      <c r="S94" s="36">
        <f>SUMIFS(СВЦЭМ!$C$39:$C$782,СВЦЭМ!$A$39:$A$782,$A94,СВЦЭМ!$B$39:$B$782,S$83)+'СЕТ СН'!$H$9+СВЦЭМ!$D$10+'СЕТ СН'!$H$6-'СЕТ СН'!$H$19</f>
        <v>1899.3105841500001</v>
      </c>
      <c r="T94" s="36">
        <f>SUMIFS(СВЦЭМ!$C$39:$C$782,СВЦЭМ!$A$39:$A$782,$A94,СВЦЭМ!$B$39:$B$782,T$83)+'СЕТ СН'!$H$9+СВЦЭМ!$D$10+'СЕТ СН'!$H$6-'СЕТ СН'!$H$19</f>
        <v>1897.0863775799999</v>
      </c>
      <c r="U94" s="36">
        <f>SUMIFS(СВЦЭМ!$C$39:$C$782,СВЦЭМ!$A$39:$A$782,$A94,СВЦЭМ!$B$39:$B$782,U$83)+'СЕТ СН'!$H$9+СВЦЭМ!$D$10+'СЕТ СН'!$H$6-'СЕТ СН'!$H$19</f>
        <v>1919.55216492</v>
      </c>
      <c r="V94" s="36">
        <f>SUMIFS(СВЦЭМ!$C$39:$C$782,СВЦЭМ!$A$39:$A$782,$A94,СВЦЭМ!$B$39:$B$782,V$83)+'СЕТ СН'!$H$9+СВЦЭМ!$D$10+'СЕТ СН'!$H$6-'СЕТ СН'!$H$19</f>
        <v>1940.5764717100001</v>
      </c>
      <c r="W94" s="36">
        <f>SUMIFS(СВЦЭМ!$C$39:$C$782,СВЦЭМ!$A$39:$A$782,$A94,СВЦЭМ!$B$39:$B$782,W$83)+'СЕТ СН'!$H$9+СВЦЭМ!$D$10+'СЕТ СН'!$H$6-'СЕТ СН'!$H$19</f>
        <v>1921.1833501999999</v>
      </c>
      <c r="X94" s="36">
        <f>SUMIFS(СВЦЭМ!$C$39:$C$782,СВЦЭМ!$A$39:$A$782,$A94,СВЦЭМ!$B$39:$B$782,X$83)+'СЕТ СН'!$H$9+СВЦЭМ!$D$10+'СЕТ СН'!$H$6-'СЕТ СН'!$H$19</f>
        <v>1964.99875621</v>
      </c>
      <c r="Y94" s="36">
        <f>SUMIFS(СВЦЭМ!$C$39:$C$782,СВЦЭМ!$A$39:$A$782,$A94,СВЦЭМ!$B$39:$B$782,Y$83)+'СЕТ СН'!$H$9+СВЦЭМ!$D$10+'СЕТ СН'!$H$6-'СЕТ СН'!$H$19</f>
        <v>2046.0203518199999</v>
      </c>
    </row>
    <row r="95" spans="1:25" ht="15.75" x14ac:dyDescent="0.2">
      <c r="A95" s="35">
        <f t="shared" si="2"/>
        <v>45119</v>
      </c>
      <c r="B95" s="36">
        <f>SUMIFS(СВЦЭМ!$C$39:$C$782,СВЦЭМ!$A$39:$A$782,$A95,СВЦЭМ!$B$39:$B$782,B$83)+'СЕТ СН'!$H$9+СВЦЭМ!$D$10+'СЕТ СН'!$H$6-'СЕТ СН'!$H$19</f>
        <v>2114.9745080299999</v>
      </c>
      <c r="C95" s="36">
        <f>SUMIFS(СВЦЭМ!$C$39:$C$782,СВЦЭМ!$A$39:$A$782,$A95,СВЦЭМ!$B$39:$B$782,C$83)+'СЕТ СН'!$H$9+СВЦЭМ!$D$10+'СЕТ СН'!$H$6-'СЕТ СН'!$H$19</f>
        <v>2163.3357457299999</v>
      </c>
      <c r="D95" s="36">
        <f>SUMIFS(СВЦЭМ!$C$39:$C$782,СВЦЭМ!$A$39:$A$782,$A95,СВЦЭМ!$B$39:$B$782,D$83)+'СЕТ СН'!$H$9+СВЦЭМ!$D$10+'СЕТ СН'!$H$6-'СЕТ СН'!$H$19</f>
        <v>2242.4714533799997</v>
      </c>
      <c r="E95" s="36">
        <f>SUMIFS(СВЦЭМ!$C$39:$C$782,СВЦЭМ!$A$39:$A$782,$A95,СВЦЭМ!$B$39:$B$782,E$83)+'СЕТ СН'!$H$9+СВЦЭМ!$D$10+'СЕТ СН'!$H$6-'СЕТ СН'!$H$19</f>
        <v>2300.28252819</v>
      </c>
      <c r="F95" s="36">
        <f>SUMIFS(СВЦЭМ!$C$39:$C$782,СВЦЭМ!$A$39:$A$782,$A95,СВЦЭМ!$B$39:$B$782,F$83)+'СЕТ СН'!$H$9+СВЦЭМ!$D$10+'СЕТ СН'!$H$6-'СЕТ СН'!$H$19</f>
        <v>2341.6814454200003</v>
      </c>
      <c r="G95" s="36">
        <f>SUMIFS(СВЦЭМ!$C$39:$C$782,СВЦЭМ!$A$39:$A$782,$A95,СВЦЭМ!$B$39:$B$782,G$83)+'СЕТ СН'!$H$9+СВЦЭМ!$D$10+'СЕТ СН'!$H$6-'СЕТ СН'!$H$19</f>
        <v>2314.6336781600003</v>
      </c>
      <c r="H95" s="36">
        <f>SUMIFS(СВЦЭМ!$C$39:$C$782,СВЦЭМ!$A$39:$A$782,$A95,СВЦЭМ!$B$39:$B$782,H$83)+'СЕТ СН'!$H$9+СВЦЭМ!$D$10+'СЕТ СН'!$H$6-'СЕТ СН'!$H$19</f>
        <v>2264.6946798600002</v>
      </c>
      <c r="I95" s="36">
        <f>SUMIFS(СВЦЭМ!$C$39:$C$782,СВЦЭМ!$A$39:$A$782,$A95,СВЦЭМ!$B$39:$B$782,I$83)+'СЕТ СН'!$H$9+СВЦЭМ!$D$10+'СЕТ СН'!$H$6-'СЕТ СН'!$H$19</f>
        <v>2064.3620849899999</v>
      </c>
      <c r="J95" s="36">
        <f>SUMIFS(СВЦЭМ!$C$39:$C$782,СВЦЭМ!$A$39:$A$782,$A95,СВЦЭМ!$B$39:$B$782,J$83)+'СЕТ СН'!$H$9+СВЦЭМ!$D$10+'СЕТ СН'!$H$6-'СЕТ СН'!$H$19</f>
        <v>2000.65697163</v>
      </c>
      <c r="K95" s="36">
        <f>SUMIFS(СВЦЭМ!$C$39:$C$782,СВЦЭМ!$A$39:$A$782,$A95,СВЦЭМ!$B$39:$B$782,K$83)+'СЕТ СН'!$H$9+СВЦЭМ!$D$10+'СЕТ СН'!$H$6-'СЕТ СН'!$H$19</f>
        <v>1928.8566264900001</v>
      </c>
      <c r="L95" s="36">
        <f>SUMIFS(СВЦЭМ!$C$39:$C$782,СВЦЭМ!$A$39:$A$782,$A95,СВЦЭМ!$B$39:$B$782,L$83)+'СЕТ СН'!$H$9+СВЦЭМ!$D$10+'СЕТ СН'!$H$6-'СЕТ СН'!$H$19</f>
        <v>1929.9736184199999</v>
      </c>
      <c r="M95" s="36">
        <f>SUMIFS(СВЦЭМ!$C$39:$C$782,СВЦЭМ!$A$39:$A$782,$A95,СВЦЭМ!$B$39:$B$782,M$83)+'СЕТ СН'!$H$9+СВЦЭМ!$D$10+'СЕТ СН'!$H$6-'СЕТ СН'!$H$19</f>
        <v>1951.74958141</v>
      </c>
      <c r="N95" s="36">
        <f>SUMIFS(СВЦЭМ!$C$39:$C$782,СВЦЭМ!$A$39:$A$782,$A95,СВЦЭМ!$B$39:$B$782,N$83)+'СЕТ СН'!$H$9+СВЦЭМ!$D$10+'СЕТ СН'!$H$6-'СЕТ СН'!$H$19</f>
        <v>1964.69623748</v>
      </c>
      <c r="O95" s="36">
        <f>SUMIFS(СВЦЭМ!$C$39:$C$782,СВЦЭМ!$A$39:$A$782,$A95,СВЦЭМ!$B$39:$B$782,O$83)+'СЕТ СН'!$H$9+СВЦЭМ!$D$10+'СЕТ СН'!$H$6-'СЕТ СН'!$H$19</f>
        <v>1956.43496886</v>
      </c>
      <c r="P95" s="36">
        <f>SUMIFS(СВЦЭМ!$C$39:$C$782,СВЦЭМ!$A$39:$A$782,$A95,СВЦЭМ!$B$39:$B$782,P$83)+'СЕТ СН'!$H$9+СВЦЭМ!$D$10+'СЕТ СН'!$H$6-'СЕТ СН'!$H$19</f>
        <v>1953.9257044199999</v>
      </c>
      <c r="Q95" s="36">
        <f>SUMIFS(СВЦЭМ!$C$39:$C$782,СВЦЭМ!$A$39:$A$782,$A95,СВЦЭМ!$B$39:$B$782,Q$83)+'СЕТ СН'!$H$9+СВЦЭМ!$D$10+'СЕТ СН'!$H$6-'СЕТ СН'!$H$19</f>
        <v>1949.8279958799999</v>
      </c>
      <c r="R95" s="36">
        <f>SUMIFS(СВЦЭМ!$C$39:$C$782,СВЦЭМ!$A$39:$A$782,$A95,СВЦЭМ!$B$39:$B$782,R$83)+'СЕТ СН'!$H$9+СВЦЭМ!$D$10+'СЕТ СН'!$H$6-'СЕТ СН'!$H$19</f>
        <v>1947.7516223499999</v>
      </c>
      <c r="S95" s="36">
        <f>SUMIFS(СВЦЭМ!$C$39:$C$782,СВЦЭМ!$A$39:$A$782,$A95,СВЦЭМ!$B$39:$B$782,S$83)+'СЕТ СН'!$H$9+СВЦЭМ!$D$10+'СЕТ СН'!$H$6-'СЕТ СН'!$H$19</f>
        <v>1947.89991588</v>
      </c>
      <c r="T95" s="36">
        <f>SUMIFS(СВЦЭМ!$C$39:$C$782,СВЦЭМ!$A$39:$A$782,$A95,СВЦЭМ!$B$39:$B$782,T$83)+'СЕТ СН'!$H$9+СВЦЭМ!$D$10+'СЕТ СН'!$H$6-'СЕТ СН'!$H$19</f>
        <v>1937.07381695</v>
      </c>
      <c r="U95" s="36">
        <f>SUMIFS(СВЦЭМ!$C$39:$C$782,СВЦЭМ!$A$39:$A$782,$A95,СВЦЭМ!$B$39:$B$782,U$83)+'СЕТ СН'!$H$9+СВЦЭМ!$D$10+'СЕТ СН'!$H$6-'СЕТ СН'!$H$19</f>
        <v>1944.9889577899999</v>
      </c>
      <c r="V95" s="36">
        <f>SUMIFS(СВЦЭМ!$C$39:$C$782,СВЦЭМ!$A$39:$A$782,$A95,СВЦЭМ!$B$39:$B$782,V$83)+'СЕТ СН'!$H$9+СВЦЭМ!$D$10+'СЕТ СН'!$H$6-'СЕТ СН'!$H$19</f>
        <v>1957.10175009</v>
      </c>
      <c r="W95" s="36">
        <f>SUMIFS(СВЦЭМ!$C$39:$C$782,СВЦЭМ!$A$39:$A$782,$A95,СВЦЭМ!$B$39:$B$782,W$83)+'СЕТ СН'!$H$9+СВЦЭМ!$D$10+'СЕТ СН'!$H$6-'СЕТ СН'!$H$19</f>
        <v>1920.91650759</v>
      </c>
      <c r="X95" s="36">
        <f>SUMIFS(СВЦЭМ!$C$39:$C$782,СВЦЭМ!$A$39:$A$782,$A95,СВЦЭМ!$B$39:$B$782,X$83)+'СЕТ СН'!$H$9+СВЦЭМ!$D$10+'СЕТ СН'!$H$6-'СЕТ СН'!$H$19</f>
        <v>1975.3426484399999</v>
      </c>
      <c r="Y95" s="36">
        <f>SUMIFS(СВЦЭМ!$C$39:$C$782,СВЦЭМ!$A$39:$A$782,$A95,СВЦЭМ!$B$39:$B$782,Y$83)+'СЕТ СН'!$H$9+СВЦЭМ!$D$10+'СЕТ СН'!$H$6-'СЕТ СН'!$H$19</f>
        <v>2021.5645396099999</v>
      </c>
    </row>
    <row r="96" spans="1:25" ht="15.75" x14ac:dyDescent="0.2">
      <c r="A96" s="35">
        <f t="shared" si="2"/>
        <v>45120</v>
      </c>
      <c r="B96" s="36">
        <f>SUMIFS(СВЦЭМ!$C$39:$C$782,СВЦЭМ!$A$39:$A$782,$A96,СВЦЭМ!$B$39:$B$782,B$83)+'СЕТ СН'!$H$9+СВЦЭМ!$D$10+'СЕТ СН'!$H$6-'СЕТ СН'!$H$19</f>
        <v>2085.4601322799999</v>
      </c>
      <c r="C96" s="36">
        <f>SUMIFS(СВЦЭМ!$C$39:$C$782,СВЦЭМ!$A$39:$A$782,$A96,СВЦЭМ!$B$39:$B$782,C$83)+'СЕТ СН'!$H$9+СВЦЭМ!$D$10+'СЕТ СН'!$H$6-'СЕТ СН'!$H$19</f>
        <v>2149.2779020200001</v>
      </c>
      <c r="D96" s="36">
        <f>SUMIFS(СВЦЭМ!$C$39:$C$782,СВЦЭМ!$A$39:$A$782,$A96,СВЦЭМ!$B$39:$B$782,D$83)+'СЕТ СН'!$H$9+СВЦЭМ!$D$10+'СЕТ СН'!$H$6-'СЕТ СН'!$H$19</f>
        <v>2288.0872236099999</v>
      </c>
      <c r="E96" s="36">
        <f>SUMIFS(СВЦЭМ!$C$39:$C$782,СВЦЭМ!$A$39:$A$782,$A96,СВЦЭМ!$B$39:$B$782,E$83)+'СЕТ СН'!$H$9+СВЦЭМ!$D$10+'СЕТ СН'!$H$6-'СЕТ СН'!$H$19</f>
        <v>2351.3008903199998</v>
      </c>
      <c r="F96" s="36">
        <f>SUMIFS(СВЦЭМ!$C$39:$C$782,СВЦЭМ!$A$39:$A$782,$A96,СВЦЭМ!$B$39:$B$782,F$83)+'СЕТ СН'!$H$9+СВЦЭМ!$D$10+'СЕТ СН'!$H$6-'СЕТ СН'!$H$19</f>
        <v>2361.9321341099999</v>
      </c>
      <c r="G96" s="36">
        <f>SUMIFS(СВЦЭМ!$C$39:$C$782,СВЦЭМ!$A$39:$A$782,$A96,СВЦЭМ!$B$39:$B$782,G$83)+'СЕТ СН'!$H$9+СВЦЭМ!$D$10+'СЕТ СН'!$H$6-'СЕТ СН'!$H$19</f>
        <v>2345.7855280399999</v>
      </c>
      <c r="H96" s="36">
        <f>SUMIFS(СВЦЭМ!$C$39:$C$782,СВЦЭМ!$A$39:$A$782,$A96,СВЦЭМ!$B$39:$B$782,H$83)+'СЕТ СН'!$H$9+СВЦЭМ!$D$10+'СЕТ СН'!$H$6-'СЕТ СН'!$H$19</f>
        <v>2279.29669982</v>
      </c>
      <c r="I96" s="36">
        <f>SUMIFS(СВЦЭМ!$C$39:$C$782,СВЦЭМ!$A$39:$A$782,$A96,СВЦЭМ!$B$39:$B$782,I$83)+'СЕТ СН'!$H$9+СВЦЭМ!$D$10+'СЕТ СН'!$H$6-'СЕТ СН'!$H$19</f>
        <v>2078.2218279500003</v>
      </c>
      <c r="J96" s="36">
        <f>SUMIFS(СВЦЭМ!$C$39:$C$782,СВЦЭМ!$A$39:$A$782,$A96,СВЦЭМ!$B$39:$B$782,J$83)+'СЕТ СН'!$H$9+СВЦЭМ!$D$10+'СЕТ СН'!$H$6-'СЕТ СН'!$H$19</f>
        <v>1975.9154442199999</v>
      </c>
      <c r="K96" s="36">
        <f>SUMIFS(СВЦЭМ!$C$39:$C$782,СВЦЭМ!$A$39:$A$782,$A96,СВЦЭМ!$B$39:$B$782,K$83)+'СЕТ СН'!$H$9+СВЦЭМ!$D$10+'СЕТ СН'!$H$6-'СЕТ СН'!$H$19</f>
        <v>1942.1532846999999</v>
      </c>
      <c r="L96" s="36">
        <f>SUMIFS(СВЦЭМ!$C$39:$C$782,СВЦЭМ!$A$39:$A$782,$A96,СВЦЭМ!$B$39:$B$782,L$83)+'СЕТ СН'!$H$9+СВЦЭМ!$D$10+'СЕТ СН'!$H$6-'СЕТ СН'!$H$19</f>
        <v>1915.0523826900001</v>
      </c>
      <c r="M96" s="36">
        <f>SUMIFS(СВЦЭМ!$C$39:$C$782,СВЦЭМ!$A$39:$A$782,$A96,СВЦЭМ!$B$39:$B$782,M$83)+'СЕТ СН'!$H$9+СВЦЭМ!$D$10+'СЕТ СН'!$H$6-'СЕТ СН'!$H$19</f>
        <v>1912.65980651</v>
      </c>
      <c r="N96" s="36">
        <f>SUMIFS(СВЦЭМ!$C$39:$C$782,СВЦЭМ!$A$39:$A$782,$A96,СВЦЭМ!$B$39:$B$782,N$83)+'СЕТ СН'!$H$9+СВЦЭМ!$D$10+'СЕТ СН'!$H$6-'СЕТ СН'!$H$19</f>
        <v>1912.60149114</v>
      </c>
      <c r="O96" s="36">
        <f>SUMIFS(СВЦЭМ!$C$39:$C$782,СВЦЭМ!$A$39:$A$782,$A96,СВЦЭМ!$B$39:$B$782,O$83)+'СЕТ СН'!$H$9+СВЦЭМ!$D$10+'СЕТ СН'!$H$6-'СЕТ СН'!$H$19</f>
        <v>1910.8903571000001</v>
      </c>
      <c r="P96" s="36">
        <f>SUMIFS(СВЦЭМ!$C$39:$C$782,СВЦЭМ!$A$39:$A$782,$A96,СВЦЭМ!$B$39:$B$782,P$83)+'СЕТ СН'!$H$9+СВЦЭМ!$D$10+'СЕТ СН'!$H$6-'СЕТ СН'!$H$19</f>
        <v>1921.03426526</v>
      </c>
      <c r="Q96" s="36">
        <f>SUMIFS(СВЦЭМ!$C$39:$C$782,СВЦЭМ!$A$39:$A$782,$A96,СВЦЭМ!$B$39:$B$782,Q$83)+'СЕТ СН'!$H$9+СВЦЭМ!$D$10+'СЕТ СН'!$H$6-'СЕТ СН'!$H$19</f>
        <v>1920.7017023799999</v>
      </c>
      <c r="R96" s="36">
        <f>SUMIFS(СВЦЭМ!$C$39:$C$782,СВЦЭМ!$A$39:$A$782,$A96,СВЦЭМ!$B$39:$B$782,R$83)+'СЕТ СН'!$H$9+СВЦЭМ!$D$10+'СЕТ СН'!$H$6-'СЕТ СН'!$H$19</f>
        <v>1926.2976122800001</v>
      </c>
      <c r="S96" s="36">
        <f>SUMIFS(СВЦЭМ!$C$39:$C$782,СВЦЭМ!$A$39:$A$782,$A96,СВЦЭМ!$B$39:$B$782,S$83)+'СЕТ СН'!$H$9+СВЦЭМ!$D$10+'СЕТ СН'!$H$6-'СЕТ СН'!$H$19</f>
        <v>1925.53429551</v>
      </c>
      <c r="T96" s="36">
        <f>SUMIFS(СВЦЭМ!$C$39:$C$782,СВЦЭМ!$A$39:$A$782,$A96,СВЦЭМ!$B$39:$B$782,T$83)+'СЕТ СН'!$H$9+СВЦЭМ!$D$10+'СЕТ СН'!$H$6-'СЕТ СН'!$H$19</f>
        <v>1913.4086246899999</v>
      </c>
      <c r="U96" s="36">
        <f>SUMIFS(СВЦЭМ!$C$39:$C$782,СВЦЭМ!$A$39:$A$782,$A96,СВЦЭМ!$B$39:$B$782,U$83)+'СЕТ СН'!$H$9+СВЦЭМ!$D$10+'СЕТ СН'!$H$6-'СЕТ СН'!$H$19</f>
        <v>1930.6965552500001</v>
      </c>
      <c r="V96" s="36">
        <f>SUMIFS(СВЦЭМ!$C$39:$C$782,СВЦЭМ!$A$39:$A$782,$A96,СВЦЭМ!$B$39:$B$782,V$83)+'СЕТ СН'!$H$9+СВЦЭМ!$D$10+'СЕТ СН'!$H$6-'СЕТ СН'!$H$19</f>
        <v>1942.0513054799999</v>
      </c>
      <c r="W96" s="36">
        <f>SUMIFS(СВЦЭМ!$C$39:$C$782,СВЦЭМ!$A$39:$A$782,$A96,СВЦЭМ!$B$39:$B$782,W$83)+'СЕТ СН'!$H$9+СВЦЭМ!$D$10+'СЕТ СН'!$H$6-'СЕТ СН'!$H$19</f>
        <v>1930.33559775</v>
      </c>
      <c r="X96" s="36">
        <f>SUMIFS(СВЦЭМ!$C$39:$C$782,СВЦЭМ!$A$39:$A$782,$A96,СВЦЭМ!$B$39:$B$782,X$83)+'СЕТ СН'!$H$9+СВЦЭМ!$D$10+'СЕТ СН'!$H$6-'СЕТ СН'!$H$19</f>
        <v>1967.0091791499999</v>
      </c>
      <c r="Y96" s="36">
        <f>SUMIFS(СВЦЭМ!$C$39:$C$782,СВЦЭМ!$A$39:$A$782,$A96,СВЦЭМ!$B$39:$B$782,Y$83)+'СЕТ СН'!$H$9+СВЦЭМ!$D$10+'СЕТ СН'!$H$6-'СЕТ СН'!$H$19</f>
        <v>2079.55085405</v>
      </c>
    </row>
    <row r="97" spans="1:25" ht="15.75" x14ac:dyDescent="0.2">
      <c r="A97" s="35">
        <f t="shared" si="2"/>
        <v>45121</v>
      </c>
      <c r="B97" s="36">
        <f>SUMIFS(СВЦЭМ!$C$39:$C$782,СВЦЭМ!$A$39:$A$782,$A97,СВЦЭМ!$B$39:$B$782,B$83)+'СЕТ СН'!$H$9+СВЦЭМ!$D$10+'СЕТ СН'!$H$6-'СЕТ СН'!$H$19</f>
        <v>1990.9329906799999</v>
      </c>
      <c r="C97" s="36">
        <f>SUMIFS(СВЦЭМ!$C$39:$C$782,СВЦЭМ!$A$39:$A$782,$A97,СВЦЭМ!$B$39:$B$782,C$83)+'СЕТ СН'!$H$9+СВЦЭМ!$D$10+'СЕТ СН'!$H$6-'СЕТ СН'!$H$19</f>
        <v>2092.6706105100002</v>
      </c>
      <c r="D97" s="36">
        <f>SUMIFS(СВЦЭМ!$C$39:$C$782,СВЦЭМ!$A$39:$A$782,$A97,СВЦЭМ!$B$39:$B$782,D$83)+'СЕТ СН'!$H$9+СВЦЭМ!$D$10+'СЕТ СН'!$H$6-'СЕТ СН'!$H$19</f>
        <v>2136.3217710099998</v>
      </c>
      <c r="E97" s="36">
        <f>SUMIFS(СВЦЭМ!$C$39:$C$782,СВЦЭМ!$A$39:$A$782,$A97,СВЦЭМ!$B$39:$B$782,E$83)+'СЕТ СН'!$H$9+СВЦЭМ!$D$10+'СЕТ СН'!$H$6-'СЕТ СН'!$H$19</f>
        <v>2204.4684135699999</v>
      </c>
      <c r="F97" s="36">
        <f>SUMIFS(СВЦЭМ!$C$39:$C$782,СВЦЭМ!$A$39:$A$782,$A97,СВЦЭМ!$B$39:$B$782,F$83)+'СЕТ СН'!$H$9+СВЦЭМ!$D$10+'СЕТ СН'!$H$6-'СЕТ СН'!$H$19</f>
        <v>2251.7001507300001</v>
      </c>
      <c r="G97" s="36">
        <f>SUMIFS(СВЦЭМ!$C$39:$C$782,СВЦЭМ!$A$39:$A$782,$A97,СВЦЭМ!$B$39:$B$782,G$83)+'СЕТ СН'!$H$9+СВЦЭМ!$D$10+'СЕТ СН'!$H$6-'СЕТ СН'!$H$19</f>
        <v>2254.5225526899999</v>
      </c>
      <c r="H97" s="36">
        <f>SUMIFS(СВЦЭМ!$C$39:$C$782,СВЦЭМ!$A$39:$A$782,$A97,СВЦЭМ!$B$39:$B$782,H$83)+'СЕТ СН'!$H$9+СВЦЭМ!$D$10+'СЕТ СН'!$H$6-'СЕТ СН'!$H$19</f>
        <v>2259.3406371800002</v>
      </c>
      <c r="I97" s="36">
        <f>SUMIFS(СВЦЭМ!$C$39:$C$782,СВЦЭМ!$A$39:$A$782,$A97,СВЦЭМ!$B$39:$B$782,I$83)+'СЕТ СН'!$H$9+СВЦЭМ!$D$10+'СЕТ СН'!$H$6-'СЕТ СН'!$H$19</f>
        <v>2054.3247907200002</v>
      </c>
      <c r="J97" s="36">
        <f>SUMIFS(СВЦЭМ!$C$39:$C$782,СВЦЭМ!$A$39:$A$782,$A97,СВЦЭМ!$B$39:$B$782,J$83)+'СЕТ СН'!$H$9+СВЦЭМ!$D$10+'СЕТ СН'!$H$6-'СЕТ СН'!$H$19</f>
        <v>1946.86884695</v>
      </c>
      <c r="K97" s="36">
        <f>SUMIFS(СВЦЭМ!$C$39:$C$782,СВЦЭМ!$A$39:$A$782,$A97,СВЦЭМ!$B$39:$B$782,K$83)+'СЕТ СН'!$H$9+СВЦЭМ!$D$10+'СЕТ СН'!$H$6-'СЕТ СН'!$H$19</f>
        <v>1918.2190544499999</v>
      </c>
      <c r="L97" s="36">
        <f>SUMIFS(СВЦЭМ!$C$39:$C$782,СВЦЭМ!$A$39:$A$782,$A97,СВЦЭМ!$B$39:$B$782,L$83)+'СЕТ СН'!$H$9+СВЦЭМ!$D$10+'СЕТ СН'!$H$6-'СЕТ СН'!$H$19</f>
        <v>1881.4690006199999</v>
      </c>
      <c r="M97" s="36">
        <f>SUMIFS(СВЦЭМ!$C$39:$C$782,СВЦЭМ!$A$39:$A$782,$A97,СВЦЭМ!$B$39:$B$782,M$83)+'СЕТ СН'!$H$9+СВЦЭМ!$D$10+'СЕТ СН'!$H$6-'СЕТ СН'!$H$19</f>
        <v>1910.3456551199999</v>
      </c>
      <c r="N97" s="36">
        <f>SUMIFS(СВЦЭМ!$C$39:$C$782,СВЦЭМ!$A$39:$A$782,$A97,СВЦЭМ!$B$39:$B$782,N$83)+'СЕТ СН'!$H$9+СВЦЭМ!$D$10+'СЕТ СН'!$H$6-'СЕТ СН'!$H$19</f>
        <v>1944.64324693</v>
      </c>
      <c r="O97" s="36">
        <f>SUMIFS(СВЦЭМ!$C$39:$C$782,СВЦЭМ!$A$39:$A$782,$A97,СВЦЭМ!$B$39:$B$782,O$83)+'СЕТ СН'!$H$9+СВЦЭМ!$D$10+'СЕТ СН'!$H$6-'СЕТ СН'!$H$19</f>
        <v>1949.0238391</v>
      </c>
      <c r="P97" s="36">
        <f>SUMIFS(СВЦЭМ!$C$39:$C$782,СВЦЭМ!$A$39:$A$782,$A97,СВЦЭМ!$B$39:$B$782,P$83)+'СЕТ СН'!$H$9+СВЦЭМ!$D$10+'СЕТ СН'!$H$6-'СЕТ СН'!$H$19</f>
        <v>1908.49451279</v>
      </c>
      <c r="Q97" s="36">
        <f>SUMIFS(СВЦЭМ!$C$39:$C$782,СВЦЭМ!$A$39:$A$782,$A97,СВЦЭМ!$B$39:$B$782,Q$83)+'СЕТ СН'!$H$9+СВЦЭМ!$D$10+'СЕТ СН'!$H$6-'СЕТ СН'!$H$19</f>
        <v>1841.22283881</v>
      </c>
      <c r="R97" s="36">
        <f>SUMIFS(СВЦЭМ!$C$39:$C$782,СВЦЭМ!$A$39:$A$782,$A97,СВЦЭМ!$B$39:$B$782,R$83)+'СЕТ СН'!$H$9+СВЦЭМ!$D$10+'СЕТ СН'!$H$6-'СЕТ СН'!$H$19</f>
        <v>1837.4640219099999</v>
      </c>
      <c r="S97" s="36">
        <f>SUMIFS(СВЦЭМ!$C$39:$C$782,СВЦЭМ!$A$39:$A$782,$A97,СВЦЭМ!$B$39:$B$782,S$83)+'СЕТ СН'!$H$9+СВЦЭМ!$D$10+'СЕТ СН'!$H$6-'СЕТ СН'!$H$19</f>
        <v>1835.8084235199999</v>
      </c>
      <c r="T97" s="36">
        <f>SUMIFS(СВЦЭМ!$C$39:$C$782,СВЦЭМ!$A$39:$A$782,$A97,СВЦЭМ!$B$39:$B$782,T$83)+'СЕТ СН'!$H$9+СВЦЭМ!$D$10+'СЕТ СН'!$H$6-'СЕТ СН'!$H$19</f>
        <v>1871.4675732999999</v>
      </c>
      <c r="U97" s="36">
        <f>SUMIFS(СВЦЭМ!$C$39:$C$782,СВЦЭМ!$A$39:$A$782,$A97,СВЦЭМ!$B$39:$B$782,U$83)+'СЕТ СН'!$H$9+СВЦЭМ!$D$10+'СЕТ СН'!$H$6-'СЕТ СН'!$H$19</f>
        <v>1869.8021306999999</v>
      </c>
      <c r="V97" s="36">
        <f>SUMIFS(СВЦЭМ!$C$39:$C$782,СВЦЭМ!$A$39:$A$782,$A97,СВЦЭМ!$B$39:$B$782,V$83)+'СЕТ СН'!$H$9+СВЦЭМ!$D$10+'СЕТ СН'!$H$6-'СЕТ СН'!$H$19</f>
        <v>1890.61275507</v>
      </c>
      <c r="W97" s="36">
        <f>SUMIFS(СВЦЭМ!$C$39:$C$782,СВЦЭМ!$A$39:$A$782,$A97,СВЦЭМ!$B$39:$B$782,W$83)+'СЕТ СН'!$H$9+СВЦЭМ!$D$10+'СЕТ СН'!$H$6-'СЕТ СН'!$H$19</f>
        <v>1862.93197921</v>
      </c>
      <c r="X97" s="36">
        <f>SUMIFS(СВЦЭМ!$C$39:$C$782,СВЦЭМ!$A$39:$A$782,$A97,СВЦЭМ!$B$39:$B$782,X$83)+'СЕТ СН'!$H$9+СВЦЭМ!$D$10+'СЕТ СН'!$H$6-'СЕТ СН'!$H$19</f>
        <v>1899.9980209400001</v>
      </c>
      <c r="Y97" s="36">
        <f>SUMIFS(СВЦЭМ!$C$39:$C$782,СВЦЭМ!$A$39:$A$782,$A97,СВЦЭМ!$B$39:$B$782,Y$83)+'СЕТ СН'!$H$9+СВЦЭМ!$D$10+'СЕТ СН'!$H$6-'СЕТ СН'!$H$19</f>
        <v>2014.93050137</v>
      </c>
    </row>
    <row r="98" spans="1:25" ht="15.75" x14ac:dyDescent="0.2">
      <c r="A98" s="35">
        <f t="shared" si="2"/>
        <v>45122</v>
      </c>
      <c r="B98" s="36">
        <f>SUMIFS(СВЦЭМ!$C$39:$C$782,СВЦЭМ!$A$39:$A$782,$A98,СВЦЭМ!$B$39:$B$782,B$83)+'СЕТ СН'!$H$9+СВЦЭМ!$D$10+'СЕТ СН'!$H$6-'СЕТ СН'!$H$19</f>
        <v>2012.7863969699999</v>
      </c>
      <c r="C98" s="36">
        <f>SUMIFS(СВЦЭМ!$C$39:$C$782,СВЦЭМ!$A$39:$A$782,$A98,СВЦЭМ!$B$39:$B$782,C$83)+'СЕТ СН'!$H$9+СВЦЭМ!$D$10+'СЕТ СН'!$H$6-'СЕТ СН'!$H$19</f>
        <v>2122.4829723900002</v>
      </c>
      <c r="D98" s="36">
        <f>SUMIFS(СВЦЭМ!$C$39:$C$782,СВЦЭМ!$A$39:$A$782,$A98,СВЦЭМ!$B$39:$B$782,D$83)+'СЕТ СН'!$H$9+СВЦЭМ!$D$10+'СЕТ СН'!$H$6-'СЕТ СН'!$H$19</f>
        <v>2271.5080909099997</v>
      </c>
      <c r="E98" s="36">
        <f>SUMIFS(СВЦЭМ!$C$39:$C$782,СВЦЭМ!$A$39:$A$782,$A98,СВЦЭМ!$B$39:$B$782,E$83)+'СЕТ СН'!$H$9+СВЦЭМ!$D$10+'СЕТ СН'!$H$6-'СЕТ СН'!$H$19</f>
        <v>2306.6885359799999</v>
      </c>
      <c r="F98" s="36">
        <f>SUMIFS(СВЦЭМ!$C$39:$C$782,СВЦЭМ!$A$39:$A$782,$A98,СВЦЭМ!$B$39:$B$782,F$83)+'СЕТ СН'!$H$9+СВЦЭМ!$D$10+'СЕТ СН'!$H$6-'СЕТ СН'!$H$19</f>
        <v>2303.6736538099999</v>
      </c>
      <c r="G98" s="36">
        <f>SUMIFS(СВЦЭМ!$C$39:$C$782,СВЦЭМ!$A$39:$A$782,$A98,СВЦЭМ!$B$39:$B$782,G$83)+'СЕТ СН'!$H$9+СВЦЭМ!$D$10+'СЕТ СН'!$H$6-'СЕТ СН'!$H$19</f>
        <v>2305.3216913799997</v>
      </c>
      <c r="H98" s="36">
        <f>SUMIFS(СВЦЭМ!$C$39:$C$782,СВЦЭМ!$A$39:$A$782,$A98,СВЦЭМ!$B$39:$B$782,H$83)+'СЕТ СН'!$H$9+СВЦЭМ!$D$10+'СЕТ СН'!$H$6-'СЕТ СН'!$H$19</f>
        <v>2299.30836112</v>
      </c>
      <c r="I98" s="36">
        <f>SUMIFS(СВЦЭМ!$C$39:$C$782,СВЦЭМ!$A$39:$A$782,$A98,СВЦЭМ!$B$39:$B$782,I$83)+'СЕТ СН'!$H$9+СВЦЭМ!$D$10+'СЕТ СН'!$H$6-'СЕТ СН'!$H$19</f>
        <v>2103.61074074</v>
      </c>
      <c r="J98" s="36">
        <f>SUMIFS(СВЦЭМ!$C$39:$C$782,СВЦЭМ!$A$39:$A$782,$A98,СВЦЭМ!$B$39:$B$782,J$83)+'СЕТ СН'!$H$9+СВЦЭМ!$D$10+'СЕТ СН'!$H$6-'СЕТ СН'!$H$19</f>
        <v>2000.6689277099999</v>
      </c>
      <c r="K98" s="36">
        <f>SUMIFS(СВЦЭМ!$C$39:$C$782,СВЦЭМ!$A$39:$A$782,$A98,СВЦЭМ!$B$39:$B$782,K$83)+'СЕТ СН'!$H$9+СВЦЭМ!$D$10+'СЕТ СН'!$H$6-'СЕТ СН'!$H$19</f>
        <v>1914.05563201</v>
      </c>
      <c r="L98" s="36">
        <f>SUMIFS(СВЦЭМ!$C$39:$C$782,СВЦЭМ!$A$39:$A$782,$A98,СВЦЭМ!$B$39:$B$782,L$83)+'СЕТ СН'!$H$9+СВЦЭМ!$D$10+'СЕТ СН'!$H$6-'СЕТ СН'!$H$19</f>
        <v>1858.8127568699999</v>
      </c>
      <c r="M98" s="36">
        <f>SUMIFS(СВЦЭМ!$C$39:$C$782,СВЦЭМ!$A$39:$A$782,$A98,СВЦЭМ!$B$39:$B$782,M$83)+'СЕТ СН'!$H$9+СВЦЭМ!$D$10+'СЕТ СН'!$H$6-'СЕТ СН'!$H$19</f>
        <v>1823.6870183599999</v>
      </c>
      <c r="N98" s="36">
        <f>SUMIFS(СВЦЭМ!$C$39:$C$782,СВЦЭМ!$A$39:$A$782,$A98,СВЦЭМ!$B$39:$B$782,N$83)+'СЕТ СН'!$H$9+СВЦЭМ!$D$10+'СЕТ СН'!$H$6-'СЕТ СН'!$H$19</f>
        <v>1816.5219139399999</v>
      </c>
      <c r="O98" s="36">
        <f>SUMIFS(СВЦЭМ!$C$39:$C$782,СВЦЭМ!$A$39:$A$782,$A98,СВЦЭМ!$B$39:$B$782,O$83)+'СЕТ СН'!$H$9+СВЦЭМ!$D$10+'СЕТ СН'!$H$6-'СЕТ СН'!$H$19</f>
        <v>1781.0346295100001</v>
      </c>
      <c r="P98" s="36">
        <f>SUMIFS(СВЦЭМ!$C$39:$C$782,СВЦЭМ!$A$39:$A$782,$A98,СВЦЭМ!$B$39:$B$782,P$83)+'СЕТ СН'!$H$9+СВЦЭМ!$D$10+'СЕТ СН'!$H$6-'СЕТ СН'!$H$19</f>
        <v>1613.13874581</v>
      </c>
      <c r="Q98" s="36">
        <f>SUMIFS(СВЦЭМ!$C$39:$C$782,СВЦЭМ!$A$39:$A$782,$A98,СВЦЭМ!$B$39:$B$782,Q$83)+'СЕТ СН'!$H$9+СВЦЭМ!$D$10+'СЕТ СН'!$H$6-'СЕТ СН'!$H$19</f>
        <v>1588.6355507000001</v>
      </c>
      <c r="R98" s="36">
        <f>SUMIFS(СВЦЭМ!$C$39:$C$782,СВЦЭМ!$A$39:$A$782,$A98,СВЦЭМ!$B$39:$B$782,R$83)+'СЕТ СН'!$H$9+СВЦЭМ!$D$10+'СЕТ СН'!$H$6-'СЕТ СН'!$H$19</f>
        <v>1581.8938574700001</v>
      </c>
      <c r="S98" s="36">
        <f>SUMIFS(СВЦЭМ!$C$39:$C$782,СВЦЭМ!$A$39:$A$782,$A98,СВЦЭМ!$B$39:$B$782,S$83)+'СЕТ СН'!$H$9+СВЦЭМ!$D$10+'СЕТ СН'!$H$6-'СЕТ СН'!$H$19</f>
        <v>1582.7510739899999</v>
      </c>
      <c r="T98" s="36">
        <f>SUMIFS(СВЦЭМ!$C$39:$C$782,СВЦЭМ!$A$39:$A$782,$A98,СВЦЭМ!$B$39:$B$782,T$83)+'СЕТ СН'!$H$9+СВЦЭМ!$D$10+'СЕТ СН'!$H$6-'СЕТ СН'!$H$19</f>
        <v>1615.0622571599999</v>
      </c>
      <c r="U98" s="36">
        <f>SUMIFS(СВЦЭМ!$C$39:$C$782,СВЦЭМ!$A$39:$A$782,$A98,СВЦЭМ!$B$39:$B$782,U$83)+'СЕТ СН'!$H$9+СВЦЭМ!$D$10+'СЕТ СН'!$H$6-'СЕТ СН'!$H$19</f>
        <v>1681.5948136</v>
      </c>
      <c r="V98" s="36">
        <f>SUMIFS(СВЦЭМ!$C$39:$C$782,СВЦЭМ!$A$39:$A$782,$A98,СВЦЭМ!$B$39:$B$782,V$83)+'СЕТ СН'!$H$9+СВЦЭМ!$D$10+'СЕТ СН'!$H$6-'СЕТ СН'!$H$19</f>
        <v>1873.9914083399999</v>
      </c>
      <c r="W98" s="36">
        <f>SUMIFS(СВЦЭМ!$C$39:$C$782,СВЦЭМ!$A$39:$A$782,$A98,СВЦЭМ!$B$39:$B$782,W$83)+'СЕТ СН'!$H$9+СВЦЭМ!$D$10+'СЕТ СН'!$H$6-'СЕТ СН'!$H$19</f>
        <v>1851.7489765799999</v>
      </c>
      <c r="X98" s="36">
        <f>SUMIFS(СВЦЭМ!$C$39:$C$782,СВЦЭМ!$A$39:$A$782,$A98,СВЦЭМ!$B$39:$B$782,X$83)+'СЕТ СН'!$H$9+СВЦЭМ!$D$10+'СЕТ СН'!$H$6-'СЕТ СН'!$H$19</f>
        <v>1903.60810051</v>
      </c>
      <c r="Y98" s="36">
        <f>SUMIFS(СВЦЭМ!$C$39:$C$782,СВЦЭМ!$A$39:$A$782,$A98,СВЦЭМ!$B$39:$B$782,Y$83)+'СЕТ СН'!$H$9+СВЦЭМ!$D$10+'СЕТ СН'!$H$6-'СЕТ СН'!$H$19</f>
        <v>1977.3105073300001</v>
      </c>
    </row>
    <row r="99" spans="1:25" ht="15.75" x14ac:dyDescent="0.2">
      <c r="A99" s="35">
        <f t="shared" si="2"/>
        <v>45123</v>
      </c>
      <c r="B99" s="36">
        <f>SUMIFS(СВЦЭМ!$C$39:$C$782,СВЦЭМ!$A$39:$A$782,$A99,СВЦЭМ!$B$39:$B$782,B$83)+'СЕТ СН'!$H$9+СВЦЭМ!$D$10+'СЕТ СН'!$H$6-'СЕТ СН'!$H$19</f>
        <v>1983.67285851</v>
      </c>
      <c r="C99" s="36">
        <f>SUMIFS(СВЦЭМ!$C$39:$C$782,СВЦЭМ!$A$39:$A$782,$A99,СВЦЭМ!$B$39:$B$782,C$83)+'СЕТ СН'!$H$9+СВЦЭМ!$D$10+'СЕТ СН'!$H$6-'СЕТ СН'!$H$19</f>
        <v>2066.5055087800001</v>
      </c>
      <c r="D99" s="36">
        <f>SUMIFS(СВЦЭМ!$C$39:$C$782,СВЦЭМ!$A$39:$A$782,$A99,СВЦЭМ!$B$39:$B$782,D$83)+'СЕТ СН'!$H$9+СВЦЭМ!$D$10+'СЕТ СН'!$H$6-'СЕТ СН'!$H$19</f>
        <v>2239.0773302299999</v>
      </c>
      <c r="E99" s="36">
        <f>SUMIFS(СВЦЭМ!$C$39:$C$782,СВЦЭМ!$A$39:$A$782,$A99,СВЦЭМ!$B$39:$B$782,E$83)+'СЕТ СН'!$H$9+СВЦЭМ!$D$10+'СЕТ СН'!$H$6-'СЕТ СН'!$H$19</f>
        <v>2309.8568160899999</v>
      </c>
      <c r="F99" s="36">
        <f>SUMIFS(СВЦЭМ!$C$39:$C$782,СВЦЭМ!$A$39:$A$782,$A99,СВЦЭМ!$B$39:$B$782,F$83)+'СЕТ СН'!$H$9+СВЦЭМ!$D$10+'СЕТ СН'!$H$6-'СЕТ СН'!$H$19</f>
        <v>2313.3132781499999</v>
      </c>
      <c r="G99" s="36">
        <f>SUMIFS(СВЦЭМ!$C$39:$C$782,СВЦЭМ!$A$39:$A$782,$A99,СВЦЭМ!$B$39:$B$782,G$83)+'СЕТ СН'!$H$9+СВЦЭМ!$D$10+'СЕТ СН'!$H$6-'СЕТ СН'!$H$19</f>
        <v>2303.1778157199997</v>
      </c>
      <c r="H99" s="36">
        <f>SUMIFS(СВЦЭМ!$C$39:$C$782,СВЦЭМ!$A$39:$A$782,$A99,СВЦЭМ!$B$39:$B$782,H$83)+'СЕТ СН'!$H$9+СВЦЭМ!$D$10+'СЕТ СН'!$H$6-'СЕТ СН'!$H$19</f>
        <v>2144.2482216899998</v>
      </c>
      <c r="I99" s="36">
        <f>SUMIFS(СВЦЭМ!$C$39:$C$782,СВЦЭМ!$A$39:$A$782,$A99,СВЦЭМ!$B$39:$B$782,I$83)+'СЕТ СН'!$H$9+СВЦЭМ!$D$10+'СЕТ СН'!$H$6-'СЕТ СН'!$H$19</f>
        <v>2086.4305217599999</v>
      </c>
      <c r="J99" s="36">
        <f>SUMIFS(СВЦЭМ!$C$39:$C$782,СВЦЭМ!$A$39:$A$782,$A99,СВЦЭМ!$B$39:$B$782,J$83)+'СЕТ СН'!$H$9+СВЦЭМ!$D$10+'СЕТ СН'!$H$6-'СЕТ СН'!$H$19</f>
        <v>1983.6073855</v>
      </c>
      <c r="K99" s="36">
        <f>SUMIFS(СВЦЭМ!$C$39:$C$782,СВЦЭМ!$A$39:$A$782,$A99,СВЦЭМ!$B$39:$B$782,K$83)+'СЕТ СН'!$H$9+СВЦЭМ!$D$10+'СЕТ СН'!$H$6-'СЕТ СН'!$H$19</f>
        <v>1905.29357284</v>
      </c>
      <c r="L99" s="36">
        <f>SUMIFS(СВЦЭМ!$C$39:$C$782,СВЦЭМ!$A$39:$A$782,$A99,СВЦЭМ!$B$39:$B$782,L$83)+'СЕТ СН'!$H$9+СВЦЭМ!$D$10+'СЕТ СН'!$H$6-'СЕТ СН'!$H$19</f>
        <v>1860.88754399</v>
      </c>
      <c r="M99" s="36">
        <f>SUMIFS(СВЦЭМ!$C$39:$C$782,СВЦЭМ!$A$39:$A$782,$A99,СВЦЭМ!$B$39:$B$782,M$83)+'СЕТ СН'!$H$9+СВЦЭМ!$D$10+'СЕТ СН'!$H$6-'СЕТ СН'!$H$19</f>
        <v>1829.2929218499999</v>
      </c>
      <c r="N99" s="36">
        <f>SUMIFS(СВЦЭМ!$C$39:$C$782,СВЦЭМ!$A$39:$A$782,$A99,СВЦЭМ!$B$39:$B$782,N$83)+'СЕТ СН'!$H$9+СВЦЭМ!$D$10+'СЕТ СН'!$H$6-'СЕТ СН'!$H$19</f>
        <v>1822.56080038</v>
      </c>
      <c r="O99" s="36">
        <f>SUMIFS(СВЦЭМ!$C$39:$C$782,СВЦЭМ!$A$39:$A$782,$A99,СВЦЭМ!$B$39:$B$782,O$83)+'СЕТ СН'!$H$9+СВЦЭМ!$D$10+'СЕТ СН'!$H$6-'СЕТ СН'!$H$19</f>
        <v>1829.4834203099999</v>
      </c>
      <c r="P99" s="36">
        <f>SUMIFS(СВЦЭМ!$C$39:$C$782,СВЦЭМ!$A$39:$A$782,$A99,СВЦЭМ!$B$39:$B$782,P$83)+'СЕТ СН'!$H$9+СВЦЭМ!$D$10+'СЕТ СН'!$H$6-'СЕТ СН'!$H$19</f>
        <v>1832.0004107899999</v>
      </c>
      <c r="Q99" s="36">
        <f>SUMIFS(СВЦЭМ!$C$39:$C$782,СВЦЭМ!$A$39:$A$782,$A99,СВЦЭМ!$B$39:$B$782,Q$83)+'СЕТ СН'!$H$9+СВЦЭМ!$D$10+'СЕТ СН'!$H$6-'СЕТ СН'!$H$19</f>
        <v>1810.7389794799999</v>
      </c>
      <c r="R99" s="36">
        <f>SUMIFS(СВЦЭМ!$C$39:$C$782,СВЦЭМ!$A$39:$A$782,$A99,СВЦЭМ!$B$39:$B$782,R$83)+'СЕТ СН'!$H$9+СВЦЭМ!$D$10+'СЕТ СН'!$H$6-'СЕТ СН'!$H$19</f>
        <v>1800.24792052</v>
      </c>
      <c r="S99" s="36">
        <f>SUMIFS(СВЦЭМ!$C$39:$C$782,СВЦЭМ!$A$39:$A$782,$A99,СВЦЭМ!$B$39:$B$782,S$83)+'СЕТ СН'!$H$9+СВЦЭМ!$D$10+'СЕТ СН'!$H$6-'СЕТ СН'!$H$19</f>
        <v>1801.4851800500001</v>
      </c>
      <c r="T99" s="36">
        <f>SUMIFS(СВЦЭМ!$C$39:$C$782,СВЦЭМ!$A$39:$A$782,$A99,СВЦЭМ!$B$39:$B$782,T$83)+'СЕТ СН'!$H$9+СВЦЭМ!$D$10+'СЕТ СН'!$H$6-'СЕТ СН'!$H$19</f>
        <v>1831.3685412899999</v>
      </c>
      <c r="U99" s="36">
        <f>SUMIFS(СВЦЭМ!$C$39:$C$782,СВЦЭМ!$A$39:$A$782,$A99,СВЦЭМ!$B$39:$B$782,U$83)+'СЕТ СН'!$H$9+СВЦЭМ!$D$10+'СЕТ СН'!$H$6-'СЕТ СН'!$H$19</f>
        <v>1837.20624314</v>
      </c>
      <c r="V99" s="36">
        <f>SUMIFS(СВЦЭМ!$C$39:$C$782,СВЦЭМ!$A$39:$A$782,$A99,СВЦЭМ!$B$39:$B$782,V$83)+'СЕТ СН'!$H$9+СВЦЭМ!$D$10+'СЕТ СН'!$H$6-'СЕТ СН'!$H$19</f>
        <v>1658.74030483</v>
      </c>
      <c r="W99" s="36">
        <f>SUMIFS(СВЦЭМ!$C$39:$C$782,СВЦЭМ!$A$39:$A$782,$A99,СВЦЭМ!$B$39:$B$782,W$83)+'СЕТ СН'!$H$9+СВЦЭМ!$D$10+'СЕТ СН'!$H$6-'СЕТ СН'!$H$19</f>
        <v>1482.25943702</v>
      </c>
      <c r="X99" s="36">
        <f>SUMIFS(СВЦЭМ!$C$39:$C$782,СВЦЭМ!$A$39:$A$782,$A99,СВЦЭМ!$B$39:$B$782,X$83)+'СЕТ СН'!$H$9+СВЦЭМ!$D$10+'СЕТ СН'!$H$6-'СЕТ СН'!$H$19</f>
        <v>1500.6995992299999</v>
      </c>
      <c r="Y99" s="36">
        <f>SUMIFS(СВЦЭМ!$C$39:$C$782,СВЦЭМ!$A$39:$A$782,$A99,СВЦЭМ!$B$39:$B$782,Y$83)+'СЕТ СН'!$H$9+СВЦЭМ!$D$10+'СЕТ СН'!$H$6-'СЕТ СН'!$H$19</f>
        <v>1545.0091911499999</v>
      </c>
    </row>
    <row r="100" spans="1:25" ht="15.75" x14ac:dyDescent="0.2">
      <c r="A100" s="35">
        <f t="shared" si="2"/>
        <v>45124</v>
      </c>
      <c r="B100" s="36">
        <f>SUMIFS(СВЦЭМ!$C$39:$C$782,СВЦЭМ!$A$39:$A$782,$A100,СВЦЭМ!$B$39:$B$782,B$83)+'СЕТ СН'!$H$9+СВЦЭМ!$D$10+'СЕТ СН'!$H$6-'СЕТ СН'!$H$19</f>
        <v>1611.6527226799999</v>
      </c>
      <c r="C100" s="36">
        <f>SUMIFS(СВЦЭМ!$C$39:$C$782,СВЦЭМ!$A$39:$A$782,$A100,СВЦЭМ!$B$39:$B$782,C$83)+'СЕТ СН'!$H$9+СВЦЭМ!$D$10+'СЕТ СН'!$H$6-'СЕТ СН'!$H$19</f>
        <v>1819.65112537</v>
      </c>
      <c r="D100" s="36">
        <f>SUMIFS(СВЦЭМ!$C$39:$C$782,СВЦЭМ!$A$39:$A$782,$A100,СВЦЭМ!$B$39:$B$782,D$83)+'СЕТ СН'!$H$9+СВЦЭМ!$D$10+'СЕТ СН'!$H$6-'СЕТ СН'!$H$19</f>
        <v>2142.0000548099997</v>
      </c>
      <c r="E100" s="36">
        <f>SUMIFS(СВЦЭМ!$C$39:$C$782,СВЦЭМ!$A$39:$A$782,$A100,СВЦЭМ!$B$39:$B$782,E$83)+'СЕТ СН'!$H$9+СВЦЭМ!$D$10+'СЕТ СН'!$H$6-'СЕТ СН'!$H$19</f>
        <v>2248.0685579800002</v>
      </c>
      <c r="F100" s="36">
        <f>SUMIFS(СВЦЭМ!$C$39:$C$782,СВЦЭМ!$A$39:$A$782,$A100,СВЦЭМ!$B$39:$B$782,F$83)+'СЕТ СН'!$H$9+СВЦЭМ!$D$10+'СЕТ СН'!$H$6-'СЕТ СН'!$H$19</f>
        <v>2287.8935692099999</v>
      </c>
      <c r="G100" s="36">
        <f>SUMIFS(СВЦЭМ!$C$39:$C$782,СВЦЭМ!$A$39:$A$782,$A100,СВЦЭМ!$B$39:$B$782,G$83)+'СЕТ СН'!$H$9+СВЦЭМ!$D$10+'СЕТ СН'!$H$6-'СЕТ СН'!$H$19</f>
        <v>2332.8790451099999</v>
      </c>
      <c r="H100" s="36">
        <f>SUMIFS(СВЦЭМ!$C$39:$C$782,СВЦЭМ!$A$39:$A$782,$A100,СВЦЭМ!$B$39:$B$782,H$83)+'СЕТ СН'!$H$9+СВЦЭМ!$D$10+'СЕТ СН'!$H$6-'СЕТ СН'!$H$19</f>
        <v>2181.4067915599999</v>
      </c>
      <c r="I100" s="36">
        <f>SUMIFS(СВЦЭМ!$C$39:$C$782,СВЦЭМ!$A$39:$A$782,$A100,СВЦЭМ!$B$39:$B$782,I$83)+'СЕТ СН'!$H$9+СВЦЭМ!$D$10+'СЕТ СН'!$H$6-'СЕТ СН'!$H$19</f>
        <v>2072.5080909999997</v>
      </c>
      <c r="J100" s="36">
        <f>SUMIFS(СВЦЭМ!$C$39:$C$782,СВЦЭМ!$A$39:$A$782,$A100,СВЦЭМ!$B$39:$B$782,J$83)+'СЕТ СН'!$H$9+СВЦЭМ!$D$10+'СЕТ СН'!$H$6-'СЕТ СН'!$H$19</f>
        <v>2013.1437679599999</v>
      </c>
      <c r="K100" s="36">
        <f>SUMIFS(СВЦЭМ!$C$39:$C$782,СВЦЭМ!$A$39:$A$782,$A100,СВЦЭМ!$B$39:$B$782,K$83)+'СЕТ СН'!$H$9+СВЦЭМ!$D$10+'СЕТ СН'!$H$6-'СЕТ СН'!$H$19</f>
        <v>1970.7303223500001</v>
      </c>
      <c r="L100" s="36">
        <f>SUMIFS(СВЦЭМ!$C$39:$C$782,СВЦЭМ!$A$39:$A$782,$A100,СВЦЭМ!$B$39:$B$782,L$83)+'СЕТ СН'!$H$9+СВЦЭМ!$D$10+'СЕТ СН'!$H$6-'СЕТ СН'!$H$19</f>
        <v>1950.94005165</v>
      </c>
      <c r="M100" s="36">
        <f>SUMIFS(СВЦЭМ!$C$39:$C$782,СВЦЭМ!$A$39:$A$782,$A100,СВЦЭМ!$B$39:$B$782,M$83)+'СЕТ СН'!$H$9+СВЦЭМ!$D$10+'СЕТ СН'!$H$6-'СЕТ СН'!$H$19</f>
        <v>1944.51940418</v>
      </c>
      <c r="N100" s="36">
        <f>SUMIFS(СВЦЭМ!$C$39:$C$782,СВЦЭМ!$A$39:$A$782,$A100,СВЦЭМ!$B$39:$B$782,N$83)+'СЕТ СН'!$H$9+СВЦЭМ!$D$10+'СЕТ СН'!$H$6-'СЕТ СН'!$H$19</f>
        <v>1951.7186835800001</v>
      </c>
      <c r="O100" s="36">
        <f>SUMIFS(СВЦЭМ!$C$39:$C$782,СВЦЭМ!$A$39:$A$782,$A100,СВЦЭМ!$B$39:$B$782,O$83)+'СЕТ СН'!$H$9+СВЦЭМ!$D$10+'СЕТ СН'!$H$6-'СЕТ СН'!$H$19</f>
        <v>1943.0719109199999</v>
      </c>
      <c r="P100" s="36">
        <f>SUMIFS(СВЦЭМ!$C$39:$C$782,СВЦЭМ!$A$39:$A$782,$A100,СВЦЭМ!$B$39:$B$782,P$83)+'СЕТ СН'!$H$9+СВЦЭМ!$D$10+'СЕТ СН'!$H$6-'СЕТ СН'!$H$19</f>
        <v>1951.49116366</v>
      </c>
      <c r="Q100" s="36">
        <f>SUMIFS(СВЦЭМ!$C$39:$C$782,СВЦЭМ!$A$39:$A$782,$A100,СВЦЭМ!$B$39:$B$782,Q$83)+'СЕТ СН'!$H$9+СВЦЭМ!$D$10+'СЕТ СН'!$H$6-'СЕТ СН'!$H$19</f>
        <v>1928.49604525</v>
      </c>
      <c r="R100" s="36">
        <f>SUMIFS(СВЦЭМ!$C$39:$C$782,СВЦЭМ!$A$39:$A$782,$A100,СВЦЭМ!$B$39:$B$782,R$83)+'СЕТ СН'!$H$9+СВЦЭМ!$D$10+'СЕТ СН'!$H$6-'СЕТ СН'!$H$19</f>
        <v>1923.7761462399999</v>
      </c>
      <c r="S100" s="36">
        <f>SUMIFS(СВЦЭМ!$C$39:$C$782,СВЦЭМ!$A$39:$A$782,$A100,СВЦЭМ!$B$39:$B$782,S$83)+'СЕТ СН'!$H$9+СВЦЭМ!$D$10+'СЕТ СН'!$H$6-'СЕТ СН'!$H$19</f>
        <v>1918.6445760300001</v>
      </c>
      <c r="T100" s="36">
        <f>SUMIFS(СВЦЭМ!$C$39:$C$782,СВЦЭМ!$A$39:$A$782,$A100,СВЦЭМ!$B$39:$B$782,T$83)+'СЕТ СН'!$H$9+СВЦЭМ!$D$10+'СЕТ СН'!$H$6-'СЕТ СН'!$H$19</f>
        <v>1945.90929276</v>
      </c>
      <c r="U100" s="36">
        <f>SUMIFS(СВЦЭМ!$C$39:$C$782,СВЦЭМ!$A$39:$A$782,$A100,СВЦЭМ!$B$39:$B$782,U$83)+'СЕТ СН'!$H$9+СВЦЭМ!$D$10+'СЕТ СН'!$H$6-'СЕТ СН'!$H$19</f>
        <v>1950.0854792800001</v>
      </c>
      <c r="V100" s="36">
        <f>SUMIFS(СВЦЭМ!$C$39:$C$782,СВЦЭМ!$A$39:$A$782,$A100,СВЦЭМ!$B$39:$B$782,V$83)+'СЕТ СН'!$H$9+СВЦЭМ!$D$10+'СЕТ СН'!$H$6-'СЕТ СН'!$H$19</f>
        <v>1966.0154605800001</v>
      </c>
      <c r="W100" s="36">
        <f>SUMIFS(СВЦЭМ!$C$39:$C$782,СВЦЭМ!$A$39:$A$782,$A100,СВЦЭМ!$B$39:$B$782,W$83)+'СЕТ СН'!$H$9+СВЦЭМ!$D$10+'СЕТ СН'!$H$6-'СЕТ СН'!$H$19</f>
        <v>1939.8086006599999</v>
      </c>
      <c r="X100" s="36">
        <f>SUMIFS(СВЦЭМ!$C$39:$C$782,СВЦЭМ!$A$39:$A$782,$A100,СВЦЭМ!$B$39:$B$782,X$83)+'СЕТ СН'!$H$9+СВЦЭМ!$D$10+'СЕТ СН'!$H$6-'СЕТ СН'!$H$19</f>
        <v>1989.97529403</v>
      </c>
      <c r="Y100" s="36">
        <f>SUMIFS(СВЦЭМ!$C$39:$C$782,СВЦЭМ!$A$39:$A$782,$A100,СВЦЭМ!$B$39:$B$782,Y$83)+'СЕТ СН'!$H$9+СВЦЭМ!$D$10+'СЕТ СН'!$H$6-'СЕТ СН'!$H$19</f>
        <v>2070.8741946499999</v>
      </c>
    </row>
    <row r="101" spans="1:25" ht="15.75" x14ac:dyDescent="0.2">
      <c r="A101" s="35">
        <f t="shared" si="2"/>
        <v>45125</v>
      </c>
      <c r="B101" s="36">
        <f>SUMIFS(СВЦЭМ!$C$39:$C$782,СВЦЭМ!$A$39:$A$782,$A101,СВЦЭМ!$B$39:$B$782,B$83)+'СЕТ СН'!$H$9+СВЦЭМ!$D$10+'СЕТ СН'!$H$6-'СЕТ СН'!$H$19</f>
        <v>2013.54890127</v>
      </c>
      <c r="C101" s="36">
        <f>SUMIFS(СВЦЭМ!$C$39:$C$782,СВЦЭМ!$A$39:$A$782,$A101,СВЦЭМ!$B$39:$B$782,C$83)+'СЕТ СН'!$H$9+СВЦЭМ!$D$10+'СЕТ СН'!$H$6-'СЕТ СН'!$H$19</f>
        <v>2049.7321819399999</v>
      </c>
      <c r="D101" s="36">
        <f>SUMIFS(СВЦЭМ!$C$39:$C$782,СВЦЭМ!$A$39:$A$782,$A101,СВЦЭМ!$B$39:$B$782,D$83)+'СЕТ СН'!$H$9+СВЦЭМ!$D$10+'СЕТ СН'!$H$6-'СЕТ СН'!$H$19</f>
        <v>2216.8028763100001</v>
      </c>
      <c r="E101" s="36">
        <f>SUMIFS(СВЦЭМ!$C$39:$C$782,СВЦЭМ!$A$39:$A$782,$A101,СВЦЭМ!$B$39:$B$782,E$83)+'СЕТ СН'!$H$9+СВЦЭМ!$D$10+'СЕТ СН'!$H$6-'СЕТ СН'!$H$19</f>
        <v>2322.4347125200002</v>
      </c>
      <c r="F101" s="36">
        <f>SUMIFS(СВЦЭМ!$C$39:$C$782,СВЦЭМ!$A$39:$A$782,$A101,СВЦЭМ!$B$39:$B$782,F$83)+'СЕТ СН'!$H$9+СВЦЭМ!$D$10+'СЕТ СН'!$H$6-'СЕТ СН'!$H$19</f>
        <v>2331.2475102600001</v>
      </c>
      <c r="G101" s="36">
        <f>SUMIFS(СВЦЭМ!$C$39:$C$782,СВЦЭМ!$A$39:$A$782,$A101,СВЦЭМ!$B$39:$B$782,G$83)+'СЕТ СН'!$H$9+СВЦЭМ!$D$10+'СЕТ СН'!$H$6-'СЕТ СН'!$H$19</f>
        <v>2341.2802067299999</v>
      </c>
      <c r="H101" s="36">
        <f>SUMIFS(СВЦЭМ!$C$39:$C$782,СВЦЭМ!$A$39:$A$782,$A101,СВЦЭМ!$B$39:$B$782,H$83)+'СЕТ СН'!$H$9+СВЦЭМ!$D$10+'СЕТ СН'!$H$6-'СЕТ СН'!$H$19</f>
        <v>2136.8647600699996</v>
      </c>
      <c r="I101" s="36">
        <f>SUMIFS(СВЦЭМ!$C$39:$C$782,СВЦЭМ!$A$39:$A$782,$A101,СВЦЭМ!$B$39:$B$782,I$83)+'СЕТ СН'!$H$9+СВЦЭМ!$D$10+'СЕТ СН'!$H$6-'СЕТ СН'!$H$19</f>
        <v>2060.0160517599998</v>
      </c>
      <c r="J101" s="36">
        <f>SUMIFS(СВЦЭМ!$C$39:$C$782,СВЦЭМ!$A$39:$A$782,$A101,СВЦЭМ!$B$39:$B$782,J$83)+'СЕТ СН'!$H$9+СВЦЭМ!$D$10+'СЕТ СН'!$H$6-'СЕТ СН'!$H$19</f>
        <v>1966.4355427599999</v>
      </c>
      <c r="K101" s="36">
        <f>SUMIFS(СВЦЭМ!$C$39:$C$782,СВЦЭМ!$A$39:$A$782,$A101,СВЦЭМ!$B$39:$B$782,K$83)+'СЕТ СН'!$H$9+СВЦЭМ!$D$10+'СЕТ СН'!$H$6-'СЕТ СН'!$H$19</f>
        <v>1909.03666703</v>
      </c>
      <c r="L101" s="36">
        <f>SUMIFS(СВЦЭМ!$C$39:$C$782,СВЦЭМ!$A$39:$A$782,$A101,СВЦЭМ!$B$39:$B$782,L$83)+'СЕТ СН'!$H$9+СВЦЭМ!$D$10+'СЕТ СН'!$H$6-'СЕТ СН'!$H$19</f>
        <v>1897.1845654399999</v>
      </c>
      <c r="M101" s="36">
        <f>SUMIFS(СВЦЭМ!$C$39:$C$782,СВЦЭМ!$A$39:$A$782,$A101,СВЦЭМ!$B$39:$B$782,M$83)+'СЕТ СН'!$H$9+СВЦЭМ!$D$10+'СЕТ СН'!$H$6-'СЕТ СН'!$H$19</f>
        <v>1882.04220184</v>
      </c>
      <c r="N101" s="36">
        <f>SUMIFS(СВЦЭМ!$C$39:$C$782,СВЦЭМ!$A$39:$A$782,$A101,СВЦЭМ!$B$39:$B$782,N$83)+'СЕТ СН'!$H$9+СВЦЭМ!$D$10+'СЕТ СН'!$H$6-'СЕТ СН'!$H$19</f>
        <v>1884.6873330399999</v>
      </c>
      <c r="O101" s="36">
        <f>SUMIFS(СВЦЭМ!$C$39:$C$782,СВЦЭМ!$A$39:$A$782,$A101,СВЦЭМ!$B$39:$B$782,O$83)+'СЕТ СН'!$H$9+СВЦЭМ!$D$10+'СЕТ СН'!$H$6-'СЕТ СН'!$H$19</f>
        <v>1883.27571713</v>
      </c>
      <c r="P101" s="36">
        <f>SUMIFS(СВЦЭМ!$C$39:$C$782,СВЦЭМ!$A$39:$A$782,$A101,СВЦЭМ!$B$39:$B$782,P$83)+'СЕТ СН'!$H$9+СВЦЭМ!$D$10+'СЕТ СН'!$H$6-'СЕТ СН'!$H$19</f>
        <v>1881.5281437399999</v>
      </c>
      <c r="Q101" s="36">
        <f>SUMIFS(СВЦЭМ!$C$39:$C$782,СВЦЭМ!$A$39:$A$782,$A101,СВЦЭМ!$B$39:$B$782,Q$83)+'СЕТ СН'!$H$9+СВЦЭМ!$D$10+'СЕТ СН'!$H$6-'СЕТ СН'!$H$19</f>
        <v>1859.15404233</v>
      </c>
      <c r="R101" s="36">
        <f>SUMIFS(СВЦЭМ!$C$39:$C$782,СВЦЭМ!$A$39:$A$782,$A101,СВЦЭМ!$B$39:$B$782,R$83)+'СЕТ СН'!$H$9+СВЦЭМ!$D$10+'СЕТ СН'!$H$6-'СЕТ СН'!$H$19</f>
        <v>1863.6638665400001</v>
      </c>
      <c r="S101" s="36">
        <f>SUMIFS(СВЦЭМ!$C$39:$C$782,СВЦЭМ!$A$39:$A$782,$A101,СВЦЭМ!$B$39:$B$782,S$83)+'СЕТ СН'!$H$9+СВЦЭМ!$D$10+'СЕТ СН'!$H$6-'СЕТ СН'!$H$19</f>
        <v>1865.84900801</v>
      </c>
      <c r="T101" s="36">
        <f>SUMIFS(СВЦЭМ!$C$39:$C$782,СВЦЭМ!$A$39:$A$782,$A101,СВЦЭМ!$B$39:$B$782,T$83)+'СЕТ СН'!$H$9+СВЦЭМ!$D$10+'СЕТ СН'!$H$6-'СЕТ СН'!$H$19</f>
        <v>1887.91872246</v>
      </c>
      <c r="U101" s="36">
        <f>SUMIFS(СВЦЭМ!$C$39:$C$782,СВЦЭМ!$A$39:$A$782,$A101,СВЦЭМ!$B$39:$B$782,U$83)+'СЕТ СН'!$H$9+СВЦЭМ!$D$10+'СЕТ СН'!$H$6-'СЕТ СН'!$H$19</f>
        <v>1912.31884115</v>
      </c>
      <c r="V101" s="36">
        <f>SUMIFS(СВЦЭМ!$C$39:$C$782,СВЦЭМ!$A$39:$A$782,$A101,СВЦЭМ!$B$39:$B$782,V$83)+'СЕТ СН'!$H$9+СВЦЭМ!$D$10+'СЕТ СН'!$H$6-'СЕТ СН'!$H$19</f>
        <v>1914.0641883000001</v>
      </c>
      <c r="W101" s="36">
        <f>SUMIFS(СВЦЭМ!$C$39:$C$782,СВЦЭМ!$A$39:$A$782,$A101,СВЦЭМ!$B$39:$B$782,W$83)+'СЕТ СН'!$H$9+СВЦЭМ!$D$10+'СЕТ СН'!$H$6-'СЕТ СН'!$H$19</f>
        <v>1895.2958344399999</v>
      </c>
      <c r="X101" s="36">
        <f>SUMIFS(СВЦЭМ!$C$39:$C$782,СВЦЭМ!$A$39:$A$782,$A101,СВЦЭМ!$B$39:$B$782,X$83)+'СЕТ СН'!$H$9+СВЦЭМ!$D$10+'СЕТ СН'!$H$6-'СЕТ СН'!$H$19</f>
        <v>1930.15397108</v>
      </c>
      <c r="Y101" s="36">
        <f>SUMIFS(СВЦЭМ!$C$39:$C$782,СВЦЭМ!$A$39:$A$782,$A101,СВЦЭМ!$B$39:$B$782,Y$83)+'СЕТ СН'!$H$9+СВЦЭМ!$D$10+'СЕТ СН'!$H$6-'СЕТ СН'!$H$19</f>
        <v>2004.25368888</v>
      </c>
    </row>
    <row r="102" spans="1:25" ht="15.75" x14ac:dyDescent="0.2">
      <c r="A102" s="35">
        <f t="shared" si="2"/>
        <v>45126</v>
      </c>
      <c r="B102" s="36">
        <f>SUMIFS(СВЦЭМ!$C$39:$C$782,СВЦЭМ!$A$39:$A$782,$A102,СВЦЭМ!$B$39:$B$782,B$83)+'СЕТ СН'!$H$9+СВЦЭМ!$D$10+'СЕТ СН'!$H$6-'СЕТ СН'!$H$19</f>
        <v>2113.2073998400001</v>
      </c>
      <c r="C102" s="36">
        <f>SUMIFS(СВЦЭМ!$C$39:$C$782,СВЦЭМ!$A$39:$A$782,$A102,СВЦЭМ!$B$39:$B$782,C$83)+'СЕТ СН'!$H$9+СВЦЭМ!$D$10+'СЕТ СН'!$H$6-'СЕТ СН'!$H$19</f>
        <v>2154.49594772</v>
      </c>
      <c r="D102" s="36">
        <f>SUMIFS(СВЦЭМ!$C$39:$C$782,СВЦЭМ!$A$39:$A$782,$A102,СВЦЭМ!$B$39:$B$782,D$83)+'СЕТ СН'!$H$9+СВЦЭМ!$D$10+'СЕТ СН'!$H$6-'СЕТ СН'!$H$19</f>
        <v>2251.0296936899999</v>
      </c>
      <c r="E102" s="36">
        <f>SUMIFS(СВЦЭМ!$C$39:$C$782,СВЦЭМ!$A$39:$A$782,$A102,СВЦЭМ!$B$39:$B$782,E$83)+'СЕТ СН'!$H$9+СВЦЭМ!$D$10+'СЕТ СН'!$H$6-'СЕТ СН'!$H$19</f>
        <v>2288.0126450400003</v>
      </c>
      <c r="F102" s="36">
        <f>SUMIFS(СВЦЭМ!$C$39:$C$782,СВЦЭМ!$A$39:$A$782,$A102,СВЦЭМ!$B$39:$B$782,F$83)+'СЕТ СН'!$H$9+СВЦЭМ!$D$10+'СЕТ СН'!$H$6-'СЕТ СН'!$H$19</f>
        <v>2283.6800985999998</v>
      </c>
      <c r="G102" s="36">
        <f>SUMIFS(СВЦЭМ!$C$39:$C$782,СВЦЭМ!$A$39:$A$782,$A102,СВЦЭМ!$B$39:$B$782,G$83)+'СЕТ СН'!$H$9+СВЦЭМ!$D$10+'СЕТ СН'!$H$6-'СЕТ СН'!$H$19</f>
        <v>2275.76425152</v>
      </c>
      <c r="H102" s="36">
        <f>SUMIFS(СВЦЭМ!$C$39:$C$782,СВЦЭМ!$A$39:$A$782,$A102,СВЦЭМ!$B$39:$B$782,H$83)+'СЕТ СН'!$H$9+СВЦЭМ!$D$10+'СЕТ СН'!$H$6-'СЕТ СН'!$H$19</f>
        <v>2160.4467811599998</v>
      </c>
      <c r="I102" s="36">
        <f>SUMIFS(СВЦЭМ!$C$39:$C$782,СВЦЭМ!$A$39:$A$782,$A102,СВЦЭМ!$B$39:$B$782,I$83)+'СЕТ СН'!$H$9+СВЦЭМ!$D$10+'СЕТ СН'!$H$6-'СЕТ СН'!$H$19</f>
        <v>2068.3978073399999</v>
      </c>
      <c r="J102" s="36">
        <f>SUMIFS(СВЦЭМ!$C$39:$C$782,СВЦЭМ!$A$39:$A$782,$A102,СВЦЭМ!$B$39:$B$782,J$83)+'СЕТ СН'!$H$9+СВЦЭМ!$D$10+'СЕТ СН'!$H$6-'СЕТ СН'!$H$19</f>
        <v>1986.62120106</v>
      </c>
      <c r="K102" s="36">
        <f>SUMIFS(СВЦЭМ!$C$39:$C$782,СВЦЭМ!$A$39:$A$782,$A102,СВЦЭМ!$B$39:$B$782,K$83)+'СЕТ СН'!$H$9+СВЦЭМ!$D$10+'СЕТ СН'!$H$6-'СЕТ СН'!$H$19</f>
        <v>1915.2859605900001</v>
      </c>
      <c r="L102" s="36">
        <f>SUMIFS(СВЦЭМ!$C$39:$C$782,СВЦЭМ!$A$39:$A$782,$A102,СВЦЭМ!$B$39:$B$782,L$83)+'СЕТ СН'!$H$9+СВЦЭМ!$D$10+'СЕТ СН'!$H$6-'СЕТ СН'!$H$19</f>
        <v>1886.8678974699999</v>
      </c>
      <c r="M102" s="36">
        <f>SUMIFS(СВЦЭМ!$C$39:$C$782,СВЦЭМ!$A$39:$A$782,$A102,СВЦЭМ!$B$39:$B$782,M$83)+'СЕТ СН'!$H$9+СВЦЭМ!$D$10+'СЕТ СН'!$H$6-'СЕТ СН'!$H$19</f>
        <v>1882.1323811699999</v>
      </c>
      <c r="N102" s="36">
        <f>SUMIFS(СВЦЭМ!$C$39:$C$782,СВЦЭМ!$A$39:$A$782,$A102,СВЦЭМ!$B$39:$B$782,N$83)+'СЕТ СН'!$H$9+СВЦЭМ!$D$10+'СЕТ СН'!$H$6-'СЕТ СН'!$H$19</f>
        <v>1876.31731909</v>
      </c>
      <c r="O102" s="36">
        <f>SUMIFS(СВЦЭМ!$C$39:$C$782,СВЦЭМ!$A$39:$A$782,$A102,СВЦЭМ!$B$39:$B$782,O$83)+'СЕТ СН'!$H$9+СВЦЭМ!$D$10+'СЕТ СН'!$H$6-'СЕТ СН'!$H$19</f>
        <v>1881.2976860599999</v>
      </c>
      <c r="P102" s="36">
        <f>SUMIFS(СВЦЭМ!$C$39:$C$782,СВЦЭМ!$A$39:$A$782,$A102,СВЦЭМ!$B$39:$B$782,P$83)+'СЕТ СН'!$H$9+СВЦЭМ!$D$10+'СЕТ СН'!$H$6-'СЕТ СН'!$H$19</f>
        <v>1871.89602345</v>
      </c>
      <c r="Q102" s="36">
        <f>SUMIFS(СВЦЭМ!$C$39:$C$782,СВЦЭМ!$A$39:$A$782,$A102,СВЦЭМ!$B$39:$B$782,Q$83)+'СЕТ СН'!$H$9+СВЦЭМ!$D$10+'СЕТ СН'!$H$6-'СЕТ СН'!$H$19</f>
        <v>1873.91401756</v>
      </c>
      <c r="R102" s="36">
        <f>SUMIFS(СВЦЭМ!$C$39:$C$782,СВЦЭМ!$A$39:$A$782,$A102,СВЦЭМ!$B$39:$B$782,R$83)+'СЕТ СН'!$H$9+СВЦЭМ!$D$10+'СЕТ СН'!$H$6-'СЕТ СН'!$H$19</f>
        <v>1886.4341455900001</v>
      </c>
      <c r="S102" s="36">
        <f>SUMIFS(СВЦЭМ!$C$39:$C$782,СВЦЭМ!$A$39:$A$782,$A102,СВЦЭМ!$B$39:$B$782,S$83)+'СЕТ СН'!$H$9+СВЦЭМ!$D$10+'СЕТ СН'!$H$6-'СЕТ СН'!$H$19</f>
        <v>1893.4920049299999</v>
      </c>
      <c r="T102" s="36">
        <f>SUMIFS(СВЦЭМ!$C$39:$C$782,СВЦЭМ!$A$39:$A$782,$A102,СВЦЭМ!$B$39:$B$782,T$83)+'СЕТ СН'!$H$9+СВЦЭМ!$D$10+'СЕТ СН'!$H$6-'СЕТ СН'!$H$19</f>
        <v>1928.3897589399999</v>
      </c>
      <c r="U102" s="36">
        <f>SUMIFS(СВЦЭМ!$C$39:$C$782,СВЦЭМ!$A$39:$A$782,$A102,СВЦЭМ!$B$39:$B$782,U$83)+'СЕТ СН'!$H$9+СВЦЭМ!$D$10+'СЕТ СН'!$H$6-'СЕТ СН'!$H$19</f>
        <v>1923.6476920800001</v>
      </c>
      <c r="V102" s="36">
        <f>SUMIFS(СВЦЭМ!$C$39:$C$782,СВЦЭМ!$A$39:$A$782,$A102,СВЦЭМ!$B$39:$B$782,V$83)+'СЕТ СН'!$H$9+СВЦЭМ!$D$10+'СЕТ СН'!$H$6-'СЕТ СН'!$H$19</f>
        <v>1941.9172379300001</v>
      </c>
      <c r="W102" s="36">
        <f>SUMIFS(СВЦЭМ!$C$39:$C$782,СВЦЭМ!$A$39:$A$782,$A102,СВЦЭМ!$B$39:$B$782,W$83)+'СЕТ СН'!$H$9+СВЦЭМ!$D$10+'СЕТ СН'!$H$6-'СЕТ СН'!$H$19</f>
        <v>1930.92042464</v>
      </c>
      <c r="X102" s="36">
        <f>SUMIFS(СВЦЭМ!$C$39:$C$782,СВЦЭМ!$A$39:$A$782,$A102,СВЦЭМ!$B$39:$B$782,X$83)+'СЕТ СН'!$H$9+СВЦЭМ!$D$10+'СЕТ СН'!$H$6-'СЕТ СН'!$H$19</f>
        <v>1970.8138893400001</v>
      </c>
      <c r="Y102" s="36">
        <f>SUMIFS(СВЦЭМ!$C$39:$C$782,СВЦЭМ!$A$39:$A$782,$A102,СВЦЭМ!$B$39:$B$782,Y$83)+'СЕТ СН'!$H$9+СВЦЭМ!$D$10+'СЕТ СН'!$H$6-'СЕТ СН'!$H$19</f>
        <v>2059.6363570399999</v>
      </c>
    </row>
    <row r="103" spans="1:25" ht="15.75" x14ac:dyDescent="0.2">
      <c r="A103" s="35">
        <f t="shared" si="2"/>
        <v>45127</v>
      </c>
      <c r="B103" s="36">
        <f>SUMIFS(СВЦЭМ!$C$39:$C$782,СВЦЭМ!$A$39:$A$782,$A103,СВЦЭМ!$B$39:$B$782,B$83)+'СЕТ СН'!$H$9+СВЦЭМ!$D$10+'СЕТ СН'!$H$6-'СЕТ СН'!$H$19</f>
        <v>2060.0171610799998</v>
      </c>
      <c r="C103" s="36">
        <f>SUMIFS(СВЦЭМ!$C$39:$C$782,СВЦЭМ!$A$39:$A$782,$A103,СВЦЭМ!$B$39:$B$782,C$83)+'СЕТ СН'!$H$9+СВЦЭМ!$D$10+'СЕТ СН'!$H$6-'СЕТ СН'!$H$19</f>
        <v>2153.2747240399999</v>
      </c>
      <c r="D103" s="36">
        <f>SUMIFS(СВЦЭМ!$C$39:$C$782,СВЦЭМ!$A$39:$A$782,$A103,СВЦЭМ!$B$39:$B$782,D$83)+'СЕТ СН'!$H$9+СВЦЭМ!$D$10+'СЕТ СН'!$H$6-'СЕТ СН'!$H$19</f>
        <v>2267.9763812399997</v>
      </c>
      <c r="E103" s="36">
        <f>SUMIFS(СВЦЭМ!$C$39:$C$782,СВЦЭМ!$A$39:$A$782,$A103,СВЦЭМ!$B$39:$B$782,E$83)+'СЕТ СН'!$H$9+СВЦЭМ!$D$10+'СЕТ СН'!$H$6-'СЕТ СН'!$H$19</f>
        <v>2276.69261529</v>
      </c>
      <c r="F103" s="36">
        <f>SUMIFS(СВЦЭМ!$C$39:$C$782,СВЦЭМ!$A$39:$A$782,$A103,СВЦЭМ!$B$39:$B$782,F$83)+'СЕТ СН'!$H$9+СВЦЭМ!$D$10+'СЕТ СН'!$H$6-'СЕТ СН'!$H$19</f>
        <v>2271.2236876400002</v>
      </c>
      <c r="G103" s="36">
        <f>SUMIFS(СВЦЭМ!$C$39:$C$782,СВЦЭМ!$A$39:$A$782,$A103,СВЦЭМ!$B$39:$B$782,G$83)+'СЕТ СН'!$H$9+СВЦЭМ!$D$10+'СЕТ СН'!$H$6-'СЕТ СН'!$H$19</f>
        <v>2285.8626090899998</v>
      </c>
      <c r="H103" s="36">
        <f>SUMIFS(СВЦЭМ!$C$39:$C$782,СВЦЭМ!$A$39:$A$782,$A103,СВЦЭМ!$B$39:$B$782,H$83)+'СЕТ СН'!$H$9+СВЦЭМ!$D$10+'СЕТ СН'!$H$6-'СЕТ СН'!$H$19</f>
        <v>2089.3622430699997</v>
      </c>
      <c r="I103" s="36">
        <f>SUMIFS(СВЦЭМ!$C$39:$C$782,СВЦЭМ!$A$39:$A$782,$A103,СВЦЭМ!$B$39:$B$782,I$83)+'СЕТ СН'!$H$9+СВЦЭМ!$D$10+'СЕТ СН'!$H$6-'СЕТ СН'!$H$19</f>
        <v>2003.07285325</v>
      </c>
      <c r="J103" s="36">
        <f>SUMIFS(СВЦЭМ!$C$39:$C$782,СВЦЭМ!$A$39:$A$782,$A103,СВЦЭМ!$B$39:$B$782,J$83)+'СЕТ СН'!$H$9+СВЦЭМ!$D$10+'СЕТ СН'!$H$6-'СЕТ СН'!$H$19</f>
        <v>1892.87426798</v>
      </c>
      <c r="K103" s="36">
        <f>SUMIFS(СВЦЭМ!$C$39:$C$782,СВЦЭМ!$A$39:$A$782,$A103,СВЦЭМ!$B$39:$B$782,K$83)+'СЕТ СН'!$H$9+СВЦЭМ!$D$10+'СЕТ СН'!$H$6-'СЕТ СН'!$H$19</f>
        <v>1850.9182463499999</v>
      </c>
      <c r="L103" s="36">
        <f>SUMIFS(СВЦЭМ!$C$39:$C$782,СВЦЭМ!$A$39:$A$782,$A103,СВЦЭМ!$B$39:$B$782,L$83)+'СЕТ СН'!$H$9+СВЦЭМ!$D$10+'СЕТ СН'!$H$6-'СЕТ СН'!$H$19</f>
        <v>1812.9379579500001</v>
      </c>
      <c r="M103" s="36">
        <f>SUMIFS(СВЦЭМ!$C$39:$C$782,СВЦЭМ!$A$39:$A$782,$A103,СВЦЭМ!$B$39:$B$782,M$83)+'СЕТ СН'!$H$9+СВЦЭМ!$D$10+'СЕТ СН'!$H$6-'СЕТ СН'!$H$19</f>
        <v>1792.53932379</v>
      </c>
      <c r="N103" s="36">
        <f>SUMIFS(СВЦЭМ!$C$39:$C$782,СВЦЭМ!$A$39:$A$782,$A103,СВЦЭМ!$B$39:$B$782,N$83)+'СЕТ СН'!$H$9+СВЦЭМ!$D$10+'СЕТ СН'!$H$6-'СЕТ СН'!$H$19</f>
        <v>1784.4453079800001</v>
      </c>
      <c r="O103" s="36">
        <f>SUMIFS(СВЦЭМ!$C$39:$C$782,СВЦЭМ!$A$39:$A$782,$A103,СВЦЭМ!$B$39:$B$782,O$83)+'СЕТ СН'!$H$9+СВЦЭМ!$D$10+'СЕТ СН'!$H$6-'СЕТ СН'!$H$19</f>
        <v>1790.6037671199999</v>
      </c>
      <c r="P103" s="36">
        <f>SUMIFS(СВЦЭМ!$C$39:$C$782,СВЦЭМ!$A$39:$A$782,$A103,СВЦЭМ!$B$39:$B$782,P$83)+'СЕТ СН'!$H$9+СВЦЭМ!$D$10+'СЕТ СН'!$H$6-'СЕТ СН'!$H$19</f>
        <v>1803.5967355600001</v>
      </c>
      <c r="Q103" s="36">
        <f>SUMIFS(СВЦЭМ!$C$39:$C$782,СВЦЭМ!$A$39:$A$782,$A103,СВЦЭМ!$B$39:$B$782,Q$83)+'СЕТ СН'!$H$9+СВЦЭМ!$D$10+'СЕТ СН'!$H$6-'СЕТ СН'!$H$19</f>
        <v>1807.5232334899999</v>
      </c>
      <c r="R103" s="36">
        <f>SUMIFS(СВЦЭМ!$C$39:$C$782,СВЦЭМ!$A$39:$A$782,$A103,СВЦЭМ!$B$39:$B$782,R$83)+'СЕТ СН'!$H$9+СВЦЭМ!$D$10+'СЕТ СН'!$H$6-'СЕТ СН'!$H$19</f>
        <v>1807.0397129599999</v>
      </c>
      <c r="S103" s="36">
        <f>SUMIFS(СВЦЭМ!$C$39:$C$782,СВЦЭМ!$A$39:$A$782,$A103,СВЦЭМ!$B$39:$B$782,S$83)+'СЕТ СН'!$H$9+СВЦЭМ!$D$10+'СЕТ СН'!$H$6-'СЕТ СН'!$H$19</f>
        <v>1811.5266290899999</v>
      </c>
      <c r="T103" s="36">
        <f>SUMIFS(СВЦЭМ!$C$39:$C$782,СВЦЭМ!$A$39:$A$782,$A103,СВЦЭМ!$B$39:$B$782,T$83)+'СЕТ СН'!$H$9+СВЦЭМ!$D$10+'СЕТ СН'!$H$6-'СЕТ СН'!$H$19</f>
        <v>1812.6636594300001</v>
      </c>
      <c r="U103" s="36">
        <f>SUMIFS(СВЦЭМ!$C$39:$C$782,СВЦЭМ!$A$39:$A$782,$A103,СВЦЭМ!$B$39:$B$782,U$83)+'СЕТ СН'!$H$9+СВЦЭМ!$D$10+'СЕТ СН'!$H$6-'СЕТ СН'!$H$19</f>
        <v>1836.5543814999999</v>
      </c>
      <c r="V103" s="36">
        <f>SUMIFS(СВЦЭМ!$C$39:$C$782,СВЦЭМ!$A$39:$A$782,$A103,СВЦЭМ!$B$39:$B$782,V$83)+'СЕТ СН'!$H$9+СВЦЭМ!$D$10+'СЕТ СН'!$H$6-'СЕТ СН'!$H$19</f>
        <v>1841.1980300299999</v>
      </c>
      <c r="W103" s="36">
        <f>SUMIFS(СВЦЭМ!$C$39:$C$782,СВЦЭМ!$A$39:$A$782,$A103,СВЦЭМ!$B$39:$B$782,W$83)+'СЕТ СН'!$H$9+СВЦЭМ!$D$10+'СЕТ СН'!$H$6-'СЕТ СН'!$H$19</f>
        <v>1845.4021502000001</v>
      </c>
      <c r="X103" s="36">
        <f>SUMIFS(СВЦЭМ!$C$39:$C$782,СВЦЭМ!$A$39:$A$782,$A103,СВЦЭМ!$B$39:$B$782,X$83)+'СЕТ СН'!$H$9+СВЦЭМ!$D$10+'СЕТ СН'!$H$6-'СЕТ СН'!$H$19</f>
        <v>1923.90437449</v>
      </c>
      <c r="Y103" s="36">
        <f>SUMIFS(СВЦЭМ!$C$39:$C$782,СВЦЭМ!$A$39:$A$782,$A103,СВЦЭМ!$B$39:$B$782,Y$83)+'СЕТ СН'!$H$9+СВЦЭМ!$D$10+'СЕТ СН'!$H$6-'СЕТ СН'!$H$19</f>
        <v>2015.9418047899999</v>
      </c>
    </row>
    <row r="104" spans="1:25" ht="15.75" x14ac:dyDescent="0.2">
      <c r="A104" s="35">
        <f t="shared" si="2"/>
        <v>45128</v>
      </c>
      <c r="B104" s="36">
        <f>SUMIFS(СВЦЭМ!$C$39:$C$782,СВЦЭМ!$A$39:$A$782,$A104,СВЦЭМ!$B$39:$B$782,B$83)+'СЕТ СН'!$H$9+СВЦЭМ!$D$10+'СЕТ СН'!$H$6-'СЕТ СН'!$H$19</f>
        <v>2047.6593978599999</v>
      </c>
      <c r="C104" s="36">
        <f>SUMIFS(СВЦЭМ!$C$39:$C$782,СВЦЭМ!$A$39:$A$782,$A104,СВЦЭМ!$B$39:$B$782,C$83)+'СЕТ СН'!$H$9+СВЦЭМ!$D$10+'СЕТ СН'!$H$6-'СЕТ СН'!$H$19</f>
        <v>2142.0008349199998</v>
      </c>
      <c r="D104" s="36">
        <f>SUMIFS(СВЦЭМ!$C$39:$C$782,СВЦЭМ!$A$39:$A$782,$A104,СВЦЭМ!$B$39:$B$782,D$83)+'СЕТ СН'!$H$9+СВЦЭМ!$D$10+'СЕТ СН'!$H$6-'СЕТ СН'!$H$19</f>
        <v>2251.4094811</v>
      </c>
      <c r="E104" s="36">
        <f>SUMIFS(СВЦЭМ!$C$39:$C$782,СВЦЭМ!$A$39:$A$782,$A104,СВЦЭМ!$B$39:$B$782,E$83)+'СЕТ СН'!$H$9+СВЦЭМ!$D$10+'СЕТ СН'!$H$6-'СЕТ СН'!$H$19</f>
        <v>2251.8827624999999</v>
      </c>
      <c r="F104" s="36">
        <f>SUMIFS(СВЦЭМ!$C$39:$C$782,СВЦЭМ!$A$39:$A$782,$A104,СВЦЭМ!$B$39:$B$782,F$83)+'СЕТ СН'!$H$9+СВЦЭМ!$D$10+'СЕТ СН'!$H$6-'СЕТ СН'!$H$19</f>
        <v>2271.2917097600002</v>
      </c>
      <c r="G104" s="36">
        <f>SUMIFS(СВЦЭМ!$C$39:$C$782,СВЦЭМ!$A$39:$A$782,$A104,СВЦЭМ!$B$39:$B$782,G$83)+'СЕТ СН'!$H$9+СВЦЭМ!$D$10+'СЕТ СН'!$H$6-'СЕТ СН'!$H$19</f>
        <v>2279.33272601</v>
      </c>
      <c r="H104" s="36">
        <f>SUMIFS(СВЦЭМ!$C$39:$C$782,СВЦЭМ!$A$39:$A$782,$A104,СВЦЭМ!$B$39:$B$782,H$83)+'СЕТ СН'!$H$9+СВЦЭМ!$D$10+'СЕТ СН'!$H$6-'СЕТ СН'!$H$19</f>
        <v>2124.2496431700001</v>
      </c>
      <c r="I104" s="36">
        <f>SUMIFS(СВЦЭМ!$C$39:$C$782,СВЦЭМ!$A$39:$A$782,$A104,СВЦЭМ!$B$39:$B$782,I$83)+'СЕТ СН'!$H$9+СВЦЭМ!$D$10+'СЕТ СН'!$H$6-'СЕТ СН'!$H$19</f>
        <v>2023.1509677899999</v>
      </c>
      <c r="J104" s="36">
        <f>SUMIFS(СВЦЭМ!$C$39:$C$782,СВЦЭМ!$A$39:$A$782,$A104,СВЦЭМ!$B$39:$B$782,J$83)+'СЕТ СН'!$H$9+СВЦЭМ!$D$10+'СЕТ СН'!$H$6-'СЕТ СН'!$H$19</f>
        <v>1909.4782244200001</v>
      </c>
      <c r="K104" s="36">
        <f>SUMIFS(СВЦЭМ!$C$39:$C$782,СВЦЭМ!$A$39:$A$782,$A104,СВЦЭМ!$B$39:$B$782,K$83)+'СЕТ СН'!$H$9+СВЦЭМ!$D$10+'СЕТ СН'!$H$6-'СЕТ СН'!$H$19</f>
        <v>1833.6861616199999</v>
      </c>
      <c r="L104" s="36">
        <f>SUMIFS(СВЦЭМ!$C$39:$C$782,СВЦЭМ!$A$39:$A$782,$A104,СВЦЭМ!$B$39:$B$782,L$83)+'СЕТ СН'!$H$9+СВЦЭМ!$D$10+'СЕТ СН'!$H$6-'СЕТ СН'!$H$19</f>
        <v>1786.8815129099999</v>
      </c>
      <c r="M104" s="36">
        <f>SUMIFS(СВЦЭМ!$C$39:$C$782,СВЦЭМ!$A$39:$A$782,$A104,СВЦЭМ!$B$39:$B$782,M$83)+'СЕТ СН'!$H$9+СВЦЭМ!$D$10+'СЕТ СН'!$H$6-'СЕТ СН'!$H$19</f>
        <v>1784.1867361299999</v>
      </c>
      <c r="N104" s="36">
        <f>SUMIFS(СВЦЭМ!$C$39:$C$782,СВЦЭМ!$A$39:$A$782,$A104,СВЦЭМ!$B$39:$B$782,N$83)+'СЕТ СН'!$H$9+СВЦЭМ!$D$10+'СЕТ СН'!$H$6-'СЕТ СН'!$H$19</f>
        <v>1787.82686597</v>
      </c>
      <c r="O104" s="36">
        <f>SUMIFS(СВЦЭМ!$C$39:$C$782,СВЦЭМ!$A$39:$A$782,$A104,СВЦЭМ!$B$39:$B$782,O$83)+'СЕТ СН'!$H$9+СВЦЭМ!$D$10+'СЕТ СН'!$H$6-'СЕТ СН'!$H$19</f>
        <v>1785.2367862399999</v>
      </c>
      <c r="P104" s="36">
        <f>SUMIFS(СВЦЭМ!$C$39:$C$782,СВЦЭМ!$A$39:$A$782,$A104,СВЦЭМ!$B$39:$B$782,P$83)+'СЕТ СН'!$H$9+СВЦЭМ!$D$10+'СЕТ СН'!$H$6-'СЕТ СН'!$H$19</f>
        <v>1769.4967468299999</v>
      </c>
      <c r="Q104" s="36">
        <f>SUMIFS(СВЦЭМ!$C$39:$C$782,СВЦЭМ!$A$39:$A$782,$A104,СВЦЭМ!$B$39:$B$782,Q$83)+'СЕТ СН'!$H$9+СВЦЭМ!$D$10+'СЕТ СН'!$H$6-'СЕТ СН'!$H$19</f>
        <v>1777.11146906</v>
      </c>
      <c r="R104" s="36">
        <f>SUMIFS(СВЦЭМ!$C$39:$C$782,СВЦЭМ!$A$39:$A$782,$A104,СВЦЭМ!$B$39:$B$782,R$83)+'СЕТ СН'!$H$9+СВЦЭМ!$D$10+'СЕТ СН'!$H$6-'СЕТ СН'!$H$19</f>
        <v>1791.02012618</v>
      </c>
      <c r="S104" s="36">
        <f>SUMIFS(СВЦЭМ!$C$39:$C$782,СВЦЭМ!$A$39:$A$782,$A104,СВЦЭМ!$B$39:$B$782,S$83)+'СЕТ СН'!$H$9+СВЦЭМ!$D$10+'СЕТ СН'!$H$6-'СЕТ СН'!$H$19</f>
        <v>1797.3163148399999</v>
      </c>
      <c r="T104" s="36">
        <f>SUMIFS(СВЦЭМ!$C$39:$C$782,СВЦЭМ!$A$39:$A$782,$A104,СВЦЭМ!$B$39:$B$782,T$83)+'СЕТ СН'!$H$9+СВЦЭМ!$D$10+'СЕТ СН'!$H$6-'СЕТ СН'!$H$19</f>
        <v>1796.37405657</v>
      </c>
      <c r="U104" s="36">
        <f>SUMIFS(СВЦЭМ!$C$39:$C$782,СВЦЭМ!$A$39:$A$782,$A104,СВЦЭМ!$B$39:$B$782,U$83)+'СЕТ СН'!$H$9+СВЦЭМ!$D$10+'СЕТ СН'!$H$6-'СЕТ СН'!$H$19</f>
        <v>1803.1557979699999</v>
      </c>
      <c r="V104" s="36">
        <f>SUMIFS(СВЦЭМ!$C$39:$C$782,СВЦЭМ!$A$39:$A$782,$A104,СВЦЭМ!$B$39:$B$782,V$83)+'СЕТ СН'!$H$9+СВЦЭМ!$D$10+'СЕТ СН'!$H$6-'СЕТ СН'!$H$19</f>
        <v>1797.1814349599999</v>
      </c>
      <c r="W104" s="36">
        <f>SUMIFS(СВЦЭМ!$C$39:$C$782,СВЦЭМ!$A$39:$A$782,$A104,СВЦЭМ!$B$39:$B$782,W$83)+'СЕТ СН'!$H$9+СВЦЭМ!$D$10+'СЕТ СН'!$H$6-'СЕТ СН'!$H$19</f>
        <v>1767.3243385999999</v>
      </c>
      <c r="X104" s="36">
        <f>SUMIFS(СВЦЭМ!$C$39:$C$782,СВЦЭМ!$A$39:$A$782,$A104,СВЦЭМ!$B$39:$B$782,X$83)+'СЕТ СН'!$H$9+СВЦЭМ!$D$10+'СЕТ СН'!$H$6-'СЕТ СН'!$H$19</f>
        <v>1837.51124493</v>
      </c>
      <c r="Y104" s="36">
        <f>SUMIFS(СВЦЭМ!$C$39:$C$782,СВЦЭМ!$A$39:$A$782,$A104,СВЦЭМ!$B$39:$B$782,Y$83)+'СЕТ СН'!$H$9+СВЦЭМ!$D$10+'СЕТ СН'!$H$6-'СЕТ СН'!$H$19</f>
        <v>2006.0516767500001</v>
      </c>
    </row>
    <row r="105" spans="1:25" ht="15.75" x14ac:dyDescent="0.2">
      <c r="A105" s="35">
        <f t="shared" si="2"/>
        <v>45129</v>
      </c>
      <c r="B105" s="36">
        <f>SUMIFS(СВЦЭМ!$C$39:$C$782,СВЦЭМ!$A$39:$A$782,$A105,СВЦЭМ!$B$39:$B$782,B$83)+'СЕТ СН'!$H$9+СВЦЭМ!$D$10+'СЕТ СН'!$H$6-'СЕТ СН'!$H$19</f>
        <v>1991.21988579</v>
      </c>
      <c r="C105" s="36">
        <f>SUMIFS(СВЦЭМ!$C$39:$C$782,СВЦЭМ!$A$39:$A$782,$A105,СВЦЭМ!$B$39:$B$782,C$83)+'СЕТ СН'!$H$9+СВЦЭМ!$D$10+'СЕТ СН'!$H$6-'СЕТ СН'!$H$19</f>
        <v>2056.8873497</v>
      </c>
      <c r="D105" s="36">
        <f>SUMIFS(СВЦЭМ!$C$39:$C$782,СВЦЭМ!$A$39:$A$782,$A105,СВЦЭМ!$B$39:$B$782,D$83)+'СЕТ СН'!$H$9+СВЦЭМ!$D$10+'СЕТ СН'!$H$6-'СЕТ СН'!$H$19</f>
        <v>2151.5517142999997</v>
      </c>
      <c r="E105" s="36">
        <f>SUMIFS(СВЦЭМ!$C$39:$C$782,СВЦЭМ!$A$39:$A$782,$A105,СВЦЭМ!$B$39:$B$782,E$83)+'СЕТ СН'!$H$9+СВЦЭМ!$D$10+'СЕТ СН'!$H$6-'СЕТ СН'!$H$19</f>
        <v>2142.3295929400001</v>
      </c>
      <c r="F105" s="36">
        <f>SUMIFS(СВЦЭМ!$C$39:$C$782,СВЦЭМ!$A$39:$A$782,$A105,СВЦЭМ!$B$39:$B$782,F$83)+'СЕТ СН'!$H$9+СВЦЭМ!$D$10+'СЕТ СН'!$H$6-'СЕТ СН'!$H$19</f>
        <v>2133.1807548400002</v>
      </c>
      <c r="G105" s="36">
        <f>SUMIFS(СВЦЭМ!$C$39:$C$782,СВЦЭМ!$A$39:$A$782,$A105,СВЦЭМ!$B$39:$B$782,G$83)+'СЕТ СН'!$H$9+СВЦЭМ!$D$10+'СЕТ СН'!$H$6-'СЕТ СН'!$H$19</f>
        <v>2128.18278379</v>
      </c>
      <c r="H105" s="36">
        <f>SUMIFS(СВЦЭМ!$C$39:$C$782,СВЦЭМ!$A$39:$A$782,$A105,СВЦЭМ!$B$39:$B$782,H$83)+'СЕТ СН'!$H$9+СВЦЭМ!$D$10+'СЕТ СН'!$H$6-'СЕТ СН'!$H$19</f>
        <v>2069.0682688899997</v>
      </c>
      <c r="I105" s="36">
        <f>SUMIFS(СВЦЭМ!$C$39:$C$782,СВЦЭМ!$A$39:$A$782,$A105,СВЦЭМ!$B$39:$B$782,I$83)+'СЕТ СН'!$H$9+СВЦЭМ!$D$10+'СЕТ СН'!$H$6-'СЕТ СН'!$H$19</f>
        <v>2022.3294308499999</v>
      </c>
      <c r="J105" s="36">
        <f>SUMIFS(СВЦЭМ!$C$39:$C$782,СВЦЭМ!$A$39:$A$782,$A105,СВЦЭМ!$B$39:$B$782,J$83)+'СЕТ СН'!$H$9+СВЦЭМ!$D$10+'СЕТ СН'!$H$6-'СЕТ СН'!$H$19</f>
        <v>1895.5660848499999</v>
      </c>
      <c r="K105" s="36">
        <f>SUMIFS(СВЦЭМ!$C$39:$C$782,СВЦЭМ!$A$39:$A$782,$A105,СВЦЭМ!$B$39:$B$782,K$83)+'СЕТ СН'!$H$9+СВЦЭМ!$D$10+'СЕТ СН'!$H$6-'СЕТ СН'!$H$19</f>
        <v>1822.12721014</v>
      </c>
      <c r="L105" s="36">
        <f>SUMIFS(СВЦЭМ!$C$39:$C$782,СВЦЭМ!$A$39:$A$782,$A105,СВЦЭМ!$B$39:$B$782,L$83)+'СЕТ СН'!$H$9+СВЦЭМ!$D$10+'СЕТ СН'!$H$6-'СЕТ СН'!$H$19</f>
        <v>1758.7197647799999</v>
      </c>
      <c r="M105" s="36">
        <f>SUMIFS(СВЦЭМ!$C$39:$C$782,СВЦЭМ!$A$39:$A$782,$A105,СВЦЭМ!$B$39:$B$782,M$83)+'СЕТ СН'!$H$9+СВЦЭМ!$D$10+'СЕТ СН'!$H$6-'СЕТ СН'!$H$19</f>
        <v>1736.3680810799999</v>
      </c>
      <c r="N105" s="36">
        <f>SUMIFS(СВЦЭМ!$C$39:$C$782,СВЦЭМ!$A$39:$A$782,$A105,СВЦЭМ!$B$39:$B$782,N$83)+'СЕТ СН'!$H$9+СВЦЭМ!$D$10+'СЕТ СН'!$H$6-'СЕТ СН'!$H$19</f>
        <v>1730.6587874499999</v>
      </c>
      <c r="O105" s="36">
        <f>SUMIFS(СВЦЭМ!$C$39:$C$782,СВЦЭМ!$A$39:$A$782,$A105,СВЦЭМ!$B$39:$B$782,O$83)+'СЕТ СН'!$H$9+СВЦЭМ!$D$10+'СЕТ СН'!$H$6-'СЕТ СН'!$H$19</f>
        <v>1741.75009869</v>
      </c>
      <c r="P105" s="36">
        <f>SUMIFS(СВЦЭМ!$C$39:$C$782,СВЦЭМ!$A$39:$A$782,$A105,СВЦЭМ!$B$39:$B$782,P$83)+'СЕТ СН'!$H$9+СВЦЭМ!$D$10+'СЕТ СН'!$H$6-'СЕТ СН'!$H$19</f>
        <v>1739.55367228</v>
      </c>
      <c r="Q105" s="36">
        <f>SUMIFS(СВЦЭМ!$C$39:$C$782,СВЦЭМ!$A$39:$A$782,$A105,СВЦЭМ!$B$39:$B$782,Q$83)+'СЕТ СН'!$H$9+СВЦЭМ!$D$10+'СЕТ СН'!$H$6-'СЕТ СН'!$H$19</f>
        <v>1745.2101305399999</v>
      </c>
      <c r="R105" s="36">
        <f>SUMIFS(СВЦЭМ!$C$39:$C$782,СВЦЭМ!$A$39:$A$782,$A105,СВЦЭМ!$B$39:$B$782,R$83)+'СЕТ СН'!$H$9+СВЦЭМ!$D$10+'СЕТ СН'!$H$6-'СЕТ СН'!$H$19</f>
        <v>1739.19326615</v>
      </c>
      <c r="S105" s="36">
        <f>SUMIFS(СВЦЭМ!$C$39:$C$782,СВЦЭМ!$A$39:$A$782,$A105,СВЦЭМ!$B$39:$B$782,S$83)+'СЕТ СН'!$H$9+СВЦЭМ!$D$10+'СЕТ СН'!$H$6-'СЕТ СН'!$H$19</f>
        <v>1739.8223467600001</v>
      </c>
      <c r="T105" s="36">
        <f>SUMIFS(СВЦЭМ!$C$39:$C$782,СВЦЭМ!$A$39:$A$782,$A105,СВЦЭМ!$B$39:$B$782,T$83)+'СЕТ СН'!$H$9+СВЦЭМ!$D$10+'СЕТ СН'!$H$6-'СЕТ СН'!$H$19</f>
        <v>1742.3338956</v>
      </c>
      <c r="U105" s="36">
        <f>SUMIFS(СВЦЭМ!$C$39:$C$782,СВЦЭМ!$A$39:$A$782,$A105,СВЦЭМ!$B$39:$B$782,U$83)+'СЕТ СН'!$H$9+СВЦЭМ!$D$10+'СЕТ СН'!$H$6-'СЕТ СН'!$H$19</f>
        <v>1748.21394164</v>
      </c>
      <c r="V105" s="36">
        <f>SUMIFS(СВЦЭМ!$C$39:$C$782,СВЦЭМ!$A$39:$A$782,$A105,СВЦЭМ!$B$39:$B$782,V$83)+'СЕТ СН'!$H$9+СВЦЭМ!$D$10+'СЕТ СН'!$H$6-'СЕТ СН'!$H$19</f>
        <v>1765.3751659699999</v>
      </c>
      <c r="W105" s="36">
        <f>SUMIFS(СВЦЭМ!$C$39:$C$782,СВЦЭМ!$A$39:$A$782,$A105,СВЦЭМ!$B$39:$B$782,W$83)+'СЕТ СН'!$H$9+СВЦЭМ!$D$10+'СЕТ СН'!$H$6-'СЕТ СН'!$H$19</f>
        <v>1741.2137800799999</v>
      </c>
      <c r="X105" s="36">
        <f>SUMIFS(СВЦЭМ!$C$39:$C$782,СВЦЭМ!$A$39:$A$782,$A105,СВЦЭМ!$B$39:$B$782,X$83)+'СЕТ СН'!$H$9+СВЦЭМ!$D$10+'СЕТ СН'!$H$6-'СЕТ СН'!$H$19</f>
        <v>1788.48576882</v>
      </c>
      <c r="Y105" s="36">
        <f>SUMIFS(СВЦЭМ!$C$39:$C$782,СВЦЭМ!$A$39:$A$782,$A105,СВЦЭМ!$B$39:$B$782,Y$83)+'СЕТ СН'!$H$9+СВЦЭМ!$D$10+'СЕТ СН'!$H$6-'СЕТ СН'!$H$19</f>
        <v>1877.25680562</v>
      </c>
    </row>
    <row r="106" spans="1:25" ht="15.75" x14ac:dyDescent="0.2">
      <c r="A106" s="35">
        <f t="shared" si="2"/>
        <v>45130</v>
      </c>
      <c r="B106" s="36">
        <f>SUMIFS(СВЦЭМ!$C$39:$C$782,СВЦЭМ!$A$39:$A$782,$A106,СВЦЭМ!$B$39:$B$782,B$83)+'СЕТ СН'!$H$9+СВЦЭМ!$D$10+'СЕТ СН'!$H$6-'СЕТ СН'!$H$19</f>
        <v>2143.07063814</v>
      </c>
      <c r="C106" s="36">
        <f>SUMIFS(СВЦЭМ!$C$39:$C$782,СВЦЭМ!$A$39:$A$782,$A106,СВЦЭМ!$B$39:$B$782,C$83)+'СЕТ СН'!$H$9+СВЦЭМ!$D$10+'СЕТ СН'!$H$6-'СЕТ СН'!$H$19</f>
        <v>2189.4315415599999</v>
      </c>
      <c r="D106" s="36">
        <f>SUMIFS(СВЦЭМ!$C$39:$C$782,СВЦЭМ!$A$39:$A$782,$A106,СВЦЭМ!$B$39:$B$782,D$83)+'СЕТ СН'!$H$9+СВЦЭМ!$D$10+'СЕТ СН'!$H$6-'СЕТ СН'!$H$19</f>
        <v>2300.2588735300001</v>
      </c>
      <c r="E106" s="36">
        <f>SUMIFS(СВЦЭМ!$C$39:$C$782,СВЦЭМ!$A$39:$A$782,$A106,СВЦЭМ!$B$39:$B$782,E$83)+'СЕТ СН'!$H$9+СВЦЭМ!$D$10+'СЕТ СН'!$H$6-'СЕТ СН'!$H$19</f>
        <v>2326.4038750099999</v>
      </c>
      <c r="F106" s="36">
        <f>SUMIFS(СВЦЭМ!$C$39:$C$782,СВЦЭМ!$A$39:$A$782,$A106,СВЦЭМ!$B$39:$B$782,F$83)+'СЕТ СН'!$H$9+СВЦЭМ!$D$10+'СЕТ СН'!$H$6-'СЕТ СН'!$H$19</f>
        <v>2328.4827230599999</v>
      </c>
      <c r="G106" s="36">
        <f>SUMIFS(СВЦЭМ!$C$39:$C$782,СВЦЭМ!$A$39:$A$782,$A106,СВЦЭМ!$B$39:$B$782,G$83)+'СЕТ СН'!$H$9+СВЦЭМ!$D$10+'СЕТ СН'!$H$6-'СЕТ СН'!$H$19</f>
        <v>2318.3553408500002</v>
      </c>
      <c r="H106" s="36">
        <f>SUMIFS(СВЦЭМ!$C$39:$C$782,СВЦЭМ!$A$39:$A$782,$A106,СВЦЭМ!$B$39:$B$782,H$83)+'СЕТ СН'!$H$9+СВЦЭМ!$D$10+'СЕТ СН'!$H$6-'СЕТ СН'!$H$19</f>
        <v>2226.1547356700003</v>
      </c>
      <c r="I106" s="36">
        <f>SUMIFS(СВЦЭМ!$C$39:$C$782,СВЦЭМ!$A$39:$A$782,$A106,СВЦЭМ!$B$39:$B$782,I$83)+'СЕТ СН'!$H$9+СВЦЭМ!$D$10+'СЕТ СН'!$H$6-'СЕТ СН'!$H$19</f>
        <v>2183.0241615699997</v>
      </c>
      <c r="J106" s="36">
        <f>SUMIFS(СВЦЭМ!$C$39:$C$782,СВЦЭМ!$A$39:$A$782,$A106,СВЦЭМ!$B$39:$B$782,J$83)+'СЕТ СН'!$H$9+СВЦЭМ!$D$10+'СЕТ СН'!$H$6-'СЕТ СН'!$H$19</f>
        <v>2097.9946570299999</v>
      </c>
      <c r="K106" s="36">
        <f>SUMIFS(СВЦЭМ!$C$39:$C$782,СВЦЭМ!$A$39:$A$782,$A106,СВЦЭМ!$B$39:$B$782,K$83)+'СЕТ СН'!$H$9+СВЦЭМ!$D$10+'СЕТ СН'!$H$6-'СЕТ СН'!$H$19</f>
        <v>2003.48582418</v>
      </c>
      <c r="L106" s="36">
        <f>SUMIFS(СВЦЭМ!$C$39:$C$782,СВЦЭМ!$A$39:$A$782,$A106,СВЦЭМ!$B$39:$B$782,L$83)+'СЕТ СН'!$H$9+СВЦЭМ!$D$10+'СЕТ СН'!$H$6-'СЕТ СН'!$H$19</f>
        <v>1941.50277145</v>
      </c>
      <c r="M106" s="36">
        <f>SUMIFS(СВЦЭМ!$C$39:$C$782,СВЦЭМ!$A$39:$A$782,$A106,СВЦЭМ!$B$39:$B$782,M$83)+'СЕТ СН'!$H$9+СВЦЭМ!$D$10+'СЕТ СН'!$H$6-'СЕТ СН'!$H$19</f>
        <v>1924.93624221</v>
      </c>
      <c r="N106" s="36">
        <f>SUMIFS(СВЦЭМ!$C$39:$C$782,СВЦЭМ!$A$39:$A$782,$A106,СВЦЭМ!$B$39:$B$782,N$83)+'СЕТ СН'!$H$9+СВЦЭМ!$D$10+'СЕТ СН'!$H$6-'СЕТ СН'!$H$19</f>
        <v>1912.8747091999999</v>
      </c>
      <c r="O106" s="36">
        <f>SUMIFS(СВЦЭМ!$C$39:$C$782,СВЦЭМ!$A$39:$A$782,$A106,СВЦЭМ!$B$39:$B$782,O$83)+'СЕТ СН'!$H$9+СВЦЭМ!$D$10+'СЕТ СН'!$H$6-'СЕТ СН'!$H$19</f>
        <v>1919.0854980899999</v>
      </c>
      <c r="P106" s="36">
        <f>SUMIFS(СВЦЭМ!$C$39:$C$782,СВЦЭМ!$A$39:$A$782,$A106,СВЦЭМ!$B$39:$B$782,P$83)+'СЕТ СН'!$H$9+СВЦЭМ!$D$10+'СЕТ СН'!$H$6-'СЕТ СН'!$H$19</f>
        <v>1925.7807877400001</v>
      </c>
      <c r="Q106" s="36">
        <f>SUMIFS(СВЦЭМ!$C$39:$C$782,СВЦЭМ!$A$39:$A$782,$A106,СВЦЭМ!$B$39:$B$782,Q$83)+'СЕТ СН'!$H$9+СВЦЭМ!$D$10+'СЕТ СН'!$H$6-'СЕТ СН'!$H$19</f>
        <v>1927.96546504</v>
      </c>
      <c r="R106" s="36">
        <f>SUMIFS(СВЦЭМ!$C$39:$C$782,СВЦЭМ!$A$39:$A$782,$A106,СВЦЭМ!$B$39:$B$782,R$83)+'СЕТ СН'!$H$9+СВЦЭМ!$D$10+'СЕТ СН'!$H$6-'СЕТ СН'!$H$19</f>
        <v>1913.74116506</v>
      </c>
      <c r="S106" s="36">
        <f>SUMIFS(СВЦЭМ!$C$39:$C$782,СВЦЭМ!$A$39:$A$782,$A106,СВЦЭМ!$B$39:$B$782,S$83)+'СЕТ СН'!$H$9+СВЦЭМ!$D$10+'СЕТ СН'!$H$6-'СЕТ СН'!$H$19</f>
        <v>1911.87664412</v>
      </c>
      <c r="T106" s="36">
        <f>SUMIFS(СВЦЭМ!$C$39:$C$782,СВЦЭМ!$A$39:$A$782,$A106,СВЦЭМ!$B$39:$B$782,T$83)+'СЕТ СН'!$H$9+СВЦЭМ!$D$10+'СЕТ СН'!$H$6-'СЕТ СН'!$H$19</f>
        <v>1911.70565964</v>
      </c>
      <c r="U106" s="36">
        <f>SUMIFS(СВЦЭМ!$C$39:$C$782,СВЦЭМ!$A$39:$A$782,$A106,СВЦЭМ!$B$39:$B$782,U$83)+'СЕТ СН'!$H$9+СВЦЭМ!$D$10+'СЕТ СН'!$H$6-'СЕТ СН'!$H$19</f>
        <v>1928.1625207899999</v>
      </c>
      <c r="V106" s="36">
        <f>SUMIFS(СВЦЭМ!$C$39:$C$782,СВЦЭМ!$A$39:$A$782,$A106,СВЦЭМ!$B$39:$B$782,V$83)+'СЕТ СН'!$H$9+СВЦЭМ!$D$10+'СЕТ СН'!$H$6-'СЕТ СН'!$H$19</f>
        <v>1934.59297096</v>
      </c>
      <c r="W106" s="36">
        <f>SUMIFS(СВЦЭМ!$C$39:$C$782,СВЦЭМ!$A$39:$A$782,$A106,СВЦЭМ!$B$39:$B$782,W$83)+'СЕТ СН'!$H$9+СВЦЭМ!$D$10+'СЕТ СН'!$H$6-'СЕТ СН'!$H$19</f>
        <v>1904.7847582699999</v>
      </c>
      <c r="X106" s="36">
        <f>SUMIFS(СВЦЭМ!$C$39:$C$782,СВЦЭМ!$A$39:$A$782,$A106,СВЦЭМ!$B$39:$B$782,X$83)+'СЕТ СН'!$H$9+СВЦЭМ!$D$10+'СЕТ СН'!$H$6-'СЕТ СН'!$H$19</f>
        <v>1941.7411890799999</v>
      </c>
      <c r="Y106" s="36">
        <f>SUMIFS(СВЦЭМ!$C$39:$C$782,СВЦЭМ!$A$39:$A$782,$A106,СВЦЭМ!$B$39:$B$782,Y$83)+'СЕТ СН'!$H$9+СВЦЭМ!$D$10+'СЕТ СН'!$H$6-'СЕТ СН'!$H$19</f>
        <v>2054.9973371900001</v>
      </c>
    </row>
    <row r="107" spans="1:25" ht="15.75" x14ac:dyDescent="0.2">
      <c r="A107" s="35">
        <f t="shared" si="2"/>
        <v>45131</v>
      </c>
      <c r="B107" s="36">
        <f>SUMIFS(СВЦЭМ!$C$39:$C$782,СВЦЭМ!$A$39:$A$782,$A107,СВЦЭМ!$B$39:$B$782,B$83)+'СЕТ СН'!$H$9+СВЦЭМ!$D$10+'СЕТ СН'!$H$6-'СЕТ СН'!$H$19</f>
        <v>2112.3035895499997</v>
      </c>
      <c r="C107" s="36">
        <f>SUMIFS(СВЦЭМ!$C$39:$C$782,СВЦЭМ!$A$39:$A$782,$A107,СВЦЭМ!$B$39:$B$782,C$83)+'СЕТ СН'!$H$9+СВЦЭМ!$D$10+'СЕТ СН'!$H$6-'СЕТ СН'!$H$19</f>
        <v>2249.51299161</v>
      </c>
      <c r="D107" s="36">
        <f>SUMIFS(СВЦЭМ!$C$39:$C$782,СВЦЭМ!$A$39:$A$782,$A107,СВЦЭМ!$B$39:$B$782,D$83)+'СЕТ СН'!$H$9+СВЦЭМ!$D$10+'СЕТ СН'!$H$6-'СЕТ СН'!$H$19</f>
        <v>2302.52792929</v>
      </c>
      <c r="E107" s="36">
        <f>SUMIFS(СВЦЭМ!$C$39:$C$782,СВЦЭМ!$A$39:$A$782,$A107,СВЦЭМ!$B$39:$B$782,E$83)+'СЕТ СН'!$H$9+СВЦЭМ!$D$10+'СЕТ СН'!$H$6-'СЕТ СН'!$H$19</f>
        <v>2354.5440462799997</v>
      </c>
      <c r="F107" s="36">
        <f>SUMIFS(СВЦЭМ!$C$39:$C$782,СВЦЭМ!$A$39:$A$782,$A107,СВЦЭМ!$B$39:$B$782,F$83)+'СЕТ СН'!$H$9+СВЦЭМ!$D$10+'СЕТ СН'!$H$6-'СЕТ СН'!$H$19</f>
        <v>2362.9947779699996</v>
      </c>
      <c r="G107" s="36">
        <f>SUMIFS(СВЦЭМ!$C$39:$C$782,СВЦЭМ!$A$39:$A$782,$A107,СВЦЭМ!$B$39:$B$782,G$83)+'СЕТ СН'!$H$9+СВЦЭМ!$D$10+'СЕТ СН'!$H$6-'СЕТ СН'!$H$19</f>
        <v>2492.99990316</v>
      </c>
      <c r="H107" s="36">
        <f>SUMIFS(СВЦЭМ!$C$39:$C$782,СВЦЭМ!$A$39:$A$782,$A107,СВЦЭМ!$B$39:$B$782,H$83)+'СЕТ СН'!$H$9+СВЦЭМ!$D$10+'СЕТ СН'!$H$6-'СЕТ СН'!$H$19</f>
        <v>2400.3159537399997</v>
      </c>
      <c r="I107" s="36">
        <f>SUMIFS(СВЦЭМ!$C$39:$C$782,СВЦЭМ!$A$39:$A$782,$A107,СВЦЭМ!$B$39:$B$782,I$83)+'СЕТ СН'!$H$9+СВЦЭМ!$D$10+'СЕТ СН'!$H$6-'СЕТ СН'!$H$19</f>
        <v>2278.78103934</v>
      </c>
      <c r="J107" s="36">
        <f>SUMIFS(СВЦЭМ!$C$39:$C$782,СВЦЭМ!$A$39:$A$782,$A107,СВЦЭМ!$B$39:$B$782,J$83)+'СЕТ СН'!$H$9+СВЦЭМ!$D$10+'СЕТ СН'!$H$6-'СЕТ СН'!$H$19</f>
        <v>2166.9273231099996</v>
      </c>
      <c r="K107" s="36">
        <f>SUMIFS(СВЦЭМ!$C$39:$C$782,СВЦЭМ!$A$39:$A$782,$A107,СВЦЭМ!$B$39:$B$782,K$83)+'СЕТ СН'!$H$9+СВЦЭМ!$D$10+'СЕТ СН'!$H$6-'СЕТ СН'!$H$19</f>
        <v>2088.8930667599998</v>
      </c>
      <c r="L107" s="36">
        <f>SUMIFS(СВЦЭМ!$C$39:$C$782,СВЦЭМ!$A$39:$A$782,$A107,СВЦЭМ!$B$39:$B$782,L$83)+'СЕТ СН'!$H$9+СВЦЭМ!$D$10+'СЕТ СН'!$H$6-'СЕТ СН'!$H$19</f>
        <v>2051.4197112800002</v>
      </c>
      <c r="M107" s="36">
        <f>SUMIFS(СВЦЭМ!$C$39:$C$782,СВЦЭМ!$A$39:$A$782,$A107,СВЦЭМ!$B$39:$B$782,M$83)+'СЕТ СН'!$H$9+СВЦЭМ!$D$10+'СЕТ СН'!$H$6-'СЕТ СН'!$H$19</f>
        <v>2036.2432868000001</v>
      </c>
      <c r="N107" s="36">
        <f>SUMIFS(СВЦЭМ!$C$39:$C$782,СВЦЭМ!$A$39:$A$782,$A107,СВЦЭМ!$B$39:$B$782,N$83)+'СЕТ СН'!$H$9+СВЦЭМ!$D$10+'СЕТ СН'!$H$6-'СЕТ СН'!$H$19</f>
        <v>2030.45600236</v>
      </c>
      <c r="O107" s="36">
        <f>SUMIFS(СВЦЭМ!$C$39:$C$782,СВЦЭМ!$A$39:$A$782,$A107,СВЦЭМ!$B$39:$B$782,O$83)+'СЕТ СН'!$H$9+СВЦЭМ!$D$10+'СЕТ СН'!$H$6-'СЕТ СН'!$H$19</f>
        <v>2037.6490345099999</v>
      </c>
      <c r="P107" s="36">
        <f>SUMIFS(СВЦЭМ!$C$39:$C$782,СВЦЭМ!$A$39:$A$782,$A107,СВЦЭМ!$B$39:$B$782,P$83)+'СЕТ СН'!$H$9+СВЦЭМ!$D$10+'СЕТ СН'!$H$6-'СЕТ СН'!$H$19</f>
        <v>2044.01130453</v>
      </c>
      <c r="Q107" s="36">
        <f>SUMIFS(СВЦЭМ!$C$39:$C$782,СВЦЭМ!$A$39:$A$782,$A107,СВЦЭМ!$B$39:$B$782,Q$83)+'СЕТ СН'!$H$9+СВЦЭМ!$D$10+'СЕТ СН'!$H$6-'СЕТ СН'!$H$19</f>
        <v>2044.7620028399999</v>
      </c>
      <c r="R107" s="36">
        <f>SUMIFS(СВЦЭМ!$C$39:$C$782,СВЦЭМ!$A$39:$A$782,$A107,СВЦЭМ!$B$39:$B$782,R$83)+'СЕТ СН'!$H$9+СВЦЭМ!$D$10+'СЕТ СН'!$H$6-'СЕТ СН'!$H$19</f>
        <v>2047.11823</v>
      </c>
      <c r="S107" s="36">
        <f>SUMIFS(СВЦЭМ!$C$39:$C$782,СВЦЭМ!$A$39:$A$782,$A107,СВЦЭМ!$B$39:$B$782,S$83)+'СЕТ СН'!$H$9+СВЦЭМ!$D$10+'СЕТ СН'!$H$6-'СЕТ СН'!$H$19</f>
        <v>2049.7013230000002</v>
      </c>
      <c r="T107" s="36">
        <f>SUMIFS(СВЦЭМ!$C$39:$C$782,СВЦЭМ!$A$39:$A$782,$A107,СВЦЭМ!$B$39:$B$782,T$83)+'СЕТ СН'!$H$9+СВЦЭМ!$D$10+'СЕТ СН'!$H$6-'СЕТ СН'!$H$19</f>
        <v>2044.86427742</v>
      </c>
      <c r="U107" s="36">
        <f>SUMIFS(СВЦЭМ!$C$39:$C$782,СВЦЭМ!$A$39:$A$782,$A107,СВЦЭМ!$B$39:$B$782,U$83)+'СЕТ СН'!$H$9+СВЦЭМ!$D$10+'СЕТ СН'!$H$6-'СЕТ СН'!$H$19</f>
        <v>2055.9597969699998</v>
      </c>
      <c r="V107" s="36">
        <f>SUMIFS(СВЦЭМ!$C$39:$C$782,СВЦЭМ!$A$39:$A$782,$A107,СВЦЭМ!$B$39:$B$782,V$83)+'СЕТ СН'!$H$9+СВЦЭМ!$D$10+'СЕТ СН'!$H$6-'СЕТ СН'!$H$19</f>
        <v>2060.0082454599997</v>
      </c>
      <c r="W107" s="36">
        <f>SUMIFS(СВЦЭМ!$C$39:$C$782,СВЦЭМ!$A$39:$A$782,$A107,СВЦЭМ!$B$39:$B$782,W$83)+'СЕТ СН'!$H$9+СВЦЭМ!$D$10+'СЕТ СН'!$H$6-'СЕТ СН'!$H$19</f>
        <v>2019.65788342</v>
      </c>
      <c r="X107" s="36">
        <f>SUMIFS(СВЦЭМ!$C$39:$C$782,СВЦЭМ!$A$39:$A$782,$A107,СВЦЭМ!$B$39:$B$782,X$83)+'СЕТ СН'!$H$9+СВЦЭМ!$D$10+'СЕТ СН'!$H$6-'СЕТ СН'!$H$19</f>
        <v>2072.2677843199999</v>
      </c>
      <c r="Y107" s="36">
        <f>SUMIFS(СВЦЭМ!$C$39:$C$782,СВЦЭМ!$A$39:$A$782,$A107,СВЦЭМ!$B$39:$B$782,Y$83)+'СЕТ СН'!$H$9+СВЦЭМ!$D$10+'СЕТ СН'!$H$6-'СЕТ СН'!$H$19</f>
        <v>2181.6813292100001</v>
      </c>
    </row>
    <row r="108" spans="1:25" ht="15.75" x14ac:dyDescent="0.2">
      <c r="A108" s="35">
        <f t="shared" si="2"/>
        <v>45132</v>
      </c>
      <c r="B108" s="36">
        <f>SUMIFS(СВЦЭМ!$C$39:$C$782,СВЦЭМ!$A$39:$A$782,$A108,СВЦЭМ!$B$39:$B$782,B$83)+'СЕТ СН'!$H$9+СВЦЭМ!$D$10+'СЕТ СН'!$H$6-'СЕТ СН'!$H$19</f>
        <v>2073.2561906299998</v>
      </c>
      <c r="C108" s="36">
        <f>SUMIFS(СВЦЭМ!$C$39:$C$782,СВЦЭМ!$A$39:$A$782,$A108,СВЦЭМ!$B$39:$B$782,C$83)+'СЕТ СН'!$H$9+СВЦЭМ!$D$10+'СЕТ СН'!$H$6-'СЕТ СН'!$H$19</f>
        <v>2145.6507682199999</v>
      </c>
      <c r="D108" s="36">
        <f>SUMIFS(СВЦЭМ!$C$39:$C$782,СВЦЭМ!$A$39:$A$782,$A108,СВЦЭМ!$B$39:$B$782,D$83)+'СЕТ СН'!$H$9+СВЦЭМ!$D$10+'СЕТ СН'!$H$6-'СЕТ СН'!$H$19</f>
        <v>2283.3071729200001</v>
      </c>
      <c r="E108" s="36">
        <f>SUMIFS(СВЦЭМ!$C$39:$C$782,СВЦЭМ!$A$39:$A$782,$A108,СВЦЭМ!$B$39:$B$782,E$83)+'СЕТ СН'!$H$9+СВЦЭМ!$D$10+'СЕТ СН'!$H$6-'СЕТ СН'!$H$19</f>
        <v>2355.48806315</v>
      </c>
      <c r="F108" s="36">
        <f>SUMIFS(СВЦЭМ!$C$39:$C$782,СВЦЭМ!$A$39:$A$782,$A108,СВЦЭМ!$B$39:$B$782,F$83)+'СЕТ СН'!$H$9+СВЦЭМ!$D$10+'СЕТ СН'!$H$6-'СЕТ СН'!$H$19</f>
        <v>2349.1222847999998</v>
      </c>
      <c r="G108" s="36">
        <f>SUMIFS(СВЦЭМ!$C$39:$C$782,СВЦЭМ!$A$39:$A$782,$A108,СВЦЭМ!$B$39:$B$782,G$83)+'СЕТ СН'!$H$9+СВЦЭМ!$D$10+'СЕТ СН'!$H$6-'СЕТ СН'!$H$19</f>
        <v>2271.2376871300003</v>
      </c>
      <c r="H108" s="36">
        <f>SUMIFS(СВЦЭМ!$C$39:$C$782,СВЦЭМ!$A$39:$A$782,$A108,СВЦЭМ!$B$39:$B$782,H$83)+'СЕТ СН'!$H$9+СВЦЭМ!$D$10+'СЕТ СН'!$H$6-'СЕТ СН'!$H$19</f>
        <v>2155.76061106</v>
      </c>
      <c r="I108" s="36">
        <f>SUMIFS(СВЦЭМ!$C$39:$C$782,СВЦЭМ!$A$39:$A$782,$A108,СВЦЭМ!$B$39:$B$782,I$83)+'СЕТ СН'!$H$9+СВЦЭМ!$D$10+'СЕТ СН'!$H$6-'СЕТ СН'!$H$19</f>
        <v>2074.5334989799999</v>
      </c>
      <c r="J108" s="36">
        <f>SUMIFS(СВЦЭМ!$C$39:$C$782,СВЦЭМ!$A$39:$A$782,$A108,СВЦЭМ!$B$39:$B$782,J$83)+'СЕТ СН'!$H$9+СВЦЭМ!$D$10+'СЕТ СН'!$H$6-'СЕТ СН'!$H$19</f>
        <v>1986.8780196800001</v>
      </c>
      <c r="K108" s="36">
        <f>SUMIFS(СВЦЭМ!$C$39:$C$782,СВЦЭМ!$A$39:$A$782,$A108,СВЦЭМ!$B$39:$B$782,K$83)+'СЕТ СН'!$H$9+СВЦЭМ!$D$10+'СЕТ СН'!$H$6-'СЕТ СН'!$H$19</f>
        <v>1914.2912451899999</v>
      </c>
      <c r="L108" s="36">
        <f>SUMIFS(СВЦЭМ!$C$39:$C$782,СВЦЭМ!$A$39:$A$782,$A108,СВЦЭМ!$B$39:$B$782,L$83)+'СЕТ СН'!$H$9+СВЦЭМ!$D$10+'СЕТ СН'!$H$6-'СЕТ СН'!$H$19</f>
        <v>1911.0450583300001</v>
      </c>
      <c r="M108" s="36">
        <f>SUMIFS(СВЦЭМ!$C$39:$C$782,СВЦЭМ!$A$39:$A$782,$A108,СВЦЭМ!$B$39:$B$782,M$83)+'СЕТ СН'!$H$9+СВЦЭМ!$D$10+'СЕТ СН'!$H$6-'СЕТ СН'!$H$19</f>
        <v>1923.7427716499999</v>
      </c>
      <c r="N108" s="36">
        <f>SUMIFS(СВЦЭМ!$C$39:$C$782,СВЦЭМ!$A$39:$A$782,$A108,СВЦЭМ!$B$39:$B$782,N$83)+'СЕТ СН'!$H$9+СВЦЭМ!$D$10+'СЕТ СН'!$H$6-'СЕТ СН'!$H$19</f>
        <v>1918.5069855699999</v>
      </c>
      <c r="O108" s="36">
        <f>SUMIFS(СВЦЭМ!$C$39:$C$782,СВЦЭМ!$A$39:$A$782,$A108,СВЦЭМ!$B$39:$B$782,O$83)+'СЕТ СН'!$H$9+СВЦЭМ!$D$10+'СЕТ СН'!$H$6-'СЕТ СН'!$H$19</f>
        <v>1917.85998946</v>
      </c>
      <c r="P108" s="36">
        <f>SUMIFS(СВЦЭМ!$C$39:$C$782,СВЦЭМ!$A$39:$A$782,$A108,СВЦЭМ!$B$39:$B$782,P$83)+'СЕТ СН'!$H$9+СВЦЭМ!$D$10+'СЕТ СН'!$H$6-'СЕТ СН'!$H$19</f>
        <v>1916.0311323999999</v>
      </c>
      <c r="Q108" s="36">
        <f>SUMIFS(СВЦЭМ!$C$39:$C$782,СВЦЭМ!$A$39:$A$782,$A108,СВЦЭМ!$B$39:$B$782,Q$83)+'СЕТ СН'!$H$9+СВЦЭМ!$D$10+'СЕТ СН'!$H$6-'СЕТ СН'!$H$19</f>
        <v>1897.37764382</v>
      </c>
      <c r="R108" s="36">
        <f>SUMIFS(СВЦЭМ!$C$39:$C$782,СВЦЭМ!$A$39:$A$782,$A108,СВЦЭМ!$B$39:$B$782,R$83)+'СЕТ СН'!$H$9+СВЦЭМ!$D$10+'СЕТ СН'!$H$6-'СЕТ СН'!$H$19</f>
        <v>1893.95716681</v>
      </c>
      <c r="S108" s="36">
        <f>SUMIFS(СВЦЭМ!$C$39:$C$782,СВЦЭМ!$A$39:$A$782,$A108,СВЦЭМ!$B$39:$B$782,S$83)+'СЕТ СН'!$H$9+СВЦЭМ!$D$10+'СЕТ СН'!$H$6-'СЕТ СН'!$H$19</f>
        <v>1889.3501641299999</v>
      </c>
      <c r="T108" s="36">
        <f>SUMIFS(СВЦЭМ!$C$39:$C$782,СВЦЭМ!$A$39:$A$782,$A108,СВЦЭМ!$B$39:$B$782,T$83)+'СЕТ СН'!$H$9+СВЦЭМ!$D$10+'СЕТ СН'!$H$6-'СЕТ СН'!$H$19</f>
        <v>1925.3439298599999</v>
      </c>
      <c r="U108" s="36">
        <f>SUMIFS(СВЦЭМ!$C$39:$C$782,СВЦЭМ!$A$39:$A$782,$A108,СВЦЭМ!$B$39:$B$782,U$83)+'СЕТ СН'!$H$9+СВЦЭМ!$D$10+'СЕТ СН'!$H$6-'СЕТ СН'!$H$19</f>
        <v>1917.89046317</v>
      </c>
      <c r="V108" s="36">
        <f>SUMIFS(СВЦЭМ!$C$39:$C$782,СВЦЭМ!$A$39:$A$782,$A108,СВЦЭМ!$B$39:$B$782,V$83)+'СЕТ СН'!$H$9+СВЦЭМ!$D$10+'СЕТ СН'!$H$6-'СЕТ СН'!$H$19</f>
        <v>1892.3418158100001</v>
      </c>
      <c r="W108" s="36">
        <f>SUMIFS(СВЦЭМ!$C$39:$C$782,СВЦЭМ!$A$39:$A$782,$A108,СВЦЭМ!$B$39:$B$782,W$83)+'СЕТ СН'!$H$9+СВЦЭМ!$D$10+'СЕТ СН'!$H$6-'СЕТ СН'!$H$19</f>
        <v>1855.13880801</v>
      </c>
      <c r="X108" s="36">
        <f>SUMIFS(СВЦЭМ!$C$39:$C$782,СВЦЭМ!$A$39:$A$782,$A108,СВЦЭМ!$B$39:$B$782,X$83)+'СЕТ СН'!$H$9+СВЦЭМ!$D$10+'СЕТ СН'!$H$6-'СЕТ СН'!$H$19</f>
        <v>1899.01598358</v>
      </c>
      <c r="Y108" s="36">
        <f>SUMIFS(СВЦЭМ!$C$39:$C$782,СВЦЭМ!$A$39:$A$782,$A108,СВЦЭМ!$B$39:$B$782,Y$83)+'СЕТ СН'!$H$9+СВЦЭМ!$D$10+'СЕТ СН'!$H$6-'СЕТ СН'!$H$19</f>
        <v>1990.63988636</v>
      </c>
    </row>
    <row r="109" spans="1:25" ht="15.75" x14ac:dyDescent="0.2">
      <c r="A109" s="35">
        <f t="shared" si="2"/>
        <v>45133</v>
      </c>
      <c r="B109" s="36">
        <f>SUMIFS(СВЦЭМ!$C$39:$C$782,СВЦЭМ!$A$39:$A$782,$A109,СВЦЭМ!$B$39:$B$782,B$83)+'СЕТ СН'!$H$9+СВЦЭМ!$D$10+'СЕТ СН'!$H$6-'СЕТ СН'!$H$19</f>
        <v>1964.7179423600001</v>
      </c>
      <c r="C109" s="36">
        <f>SUMIFS(СВЦЭМ!$C$39:$C$782,СВЦЭМ!$A$39:$A$782,$A109,СВЦЭМ!$B$39:$B$782,C$83)+'СЕТ СН'!$H$9+СВЦЭМ!$D$10+'СЕТ СН'!$H$6-'СЕТ СН'!$H$19</f>
        <v>2043.65512515</v>
      </c>
      <c r="D109" s="36">
        <f>SUMIFS(СВЦЭМ!$C$39:$C$782,СВЦЭМ!$A$39:$A$782,$A109,СВЦЭМ!$B$39:$B$782,D$83)+'СЕТ СН'!$H$9+СВЦЭМ!$D$10+'СЕТ СН'!$H$6-'СЕТ СН'!$H$19</f>
        <v>2161.9728015399996</v>
      </c>
      <c r="E109" s="36">
        <f>SUMIFS(СВЦЭМ!$C$39:$C$782,СВЦЭМ!$A$39:$A$782,$A109,СВЦЭМ!$B$39:$B$782,E$83)+'СЕТ СН'!$H$9+СВЦЭМ!$D$10+'СЕТ СН'!$H$6-'СЕТ СН'!$H$19</f>
        <v>2183.8060224999999</v>
      </c>
      <c r="F109" s="36">
        <f>SUMIFS(СВЦЭМ!$C$39:$C$782,СВЦЭМ!$A$39:$A$782,$A109,СВЦЭМ!$B$39:$B$782,F$83)+'СЕТ СН'!$H$9+СВЦЭМ!$D$10+'СЕТ СН'!$H$6-'СЕТ СН'!$H$19</f>
        <v>2190.2870722299999</v>
      </c>
      <c r="G109" s="36">
        <f>SUMIFS(СВЦЭМ!$C$39:$C$782,СВЦЭМ!$A$39:$A$782,$A109,СВЦЭМ!$B$39:$B$782,G$83)+'СЕТ СН'!$H$9+СВЦЭМ!$D$10+'СЕТ СН'!$H$6-'СЕТ СН'!$H$19</f>
        <v>2174.8383411099999</v>
      </c>
      <c r="H109" s="36">
        <f>SUMIFS(СВЦЭМ!$C$39:$C$782,СВЦЭМ!$A$39:$A$782,$A109,СВЦЭМ!$B$39:$B$782,H$83)+'СЕТ СН'!$H$9+СВЦЭМ!$D$10+'СЕТ СН'!$H$6-'СЕТ СН'!$H$19</f>
        <v>2078.0512440900002</v>
      </c>
      <c r="I109" s="36">
        <f>SUMIFS(СВЦЭМ!$C$39:$C$782,СВЦЭМ!$A$39:$A$782,$A109,СВЦЭМ!$B$39:$B$782,I$83)+'СЕТ СН'!$H$9+СВЦЭМ!$D$10+'СЕТ СН'!$H$6-'СЕТ СН'!$H$19</f>
        <v>1977.3351787399999</v>
      </c>
      <c r="J109" s="36">
        <f>SUMIFS(СВЦЭМ!$C$39:$C$782,СВЦЭМ!$A$39:$A$782,$A109,СВЦЭМ!$B$39:$B$782,J$83)+'СЕТ СН'!$H$9+СВЦЭМ!$D$10+'СЕТ СН'!$H$6-'СЕТ СН'!$H$19</f>
        <v>1879.74727052</v>
      </c>
      <c r="K109" s="36">
        <f>SUMIFS(СВЦЭМ!$C$39:$C$782,СВЦЭМ!$A$39:$A$782,$A109,СВЦЭМ!$B$39:$B$782,K$83)+'СЕТ СН'!$H$9+СВЦЭМ!$D$10+'СЕТ СН'!$H$6-'СЕТ СН'!$H$19</f>
        <v>1788.3444981499999</v>
      </c>
      <c r="L109" s="36">
        <f>SUMIFS(СВЦЭМ!$C$39:$C$782,СВЦЭМ!$A$39:$A$782,$A109,СВЦЭМ!$B$39:$B$782,L$83)+'СЕТ СН'!$H$9+СВЦЭМ!$D$10+'СЕТ СН'!$H$6-'СЕТ СН'!$H$19</f>
        <v>1759.24899688</v>
      </c>
      <c r="M109" s="36">
        <f>SUMIFS(СВЦЭМ!$C$39:$C$782,СВЦЭМ!$A$39:$A$782,$A109,СВЦЭМ!$B$39:$B$782,M$83)+'СЕТ СН'!$H$9+СВЦЭМ!$D$10+'СЕТ СН'!$H$6-'СЕТ СН'!$H$19</f>
        <v>1766.0105773499999</v>
      </c>
      <c r="N109" s="36">
        <f>SUMIFS(СВЦЭМ!$C$39:$C$782,СВЦЭМ!$A$39:$A$782,$A109,СВЦЭМ!$B$39:$B$782,N$83)+'СЕТ СН'!$H$9+СВЦЭМ!$D$10+'СЕТ СН'!$H$6-'СЕТ СН'!$H$19</f>
        <v>1755.6564390799999</v>
      </c>
      <c r="O109" s="36">
        <f>SUMIFS(СВЦЭМ!$C$39:$C$782,СВЦЭМ!$A$39:$A$782,$A109,СВЦЭМ!$B$39:$B$782,O$83)+'СЕТ СН'!$H$9+СВЦЭМ!$D$10+'СЕТ СН'!$H$6-'СЕТ СН'!$H$19</f>
        <v>1756.28183906</v>
      </c>
      <c r="P109" s="36">
        <f>SUMIFS(СВЦЭМ!$C$39:$C$782,СВЦЭМ!$A$39:$A$782,$A109,СВЦЭМ!$B$39:$B$782,P$83)+'СЕТ СН'!$H$9+СВЦЭМ!$D$10+'СЕТ СН'!$H$6-'СЕТ СН'!$H$19</f>
        <v>1730.22771704</v>
      </c>
      <c r="Q109" s="36">
        <f>SUMIFS(СВЦЭМ!$C$39:$C$782,СВЦЭМ!$A$39:$A$782,$A109,СВЦЭМ!$B$39:$B$782,Q$83)+'СЕТ СН'!$H$9+СВЦЭМ!$D$10+'СЕТ СН'!$H$6-'СЕТ СН'!$H$19</f>
        <v>1703.44238778</v>
      </c>
      <c r="R109" s="36">
        <f>SUMIFS(СВЦЭМ!$C$39:$C$782,СВЦЭМ!$A$39:$A$782,$A109,СВЦЭМ!$B$39:$B$782,R$83)+'СЕТ СН'!$H$9+СВЦЭМ!$D$10+'СЕТ СН'!$H$6-'СЕТ СН'!$H$19</f>
        <v>1713.2038592399999</v>
      </c>
      <c r="S109" s="36">
        <f>SUMIFS(СВЦЭМ!$C$39:$C$782,СВЦЭМ!$A$39:$A$782,$A109,СВЦЭМ!$B$39:$B$782,S$83)+'СЕТ СН'!$H$9+СВЦЭМ!$D$10+'СЕТ СН'!$H$6-'СЕТ СН'!$H$19</f>
        <v>1717.5861858999999</v>
      </c>
      <c r="T109" s="36">
        <f>SUMIFS(СВЦЭМ!$C$39:$C$782,СВЦЭМ!$A$39:$A$782,$A109,СВЦЭМ!$B$39:$B$782,T$83)+'СЕТ СН'!$H$9+СВЦЭМ!$D$10+'СЕТ СН'!$H$6-'СЕТ СН'!$H$19</f>
        <v>1748.4103189099999</v>
      </c>
      <c r="U109" s="36">
        <f>SUMIFS(СВЦЭМ!$C$39:$C$782,СВЦЭМ!$A$39:$A$782,$A109,СВЦЭМ!$B$39:$B$782,U$83)+'СЕТ СН'!$H$9+СВЦЭМ!$D$10+'СЕТ СН'!$H$6-'СЕТ СН'!$H$19</f>
        <v>1755.97958634</v>
      </c>
      <c r="V109" s="36">
        <f>SUMIFS(СВЦЭМ!$C$39:$C$782,СВЦЭМ!$A$39:$A$782,$A109,СВЦЭМ!$B$39:$B$782,V$83)+'СЕТ СН'!$H$9+СВЦЭМ!$D$10+'СЕТ СН'!$H$6-'СЕТ СН'!$H$19</f>
        <v>1767.5776955199999</v>
      </c>
      <c r="W109" s="36">
        <f>SUMIFS(СВЦЭМ!$C$39:$C$782,СВЦЭМ!$A$39:$A$782,$A109,СВЦЭМ!$B$39:$B$782,W$83)+'СЕТ СН'!$H$9+СВЦЭМ!$D$10+'СЕТ СН'!$H$6-'СЕТ СН'!$H$19</f>
        <v>1743.6355695299999</v>
      </c>
      <c r="X109" s="36">
        <f>SUMIFS(СВЦЭМ!$C$39:$C$782,СВЦЭМ!$A$39:$A$782,$A109,СВЦЭМ!$B$39:$B$782,X$83)+'СЕТ СН'!$H$9+СВЦЭМ!$D$10+'СЕТ СН'!$H$6-'СЕТ СН'!$H$19</f>
        <v>1773.35765259</v>
      </c>
      <c r="Y109" s="36">
        <f>SUMIFS(СВЦЭМ!$C$39:$C$782,СВЦЭМ!$A$39:$A$782,$A109,СВЦЭМ!$B$39:$B$782,Y$83)+'СЕТ СН'!$H$9+СВЦЭМ!$D$10+'СЕТ СН'!$H$6-'СЕТ СН'!$H$19</f>
        <v>1879.1825090699999</v>
      </c>
    </row>
    <row r="110" spans="1:25" ht="15.75" x14ac:dyDescent="0.2">
      <c r="A110" s="35">
        <f t="shared" si="2"/>
        <v>45134</v>
      </c>
      <c r="B110" s="36">
        <f>SUMIFS(СВЦЭМ!$C$39:$C$782,СВЦЭМ!$A$39:$A$782,$A110,СВЦЭМ!$B$39:$B$782,B$83)+'СЕТ СН'!$H$9+СВЦЭМ!$D$10+'СЕТ СН'!$H$6-'СЕТ СН'!$H$19</f>
        <v>2107.7086929100001</v>
      </c>
      <c r="C110" s="36">
        <f>SUMIFS(СВЦЭМ!$C$39:$C$782,СВЦЭМ!$A$39:$A$782,$A110,СВЦЭМ!$B$39:$B$782,C$83)+'СЕТ СН'!$H$9+СВЦЭМ!$D$10+'СЕТ СН'!$H$6-'СЕТ СН'!$H$19</f>
        <v>2167.5158421799997</v>
      </c>
      <c r="D110" s="36">
        <f>SUMIFS(СВЦЭМ!$C$39:$C$782,СВЦЭМ!$A$39:$A$782,$A110,СВЦЭМ!$B$39:$B$782,D$83)+'СЕТ СН'!$H$9+СВЦЭМ!$D$10+'СЕТ СН'!$H$6-'СЕТ СН'!$H$19</f>
        <v>2313.7470156099998</v>
      </c>
      <c r="E110" s="36">
        <f>SUMIFS(СВЦЭМ!$C$39:$C$782,СВЦЭМ!$A$39:$A$782,$A110,СВЦЭМ!$B$39:$B$782,E$83)+'СЕТ СН'!$H$9+СВЦЭМ!$D$10+'СЕТ СН'!$H$6-'СЕТ СН'!$H$19</f>
        <v>2376.0546559300001</v>
      </c>
      <c r="F110" s="36">
        <f>SUMIFS(СВЦЭМ!$C$39:$C$782,СВЦЭМ!$A$39:$A$782,$A110,СВЦЭМ!$B$39:$B$782,F$83)+'СЕТ СН'!$H$9+СВЦЭМ!$D$10+'СЕТ СН'!$H$6-'СЕТ СН'!$H$19</f>
        <v>2389.5550755499999</v>
      </c>
      <c r="G110" s="36">
        <f>SUMIFS(СВЦЭМ!$C$39:$C$782,СВЦЭМ!$A$39:$A$782,$A110,СВЦЭМ!$B$39:$B$782,G$83)+'СЕТ СН'!$H$9+СВЦЭМ!$D$10+'СЕТ СН'!$H$6-'СЕТ СН'!$H$19</f>
        <v>2380.7312284099999</v>
      </c>
      <c r="H110" s="36">
        <f>SUMIFS(СВЦЭМ!$C$39:$C$782,СВЦЭМ!$A$39:$A$782,$A110,СВЦЭМ!$B$39:$B$782,H$83)+'СЕТ СН'!$H$9+СВЦЭМ!$D$10+'СЕТ СН'!$H$6-'СЕТ СН'!$H$19</f>
        <v>2185.01425556</v>
      </c>
      <c r="I110" s="36">
        <f>SUMIFS(СВЦЭМ!$C$39:$C$782,СВЦЭМ!$A$39:$A$782,$A110,СВЦЭМ!$B$39:$B$782,I$83)+'СЕТ СН'!$H$9+СВЦЭМ!$D$10+'СЕТ СН'!$H$6-'СЕТ СН'!$H$19</f>
        <v>2100.1673163099999</v>
      </c>
      <c r="J110" s="36">
        <f>SUMIFS(СВЦЭМ!$C$39:$C$782,СВЦЭМ!$A$39:$A$782,$A110,СВЦЭМ!$B$39:$B$782,J$83)+'СЕТ СН'!$H$9+СВЦЭМ!$D$10+'СЕТ СН'!$H$6-'СЕТ СН'!$H$19</f>
        <v>1997.4298489299999</v>
      </c>
      <c r="K110" s="36">
        <f>SUMIFS(СВЦЭМ!$C$39:$C$782,СВЦЭМ!$A$39:$A$782,$A110,СВЦЭМ!$B$39:$B$782,K$83)+'СЕТ СН'!$H$9+СВЦЭМ!$D$10+'СЕТ СН'!$H$6-'СЕТ СН'!$H$19</f>
        <v>1921.6116346399999</v>
      </c>
      <c r="L110" s="36">
        <f>SUMIFS(СВЦЭМ!$C$39:$C$782,СВЦЭМ!$A$39:$A$782,$A110,СВЦЭМ!$B$39:$B$782,L$83)+'СЕТ СН'!$H$9+СВЦЭМ!$D$10+'СЕТ СН'!$H$6-'СЕТ СН'!$H$19</f>
        <v>1876.28537304</v>
      </c>
      <c r="M110" s="36">
        <f>SUMIFS(СВЦЭМ!$C$39:$C$782,СВЦЭМ!$A$39:$A$782,$A110,СВЦЭМ!$B$39:$B$782,M$83)+'СЕТ СН'!$H$9+СВЦЭМ!$D$10+'СЕТ СН'!$H$6-'СЕТ СН'!$H$19</f>
        <v>1879.59424988</v>
      </c>
      <c r="N110" s="36">
        <f>SUMIFS(СВЦЭМ!$C$39:$C$782,СВЦЭМ!$A$39:$A$782,$A110,СВЦЭМ!$B$39:$B$782,N$83)+'СЕТ СН'!$H$9+СВЦЭМ!$D$10+'СЕТ СН'!$H$6-'СЕТ СН'!$H$19</f>
        <v>1877.1101489800001</v>
      </c>
      <c r="O110" s="36">
        <f>SUMIFS(СВЦЭМ!$C$39:$C$782,СВЦЭМ!$A$39:$A$782,$A110,СВЦЭМ!$B$39:$B$782,O$83)+'СЕТ СН'!$H$9+СВЦЭМ!$D$10+'СЕТ СН'!$H$6-'СЕТ СН'!$H$19</f>
        <v>1880.20849918</v>
      </c>
      <c r="P110" s="36">
        <f>SUMIFS(СВЦЭМ!$C$39:$C$782,СВЦЭМ!$A$39:$A$782,$A110,СВЦЭМ!$B$39:$B$782,P$83)+'СЕТ СН'!$H$9+СВЦЭМ!$D$10+'СЕТ СН'!$H$6-'СЕТ СН'!$H$19</f>
        <v>1878.6265617899999</v>
      </c>
      <c r="Q110" s="36">
        <f>SUMIFS(СВЦЭМ!$C$39:$C$782,СВЦЭМ!$A$39:$A$782,$A110,СВЦЭМ!$B$39:$B$782,Q$83)+'СЕТ СН'!$H$9+СВЦЭМ!$D$10+'СЕТ СН'!$H$6-'СЕТ СН'!$H$19</f>
        <v>1849.9442153</v>
      </c>
      <c r="R110" s="36">
        <f>SUMIFS(СВЦЭМ!$C$39:$C$782,СВЦЭМ!$A$39:$A$782,$A110,СВЦЭМ!$B$39:$B$782,R$83)+'СЕТ СН'!$H$9+СВЦЭМ!$D$10+'СЕТ СН'!$H$6-'СЕТ СН'!$H$19</f>
        <v>1858.07507983</v>
      </c>
      <c r="S110" s="36">
        <f>SUMIFS(СВЦЭМ!$C$39:$C$782,СВЦЭМ!$A$39:$A$782,$A110,СВЦЭМ!$B$39:$B$782,S$83)+'СЕТ СН'!$H$9+СВЦЭМ!$D$10+'СЕТ СН'!$H$6-'СЕТ СН'!$H$19</f>
        <v>1862.0679471399999</v>
      </c>
      <c r="T110" s="36">
        <f>SUMIFS(СВЦЭМ!$C$39:$C$782,СВЦЭМ!$A$39:$A$782,$A110,СВЦЭМ!$B$39:$B$782,T$83)+'СЕТ СН'!$H$9+СВЦЭМ!$D$10+'СЕТ СН'!$H$6-'СЕТ СН'!$H$19</f>
        <v>1898.6693288700001</v>
      </c>
      <c r="U110" s="36">
        <f>SUMIFS(СВЦЭМ!$C$39:$C$782,СВЦЭМ!$A$39:$A$782,$A110,СВЦЭМ!$B$39:$B$782,U$83)+'СЕТ СН'!$H$9+СВЦЭМ!$D$10+'СЕТ СН'!$H$6-'СЕТ СН'!$H$19</f>
        <v>1916.4955788299999</v>
      </c>
      <c r="V110" s="36">
        <f>SUMIFS(СВЦЭМ!$C$39:$C$782,СВЦЭМ!$A$39:$A$782,$A110,СВЦЭМ!$B$39:$B$782,V$83)+'СЕТ СН'!$H$9+СВЦЭМ!$D$10+'СЕТ СН'!$H$6-'СЕТ СН'!$H$19</f>
        <v>1924.74177418</v>
      </c>
      <c r="W110" s="36">
        <f>SUMIFS(СВЦЭМ!$C$39:$C$782,СВЦЭМ!$A$39:$A$782,$A110,СВЦЭМ!$B$39:$B$782,W$83)+'СЕТ СН'!$H$9+СВЦЭМ!$D$10+'СЕТ СН'!$H$6-'СЕТ СН'!$H$19</f>
        <v>1889.4044546099999</v>
      </c>
      <c r="X110" s="36">
        <f>SUMIFS(СВЦЭМ!$C$39:$C$782,СВЦЭМ!$A$39:$A$782,$A110,СВЦЭМ!$B$39:$B$782,X$83)+'СЕТ СН'!$H$9+СВЦЭМ!$D$10+'СЕТ СН'!$H$6-'СЕТ СН'!$H$19</f>
        <v>1942.9827325599999</v>
      </c>
      <c r="Y110" s="36">
        <f>SUMIFS(СВЦЭМ!$C$39:$C$782,СВЦЭМ!$A$39:$A$782,$A110,СВЦЭМ!$B$39:$B$782,Y$83)+'СЕТ СН'!$H$9+СВЦЭМ!$D$10+'СЕТ СН'!$H$6-'СЕТ СН'!$H$19</f>
        <v>2055.0053083499997</v>
      </c>
    </row>
    <row r="111" spans="1:25" ht="15.75" x14ac:dyDescent="0.2">
      <c r="A111" s="35">
        <f t="shared" si="2"/>
        <v>45135</v>
      </c>
      <c r="B111" s="36">
        <f>SUMIFS(СВЦЭМ!$C$39:$C$782,СВЦЭМ!$A$39:$A$782,$A111,СВЦЭМ!$B$39:$B$782,B$83)+'СЕТ СН'!$H$9+СВЦЭМ!$D$10+'СЕТ СН'!$H$6-'СЕТ СН'!$H$19</f>
        <v>2144.9086372299998</v>
      </c>
      <c r="C111" s="36">
        <f>SUMIFS(СВЦЭМ!$C$39:$C$782,СВЦЭМ!$A$39:$A$782,$A111,СВЦЭМ!$B$39:$B$782,C$83)+'СЕТ СН'!$H$9+СВЦЭМ!$D$10+'СЕТ СН'!$H$6-'СЕТ СН'!$H$19</f>
        <v>2210.0172515899999</v>
      </c>
      <c r="D111" s="36">
        <f>SUMIFS(СВЦЭМ!$C$39:$C$782,СВЦЭМ!$A$39:$A$782,$A111,СВЦЭМ!$B$39:$B$782,D$83)+'СЕТ СН'!$H$9+СВЦЭМ!$D$10+'СЕТ СН'!$H$6-'СЕТ СН'!$H$19</f>
        <v>2357.8478378</v>
      </c>
      <c r="E111" s="36">
        <f>SUMIFS(СВЦЭМ!$C$39:$C$782,СВЦЭМ!$A$39:$A$782,$A111,СВЦЭМ!$B$39:$B$782,E$83)+'СЕТ СН'!$H$9+СВЦЭМ!$D$10+'СЕТ СН'!$H$6-'СЕТ СН'!$H$19</f>
        <v>2439.1922115500001</v>
      </c>
      <c r="F111" s="36">
        <f>SUMIFS(СВЦЭМ!$C$39:$C$782,СВЦЭМ!$A$39:$A$782,$A111,СВЦЭМ!$B$39:$B$782,F$83)+'СЕТ СН'!$H$9+СВЦЭМ!$D$10+'СЕТ СН'!$H$6-'СЕТ СН'!$H$19</f>
        <v>2441.0742917600005</v>
      </c>
      <c r="G111" s="36">
        <f>SUMIFS(СВЦЭМ!$C$39:$C$782,СВЦЭМ!$A$39:$A$782,$A111,СВЦЭМ!$B$39:$B$782,G$83)+'СЕТ СН'!$H$9+СВЦЭМ!$D$10+'СЕТ СН'!$H$6-'СЕТ СН'!$H$19</f>
        <v>2444.8377696800003</v>
      </c>
      <c r="H111" s="36">
        <f>SUMIFS(СВЦЭМ!$C$39:$C$782,СВЦЭМ!$A$39:$A$782,$A111,СВЦЭМ!$B$39:$B$782,H$83)+'СЕТ СН'!$H$9+СВЦЭМ!$D$10+'СЕТ СН'!$H$6-'СЕТ СН'!$H$19</f>
        <v>2249.9294225200001</v>
      </c>
      <c r="I111" s="36">
        <f>SUMIFS(СВЦЭМ!$C$39:$C$782,СВЦЭМ!$A$39:$A$782,$A111,СВЦЭМ!$B$39:$B$782,I$83)+'СЕТ СН'!$H$9+СВЦЭМ!$D$10+'СЕТ СН'!$H$6-'СЕТ СН'!$H$19</f>
        <v>2151.04289556</v>
      </c>
      <c r="J111" s="36">
        <f>SUMIFS(СВЦЭМ!$C$39:$C$782,СВЦЭМ!$A$39:$A$782,$A111,СВЦЭМ!$B$39:$B$782,J$83)+'СЕТ СН'!$H$9+СВЦЭМ!$D$10+'СЕТ СН'!$H$6-'СЕТ СН'!$H$19</f>
        <v>2046.27600942</v>
      </c>
      <c r="K111" s="36">
        <f>SUMIFS(СВЦЭМ!$C$39:$C$782,СВЦЭМ!$A$39:$A$782,$A111,СВЦЭМ!$B$39:$B$782,K$83)+'СЕТ СН'!$H$9+СВЦЭМ!$D$10+'СЕТ СН'!$H$6-'СЕТ СН'!$H$19</f>
        <v>1965.98333172</v>
      </c>
      <c r="L111" s="36">
        <f>SUMIFS(СВЦЭМ!$C$39:$C$782,СВЦЭМ!$A$39:$A$782,$A111,СВЦЭМ!$B$39:$B$782,L$83)+'СЕТ СН'!$H$9+СВЦЭМ!$D$10+'СЕТ СН'!$H$6-'СЕТ СН'!$H$19</f>
        <v>1917.77492224</v>
      </c>
      <c r="M111" s="36">
        <f>SUMIFS(СВЦЭМ!$C$39:$C$782,СВЦЭМ!$A$39:$A$782,$A111,СВЦЭМ!$B$39:$B$782,M$83)+'СЕТ СН'!$H$9+СВЦЭМ!$D$10+'СЕТ СН'!$H$6-'СЕТ СН'!$H$19</f>
        <v>1912.1949556299999</v>
      </c>
      <c r="N111" s="36">
        <f>SUMIFS(СВЦЭМ!$C$39:$C$782,СВЦЭМ!$A$39:$A$782,$A111,СВЦЭМ!$B$39:$B$782,N$83)+'СЕТ СН'!$H$9+СВЦЭМ!$D$10+'СЕТ СН'!$H$6-'СЕТ СН'!$H$19</f>
        <v>1915.6004276399999</v>
      </c>
      <c r="O111" s="36">
        <f>SUMIFS(СВЦЭМ!$C$39:$C$782,СВЦЭМ!$A$39:$A$782,$A111,СВЦЭМ!$B$39:$B$782,O$83)+'СЕТ СН'!$H$9+СВЦЭМ!$D$10+'СЕТ СН'!$H$6-'СЕТ СН'!$H$19</f>
        <v>1918.3563552999999</v>
      </c>
      <c r="P111" s="36">
        <f>SUMIFS(СВЦЭМ!$C$39:$C$782,СВЦЭМ!$A$39:$A$782,$A111,СВЦЭМ!$B$39:$B$782,P$83)+'СЕТ СН'!$H$9+СВЦЭМ!$D$10+'СЕТ СН'!$H$6-'СЕТ СН'!$H$19</f>
        <v>1899.34199627</v>
      </c>
      <c r="Q111" s="36">
        <f>SUMIFS(СВЦЭМ!$C$39:$C$782,СВЦЭМ!$A$39:$A$782,$A111,СВЦЭМ!$B$39:$B$782,Q$83)+'СЕТ СН'!$H$9+СВЦЭМ!$D$10+'СЕТ СН'!$H$6-'СЕТ СН'!$H$19</f>
        <v>1907.8136517200001</v>
      </c>
      <c r="R111" s="36">
        <f>SUMIFS(СВЦЭМ!$C$39:$C$782,СВЦЭМ!$A$39:$A$782,$A111,СВЦЭМ!$B$39:$B$782,R$83)+'СЕТ СН'!$H$9+СВЦЭМ!$D$10+'СЕТ СН'!$H$6-'СЕТ СН'!$H$19</f>
        <v>1914.11673503</v>
      </c>
      <c r="S111" s="36">
        <f>SUMIFS(СВЦЭМ!$C$39:$C$782,СВЦЭМ!$A$39:$A$782,$A111,СВЦЭМ!$B$39:$B$782,S$83)+'СЕТ СН'!$H$9+СВЦЭМ!$D$10+'СЕТ СН'!$H$6-'СЕТ СН'!$H$19</f>
        <v>1917.08268198</v>
      </c>
      <c r="T111" s="36">
        <f>SUMIFS(СВЦЭМ!$C$39:$C$782,СВЦЭМ!$A$39:$A$782,$A111,СВЦЭМ!$B$39:$B$782,T$83)+'СЕТ СН'!$H$9+СВЦЭМ!$D$10+'СЕТ СН'!$H$6-'СЕТ СН'!$H$19</f>
        <v>1925.05060224</v>
      </c>
      <c r="U111" s="36">
        <f>SUMIFS(СВЦЭМ!$C$39:$C$782,СВЦЭМ!$A$39:$A$782,$A111,СВЦЭМ!$B$39:$B$782,U$83)+'СЕТ СН'!$H$9+СВЦЭМ!$D$10+'СЕТ СН'!$H$6-'СЕТ СН'!$H$19</f>
        <v>1943.66157174</v>
      </c>
      <c r="V111" s="36">
        <f>SUMIFS(СВЦЭМ!$C$39:$C$782,СВЦЭМ!$A$39:$A$782,$A111,СВЦЭМ!$B$39:$B$782,V$83)+'СЕТ СН'!$H$9+СВЦЭМ!$D$10+'СЕТ СН'!$H$6-'СЕТ СН'!$H$19</f>
        <v>1953.36020435</v>
      </c>
      <c r="W111" s="36">
        <f>SUMIFS(СВЦЭМ!$C$39:$C$782,СВЦЭМ!$A$39:$A$782,$A111,СВЦЭМ!$B$39:$B$782,W$83)+'СЕТ СН'!$H$9+СВЦЭМ!$D$10+'СЕТ СН'!$H$6-'СЕТ СН'!$H$19</f>
        <v>1931.7668930699999</v>
      </c>
      <c r="X111" s="36">
        <f>SUMIFS(СВЦЭМ!$C$39:$C$782,СВЦЭМ!$A$39:$A$782,$A111,СВЦЭМ!$B$39:$B$782,X$83)+'СЕТ СН'!$H$9+СВЦЭМ!$D$10+'СЕТ СН'!$H$6-'СЕТ СН'!$H$19</f>
        <v>1974.47431127</v>
      </c>
      <c r="Y111" s="36">
        <f>SUMIFS(СВЦЭМ!$C$39:$C$782,СВЦЭМ!$A$39:$A$782,$A111,СВЦЭМ!$B$39:$B$782,Y$83)+'СЕТ СН'!$H$9+СВЦЭМ!$D$10+'СЕТ СН'!$H$6-'СЕТ СН'!$H$19</f>
        <v>2171.5272167100002</v>
      </c>
    </row>
    <row r="112" spans="1:25" ht="15.75" x14ac:dyDescent="0.2">
      <c r="A112" s="35">
        <f t="shared" si="2"/>
        <v>45136</v>
      </c>
      <c r="B112" s="36">
        <f>SUMIFS(СВЦЭМ!$C$39:$C$782,СВЦЭМ!$A$39:$A$782,$A112,СВЦЭМ!$B$39:$B$782,B$83)+'СЕТ СН'!$H$9+СВЦЭМ!$D$10+'СЕТ СН'!$H$6-'СЕТ СН'!$H$19</f>
        <v>2129.1280232700001</v>
      </c>
      <c r="C112" s="36">
        <f>SUMIFS(СВЦЭМ!$C$39:$C$782,СВЦЭМ!$A$39:$A$782,$A112,СВЦЭМ!$B$39:$B$782,C$83)+'СЕТ СН'!$H$9+СВЦЭМ!$D$10+'СЕТ СН'!$H$6-'СЕТ СН'!$H$19</f>
        <v>2150.5073952399998</v>
      </c>
      <c r="D112" s="36">
        <f>SUMIFS(СВЦЭМ!$C$39:$C$782,СВЦЭМ!$A$39:$A$782,$A112,СВЦЭМ!$B$39:$B$782,D$83)+'СЕТ СН'!$H$9+СВЦЭМ!$D$10+'СЕТ СН'!$H$6-'СЕТ СН'!$H$19</f>
        <v>2309.3354020300003</v>
      </c>
      <c r="E112" s="36">
        <f>SUMIFS(СВЦЭМ!$C$39:$C$782,СВЦЭМ!$A$39:$A$782,$A112,СВЦЭМ!$B$39:$B$782,E$83)+'СЕТ СН'!$H$9+СВЦЭМ!$D$10+'СЕТ СН'!$H$6-'СЕТ СН'!$H$19</f>
        <v>2319.0549879999999</v>
      </c>
      <c r="F112" s="36">
        <f>SUMIFS(СВЦЭМ!$C$39:$C$782,СВЦЭМ!$A$39:$A$782,$A112,СВЦЭМ!$B$39:$B$782,F$83)+'СЕТ СН'!$H$9+СВЦЭМ!$D$10+'СЕТ СН'!$H$6-'СЕТ СН'!$H$19</f>
        <v>2335.9781696299997</v>
      </c>
      <c r="G112" s="36">
        <f>SUMIFS(СВЦЭМ!$C$39:$C$782,СВЦЭМ!$A$39:$A$782,$A112,СВЦЭМ!$B$39:$B$782,G$83)+'СЕТ СН'!$H$9+СВЦЭМ!$D$10+'СЕТ СН'!$H$6-'СЕТ СН'!$H$19</f>
        <v>2292.1655085000002</v>
      </c>
      <c r="H112" s="36">
        <f>SUMIFS(СВЦЭМ!$C$39:$C$782,СВЦЭМ!$A$39:$A$782,$A112,СВЦЭМ!$B$39:$B$782,H$83)+'СЕТ СН'!$H$9+СВЦЭМ!$D$10+'СЕТ СН'!$H$6-'СЕТ СН'!$H$19</f>
        <v>2231.2335576099999</v>
      </c>
      <c r="I112" s="36">
        <f>SUMIFS(СВЦЭМ!$C$39:$C$782,СВЦЭМ!$A$39:$A$782,$A112,СВЦЭМ!$B$39:$B$782,I$83)+'СЕТ СН'!$H$9+СВЦЭМ!$D$10+'СЕТ СН'!$H$6-'СЕТ СН'!$H$19</f>
        <v>2044.7105882199999</v>
      </c>
      <c r="J112" s="36">
        <f>SUMIFS(СВЦЭМ!$C$39:$C$782,СВЦЭМ!$A$39:$A$782,$A112,СВЦЭМ!$B$39:$B$782,J$83)+'СЕТ СН'!$H$9+СВЦЭМ!$D$10+'СЕТ СН'!$H$6-'СЕТ СН'!$H$19</f>
        <v>1941.07618037</v>
      </c>
      <c r="K112" s="36">
        <f>SUMIFS(СВЦЭМ!$C$39:$C$782,СВЦЭМ!$A$39:$A$782,$A112,СВЦЭМ!$B$39:$B$782,K$83)+'СЕТ СН'!$H$9+СВЦЭМ!$D$10+'СЕТ СН'!$H$6-'СЕТ СН'!$H$19</f>
        <v>1847.7324023900001</v>
      </c>
      <c r="L112" s="36">
        <f>SUMIFS(СВЦЭМ!$C$39:$C$782,СВЦЭМ!$A$39:$A$782,$A112,СВЦЭМ!$B$39:$B$782,L$83)+'СЕТ СН'!$H$9+СВЦЭМ!$D$10+'СЕТ СН'!$H$6-'СЕТ СН'!$H$19</f>
        <v>1790.6031049200001</v>
      </c>
      <c r="M112" s="36">
        <f>SUMIFS(СВЦЭМ!$C$39:$C$782,СВЦЭМ!$A$39:$A$782,$A112,СВЦЭМ!$B$39:$B$782,M$83)+'СЕТ СН'!$H$9+СВЦЭМ!$D$10+'СЕТ СН'!$H$6-'СЕТ СН'!$H$19</f>
        <v>1794.62723841</v>
      </c>
      <c r="N112" s="36">
        <f>SUMIFS(СВЦЭМ!$C$39:$C$782,СВЦЭМ!$A$39:$A$782,$A112,СВЦЭМ!$B$39:$B$782,N$83)+'СЕТ СН'!$H$9+СВЦЭМ!$D$10+'СЕТ СН'!$H$6-'СЕТ СН'!$H$19</f>
        <v>1804.04796446</v>
      </c>
      <c r="O112" s="36">
        <f>SUMIFS(СВЦЭМ!$C$39:$C$782,СВЦЭМ!$A$39:$A$782,$A112,СВЦЭМ!$B$39:$B$782,O$83)+'СЕТ СН'!$H$9+СВЦЭМ!$D$10+'СЕТ СН'!$H$6-'СЕТ СН'!$H$19</f>
        <v>1810.36629797</v>
      </c>
      <c r="P112" s="36">
        <f>SUMIFS(СВЦЭМ!$C$39:$C$782,СВЦЭМ!$A$39:$A$782,$A112,СВЦЭМ!$B$39:$B$782,P$83)+'СЕТ СН'!$H$9+СВЦЭМ!$D$10+'СЕТ СН'!$H$6-'СЕТ СН'!$H$19</f>
        <v>1815.6637685799999</v>
      </c>
      <c r="Q112" s="36">
        <f>SUMIFS(СВЦЭМ!$C$39:$C$782,СВЦЭМ!$A$39:$A$782,$A112,СВЦЭМ!$B$39:$B$782,Q$83)+'СЕТ СН'!$H$9+СВЦЭМ!$D$10+'СЕТ СН'!$H$6-'СЕТ СН'!$H$19</f>
        <v>1813.78233802</v>
      </c>
      <c r="R112" s="36">
        <f>SUMIFS(СВЦЭМ!$C$39:$C$782,СВЦЭМ!$A$39:$A$782,$A112,СВЦЭМ!$B$39:$B$782,R$83)+'СЕТ СН'!$H$9+СВЦЭМ!$D$10+'СЕТ СН'!$H$6-'СЕТ СН'!$H$19</f>
        <v>1806.08550831</v>
      </c>
      <c r="S112" s="36">
        <f>SUMIFS(СВЦЭМ!$C$39:$C$782,СВЦЭМ!$A$39:$A$782,$A112,СВЦЭМ!$B$39:$B$782,S$83)+'СЕТ СН'!$H$9+СВЦЭМ!$D$10+'СЕТ СН'!$H$6-'СЕТ СН'!$H$19</f>
        <v>1807.3375151499999</v>
      </c>
      <c r="T112" s="36">
        <f>SUMIFS(СВЦЭМ!$C$39:$C$782,СВЦЭМ!$A$39:$A$782,$A112,СВЦЭМ!$B$39:$B$782,T$83)+'СЕТ СН'!$H$9+СВЦЭМ!$D$10+'СЕТ СН'!$H$6-'СЕТ СН'!$H$19</f>
        <v>1815.5489471799999</v>
      </c>
      <c r="U112" s="36">
        <f>SUMIFS(СВЦЭМ!$C$39:$C$782,СВЦЭМ!$A$39:$A$782,$A112,СВЦЭМ!$B$39:$B$782,U$83)+'СЕТ СН'!$H$9+СВЦЭМ!$D$10+'СЕТ СН'!$H$6-'СЕТ СН'!$H$19</f>
        <v>1840.2609585099999</v>
      </c>
      <c r="V112" s="36">
        <f>SUMIFS(СВЦЭМ!$C$39:$C$782,СВЦЭМ!$A$39:$A$782,$A112,СВЦЭМ!$B$39:$B$782,V$83)+'СЕТ СН'!$H$9+СВЦЭМ!$D$10+'СЕТ СН'!$H$6-'СЕТ СН'!$H$19</f>
        <v>1826.1177069799999</v>
      </c>
      <c r="W112" s="36">
        <f>SUMIFS(СВЦЭМ!$C$39:$C$782,СВЦЭМ!$A$39:$A$782,$A112,СВЦЭМ!$B$39:$B$782,W$83)+'СЕТ СН'!$H$9+СВЦЭМ!$D$10+'СЕТ СН'!$H$6-'СЕТ СН'!$H$19</f>
        <v>1863.0560265500001</v>
      </c>
      <c r="X112" s="36">
        <f>SUMIFS(СВЦЭМ!$C$39:$C$782,СВЦЭМ!$A$39:$A$782,$A112,СВЦЭМ!$B$39:$B$782,X$83)+'СЕТ СН'!$H$9+СВЦЭМ!$D$10+'СЕТ СН'!$H$6-'СЕТ СН'!$H$19</f>
        <v>1932.6085787699999</v>
      </c>
      <c r="Y112" s="36">
        <f>SUMIFS(СВЦЭМ!$C$39:$C$782,СВЦЭМ!$A$39:$A$782,$A112,СВЦЭМ!$B$39:$B$782,Y$83)+'СЕТ СН'!$H$9+СВЦЭМ!$D$10+'СЕТ СН'!$H$6-'СЕТ СН'!$H$19</f>
        <v>2031.5976021399999</v>
      </c>
    </row>
    <row r="113" spans="1:27" ht="15.75" x14ac:dyDescent="0.2">
      <c r="A113" s="35">
        <f t="shared" si="2"/>
        <v>45137</v>
      </c>
      <c r="B113" s="36">
        <f>SUMIFS(СВЦЭМ!$C$39:$C$782,СВЦЭМ!$A$39:$A$782,$A113,СВЦЭМ!$B$39:$B$782,B$83)+'СЕТ СН'!$H$9+СВЦЭМ!$D$10+'СЕТ СН'!$H$6-'СЕТ СН'!$H$19</f>
        <v>2126.1649468999999</v>
      </c>
      <c r="C113" s="36">
        <f>SUMIFS(СВЦЭМ!$C$39:$C$782,СВЦЭМ!$A$39:$A$782,$A113,СВЦЭМ!$B$39:$B$782,C$83)+'СЕТ СН'!$H$9+СВЦЭМ!$D$10+'СЕТ СН'!$H$6-'СЕТ СН'!$H$19</f>
        <v>2243.8001391799999</v>
      </c>
      <c r="D113" s="36">
        <f>SUMIFS(СВЦЭМ!$C$39:$C$782,СВЦЭМ!$A$39:$A$782,$A113,СВЦЭМ!$B$39:$B$782,D$83)+'СЕТ СН'!$H$9+СВЦЭМ!$D$10+'СЕТ СН'!$H$6-'СЕТ СН'!$H$19</f>
        <v>2258.63352639</v>
      </c>
      <c r="E113" s="36">
        <f>SUMIFS(СВЦЭМ!$C$39:$C$782,СВЦЭМ!$A$39:$A$782,$A113,СВЦЭМ!$B$39:$B$782,E$83)+'СЕТ СН'!$H$9+СВЦЭМ!$D$10+'СЕТ СН'!$H$6-'СЕТ СН'!$H$19</f>
        <v>2321.5170735800002</v>
      </c>
      <c r="F113" s="36">
        <f>SUMIFS(СВЦЭМ!$C$39:$C$782,СВЦЭМ!$A$39:$A$782,$A113,СВЦЭМ!$B$39:$B$782,F$83)+'СЕТ СН'!$H$9+СВЦЭМ!$D$10+'СЕТ СН'!$H$6-'СЕТ СН'!$H$19</f>
        <v>2334.4300873699999</v>
      </c>
      <c r="G113" s="36">
        <f>SUMIFS(СВЦЭМ!$C$39:$C$782,СВЦЭМ!$A$39:$A$782,$A113,СВЦЭМ!$B$39:$B$782,G$83)+'СЕТ СН'!$H$9+СВЦЭМ!$D$10+'СЕТ СН'!$H$6-'СЕТ СН'!$H$19</f>
        <v>2326.9596462999998</v>
      </c>
      <c r="H113" s="36">
        <f>SUMIFS(СВЦЭМ!$C$39:$C$782,СВЦЭМ!$A$39:$A$782,$A113,СВЦЭМ!$B$39:$B$782,H$83)+'СЕТ СН'!$H$9+СВЦЭМ!$D$10+'СЕТ СН'!$H$6-'СЕТ СН'!$H$19</f>
        <v>2309.3782514499999</v>
      </c>
      <c r="I113" s="36">
        <f>SUMIFS(СВЦЭМ!$C$39:$C$782,СВЦЭМ!$A$39:$A$782,$A113,СВЦЭМ!$B$39:$B$782,I$83)+'СЕТ СН'!$H$9+СВЦЭМ!$D$10+'СЕТ СН'!$H$6-'СЕТ СН'!$H$19</f>
        <v>2149.5883601999999</v>
      </c>
      <c r="J113" s="36">
        <f>SUMIFS(СВЦЭМ!$C$39:$C$782,СВЦЭМ!$A$39:$A$782,$A113,СВЦЭМ!$B$39:$B$782,J$83)+'СЕТ СН'!$H$9+СВЦЭМ!$D$10+'СЕТ СН'!$H$6-'СЕТ СН'!$H$19</f>
        <v>2052.5767457000002</v>
      </c>
      <c r="K113" s="36">
        <f>SUMIFS(СВЦЭМ!$C$39:$C$782,СВЦЭМ!$A$39:$A$782,$A113,СВЦЭМ!$B$39:$B$782,K$83)+'СЕТ СН'!$H$9+СВЦЭМ!$D$10+'СЕТ СН'!$H$6-'СЕТ СН'!$H$19</f>
        <v>1837.6630089299999</v>
      </c>
      <c r="L113" s="36">
        <f>SUMIFS(СВЦЭМ!$C$39:$C$782,СВЦЭМ!$A$39:$A$782,$A113,СВЦЭМ!$B$39:$B$782,L$83)+'СЕТ СН'!$H$9+СВЦЭМ!$D$10+'СЕТ СН'!$H$6-'СЕТ СН'!$H$19</f>
        <v>1814.49081542</v>
      </c>
      <c r="M113" s="36">
        <f>SUMIFS(СВЦЭМ!$C$39:$C$782,СВЦЭМ!$A$39:$A$782,$A113,СВЦЭМ!$B$39:$B$782,M$83)+'СЕТ СН'!$H$9+СВЦЭМ!$D$10+'СЕТ СН'!$H$6-'СЕТ СН'!$H$19</f>
        <v>1845.3041595</v>
      </c>
      <c r="N113" s="36">
        <f>SUMIFS(СВЦЭМ!$C$39:$C$782,СВЦЭМ!$A$39:$A$782,$A113,СВЦЭМ!$B$39:$B$782,N$83)+'СЕТ СН'!$H$9+СВЦЭМ!$D$10+'СЕТ СН'!$H$6-'СЕТ СН'!$H$19</f>
        <v>1885.1062449199999</v>
      </c>
      <c r="O113" s="36">
        <f>SUMIFS(СВЦЭМ!$C$39:$C$782,СВЦЭМ!$A$39:$A$782,$A113,СВЦЭМ!$B$39:$B$782,O$83)+'СЕТ СН'!$H$9+СВЦЭМ!$D$10+'СЕТ СН'!$H$6-'СЕТ СН'!$H$19</f>
        <v>1902.3646484799999</v>
      </c>
      <c r="P113" s="36">
        <f>SUMIFS(СВЦЭМ!$C$39:$C$782,СВЦЭМ!$A$39:$A$782,$A113,СВЦЭМ!$B$39:$B$782,P$83)+'СЕТ СН'!$H$9+СВЦЭМ!$D$10+'СЕТ СН'!$H$6-'СЕТ СН'!$H$19</f>
        <v>1928.0917735799999</v>
      </c>
      <c r="Q113" s="36">
        <f>SUMIFS(СВЦЭМ!$C$39:$C$782,СВЦЭМ!$A$39:$A$782,$A113,СВЦЭМ!$B$39:$B$782,Q$83)+'СЕТ СН'!$H$9+СВЦЭМ!$D$10+'СЕТ СН'!$H$6-'СЕТ СН'!$H$19</f>
        <v>1933.02786575</v>
      </c>
      <c r="R113" s="36">
        <f>SUMIFS(СВЦЭМ!$C$39:$C$782,СВЦЭМ!$A$39:$A$782,$A113,СВЦЭМ!$B$39:$B$782,R$83)+'СЕТ СН'!$H$9+СВЦЭМ!$D$10+'СЕТ СН'!$H$6-'СЕТ СН'!$H$19</f>
        <v>1922.9607769300001</v>
      </c>
      <c r="S113" s="36">
        <f>SUMIFS(СВЦЭМ!$C$39:$C$782,СВЦЭМ!$A$39:$A$782,$A113,СВЦЭМ!$B$39:$B$782,S$83)+'СЕТ СН'!$H$9+СВЦЭМ!$D$10+'СЕТ СН'!$H$6-'СЕТ СН'!$H$19</f>
        <v>1921.8281903299999</v>
      </c>
      <c r="T113" s="36">
        <f>SUMIFS(СВЦЭМ!$C$39:$C$782,СВЦЭМ!$A$39:$A$782,$A113,СВЦЭМ!$B$39:$B$782,T$83)+'СЕТ СН'!$H$9+СВЦЭМ!$D$10+'СЕТ СН'!$H$6-'СЕТ СН'!$H$19</f>
        <v>1911.9630620799999</v>
      </c>
      <c r="U113" s="36">
        <f>SUMIFS(СВЦЭМ!$C$39:$C$782,СВЦЭМ!$A$39:$A$782,$A113,СВЦЭМ!$B$39:$B$782,U$83)+'СЕТ СН'!$H$9+СВЦЭМ!$D$10+'СЕТ СН'!$H$6-'СЕТ СН'!$H$19</f>
        <v>1917.4779808599999</v>
      </c>
      <c r="V113" s="36">
        <f>SUMIFS(СВЦЭМ!$C$39:$C$782,СВЦЭМ!$A$39:$A$782,$A113,СВЦЭМ!$B$39:$B$782,V$83)+'СЕТ СН'!$H$9+СВЦЭМ!$D$10+'СЕТ СН'!$H$6-'СЕТ СН'!$H$19</f>
        <v>1914.0771247</v>
      </c>
      <c r="W113" s="36">
        <f>SUMIFS(СВЦЭМ!$C$39:$C$782,СВЦЭМ!$A$39:$A$782,$A113,СВЦЭМ!$B$39:$B$782,W$83)+'СЕТ СН'!$H$9+СВЦЭМ!$D$10+'СЕТ СН'!$H$6-'СЕТ СН'!$H$19</f>
        <v>1892.5079462399999</v>
      </c>
      <c r="X113" s="36">
        <f>SUMIFS(СВЦЭМ!$C$39:$C$782,СВЦЭМ!$A$39:$A$782,$A113,СВЦЭМ!$B$39:$B$782,X$83)+'СЕТ СН'!$H$9+СВЦЭМ!$D$10+'СЕТ СН'!$H$6-'СЕТ СН'!$H$19</f>
        <v>1958.9243410300001</v>
      </c>
      <c r="Y113" s="36">
        <f>SUMIFS(СВЦЭМ!$C$39:$C$782,СВЦЭМ!$A$39:$A$782,$A113,СВЦЭМ!$B$39:$B$782,Y$83)+'СЕТ СН'!$H$9+СВЦЭМ!$D$10+'СЕТ СН'!$H$6-'СЕТ СН'!$H$19</f>
        <v>2058.4284174499999</v>
      </c>
      <c r="AA113" s="37"/>
    </row>
    <row r="114" spans="1:27" ht="15.75" x14ac:dyDescent="0.2">
      <c r="A114" s="35">
        <f t="shared" si="2"/>
        <v>45138</v>
      </c>
      <c r="B114" s="36">
        <f>SUMIFS(СВЦЭМ!$C$39:$C$782,СВЦЭМ!$A$39:$A$782,$A114,СВЦЭМ!$B$39:$B$782,B$83)+'СЕТ СН'!$H$9+СВЦЭМ!$D$10+'СЕТ СН'!$H$6-'СЕТ СН'!$H$19</f>
        <v>2097.4720587299998</v>
      </c>
      <c r="C114" s="36">
        <f>SUMIFS(СВЦЭМ!$C$39:$C$782,СВЦЭМ!$A$39:$A$782,$A114,СВЦЭМ!$B$39:$B$782,C$83)+'СЕТ СН'!$H$9+СВЦЭМ!$D$10+'СЕТ СН'!$H$6-'СЕТ СН'!$H$19</f>
        <v>2174.2178740600002</v>
      </c>
      <c r="D114" s="36">
        <f>SUMIFS(СВЦЭМ!$C$39:$C$782,СВЦЭМ!$A$39:$A$782,$A114,СВЦЭМ!$B$39:$B$782,D$83)+'СЕТ СН'!$H$9+СВЦЭМ!$D$10+'СЕТ СН'!$H$6-'СЕТ СН'!$H$19</f>
        <v>2316.8838259499998</v>
      </c>
      <c r="E114" s="36">
        <f>SUMIFS(СВЦЭМ!$C$39:$C$782,СВЦЭМ!$A$39:$A$782,$A114,СВЦЭМ!$B$39:$B$782,E$83)+'СЕТ СН'!$H$9+СВЦЭМ!$D$10+'СЕТ СН'!$H$6-'СЕТ СН'!$H$19</f>
        <v>2349.9054042400003</v>
      </c>
      <c r="F114" s="36">
        <f>SUMIFS(СВЦЭМ!$C$39:$C$782,СВЦЭМ!$A$39:$A$782,$A114,СВЦЭМ!$B$39:$B$782,F$83)+'СЕТ СН'!$H$9+СВЦЭМ!$D$10+'СЕТ СН'!$H$6-'СЕТ СН'!$H$19</f>
        <v>2351.0131454299999</v>
      </c>
      <c r="G114" s="36">
        <f>SUMIFS(СВЦЭМ!$C$39:$C$782,СВЦЭМ!$A$39:$A$782,$A114,СВЦЭМ!$B$39:$B$782,G$83)+'СЕТ СН'!$H$9+СВЦЭМ!$D$10+'СЕТ СН'!$H$6-'СЕТ СН'!$H$19</f>
        <v>2361.44822707</v>
      </c>
      <c r="H114" s="36">
        <f>SUMIFS(СВЦЭМ!$C$39:$C$782,СВЦЭМ!$A$39:$A$782,$A114,СВЦЭМ!$B$39:$B$782,H$83)+'СЕТ СН'!$H$9+СВЦЭМ!$D$10+'СЕТ СН'!$H$6-'СЕТ СН'!$H$19</f>
        <v>2392.4182874600001</v>
      </c>
      <c r="I114" s="36">
        <f>SUMIFS(СВЦЭМ!$C$39:$C$782,СВЦЭМ!$A$39:$A$782,$A114,СВЦЭМ!$B$39:$B$782,I$83)+'СЕТ СН'!$H$9+СВЦЭМ!$D$10+'СЕТ СН'!$H$6-'СЕТ СН'!$H$19</f>
        <v>2110.1744054199999</v>
      </c>
      <c r="J114" s="36">
        <f>SUMIFS(СВЦЭМ!$C$39:$C$782,СВЦЭМ!$A$39:$A$782,$A114,СВЦЭМ!$B$39:$B$782,J$83)+'СЕТ СН'!$H$9+СВЦЭМ!$D$10+'СЕТ СН'!$H$6-'СЕТ СН'!$H$19</f>
        <v>2032.01730873</v>
      </c>
      <c r="K114" s="36">
        <f>SUMIFS(СВЦЭМ!$C$39:$C$782,СВЦЭМ!$A$39:$A$782,$A114,СВЦЭМ!$B$39:$B$782,K$83)+'СЕТ СН'!$H$9+СВЦЭМ!$D$10+'СЕТ СН'!$H$6-'СЕТ СН'!$H$19</f>
        <v>2012.5609912699999</v>
      </c>
      <c r="L114" s="36">
        <f>SUMIFS(СВЦЭМ!$C$39:$C$782,СВЦЭМ!$A$39:$A$782,$A114,СВЦЭМ!$B$39:$B$782,L$83)+'СЕТ СН'!$H$9+СВЦЭМ!$D$10+'СЕТ СН'!$H$6-'СЕТ СН'!$H$19</f>
        <v>1968.4579870600001</v>
      </c>
      <c r="M114" s="36">
        <f>SUMIFS(СВЦЭМ!$C$39:$C$782,СВЦЭМ!$A$39:$A$782,$A114,СВЦЭМ!$B$39:$B$782,M$83)+'СЕТ СН'!$H$9+СВЦЭМ!$D$10+'СЕТ СН'!$H$6-'СЕТ СН'!$H$19</f>
        <v>1958.98486407</v>
      </c>
      <c r="N114" s="36">
        <f>SUMIFS(СВЦЭМ!$C$39:$C$782,СВЦЭМ!$A$39:$A$782,$A114,СВЦЭМ!$B$39:$B$782,N$83)+'СЕТ СН'!$H$9+СВЦЭМ!$D$10+'СЕТ СН'!$H$6-'СЕТ СН'!$H$19</f>
        <v>1951.20231257</v>
      </c>
      <c r="O114" s="36">
        <f>SUMIFS(СВЦЭМ!$C$39:$C$782,СВЦЭМ!$A$39:$A$782,$A114,СВЦЭМ!$B$39:$B$782,O$83)+'СЕТ СН'!$H$9+СВЦЭМ!$D$10+'СЕТ СН'!$H$6-'СЕТ СН'!$H$19</f>
        <v>1948.9547465599999</v>
      </c>
      <c r="P114" s="36">
        <f>SUMIFS(СВЦЭМ!$C$39:$C$782,СВЦЭМ!$A$39:$A$782,$A114,СВЦЭМ!$B$39:$B$782,P$83)+'СЕТ СН'!$H$9+СВЦЭМ!$D$10+'СЕТ СН'!$H$6-'СЕТ СН'!$H$19</f>
        <v>1955.26309803</v>
      </c>
      <c r="Q114" s="36">
        <f>SUMIFS(СВЦЭМ!$C$39:$C$782,СВЦЭМ!$A$39:$A$782,$A114,СВЦЭМ!$B$39:$B$782,Q$83)+'СЕТ СН'!$H$9+СВЦЭМ!$D$10+'СЕТ СН'!$H$6-'СЕТ СН'!$H$19</f>
        <v>1922.15379981</v>
      </c>
      <c r="R114" s="36">
        <f>SUMIFS(СВЦЭМ!$C$39:$C$782,СВЦЭМ!$A$39:$A$782,$A114,СВЦЭМ!$B$39:$B$782,R$83)+'СЕТ СН'!$H$9+СВЦЭМ!$D$10+'СЕТ СН'!$H$6-'СЕТ СН'!$H$19</f>
        <v>1927.69920045</v>
      </c>
      <c r="S114" s="36">
        <f>SUMIFS(СВЦЭМ!$C$39:$C$782,СВЦЭМ!$A$39:$A$782,$A114,СВЦЭМ!$B$39:$B$782,S$83)+'СЕТ СН'!$H$9+СВЦЭМ!$D$10+'СЕТ СН'!$H$6-'СЕТ СН'!$H$19</f>
        <v>1943.3238206799999</v>
      </c>
      <c r="T114" s="36">
        <f>SUMIFS(СВЦЭМ!$C$39:$C$782,СВЦЭМ!$A$39:$A$782,$A114,СВЦЭМ!$B$39:$B$782,T$83)+'СЕТ СН'!$H$9+СВЦЭМ!$D$10+'СЕТ СН'!$H$6-'СЕТ СН'!$H$19</f>
        <v>1965.20343748</v>
      </c>
      <c r="U114" s="36">
        <f>SUMIFS(СВЦЭМ!$C$39:$C$782,СВЦЭМ!$A$39:$A$782,$A114,СВЦЭМ!$B$39:$B$782,U$83)+'СЕТ СН'!$H$9+СВЦЭМ!$D$10+'СЕТ СН'!$H$6-'СЕТ СН'!$H$19</f>
        <v>2001.3114610600001</v>
      </c>
      <c r="V114" s="36">
        <f>SUMIFS(СВЦЭМ!$C$39:$C$782,СВЦЭМ!$A$39:$A$782,$A114,СВЦЭМ!$B$39:$B$782,V$83)+'СЕТ СН'!$H$9+СВЦЭМ!$D$10+'СЕТ СН'!$H$6-'СЕТ СН'!$H$19</f>
        <v>2000.1800634700001</v>
      </c>
      <c r="W114" s="36">
        <f>SUMIFS(СВЦЭМ!$C$39:$C$782,СВЦЭМ!$A$39:$A$782,$A114,СВЦЭМ!$B$39:$B$782,W$83)+'СЕТ СН'!$H$9+СВЦЭМ!$D$10+'СЕТ СН'!$H$6-'СЕТ СН'!$H$19</f>
        <v>1962.2021931899999</v>
      </c>
      <c r="X114" s="36">
        <f>SUMIFS(СВЦЭМ!$C$39:$C$782,СВЦЭМ!$A$39:$A$782,$A114,СВЦЭМ!$B$39:$B$782,X$83)+'СЕТ СН'!$H$9+СВЦЭМ!$D$10+'СЕТ СН'!$H$6-'СЕТ СН'!$H$19</f>
        <v>2035.6978040399999</v>
      </c>
      <c r="Y114" s="36">
        <f>SUMIFS(СВЦЭМ!$C$39:$C$782,СВЦЭМ!$A$39:$A$782,$A114,СВЦЭМ!$B$39:$B$782,Y$83)+'СЕТ СН'!$H$9+СВЦЭМ!$D$10+'СЕТ СН'!$H$6-'СЕТ СН'!$H$19</f>
        <v>2167.3686412799998</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01.07.2023</v>
      </c>
      <c r="B120" s="36">
        <f>SUMIFS(СВЦЭМ!$C$39:$C$782,СВЦЭМ!$A$39:$A$782,$A120,СВЦЭМ!$B$39:$B$782,B$119)+'СЕТ СН'!$I$9+СВЦЭМ!$D$10+'СЕТ СН'!$I$6-'СЕТ СН'!$I$19</f>
        <v>2604.36936874</v>
      </c>
      <c r="C120" s="36">
        <f>SUMIFS(СВЦЭМ!$C$39:$C$782,СВЦЭМ!$A$39:$A$782,$A120,СВЦЭМ!$B$39:$B$782,C$119)+'СЕТ СН'!$I$9+СВЦЭМ!$D$10+'СЕТ СН'!$I$6-'СЕТ СН'!$I$19</f>
        <v>2692.2362973099998</v>
      </c>
      <c r="D120" s="36">
        <f>SUMIFS(СВЦЭМ!$C$39:$C$782,СВЦЭМ!$A$39:$A$782,$A120,СВЦЭМ!$B$39:$B$782,D$119)+'СЕТ СН'!$I$9+СВЦЭМ!$D$10+'СЕТ СН'!$I$6-'СЕТ СН'!$I$19</f>
        <v>2726.2226732399999</v>
      </c>
      <c r="E120" s="36">
        <f>SUMIFS(СВЦЭМ!$C$39:$C$782,СВЦЭМ!$A$39:$A$782,$A120,СВЦЭМ!$B$39:$B$782,E$119)+'СЕТ СН'!$I$9+СВЦЭМ!$D$10+'СЕТ СН'!$I$6-'СЕТ СН'!$I$19</f>
        <v>2723.83482895</v>
      </c>
      <c r="F120" s="36">
        <f>SUMIFS(СВЦЭМ!$C$39:$C$782,СВЦЭМ!$A$39:$A$782,$A120,СВЦЭМ!$B$39:$B$782,F$119)+'СЕТ СН'!$I$9+СВЦЭМ!$D$10+'СЕТ СН'!$I$6-'СЕТ СН'!$I$19</f>
        <v>2725.2560409500002</v>
      </c>
      <c r="G120" s="36">
        <f>SUMIFS(СВЦЭМ!$C$39:$C$782,СВЦЭМ!$A$39:$A$782,$A120,СВЦЭМ!$B$39:$B$782,G$119)+'СЕТ СН'!$I$9+СВЦЭМ!$D$10+'СЕТ СН'!$I$6-'СЕТ СН'!$I$19</f>
        <v>2726.9113948100003</v>
      </c>
      <c r="H120" s="36">
        <f>SUMIFS(СВЦЭМ!$C$39:$C$782,СВЦЭМ!$A$39:$A$782,$A120,СВЦЭМ!$B$39:$B$782,H$119)+'СЕТ СН'!$I$9+СВЦЭМ!$D$10+'СЕТ СН'!$I$6-'СЕТ СН'!$I$19</f>
        <v>2732.6366030600002</v>
      </c>
      <c r="I120" s="36">
        <f>SUMIFS(СВЦЭМ!$C$39:$C$782,СВЦЭМ!$A$39:$A$782,$A120,СВЦЭМ!$B$39:$B$782,I$119)+'СЕТ СН'!$I$9+СВЦЭМ!$D$10+'СЕТ СН'!$I$6-'СЕТ СН'!$I$19</f>
        <v>2631.0840619999999</v>
      </c>
      <c r="J120" s="36">
        <f>SUMIFS(СВЦЭМ!$C$39:$C$782,СВЦЭМ!$A$39:$A$782,$A120,СВЦЭМ!$B$39:$B$782,J$119)+'СЕТ СН'!$I$9+СВЦЭМ!$D$10+'СЕТ СН'!$I$6-'СЕТ СН'!$I$19</f>
        <v>2512.09075067</v>
      </c>
      <c r="K120" s="36">
        <f>SUMIFS(СВЦЭМ!$C$39:$C$782,СВЦЭМ!$A$39:$A$782,$A120,СВЦЭМ!$B$39:$B$782,K$119)+'СЕТ СН'!$I$9+СВЦЭМ!$D$10+'СЕТ СН'!$I$6-'СЕТ СН'!$I$19</f>
        <v>2441.9310431399999</v>
      </c>
      <c r="L120" s="36">
        <f>SUMIFS(СВЦЭМ!$C$39:$C$782,СВЦЭМ!$A$39:$A$782,$A120,СВЦЭМ!$B$39:$B$782,L$119)+'СЕТ СН'!$I$9+СВЦЭМ!$D$10+'СЕТ СН'!$I$6-'СЕТ СН'!$I$19</f>
        <v>2397.9918169100001</v>
      </c>
      <c r="M120" s="36">
        <f>SUMIFS(СВЦЭМ!$C$39:$C$782,СВЦЭМ!$A$39:$A$782,$A120,СВЦЭМ!$B$39:$B$782,M$119)+'СЕТ СН'!$I$9+СВЦЭМ!$D$10+'СЕТ СН'!$I$6-'СЕТ СН'!$I$19</f>
        <v>2373.5658155900001</v>
      </c>
      <c r="N120" s="36">
        <f>SUMIFS(СВЦЭМ!$C$39:$C$782,СВЦЭМ!$A$39:$A$782,$A120,СВЦЭМ!$B$39:$B$782,N$119)+'СЕТ СН'!$I$9+СВЦЭМ!$D$10+'СЕТ СН'!$I$6-'СЕТ СН'!$I$19</f>
        <v>2362.2030058</v>
      </c>
      <c r="O120" s="36">
        <f>SUMIFS(СВЦЭМ!$C$39:$C$782,СВЦЭМ!$A$39:$A$782,$A120,СВЦЭМ!$B$39:$B$782,O$119)+'СЕТ СН'!$I$9+СВЦЭМ!$D$10+'СЕТ СН'!$I$6-'СЕТ СН'!$I$19</f>
        <v>2374.95039116</v>
      </c>
      <c r="P120" s="36">
        <f>SUMIFS(СВЦЭМ!$C$39:$C$782,СВЦЭМ!$A$39:$A$782,$A120,СВЦЭМ!$B$39:$B$782,P$119)+'СЕТ СН'!$I$9+СВЦЭМ!$D$10+'СЕТ СН'!$I$6-'СЕТ СН'!$I$19</f>
        <v>2382.9510719499999</v>
      </c>
      <c r="Q120" s="36">
        <f>SUMIFS(СВЦЭМ!$C$39:$C$782,СВЦЭМ!$A$39:$A$782,$A120,СВЦЭМ!$B$39:$B$782,Q$119)+'СЕТ СН'!$I$9+СВЦЭМ!$D$10+'СЕТ СН'!$I$6-'СЕТ СН'!$I$19</f>
        <v>2382.78139861</v>
      </c>
      <c r="R120" s="36">
        <f>SUMIFS(СВЦЭМ!$C$39:$C$782,СВЦЭМ!$A$39:$A$782,$A120,СВЦЭМ!$B$39:$B$782,R$119)+'СЕТ СН'!$I$9+СВЦЭМ!$D$10+'СЕТ СН'!$I$6-'СЕТ СН'!$I$19</f>
        <v>2371.6509456599997</v>
      </c>
      <c r="S120" s="36">
        <f>SUMIFS(СВЦЭМ!$C$39:$C$782,СВЦЭМ!$A$39:$A$782,$A120,СВЦЭМ!$B$39:$B$782,S$119)+'СЕТ СН'!$I$9+СВЦЭМ!$D$10+'СЕТ СН'!$I$6-'СЕТ СН'!$I$19</f>
        <v>2372.33778889</v>
      </c>
      <c r="T120" s="36">
        <f>SUMIFS(СВЦЭМ!$C$39:$C$782,СВЦЭМ!$A$39:$A$782,$A120,СВЦЭМ!$B$39:$B$782,T$119)+'СЕТ СН'!$I$9+СВЦЭМ!$D$10+'СЕТ СН'!$I$6-'СЕТ СН'!$I$19</f>
        <v>2380.2437148600002</v>
      </c>
      <c r="U120" s="36">
        <f>SUMIFS(СВЦЭМ!$C$39:$C$782,СВЦЭМ!$A$39:$A$782,$A120,СВЦЭМ!$B$39:$B$782,U$119)+'СЕТ СН'!$I$9+СВЦЭМ!$D$10+'СЕТ СН'!$I$6-'СЕТ СН'!$I$19</f>
        <v>2399.5682249299998</v>
      </c>
      <c r="V120" s="36">
        <f>SUMIFS(СВЦЭМ!$C$39:$C$782,СВЦЭМ!$A$39:$A$782,$A120,СВЦЭМ!$B$39:$B$782,V$119)+'СЕТ СН'!$I$9+СВЦЭМ!$D$10+'СЕТ СН'!$I$6-'СЕТ СН'!$I$19</f>
        <v>2410.02234469</v>
      </c>
      <c r="W120" s="36">
        <f>SUMIFS(СВЦЭМ!$C$39:$C$782,СВЦЭМ!$A$39:$A$782,$A120,СВЦЭМ!$B$39:$B$782,W$119)+'СЕТ СН'!$I$9+СВЦЭМ!$D$10+'СЕТ СН'!$I$6-'СЕТ СН'!$I$19</f>
        <v>2386.5726020299999</v>
      </c>
      <c r="X120" s="36">
        <f>SUMIFS(СВЦЭМ!$C$39:$C$782,СВЦЭМ!$A$39:$A$782,$A120,СВЦЭМ!$B$39:$B$782,X$119)+'СЕТ СН'!$I$9+СВЦЭМ!$D$10+'СЕТ СН'!$I$6-'СЕТ СН'!$I$19</f>
        <v>2431.6245018700001</v>
      </c>
      <c r="Y120" s="36">
        <f>SUMIFS(СВЦЭМ!$C$39:$C$782,СВЦЭМ!$A$39:$A$782,$A120,СВЦЭМ!$B$39:$B$782,Y$119)+'СЕТ СН'!$I$9+СВЦЭМ!$D$10+'СЕТ СН'!$I$6-'СЕТ СН'!$I$19</f>
        <v>2501.5497634499998</v>
      </c>
    </row>
    <row r="121" spans="1:27" ht="15.75" x14ac:dyDescent="0.2">
      <c r="A121" s="35">
        <f>A120+1</f>
        <v>45109</v>
      </c>
      <c r="B121" s="36">
        <f>SUMIFS(СВЦЭМ!$C$39:$C$782,СВЦЭМ!$A$39:$A$782,$A121,СВЦЭМ!$B$39:$B$782,B$119)+'СЕТ СН'!$I$9+СВЦЭМ!$D$10+'СЕТ СН'!$I$6-'СЕТ СН'!$I$19</f>
        <v>2396.9077359800003</v>
      </c>
      <c r="C121" s="36">
        <f>SUMIFS(СВЦЭМ!$C$39:$C$782,СВЦЭМ!$A$39:$A$782,$A121,СВЦЭМ!$B$39:$B$782,C$119)+'СЕТ СН'!$I$9+СВЦЭМ!$D$10+'СЕТ СН'!$I$6-'СЕТ СН'!$I$19</f>
        <v>2462.7764270899997</v>
      </c>
      <c r="D121" s="36">
        <f>SUMIFS(СВЦЭМ!$C$39:$C$782,СВЦЭМ!$A$39:$A$782,$A121,СВЦЭМ!$B$39:$B$782,D$119)+'СЕТ СН'!$I$9+СВЦЭМ!$D$10+'СЕТ СН'!$I$6-'СЕТ СН'!$I$19</f>
        <v>2518.3561975399998</v>
      </c>
      <c r="E121" s="36">
        <f>SUMIFS(СВЦЭМ!$C$39:$C$782,СВЦЭМ!$A$39:$A$782,$A121,СВЦЭМ!$B$39:$B$782,E$119)+'СЕТ СН'!$I$9+СВЦЭМ!$D$10+'СЕТ СН'!$I$6-'СЕТ СН'!$I$19</f>
        <v>2552.3320222800003</v>
      </c>
      <c r="F121" s="36">
        <f>SUMIFS(СВЦЭМ!$C$39:$C$782,СВЦЭМ!$A$39:$A$782,$A121,СВЦЭМ!$B$39:$B$782,F$119)+'СЕТ СН'!$I$9+СВЦЭМ!$D$10+'СЕТ СН'!$I$6-'СЕТ СН'!$I$19</f>
        <v>2543.7485859200001</v>
      </c>
      <c r="G121" s="36">
        <f>SUMIFS(СВЦЭМ!$C$39:$C$782,СВЦЭМ!$A$39:$A$782,$A121,СВЦЭМ!$B$39:$B$782,G$119)+'СЕТ СН'!$I$9+СВЦЭМ!$D$10+'СЕТ СН'!$I$6-'СЕТ СН'!$I$19</f>
        <v>2516.9354405200002</v>
      </c>
      <c r="H121" s="36">
        <f>SUMIFS(СВЦЭМ!$C$39:$C$782,СВЦЭМ!$A$39:$A$782,$A121,СВЦЭМ!$B$39:$B$782,H$119)+'СЕТ СН'!$I$9+СВЦЭМ!$D$10+'СЕТ СН'!$I$6-'СЕТ СН'!$I$19</f>
        <v>2546.07598164</v>
      </c>
      <c r="I121" s="36">
        <f>SUMIFS(СВЦЭМ!$C$39:$C$782,СВЦЭМ!$A$39:$A$782,$A121,СВЦЭМ!$B$39:$B$782,I$119)+'СЕТ СН'!$I$9+СВЦЭМ!$D$10+'СЕТ СН'!$I$6-'СЕТ СН'!$I$19</f>
        <v>2535.8201611300001</v>
      </c>
      <c r="J121" s="36">
        <f>SUMIFS(СВЦЭМ!$C$39:$C$782,СВЦЭМ!$A$39:$A$782,$A121,СВЦЭМ!$B$39:$B$782,J$119)+'СЕТ СН'!$I$9+СВЦЭМ!$D$10+'СЕТ СН'!$I$6-'СЕТ СН'!$I$19</f>
        <v>2439.4354905099999</v>
      </c>
      <c r="K121" s="36">
        <f>SUMIFS(СВЦЭМ!$C$39:$C$782,СВЦЭМ!$A$39:$A$782,$A121,СВЦЭМ!$B$39:$B$782,K$119)+'СЕТ СН'!$I$9+СВЦЭМ!$D$10+'СЕТ СН'!$I$6-'СЕТ СН'!$I$19</f>
        <v>2378.5176082500002</v>
      </c>
      <c r="L121" s="36">
        <f>SUMIFS(СВЦЭМ!$C$39:$C$782,СВЦЭМ!$A$39:$A$782,$A121,СВЦЭМ!$B$39:$B$782,L$119)+'СЕТ СН'!$I$9+СВЦЭМ!$D$10+'СЕТ СН'!$I$6-'СЕТ СН'!$I$19</f>
        <v>2321.4175766500002</v>
      </c>
      <c r="M121" s="36">
        <f>SUMIFS(СВЦЭМ!$C$39:$C$782,СВЦЭМ!$A$39:$A$782,$A121,СВЦЭМ!$B$39:$B$782,M$119)+'СЕТ СН'!$I$9+СВЦЭМ!$D$10+'СЕТ СН'!$I$6-'СЕТ СН'!$I$19</f>
        <v>2292.9185351599999</v>
      </c>
      <c r="N121" s="36">
        <f>SUMIFS(СВЦЭМ!$C$39:$C$782,СВЦЭМ!$A$39:$A$782,$A121,СВЦЭМ!$B$39:$B$782,N$119)+'СЕТ СН'!$I$9+СВЦЭМ!$D$10+'СЕТ СН'!$I$6-'СЕТ СН'!$I$19</f>
        <v>2273.4465300399997</v>
      </c>
      <c r="O121" s="36">
        <f>SUMIFS(СВЦЭМ!$C$39:$C$782,СВЦЭМ!$A$39:$A$782,$A121,СВЦЭМ!$B$39:$B$782,O$119)+'СЕТ СН'!$I$9+СВЦЭМ!$D$10+'СЕТ СН'!$I$6-'СЕТ СН'!$I$19</f>
        <v>2274.7714173700001</v>
      </c>
      <c r="P121" s="36">
        <f>SUMIFS(СВЦЭМ!$C$39:$C$782,СВЦЭМ!$A$39:$A$782,$A121,СВЦЭМ!$B$39:$B$782,P$119)+'СЕТ СН'!$I$9+СВЦЭМ!$D$10+'СЕТ СН'!$I$6-'СЕТ СН'!$I$19</f>
        <v>2291.5053697399999</v>
      </c>
      <c r="Q121" s="36">
        <f>SUMIFS(СВЦЭМ!$C$39:$C$782,СВЦЭМ!$A$39:$A$782,$A121,СВЦЭМ!$B$39:$B$782,Q$119)+'СЕТ СН'!$I$9+СВЦЭМ!$D$10+'СЕТ СН'!$I$6-'СЕТ СН'!$I$19</f>
        <v>2288.0647929400002</v>
      </c>
      <c r="R121" s="36">
        <f>SUMIFS(СВЦЭМ!$C$39:$C$782,СВЦЭМ!$A$39:$A$782,$A121,СВЦЭМ!$B$39:$B$782,R$119)+'СЕТ СН'!$I$9+СВЦЭМ!$D$10+'СЕТ СН'!$I$6-'СЕТ СН'!$I$19</f>
        <v>2282.3093943900003</v>
      </c>
      <c r="S121" s="36">
        <f>SUMIFS(СВЦЭМ!$C$39:$C$782,СВЦЭМ!$A$39:$A$782,$A121,СВЦЭМ!$B$39:$B$782,S$119)+'СЕТ СН'!$I$9+СВЦЭМ!$D$10+'СЕТ СН'!$I$6-'СЕТ СН'!$I$19</f>
        <v>2284.4049236000001</v>
      </c>
      <c r="T121" s="36">
        <f>SUMIFS(СВЦЭМ!$C$39:$C$782,СВЦЭМ!$A$39:$A$782,$A121,СВЦЭМ!$B$39:$B$782,T$119)+'СЕТ СН'!$I$9+СВЦЭМ!$D$10+'СЕТ СН'!$I$6-'СЕТ СН'!$I$19</f>
        <v>2280.6661400000003</v>
      </c>
      <c r="U121" s="36">
        <f>SUMIFS(СВЦЭМ!$C$39:$C$782,СВЦЭМ!$A$39:$A$782,$A121,СВЦЭМ!$B$39:$B$782,U$119)+'СЕТ СН'!$I$9+СВЦЭМ!$D$10+'СЕТ СН'!$I$6-'СЕТ СН'!$I$19</f>
        <v>2285.2496671600002</v>
      </c>
      <c r="V121" s="36">
        <f>SUMIFS(СВЦЭМ!$C$39:$C$782,СВЦЭМ!$A$39:$A$782,$A121,СВЦЭМ!$B$39:$B$782,V$119)+'СЕТ СН'!$I$9+СВЦЭМ!$D$10+'СЕТ СН'!$I$6-'СЕТ СН'!$I$19</f>
        <v>2292.4025260600001</v>
      </c>
      <c r="W121" s="36">
        <f>SUMIFS(СВЦЭМ!$C$39:$C$782,СВЦЭМ!$A$39:$A$782,$A121,СВЦЭМ!$B$39:$B$782,W$119)+'СЕТ СН'!$I$9+СВЦЭМ!$D$10+'СЕТ СН'!$I$6-'СЕТ СН'!$I$19</f>
        <v>2270.5706768600003</v>
      </c>
      <c r="X121" s="36">
        <f>SUMIFS(СВЦЭМ!$C$39:$C$782,СВЦЭМ!$A$39:$A$782,$A121,СВЦЭМ!$B$39:$B$782,X$119)+'СЕТ СН'!$I$9+СВЦЭМ!$D$10+'СЕТ СН'!$I$6-'СЕТ СН'!$I$19</f>
        <v>2301.26477148</v>
      </c>
      <c r="Y121" s="36">
        <f>SUMIFS(СВЦЭМ!$C$39:$C$782,СВЦЭМ!$A$39:$A$782,$A121,СВЦЭМ!$B$39:$B$782,Y$119)+'СЕТ СН'!$I$9+СВЦЭМ!$D$10+'СЕТ СН'!$I$6-'СЕТ СН'!$I$19</f>
        <v>2392.3375755500001</v>
      </c>
    </row>
    <row r="122" spans="1:27" ht="15.75" x14ac:dyDescent="0.2">
      <c r="A122" s="35">
        <f t="shared" ref="A122:A150" si="3">A121+1</f>
        <v>45110</v>
      </c>
      <c r="B122" s="36">
        <f>SUMIFS(СВЦЭМ!$C$39:$C$782,СВЦЭМ!$A$39:$A$782,$A122,СВЦЭМ!$B$39:$B$782,B$119)+'СЕТ СН'!$I$9+СВЦЭМ!$D$10+'СЕТ СН'!$I$6-'СЕТ СН'!$I$19</f>
        <v>2511.7728001</v>
      </c>
      <c r="C122" s="36">
        <f>SUMIFS(СВЦЭМ!$C$39:$C$782,СВЦЭМ!$A$39:$A$782,$A122,СВЦЭМ!$B$39:$B$782,C$119)+'СЕТ СН'!$I$9+СВЦЭМ!$D$10+'СЕТ СН'!$I$6-'СЕТ СН'!$I$19</f>
        <v>2570.5600554299999</v>
      </c>
      <c r="D122" s="36">
        <f>SUMIFS(СВЦЭМ!$C$39:$C$782,СВЦЭМ!$A$39:$A$782,$A122,СВЦЭМ!$B$39:$B$782,D$119)+'СЕТ СН'!$I$9+СВЦЭМ!$D$10+'СЕТ СН'!$I$6-'СЕТ СН'!$I$19</f>
        <v>2608.5124882999999</v>
      </c>
      <c r="E122" s="36">
        <f>SUMIFS(СВЦЭМ!$C$39:$C$782,СВЦЭМ!$A$39:$A$782,$A122,СВЦЭМ!$B$39:$B$782,E$119)+'СЕТ СН'!$I$9+СВЦЭМ!$D$10+'СЕТ СН'!$I$6-'СЕТ СН'!$I$19</f>
        <v>2637.6949767200003</v>
      </c>
      <c r="F122" s="36">
        <f>SUMIFS(СВЦЭМ!$C$39:$C$782,СВЦЭМ!$A$39:$A$782,$A122,СВЦЭМ!$B$39:$B$782,F$119)+'СЕТ СН'!$I$9+СВЦЭМ!$D$10+'СЕТ СН'!$I$6-'СЕТ СН'!$I$19</f>
        <v>2642.7815468399999</v>
      </c>
      <c r="G122" s="36">
        <f>SUMIFS(СВЦЭМ!$C$39:$C$782,СВЦЭМ!$A$39:$A$782,$A122,СВЦЭМ!$B$39:$B$782,G$119)+'СЕТ СН'!$I$9+СВЦЭМ!$D$10+'СЕТ СН'!$I$6-'СЕТ СН'!$I$19</f>
        <v>2621.2019762300001</v>
      </c>
      <c r="H122" s="36">
        <f>SUMIFS(СВЦЭМ!$C$39:$C$782,СВЦЭМ!$A$39:$A$782,$A122,СВЦЭМ!$B$39:$B$782,H$119)+'СЕТ СН'!$I$9+СВЦЭМ!$D$10+'СЕТ СН'!$I$6-'СЕТ СН'!$I$19</f>
        <v>2550.76057575</v>
      </c>
      <c r="I122" s="36">
        <f>SUMIFS(СВЦЭМ!$C$39:$C$782,СВЦЭМ!$A$39:$A$782,$A122,СВЦЭМ!$B$39:$B$782,I$119)+'СЕТ СН'!$I$9+СВЦЭМ!$D$10+'СЕТ СН'!$I$6-'СЕТ СН'!$I$19</f>
        <v>2443.0323872899999</v>
      </c>
      <c r="J122" s="36">
        <f>SUMIFS(СВЦЭМ!$C$39:$C$782,СВЦЭМ!$A$39:$A$782,$A122,СВЦЭМ!$B$39:$B$782,J$119)+'СЕТ СН'!$I$9+СВЦЭМ!$D$10+'СЕТ СН'!$I$6-'СЕТ СН'!$I$19</f>
        <v>2358.0031083200001</v>
      </c>
      <c r="K122" s="36">
        <f>SUMIFS(СВЦЭМ!$C$39:$C$782,СВЦЭМ!$A$39:$A$782,$A122,СВЦЭМ!$B$39:$B$782,K$119)+'СЕТ СН'!$I$9+СВЦЭМ!$D$10+'СЕТ СН'!$I$6-'СЕТ СН'!$I$19</f>
        <v>2289.77892707</v>
      </c>
      <c r="L122" s="36">
        <f>SUMIFS(СВЦЭМ!$C$39:$C$782,СВЦЭМ!$A$39:$A$782,$A122,СВЦЭМ!$B$39:$B$782,L$119)+'СЕТ СН'!$I$9+СВЦЭМ!$D$10+'СЕТ СН'!$I$6-'СЕТ СН'!$I$19</f>
        <v>2313.67961079</v>
      </c>
      <c r="M122" s="36">
        <f>SUMIFS(СВЦЭМ!$C$39:$C$782,СВЦЭМ!$A$39:$A$782,$A122,СВЦЭМ!$B$39:$B$782,M$119)+'СЕТ СН'!$I$9+СВЦЭМ!$D$10+'СЕТ СН'!$I$6-'СЕТ СН'!$I$19</f>
        <v>2296.7463566300003</v>
      </c>
      <c r="N122" s="36">
        <f>SUMIFS(СВЦЭМ!$C$39:$C$782,СВЦЭМ!$A$39:$A$782,$A122,СВЦЭМ!$B$39:$B$782,N$119)+'СЕТ СН'!$I$9+СВЦЭМ!$D$10+'СЕТ СН'!$I$6-'СЕТ СН'!$I$19</f>
        <v>2300.4607783800002</v>
      </c>
      <c r="O122" s="36">
        <f>SUMIFS(СВЦЭМ!$C$39:$C$782,СВЦЭМ!$A$39:$A$782,$A122,СВЦЭМ!$B$39:$B$782,O$119)+'СЕТ СН'!$I$9+СВЦЭМ!$D$10+'СЕТ СН'!$I$6-'СЕТ СН'!$I$19</f>
        <v>2292.01892034</v>
      </c>
      <c r="P122" s="36">
        <f>SUMIFS(СВЦЭМ!$C$39:$C$782,СВЦЭМ!$A$39:$A$782,$A122,СВЦЭМ!$B$39:$B$782,P$119)+'СЕТ СН'!$I$9+СВЦЭМ!$D$10+'СЕТ СН'!$I$6-'СЕТ СН'!$I$19</f>
        <v>2298.3497928100001</v>
      </c>
      <c r="Q122" s="36">
        <f>SUMIFS(СВЦЭМ!$C$39:$C$782,СВЦЭМ!$A$39:$A$782,$A122,СВЦЭМ!$B$39:$B$782,Q$119)+'СЕТ СН'!$I$9+СВЦЭМ!$D$10+'СЕТ СН'!$I$6-'СЕТ СН'!$I$19</f>
        <v>2316.2638165099997</v>
      </c>
      <c r="R122" s="36">
        <f>SUMIFS(СВЦЭМ!$C$39:$C$782,СВЦЭМ!$A$39:$A$782,$A122,СВЦЭМ!$B$39:$B$782,R$119)+'СЕТ СН'!$I$9+СВЦЭМ!$D$10+'СЕТ СН'!$I$6-'СЕТ СН'!$I$19</f>
        <v>2323.7169057400001</v>
      </c>
      <c r="S122" s="36">
        <f>SUMIFS(СВЦЭМ!$C$39:$C$782,СВЦЭМ!$A$39:$A$782,$A122,СВЦЭМ!$B$39:$B$782,S$119)+'СЕТ СН'!$I$9+СВЦЭМ!$D$10+'СЕТ СН'!$I$6-'СЕТ СН'!$I$19</f>
        <v>2327.1634022400003</v>
      </c>
      <c r="T122" s="36">
        <f>SUMIFS(СВЦЭМ!$C$39:$C$782,СВЦЭМ!$A$39:$A$782,$A122,СВЦЭМ!$B$39:$B$782,T$119)+'СЕТ СН'!$I$9+СВЦЭМ!$D$10+'СЕТ СН'!$I$6-'СЕТ СН'!$I$19</f>
        <v>2343.29928346</v>
      </c>
      <c r="U122" s="36">
        <f>SUMIFS(СВЦЭМ!$C$39:$C$782,СВЦЭМ!$A$39:$A$782,$A122,СВЦЭМ!$B$39:$B$782,U$119)+'СЕТ СН'!$I$9+СВЦЭМ!$D$10+'СЕТ СН'!$I$6-'СЕТ СН'!$I$19</f>
        <v>2356.1733300799997</v>
      </c>
      <c r="V122" s="36">
        <f>SUMIFS(СВЦЭМ!$C$39:$C$782,СВЦЭМ!$A$39:$A$782,$A122,СВЦЭМ!$B$39:$B$782,V$119)+'СЕТ СН'!$I$9+СВЦЭМ!$D$10+'СЕТ СН'!$I$6-'СЕТ СН'!$I$19</f>
        <v>2353.7415788500002</v>
      </c>
      <c r="W122" s="36">
        <f>SUMIFS(СВЦЭМ!$C$39:$C$782,СВЦЭМ!$A$39:$A$782,$A122,СВЦЭМ!$B$39:$B$782,W$119)+'СЕТ СН'!$I$9+СВЦЭМ!$D$10+'СЕТ СН'!$I$6-'СЕТ СН'!$I$19</f>
        <v>2353.4408433400004</v>
      </c>
      <c r="X122" s="36">
        <f>SUMIFS(СВЦЭМ!$C$39:$C$782,СВЦЭМ!$A$39:$A$782,$A122,СВЦЭМ!$B$39:$B$782,X$119)+'СЕТ СН'!$I$9+СВЦЭМ!$D$10+'СЕТ СН'!$I$6-'СЕТ СН'!$I$19</f>
        <v>2380.87325594</v>
      </c>
      <c r="Y122" s="36">
        <f>SUMIFS(СВЦЭМ!$C$39:$C$782,СВЦЭМ!$A$39:$A$782,$A122,СВЦЭМ!$B$39:$B$782,Y$119)+'СЕТ СН'!$I$9+СВЦЭМ!$D$10+'СЕТ СН'!$I$6-'СЕТ СН'!$I$19</f>
        <v>2459.10386978</v>
      </c>
    </row>
    <row r="123" spans="1:27" ht="15.75" x14ac:dyDescent="0.2">
      <c r="A123" s="35">
        <f t="shared" si="3"/>
        <v>45111</v>
      </c>
      <c r="B123" s="36">
        <f>SUMIFS(СВЦЭМ!$C$39:$C$782,СВЦЭМ!$A$39:$A$782,$A123,СВЦЭМ!$B$39:$B$782,B$119)+'СЕТ СН'!$I$9+СВЦЭМ!$D$10+'СЕТ СН'!$I$6-'СЕТ СН'!$I$19</f>
        <v>2610.9759469000001</v>
      </c>
      <c r="C123" s="36">
        <f>SUMIFS(СВЦЭМ!$C$39:$C$782,СВЦЭМ!$A$39:$A$782,$A123,СВЦЭМ!$B$39:$B$782,C$119)+'СЕТ СН'!$I$9+СВЦЭМ!$D$10+'СЕТ СН'!$I$6-'СЕТ СН'!$I$19</f>
        <v>2677.6998053899997</v>
      </c>
      <c r="D123" s="36">
        <f>SUMIFS(СВЦЭМ!$C$39:$C$782,СВЦЭМ!$A$39:$A$782,$A123,СВЦЭМ!$B$39:$B$782,D$119)+'СЕТ СН'!$I$9+СВЦЭМ!$D$10+'СЕТ СН'!$I$6-'СЕТ СН'!$I$19</f>
        <v>2688.7005886799998</v>
      </c>
      <c r="E123" s="36">
        <f>SUMIFS(СВЦЭМ!$C$39:$C$782,СВЦЭМ!$A$39:$A$782,$A123,СВЦЭМ!$B$39:$B$782,E$119)+'СЕТ СН'!$I$9+СВЦЭМ!$D$10+'СЕТ СН'!$I$6-'СЕТ СН'!$I$19</f>
        <v>2704.7397360599998</v>
      </c>
      <c r="F123" s="36">
        <f>SUMIFS(СВЦЭМ!$C$39:$C$782,СВЦЭМ!$A$39:$A$782,$A123,СВЦЭМ!$B$39:$B$782,F$119)+'СЕТ СН'!$I$9+СВЦЭМ!$D$10+'СЕТ СН'!$I$6-'СЕТ СН'!$I$19</f>
        <v>2694.6268097500001</v>
      </c>
      <c r="G123" s="36">
        <f>SUMIFS(СВЦЭМ!$C$39:$C$782,СВЦЭМ!$A$39:$A$782,$A123,СВЦЭМ!$B$39:$B$782,G$119)+'СЕТ СН'!$I$9+СВЦЭМ!$D$10+'СЕТ СН'!$I$6-'СЕТ СН'!$I$19</f>
        <v>2641.8987542699997</v>
      </c>
      <c r="H123" s="36">
        <f>SUMIFS(СВЦЭМ!$C$39:$C$782,СВЦЭМ!$A$39:$A$782,$A123,СВЦЭМ!$B$39:$B$782,H$119)+'СЕТ СН'!$I$9+СВЦЭМ!$D$10+'СЕТ СН'!$I$6-'СЕТ СН'!$I$19</f>
        <v>2610.6178089100003</v>
      </c>
      <c r="I123" s="36">
        <f>SUMIFS(СВЦЭМ!$C$39:$C$782,СВЦЭМ!$A$39:$A$782,$A123,СВЦЭМ!$B$39:$B$782,I$119)+'СЕТ СН'!$I$9+СВЦЭМ!$D$10+'СЕТ СН'!$I$6-'СЕТ СН'!$I$19</f>
        <v>2511.1353595099999</v>
      </c>
      <c r="J123" s="36">
        <f>SUMIFS(СВЦЭМ!$C$39:$C$782,СВЦЭМ!$A$39:$A$782,$A123,СВЦЭМ!$B$39:$B$782,J$119)+'СЕТ СН'!$I$9+СВЦЭМ!$D$10+'СЕТ СН'!$I$6-'СЕТ СН'!$I$19</f>
        <v>2425.6938135400001</v>
      </c>
      <c r="K123" s="36">
        <f>SUMIFS(СВЦЭМ!$C$39:$C$782,СВЦЭМ!$A$39:$A$782,$A123,СВЦЭМ!$B$39:$B$782,K$119)+'СЕТ СН'!$I$9+СВЦЭМ!$D$10+'СЕТ СН'!$I$6-'СЕТ СН'!$I$19</f>
        <v>2407.6387017300003</v>
      </c>
      <c r="L123" s="36">
        <f>SUMIFS(СВЦЭМ!$C$39:$C$782,СВЦЭМ!$A$39:$A$782,$A123,СВЦЭМ!$B$39:$B$782,L$119)+'СЕТ СН'!$I$9+СВЦЭМ!$D$10+'СЕТ СН'!$I$6-'СЕТ СН'!$I$19</f>
        <v>2387.7220860899997</v>
      </c>
      <c r="M123" s="36">
        <f>SUMIFS(СВЦЭМ!$C$39:$C$782,СВЦЭМ!$A$39:$A$782,$A123,СВЦЭМ!$B$39:$B$782,M$119)+'СЕТ СН'!$I$9+СВЦЭМ!$D$10+'СЕТ СН'!$I$6-'СЕТ СН'!$I$19</f>
        <v>2379.25586699</v>
      </c>
      <c r="N123" s="36">
        <f>SUMIFS(СВЦЭМ!$C$39:$C$782,СВЦЭМ!$A$39:$A$782,$A123,СВЦЭМ!$B$39:$B$782,N$119)+'СЕТ СН'!$I$9+СВЦЭМ!$D$10+'СЕТ СН'!$I$6-'СЕТ СН'!$I$19</f>
        <v>2394.00228315</v>
      </c>
      <c r="O123" s="36">
        <f>SUMIFS(СВЦЭМ!$C$39:$C$782,СВЦЭМ!$A$39:$A$782,$A123,СВЦЭМ!$B$39:$B$782,O$119)+'СЕТ СН'!$I$9+СВЦЭМ!$D$10+'СЕТ СН'!$I$6-'СЕТ СН'!$I$19</f>
        <v>2395.5238731199997</v>
      </c>
      <c r="P123" s="36">
        <f>SUMIFS(СВЦЭМ!$C$39:$C$782,СВЦЭМ!$A$39:$A$782,$A123,СВЦЭМ!$B$39:$B$782,P$119)+'СЕТ СН'!$I$9+СВЦЭМ!$D$10+'СЕТ СН'!$I$6-'СЕТ СН'!$I$19</f>
        <v>2396.5446347799998</v>
      </c>
      <c r="Q123" s="36">
        <f>SUMIFS(СВЦЭМ!$C$39:$C$782,СВЦЭМ!$A$39:$A$782,$A123,СВЦЭМ!$B$39:$B$782,Q$119)+'СЕТ СН'!$I$9+СВЦЭМ!$D$10+'СЕТ СН'!$I$6-'СЕТ СН'!$I$19</f>
        <v>2396.6540565200003</v>
      </c>
      <c r="R123" s="36">
        <f>SUMIFS(СВЦЭМ!$C$39:$C$782,СВЦЭМ!$A$39:$A$782,$A123,СВЦЭМ!$B$39:$B$782,R$119)+'СЕТ СН'!$I$9+СВЦЭМ!$D$10+'СЕТ СН'!$I$6-'СЕТ СН'!$I$19</f>
        <v>2399.4704911700001</v>
      </c>
      <c r="S123" s="36">
        <f>SUMIFS(СВЦЭМ!$C$39:$C$782,СВЦЭМ!$A$39:$A$782,$A123,СВЦЭМ!$B$39:$B$782,S$119)+'СЕТ СН'!$I$9+СВЦЭМ!$D$10+'СЕТ СН'!$I$6-'СЕТ СН'!$I$19</f>
        <v>2404.7103348199998</v>
      </c>
      <c r="T123" s="36">
        <f>SUMIFS(СВЦЭМ!$C$39:$C$782,СВЦЭМ!$A$39:$A$782,$A123,СВЦЭМ!$B$39:$B$782,T$119)+'СЕТ СН'!$I$9+СВЦЭМ!$D$10+'СЕТ СН'!$I$6-'СЕТ СН'!$I$19</f>
        <v>2398.1619025199998</v>
      </c>
      <c r="U123" s="36">
        <f>SUMIFS(СВЦЭМ!$C$39:$C$782,СВЦЭМ!$A$39:$A$782,$A123,СВЦЭМ!$B$39:$B$782,U$119)+'СЕТ СН'!$I$9+СВЦЭМ!$D$10+'СЕТ СН'!$I$6-'СЕТ СН'!$I$19</f>
        <v>2393.3793403099999</v>
      </c>
      <c r="V123" s="36">
        <f>SUMIFS(СВЦЭМ!$C$39:$C$782,СВЦЭМ!$A$39:$A$782,$A123,СВЦЭМ!$B$39:$B$782,V$119)+'СЕТ СН'!$I$9+СВЦЭМ!$D$10+'СЕТ СН'!$I$6-'СЕТ СН'!$I$19</f>
        <v>2373.5428909299999</v>
      </c>
      <c r="W123" s="36">
        <f>SUMIFS(СВЦЭМ!$C$39:$C$782,СВЦЭМ!$A$39:$A$782,$A123,СВЦЭМ!$B$39:$B$782,W$119)+'СЕТ СН'!$I$9+СВЦЭМ!$D$10+'СЕТ СН'!$I$6-'СЕТ СН'!$I$19</f>
        <v>2352.0019420400004</v>
      </c>
      <c r="X123" s="36">
        <f>SUMIFS(СВЦЭМ!$C$39:$C$782,СВЦЭМ!$A$39:$A$782,$A123,СВЦЭМ!$B$39:$B$782,X$119)+'СЕТ СН'!$I$9+СВЦЭМ!$D$10+'СЕТ СН'!$I$6-'СЕТ СН'!$I$19</f>
        <v>2395.2263842299999</v>
      </c>
      <c r="Y123" s="36">
        <f>SUMIFS(СВЦЭМ!$C$39:$C$782,СВЦЭМ!$A$39:$A$782,$A123,СВЦЭМ!$B$39:$B$782,Y$119)+'СЕТ СН'!$I$9+СВЦЭМ!$D$10+'СЕТ СН'!$I$6-'СЕТ СН'!$I$19</f>
        <v>2436.3848716000002</v>
      </c>
    </row>
    <row r="124" spans="1:27" ht="15.75" x14ac:dyDescent="0.2">
      <c r="A124" s="35">
        <f t="shared" si="3"/>
        <v>45112</v>
      </c>
      <c r="B124" s="36">
        <f>SUMIFS(СВЦЭМ!$C$39:$C$782,СВЦЭМ!$A$39:$A$782,$A124,СВЦЭМ!$B$39:$B$782,B$119)+'СЕТ СН'!$I$9+СВЦЭМ!$D$10+'СЕТ СН'!$I$6-'СЕТ СН'!$I$19</f>
        <v>2405.9257190999997</v>
      </c>
      <c r="C124" s="36">
        <f>SUMIFS(СВЦЭМ!$C$39:$C$782,СВЦЭМ!$A$39:$A$782,$A124,СВЦЭМ!$B$39:$B$782,C$119)+'СЕТ СН'!$I$9+СВЦЭМ!$D$10+'СЕТ СН'!$I$6-'СЕТ СН'!$I$19</f>
        <v>2461.4263287799999</v>
      </c>
      <c r="D124" s="36">
        <f>SUMIFS(СВЦЭМ!$C$39:$C$782,СВЦЭМ!$A$39:$A$782,$A124,СВЦЭМ!$B$39:$B$782,D$119)+'СЕТ СН'!$I$9+СВЦЭМ!$D$10+'СЕТ СН'!$I$6-'СЕТ СН'!$I$19</f>
        <v>2563.0326900800001</v>
      </c>
      <c r="E124" s="36">
        <f>SUMIFS(СВЦЭМ!$C$39:$C$782,СВЦЭМ!$A$39:$A$782,$A124,СВЦЭМ!$B$39:$B$782,E$119)+'СЕТ СН'!$I$9+СВЦЭМ!$D$10+'СЕТ СН'!$I$6-'СЕТ СН'!$I$19</f>
        <v>2562.97804047</v>
      </c>
      <c r="F124" s="36">
        <f>SUMIFS(СВЦЭМ!$C$39:$C$782,СВЦЭМ!$A$39:$A$782,$A124,СВЦЭМ!$B$39:$B$782,F$119)+'СЕТ СН'!$I$9+СВЦЭМ!$D$10+'СЕТ СН'!$I$6-'СЕТ СН'!$I$19</f>
        <v>2555.59863176</v>
      </c>
      <c r="G124" s="36">
        <f>SUMIFS(СВЦЭМ!$C$39:$C$782,СВЦЭМ!$A$39:$A$782,$A124,СВЦЭМ!$B$39:$B$782,G$119)+'СЕТ СН'!$I$9+СВЦЭМ!$D$10+'СЕТ СН'!$I$6-'СЕТ СН'!$I$19</f>
        <v>2555.2159332900001</v>
      </c>
      <c r="H124" s="36">
        <f>SUMIFS(СВЦЭМ!$C$39:$C$782,СВЦЭМ!$A$39:$A$782,$A124,СВЦЭМ!$B$39:$B$782,H$119)+'СЕТ СН'!$I$9+СВЦЭМ!$D$10+'СЕТ СН'!$I$6-'СЕТ СН'!$I$19</f>
        <v>2510.4115309399999</v>
      </c>
      <c r="I124" s="36">
        <f>SUMIFS(СВЦЭМ!$C$39:$C$782,СВЦЭМ!$A$39:$A$782,$A124,СВЦЭМ!$B$39:$B$782,I$119)+'СЕТ СН'!$I$9+СВЦЭМ!$D$10+'СЕТ СН'!$I$6-'СЕТ СН'!$I$19</f>
        <v>2448.99775499</v>
      </c>
      <c r="J124" s="36">
        <f>SUMIFS(СВЦЭМ!$C$39:$C$782,СВЦЭМ!$A$39:$A$782,$A124,СВЦЭМ!$B$39:$B$782,J$119)+'СЕТ СН'!$I$9+СВЦЭМ!$D$10+'СЕТ СН'!$I$6-'СЕТ СН'!$I$19</f>
        <v>2367.69662066</v>
      </c>
      <c r="K124" s="36">
        <f>SUMIFS(СВЦЭМ!$C$39:$C$782,СВЦЭМ!$A$39:$A$782,$A124,СВЦЭМ!$B$39:$B$782,K$119)+'СЕТ СН'!$I$9+СВЦЭМ!$D$10+'СЕТ СН'!$I$6-'СЕТ СН'!$I$19</f>
        <v>2306.4927429500003</v>
      </c>
      <c r="L124" s="36">
        <f>SUMIFS(СВЦЭМ!$C$39:$C$782,СВЦЭМ!$A$39:$A$782,$A124,СВЦЭМ!$B$39:$B$782,L$119)+'СЕТ СН'!$I$9+СВЦЭМ!$D$10+'СЕТ СН'!$I$6-'СЕТ СН'!$I$19</f>
        <v>2274.8899040900001</v>
      </c>
      <c r="M124" s="36">
        <f>SUMIFS(СВЦЭМ!$C$39:$C$782,СВЦЭМ!$A$39:$A$782,$A124,СВЦЭМ!$B$39:$B$782,M$119)+'СЕТ СН'!$I$9+СВЦЭМ!$D$10+'СЕТ СН'!$I$6-'СЕТ СН'!$I$19</f>
        <v>2247.4208270999998</v>
      </c>
      <c r="N124" s="36">
        <f>SUMIFS(СВЦЭМ!$C$39:$C$782,СВЦЭМ!$A$39:$A$782,$A124,СВЦЭМ!$B$39:$B$782,N$119)+'СЕТ СН'!$I$9+СВЦЭМ!$D$10+'СЕТ СН'!$I$6-'СЕТ СН'!$I$19</f>
        <v>2261.58672071</v>
      </c>
      <c r="O124" s="36">
        <f>SUMIFS(СВЦЭМ!$C$39:$C$782,СВЦЭМ!$A$39:$A$782,$A124,СВЦЭМ!$B$39:$B$782,O$119)+'СЕТ СН'!$I$9+СВЦЭМ!$D$10+'СЕТ СН'!$I$6-'СЕТ СН'!$I$19</f>
        <v>2271.2346358200002</v>
      </c>
      <c r="P124" s="36">
        <f>SUMIFS(СВЦЭМ!$C$39:$C$782,СВЦЭМ!$A$39:$A$782,$A124,СВЦЭМ!$B$39:$B$782,P$119)+'СЕТ СН'!$I$9+СВЦЭМ!$D$10+'СЕТ СН'!$I$6-'СЕТ СН'!$I$19</f>
        <v>2277.6330395200002</v>
      </c>
      <c r="Q124" s="36">
        <f>SUMIFS(СВЦЭМ!$C$39:$C$782,СВЦЭМ!$A$39:$A$782,$A124,СВЦЭМ!$B$39:$B$782,Q$119)+'СЕТ СН'!$I$9+СВЦЭМ!$D$10+'СЕТ СН'!$I$6-'СЕТ СН'!$I$19</f>
        <v>2273.94824389</v>
      </c>
      <c r="R124" s="36">
        <f>SUMIFS(СВЦЭМ!$C$39:$C$782,СВЦЭМ!$A$39:$A$782,$A124,СВЦЭМ!$B$39:$B$782,R$119)+'СЕТ СН'!$I$9+СВЦЭМ!$D$10+'СЕТ СН'!$I$6-'СЕТ СН'!$I$19</f>
        <v>2277.0130297999999</v>
      </c>
      <c r="S124" s="36">
        <f>SUMIFS(СВЦЭМ!$C$39:$C$782,СВЦЭМ!$A$39:$A$782,$A124,СВЦЭМ!$B$39:$B$782,S$119)+'СЕТ СН'!$I$9+СВЦЭМ!$D$10+'СЕТ СН'!$I$6-'СЕТ СН'!$I$19</f>
        <v>2254.7980406900001</v>
      </c>
      <c r="T124" s="36">
        <f>SUMIFS(СВЦЭМ!$C$39:$C$782,СВЦЭМ!$A$39:$A$782,$A124,СВЦЭМ!$B$39:$B$782,T$119)+'СЕТ СН'!$I$9+СВЦЭМ!$D$10+'СЕТ СН'!$I$6-'СЕТ СН'!$I$19</f>
        <v>2240.7577121200002</v>
      </c>
      <c r="U124" s="36">
        <f>SUMIFS(СВЦЭМ!$C$39:$C$782,СВЦЭМ!$A$39:$A$782,$A124,СВЦЭМ!$B$39:$B$782,U$119)+'СЕТ СН'!$I$9+СВЦЭМ!$D$10+'СЕТ СН'!$I$6-'СЕТ СН'!$I$19</f>
        <v>2248.5651962299999</v>
      </c>
      <c r="V124" s="36">
        <f>SUMIFS(СВЦЭМ!$C$39:$C$782,СВЦЭМ!$A$39:$A$782,$A124,СВЦЭМ!$B$39:$B$782,V$119)+'СЕТ СН'!$I$9+СВЦЭМ!$D$10+'СЕТ СН'!$I$6-'СЕТ СН'!$I$19</f>
        <v>2258.5978689000003</v>
      </c>
      <c r="W124" s="36">
        <f>SUMIFS(СВЦЭМ!$C$39:$C$782,СВЦЭМ!$A$39:$A$782,$A124,СВЦЭМ!$B$39:$B$782,W$119)+'СЕТ СН'!$I$9+СВЦЭМ!$D$10+'СЕТ СН'!$I$6-'СЕТ СН'!$I$19</f>
        <v>2255.2145123400001</v>
      </c>
      <c r="X124" s="36">
        <f>SUMIFS(СВЦЭМ!$C$39:$C$782,СВЦЭМ!$A$39:$A$782,$A124,СВЦЭМ!$B$39:$B$782,X$119)+'СЕТ СН'!$I$9+СВЦЭМ!$D$10+'СЕТ СН'!$I$6-'СЕТ СН'!$I$19</f>
        <v>2295.2562089499997</v>
      </c>
      <c r="Y124" s="36">
        <f>SUMIFS(СВЦЭМ!$C$39:$C$782,СВЦЭМ!$A$39:$A$782,$A124,СВЦЭМ!$B$39:$B$782,Y$119)+'СЕТ СН'!$I$9+СВЦЭМ!$D$10+'СЕТ СН'!$I$6-'СЕТ СН'!$I$19</f>
        <v>2373.9921180000001</v>
      </c>
    </row>
    <row r="125" spans="1:27" ht="15.75" x14ac:dyDescent="0.2">
      <c r="A125" s="35">
        <f t="shared" si="3"/>
        <v>45113</v>
      </c>
      <c r="B125" s="36">
        <f>SUMIFS(СВЦЭМ!$C$39:$C$782,СВЦЭМ!$A$39:$A$782,$A125,СВЦЭМ!$B$39:$B$782,B$119)+'СЕТ СН'!$I$9+СВЦЭМ!$D$10+'СЕТ СН'!$I$6-'СЕТ СН'!$I$19</f>
        <v>2460.3109938400003</v>
      </c>
      <c r="C125" s="36">
        <f>SUMIFS(СВЦЭМ!$C$39:$C$782,СВЦЭМ!$A$39:$A$782,$A125,СВЦЭМ!$B$39:$B$782,C$119)+'СЕТ СН'!$I$9+СВЦЭМ!$D$10+'СЕТ СН'!$I$6-'СЕТ СН'!$I$19</f>
        <v>2506.8206352300003</v>
      </c>
      <c r="D125" s="36">
        <f>SUMIFS(СВЦЭМ!$C$39:$C$782,СВЦЭМ!$A$39:$A$782,$A125,СВЦЭМ!$B$39:$B$782,D$119)+'СЕТ СН'!$I$9+СВЦЭМ!$D$10+'СЕТ СН'!$I$6-'СЕТ СН'!$I$19</f>
        <v>2530.4022720600001</v>
      </c>
      <c r="E125" s="36">
        <f>SUMIFS(СВЦЭМ!$C$39:$C$782,СВЦЭМ!$A$39:$A$782,$A125,СВЦЭМ!$B$39:$B$782,E$119)+'СЕТ СН'!$I$9+СВЦЭМ!$D$10+'СЕТ СН'!$I$6-'СЕТ СН'!$I$19</f>
        <v>2534.3119487100003</v>
      </c>
      <c r="F125" s="36">
        <f>SUMIFS(СВЦЭМ!$C$39:$C$782,СВЦЭМ!$A$39:$A$782,$A125,СВЦЭМ!$B$39:$B$782,F$119)+'СЕТ СН'!$I$9+СВЦЭМ!$D$10+'СЕТ СН'!$I$6-'СЕТ СН'!$I$19</f>
        <v>2527.7365994100001</v>
      </c>
      <c r="G125" s="36">
        <f>SUMIFS(СВЦЭМ!$C$39:$C$782,СВЦЭМ!$A$39:$A$782,$A125,СВЦЭМ!$B$39:$B$782,G$119)+'СЕТ СН'!$I$9+СВЦЭМ!$D$10+'СЕТ СН'!$I$6-'СЕТ СН'!$I$19</f>
        <v>2512.6164890299997</v>
      </c>
      <c r="H125" s="36">
        <f>SUMIFS(СВЦЭМ!$C$39:$C$782,СВЦЭМ!$A$39:$A$782,$A125,СВЦЭМ!$B$39:$B$782,H$119)+'СЕТ СН'!$I$9+СВЦЭМ!$D$10+'СЕТ СН'!$I$6-'СЕТ СН'!$I$19</f>
        <v>2479.2314895300001</v>
      </c>
      <c r="I125" s="36">
        <f>SUMIFS(СВЦЭМ!$C$39:$C$782,СВЦЭМ!$A$39:$A$782,$A125,СВЦЭМ!$B$39:$B$782,I$119)+'СЕТ СН'!$I$9+СВЦЭМ!$D$10+'СЕТ СН'!$I$6-'СЕТ СН'!$I$19</f>
        <v>2383.7354174900001</v>
      </c>
      <c r="J125" s="36">
        <f>SUMIFS(СВЦЭМ!$C$39:$C$782,СВЦЭМ!$A$39:$A$782,$A125,СВЦЭМ!$B$39:$B$782,J$119)+'СЕТ СН'!$I$9+СВЦЭМ!$D$10+'СЕТ СН'!$I$6-'СЕТ СН'!$I$19</f>
        <v>2304.2755372500001</v>
      </c>
      <c r="K125" s="36">
        <f>SUMIFS(СВЦЭМ!$C$39:$C$782,СВЦЭМ!$A$39:$A$782,$A125,СВЦЭМ!$B$39:$B$782,K$119)+'СЕТ СН'!$I$9+СВЦЭМ!$D$10+'СЕТ СН'!$I$6-'СЕТ СН'!$I$19</f>
        <v>2268.3152469799998</v>
      </c>
      <c r="L125" s="36">
        <f>SUMIFS(СВЦЭМ!$C$39:$C$782,СВЦЭМ!$A$39:$A$782,$A125,СВЦЭМ!$B$39:$B$782,L$119)+'СЕТ СН'!$I$9+СВЦЭМ!$D$10+'СЕТ СН'!$I$6-'СЕТ СН'!$I$19</f>
        <v>2266.9290001500003</v>
      </c>
      <c r="M125" s="36">
        <f>SUMIFS(СВЦЭМ!$C$39:$C$782,СВЦЭМ!$A$39:$A$782,$A125,СВЦЭМ!$B$39:$B$782,M$119)+'СЕТ СН'!$I$9+СВЦЭМ!$D$10+'СЕТ СН'!$I$6-'СЕТ СН'!$I$19</f>
        <v>2287.7760097600003</v>
      </c>
      <c r="N125" s="36">
        <f>SUMIFS(СВЦЭМ!$C$39:$C$782,СВЦЭМ!$A$39:$A$782,$A125,СВЦЭМ!$B$39:$B$782,N$119)+'СЕТ СН'!$I$9+СВЦЭМ!$D$10+'СЕТ СН'!$I$6-'СЕТ СН'!$I$19</f>
        <v>2289.65349006</v>
      </c>
      <c r="O125" s="36">
        <f>SUMIFS(СВЦЭМ!$C$39:$C$782,СВЦЭМ!$A$39:$A$782,$A125,СВЦЭМ!$B$39:$B$782,O$119)+'СЕТ СН'!$I$9+СВЦЭМ!$D$10+'СЕТ СН'!$I$6-'СЕТ СН'!$I$19</f>
        <v>2298.0062077399998</v>
      </c>
      <c r="P125" s="36">
        <f>SUMIFS(СВЦЭМ!$C$39:$C$782,СВЦЭМ!$A$39:$A$782,$A125,СВЦЭМ!$B$39:$B$782,P$119)+'СЕТ СН'!$I$9+СВЦЭМ!$D$10+'СЕТ СН'!$I$6-'СЕТ СН'!$I$19</f>
        <v>2308.5955082</v>
      </c>
      <c r="Q125" s="36">
        <f>SUMIFS(СВЦЭМ!$C$39:$C$782,СВЦЭМ!$A$39:$A$782,$A125,СВЦЭМ!$B$39:$B$782,Q$119)+'СЕТ СН'!$I$9+СВЦЭМ!$D$10+'СЕТ СН'!$I$6-'СЕТ СН'!$I$19</f>
        <v>2316.7406706900001</v>
      </c>
      <c r="R125" s="36">
        <f>SUMIFS(СВЦЭМ!$C$39:$C$782,СВЦЭМ!$A$39:$A$782,$A125,СВЦЭМ!$B$39:$B$782,R$119)+'СЕТ СН'!$I$9+СВЦЭМ!$D$10+'СЕТ СН'!$I$6-'СЕТ СН'!$I$19</f>
        <v>2306.86653905</v>
      </c>
      <c r="S125" s="36">
        <f>SUMIFS(СВЦЭМ!$C$39:$C$782,СВЦЭМ!$A$39:$A$782,$A125,СВЦЭМ!$B$39:$B$782,S$119)+'СЕТ СН'!$I$9+СВЦЭМ!$D$10+'СЕТ СН'!$I$6-'СЕТ СН'!$I$19</f>
        <v>2296.7751202300001</v>
      </c>
      <c r="T125" s="36">
        <f>SUMIFS(СВЦЭМ!$C$39:$C$782,СВЦЭМ!$A$39:$A$782,$A125,СВЦЭМ!$B$39:$B$782,T$119)+'СЕТ СН'!$I$9+СВЦЭМ!$D$10+'СЕТ СН'!$I$6-'СЕТ СН'!$I$19</f>
        <v>2302.9049974</v>
      </c>
      <c r="U125" s="36">
        <f>SUMIFS(СВЦЭМ!$C$39:$C$782,СВЦЭМ!$A$39:$A$782,$A125,СВЦЭМ!$B$39:$B$782,U$119)+'СЕТ СН'!$I$9+СВЦЭМ!$D$10+'СЕТ СН'!$I$6-'СЕТ СН'!$I$19</f>
        <v>2285.4344028699998</v>
      </c>
      <c r="V125" s="36">
        <f>SUMIFS(СВЦЭМ!$C$39:$C$782,СВЦЭМ!$A$39:$A$782,$A125,СВЦЭМ!$B$39:$B$782,V$119)+'СЕТ СН'!$I$9+СВЦЭМ!$D$10+'СЕТ СН'!$I$6-'СЕТ СН'!$I$19</f>
        <v>2294.16261119</v>
      </c>
      <c r="W125" s="36">
        <f>SUMIFS(СВЦЭМ!$C$39:$C$782,СВЦЭМ!$A$39:$A$782,$A125,СВЦЭМ!$B$39:$B$782,W$119)+'СЕТ СН'!$I$9+СВЦЭМ!$D$10+'СЕТ СН'!$I$6-'СЕТ СН'!$I$19</f>
        <v>2287.1063660999998</v>
      </c>
      <c r="X125" s="36">
        <f>SUMIFS(СВЦЭМ!$C$39:$C$782,СВЦЭМ!$A$39:$A$782,$A125,СВЦЭМ!$B$39:$B$782,X$119)+'СЕТ СН'!$I$9+СВЦЭМ!$D$10+'СЕТ СН'!$I$6-'СЕТ СН'!$I$19</f>
        <v>2374.6755890700001</v>
      </c>
      <c r="Y125" s="36">
        <f>SUMIFS(СВЦЭМ!$C$39:$C$782,СВЦЭМ!$A$39:$A$782,$A125,СВЦЭМ!$B$39:$B$782,Y$119)+'СЕТ СН'!$I$9+СВЦЭМ!$D$10+'СЕТ СН'!$I$6-'СЕТ СН'!$I$19</f>
        <v>2457.0815374200001</v>
      </c>
    </row>
    <row r="126" spans="1:27" ht="15.75" x14ac:dyDescent="0.2">
      <c r="A126" s="35">
        <f t="shared" si="3"/>
        <v>45114</v>
      </c>
      <c r="B126" s="36">
        <f>SUMIFS(СВЦЭМ!$C$39:$C$782,СВЦЭМ!$A$39:$A$782,$A126,СВЦЭМ!$B$39:$B$782,B$119)+'СЕТ СН'!$I$9+СВЦЭМ!$D$10+'СЕТ СН'!$I$6-'СЕТ СН'!$I$19</f>
        <v>2574.8894453499997</v>
      </c>
      <c r="C126" s="36">
        <f>SUMIFS(СВЦЭМ!$C$39:$C$782,СВЦЭМ!$A$39:$A$782,$A126,СВЦЭМ!$B$39:$B$782,C$119)+'СЕТ СН'!$I$9+СВЦЭМ!$D$10+'СЕТ СН'!$I$6-'СЕТ СН'!$I$19</f>
        <v>2694.1099530000001</v>
      </c>
      <c r="D126" s="36">
        <f>SUMIFS(СВЦЭМ!$C$39:$C$782,СВЦЭМ!$A$39:$A$782,$A126,СВЦЭМ!$B$39:$B$782,D$119)+'СЕТ СН'!$I$9+СВЦЭМ!$D$10+'СЕТ СН'!$I$6-'СЕТ СН'!$I$19</f>
        <v>2828.9322563599999</v>
      </c>
      <c r="E126" s="36">
        <f>SUMIFS(СВЦЭМ!$C$39:$C$782,СВЦЭМ!$A$39:$A$782,$A126,СВЦЭМ!$B$39:$B$782,E$119)+'СЕТ СН'!$I$9+СВЦЭМ!$D$10+'СЕТ СН'!$I$6-'СЕТ СН'!$I$19</f>
        <v>2852.4236197600003</v>
      </c>
      <c r="F126" s="36">
        <f>SUMIFS(СВЦЭМ!$C$39:$C$782,СВЦЭМ!$A$39:$A$782,$A126,СВЦЭМ!$B$39:$B$782,F$119)+'СЕТ СН'!$I$9+СВЦЭМ!$D$10+'СЕТ СН'!$I$6-'СЕТ СН'!$I$19</f>
        <v>2861.5089088300001</v>
      </c>
      <c r="G126" s="36">
        <f>SUMIFS(СВЦЭМ!$C$39:$C$782,СВЦЭМ!$A$39:$A$782,$A126,СВЦЭМ!$B$39:$B$782,G$119)+'СЕТ СН'!$I$9+СВЦЭМ!$D$10+'СЕТ СН'!$I$6-'СЕТ СН'!$I$19</f>
        <v>2868.9602638599999</v>
      </c>
      <c r="H126" s="36">
        <f>SUMIFS(СВЦЭМ!$C$39:$C$782,СВЦЭМ!$A$39:$A$782,$A126,СВЦЭМ!$B$39:$B$782,H$119)+'СЕТ СН'!$I$9+СВЦЭМ!$D$10+'СЕТ СН'!$I$6-'СЕТ СН'!$I$19</f>
        <v>2834.75907237</v>
      </c>
      <c r="I126" s="36">
        <f>SUMIFS(СВЦЭМ!$C$39:$C$782,СВЦЭМ!$A$39:$A$782,$A126,СВЦЭМ!$B$39:$B$782,I$119)+'СЕТ СН'!$I$9+СВЦЭМ!$D$10+'СЕТ СН'!$I$6-'СЕТ СН'!$I$19</f>
        <v>2704.19395334</v>
      </c>
      <c r="J126" s="36">
        <f>SUMIFS(СВЦЭМ!$C$39:$C$782,СВЦЭМ!$A$39:$A$782,$A126,СВЦЭМ!$B$39:$B$782,J$119)+'СЕТ СН'!$I$9+СВЦЭМ!$D$10+'СЕТ СН'!$I$6-'СЕТ СН'!$I$19</f>
        <v>2503.7051066000004</v>
      </c>
      <c r="K126" s="36">
        <f>SUMIFS(СВЦЭМ!$C$39:$C$782,СВЦЭМ!$A$39:$A$782,$A126,СВЦЭМ!$B$39:$B$782,K$119)+'СЕТ СН'!$I$9+СВЦЭМ!$D$10+'СЕТ СН'!$I$6-'СЕТ СН'!$I$19</f>
        <v>2479.8323874799999</v>
      </c>
      <c r="L126" s="36">
        <f>SUMIFS(СВЦЭМ!$C$39:$C$782,СВЦЭМ!$A$39:$A$782,$A126,СВЦЭМ!$B$39:$B$782,L$119)+'СЕТ СН'!$I$9+СВЦЭМ!$D$10+'СЕТ СН'!$I$6-'СЕТ СН'!$I$19</f>
        <v>2459.9432336</v>
      </c>
      <c r="M126" s="36">
        <f>SUMIFS(СВЦЭМ!$C$39:$C$782,СВЦЭМ!$A$39:$A$782,$A126,СВЦЭМ!$B$39:$B$782,M$119)+'СЕТ СН'!$I$9+СВЦЭМ!$D$10+'СЕТ СН'!$I$6-'СЕТ СН'!$I$19</f>
        <v>2378.5323929000001</v>
      </c>
      <c r="N126" s="36">
        <f>SUMIFS(СВЦЭМ!$C$39:$C$782,СВЦЭМ!$A$39:$A$782,$A126,СВЦЭМ!$B$39:$B$782,N$119)+'СЕТ СН'!$I$9+СВЦЭМ!$D$10+'СЕТ СН'!$I$6-'СЕТ СН'!$I$19</f>
        <v>2428.2681432899999</v>
      </c>
      <c r="O126" s="36">
        <f>SUMIFS(СВЦЭМ!$C$39:$C$782,СВЦЭМ!$A$39:$A$782,$A126,СВЦЭМ!$B$39:$B$782,O$119)+'СЕТ СН'!$I$9+СВЦЭМ!$D$10+'СЕТ СН'!$I$6-'СЕТ СН'!$I$19</f>
        <v>2424.4669841</v>
      </c>
      <c r="P126" s="36">
        <f>SUMIFS(СВЦЭМ!$C$39:$C$782,СВЦЭМ!$A$39:$A$782,$A126,СВЦЭМ!$B$39:$B$782,P$119)+'СЕТ СН'!$I$9+СВЦЭМ!$D$10+'СЕТ СН'!$I$6-'СЕТ СН'!$I$19</f>
        <v>2395.1047604300002</v>
      </c>
      <c r="Q126" s="36">
        <f>SUMIFS(СВЦЭМ!$C$39:$C$782,СВЦЭМ!$A$39:$A$782,$A126,СВЦЭМ!$B$39:$B$782,Q$119)+'СЕТ СН'!$I$9+СВЦЭМ!$D$10+'СЕТ СН'!$I$6-'СЕТ СН'!$I$19</f>
        <v>2438.2820954899998</v>
      </c>
      <c r="R126" s="36">
        <f>SUMIFS(СВЦЭМ!$C$39:$C$782,СВЦЭМ!$A$39:$A$782,$A126,СВЦЭМ!$B$39:$B$782,R$119)+'СЕТ СН'!$I$9+СВЦЭМ!$D$10+'СЕТ СН'!$I$6-'СЕТ СН'!$I$19</f>
        <v>2449.0693393199999</v>
      </c>
      <c r="S126" s="36">
        <f>SUMIFS(СВЦЭМ!$C$39:$C$782,СВЦЭМ!$A$39:$A$782,$A126,СВЦЭМ!$B$39:$B$782,S$119)+'СЕТ СН'!$I$9+СВЦЭМ!$D$10+'СЕТ СН'!$I$6-'СЕТ СН'!$I$19</f>
        <v>2449.4442711900001</v>
      </c>
      <c r="T126" s="36">
        <f>SUMIFS(СВЦЭМ!$C$39:$C$782,СВЦЭМ!$A$39:$A$782,$A126,СВЦЭМ!$B$39:$B$782,T$119)+'СЕТ СН'!$I$9+СВЦЭМ!$D$10+'СЕТ СН'!$I$6-'СЕТ СН'!$I$19</f>
        <v>2451.7855724700003</v>
      </c>
      <c r="U126" s="36">
        <f>SUMIFS(СВЦЭМ!$C$39:$C$782,СВЦЭМ!$A$39:$A$782,$A126,СВЦЭМ!$B$39:$B$782,U$119)+'СЕТ СН'!$I$9+СВЦЭМ!$D$10+'СЕТ СН'!$I$6-'СЕТ СН'!$I$19</f>
        <v>2470.4967418699998</v>
      </c>
      <c r="V126" s="36">
        <f>SUMIFS(СВЦЭМ!$C$39:$C$782,СВЦЭМ!$A$39:$A$782,$A126,СВЦЭМ!$B$39:$B$782,V$119)+'СЕТ СН'!$I$9+СВЦЭМ!$D$10+'СЕТ СН'!$I$6-'СЕТ СН'!$I$19</f>
        <v>2495.7866684099999</v>
      </c>
      <c r="W126" s="36">
        <f>SUMIFS(СВЦЭМ!$C$39:$C$782,СВЦЭМ!$A$39:$A$782,$A126,СВЦЭМ!$B$39:$B$782,W$119)+'СЕТ СН'!$I$9+СВЦЭМ!$D$10+'СЕТ СН'!$I$6-'СЕТ СН'!$I$19</f>
        <v>2504.2742381600001</v>
      </c>
      <c r="X126" s="36">
        <f>SUMIFS(СВЦЭМ!$C$39:$C$782,СВЦЭМ!$A$39:$A$782,$A126,СВЦЭМ!$B$39:$B$782,X$119)+'СЕТ СН'!$I$9+СВЦЭМ!$D$10+'СЕТ СН'!$I$6-'СЕТ СН'!$I$19</f>
        <v>2521.9963069599999</v>
      </c>
      <c r="Y126" s="36">
        <f>SUMIFS(СВЦЭМ!$C$39:$C$782,СВЦЭМ!$A$39:$A$782,$A126,СВЦЭМ!$B$39:$B$782,Y$119)+'СЕТ СН'!$I$9+СВЦЭМ!$D$10+'СЕТ СН'!$I$6-'СЕТ СН'!$I$19</f>
        <v>2705.0757547200001</v>
      </c>
    </row>
    <row r="127" spans="1:27" ht="15.75" x14ac:dyDescent="0.2">
      <c r="A127" s="35">
        <f t="shared" si="3"/>
        <v>45115</v>
      </c>
      <c r="B127" s="36">
        <f>SUMIFS(СВЦЭМ!$C$39:$C$782,СВЦЭМ!$A$39:$A$782,$A127,СВЦЭМ!$B$39:$B$782,B$119)+'СЕТ СН'!$I$9+СВЦЭМ!$D$10+'СЕТ СН'!$I$6-'СЕТ СН'!$I$19</f>
        <v>2596.7216344500002</v>
      </c>
      <c r="C127" s="36">
        <f>SUMIFS(СВЦЭМ!$C$39:$C$782,СВЦЭМ!$A$39:$A$782,$A127,СВЦЭМ!$B$39:$B$782,C$119)+'СЕТ СН'!$I$9+СВЦЭМ!$D$10+'СЕТ СН'!$I$6-'СЕТ СН'!$I$19</f>
        <v>2694.6694986900002</v>
      </c>
      <c r="D127" s="36">
        <f>SUMIFS(СВЦЭМ!$C$39:$C$782,СВЦЭМ!$A$39:$A$782,$A127,СВЦЭМ!$B$39:$B$782,D$119)+'СЕТ СН'!$I$9+СВЦЭМ!$D$10+'СЕТ СН'!$I$6-'СЕТ СН'!$I$19</f>
        <v>2694.90018336</v>
      </c>
      <c r="E127" s="36">
        <f>SUMIFS(СВЦЭМ!$C$39:$C$782,СВЦЭМ!$A$39:$A$782,$A127,СВЦЭМ!$B$39:$B$782,E$119)+'СЕТ СН'!$I$9+СВЦЭМ!$D$10+'СЕТ СН'!$I$6-'СЕТ СН'!$I$19</f>
        <v>2671.7719507399997</v>
      </c>
      <c r="F127" s="36">
        <f>SUMIFS(СВЦЭМ!$C$39:$C$782,СВЦЭМ!$A$39:$A$782,$A127,СВЦЭМ!$B$39:$B$782,F$119)+'СЕТ СН'!$I$9+СВЦЭМ!$D$10+'СЕТ СН'!$I$6-'СЕТ СН'!$I$19</f>
        <v>2668.6916603</v>
      </c>
      <c r="G127" s="36">
        <f>SUMIFS(СВЦЭМ!$C$39:$C$782,СВЦЭМ!$A$39:$A$782,$A127,СВЦЭМ!$B$39:$B$782,G$119)+'СЕТ СН'!$I$9+СВЦЭМ!$D$10+'СЕТ СН'!$I$6-'СЕТ СН'!$I$19</f>
        <v>2673.4125275699998</v>
      </c>
      <c r="H127" s="36">
        <f>SUMIFS(СВЦЭМ!$C$39:$C$782,СВЦЭМ!$A$39:$A$782,$A127,СВЦЭМ!$B$39:$B$782,H$119)+'СЕТ СН'!$I$9+СВЦЭМ!$D$10+'СЕТ СН'!$I$6-'СЕТ СН'!$I$19</f>
        <v>2633.72988786</v>
      </c>
      <c r="I127" s="36">
        <f>SUMIFS(СВЦЭМ!$C$39:$C$782,СВЦЭМ!$A$39:$A$782,$A127,СВЦЭМ!$B$39:$B$782,I$119)+'СЕТ СН'!$I$9+СВЦЭМ!$D$10+'СЕТ СН'!$I$6-'СЕТ СН'!$I$19</f>
        <v>2460.7007215499998</v>
      </c>
      <c r="J127" s="36">
        <f>SUMIFS(СВЦЭМ!$C$39:$C$782,СВЦЭМ!$A$39:$A$782,$A127,СВЦЭМ!$B$39:$B$782,J$119)+'СЕТ СН'!$I$9+СВЦЭМ!$D$10+'СЕТ СН'!$I$6-'СЕТ СН'!$I$19</f>
        <v>2404.8599624899998</v>
      </c>
      <c r="K127" s="36">
        <f>SUMIFS(СВЦЭМ!$C$39:$C$782,СВЦЭМ!$A$39:$A$782,$A127,СВЦЭМ!$B$39:$B$782,K$119)+'СЕТ СН'!$I$9+СВЦЭМ!$D$10+'СЕТ СН'!$I$6-'СЕТ СН'!$I$19</f>
        <v>2395.0873740899997</v>
      </c>
      <c r="L127" s="36">
        <f>SUMIFS(СВЦЭМ!$C$39:$C$782,СВЦЭМ!$A$39:$A$782,$A127,СВЦЭМ!$B$39:$B$782,L$119)+'СЕТ СН'!$I$9+СВЦЭМ!$D$10+'СЕТ СН'!$I$6-'СЕТ СН'!$I$19</f>
        <v>2380.8543419899997</v>
      </c>
      <c r="M127" s="36">
        <f>SUMIFS(СВЦЭМ!$C$39:$C$782,СВЦЭМ!$A$39:$A$782,$A127,СВЦЭМ!$B$39:$B$782,M$119)+'СЕТ СН'!$I$9+СВЦЭМ!$D$10+'СЕТ СН'!$I$6-'СЕТ СН'!$I$19</f>
        <v>2385.60530088</v>
      </c>
      <c r="N127" s="36">
        <f>SUMIFS(СВЦЭМ!$C$39:$C$782,СВЦЭМ!$A$39:$A$782,$A127,СВЦЭМ!$B$39:$B$782,N$119)+'СЕТ СН'!$I$9+СВЦЭМ!$D$10+'СЕТ СН'!$I$6-'СЕТ СН'!$I$19</f>
        <v>2384.5781858400001</v>
      </c>
      <c r="O127" s="36">
        <f>SUMIFS(СВЦЭМ!$C$39:$C$782,СВЦЭМ!$A$39:$A$782,$A127,СВЦЭМ!$B$39:$B$782,O$119)+'СЕТ СН'!$I$9+СВЦЭМ!$D$10+'СЕТ СН'!$I$6-'СЕТ СН'!$I$19</f>
        <v>2392.54691546</v>
      </c>
      <c r="P127" s="36">
        <f>SUMIFS(СВЦЭМ!$C$39:$C$782,СВЦЭМ!$A$39:$A$782,$A127,СВЦЭМ!$B$39:$B$782,P$119)+'СЕТ СН'!$I$9+СВЦЭМ!$D$10+'СЕТ СН'!$I$6-'СЕТ СН'!$I$19</f>
        <v>2401.1439109100002</v>
      </c>
      <c r="Q127" s="36">
        <f>SUMIFS(СВЦЭМ!$C$39:$C$782,СВЦЭМ!$A$39:$A$782,$A127,СВЦЭМ!$B$39:$B$782,Q$119)+'СЕТ СН'!$I$9+СВЦЭМ!$D$10+'СЕТ СН'!$I$6-'СЕТ СН'!$I$19</f>
        <v>2401.3443103700001</v>
      </c>
      <c r="R127" s="36">
        <f>SUMIFS(СВЦЭМ!$C$39:$C$782,СВЦЭМ!$A$39:$A$782,$A127,СВЦЭМ!$B$39:$B$782,R$119)+'СЕТ СН'!$I$9+СВЦЭМ!$D$10+'СЕТ СН'!$I$6-'СЕТ СН'!$I$19</f>
        <v>2409.7207349600003</v>
      </c>
      <c r="S127" s="36">
        <f>SUMIFS(СВЦЭМ!$C$39:$C$782,СВЦЭМ!$A$39:$A$782,$A127,СВЦЭМ!$B$39:$B$782,S$119)+'СЕТ СН'!$I$9+СВЦЭМ!$D$10+'СЕТ СН'!$I$6-'СЕТ СН'!$I$19</f>
        <v>2411.5716838899998</v>
      </c>
      <c r="T127" s="36">
        <f>SUMIFS(СВЦЭМ!$C$39:$C$782,СВЦЭМ!$A$39:$A$782,$A127,СВЦЭМ!$B$39:$B$782,T$119)+'СЕТ СН'!$I$9+СВЦЭМ!$D$10+'СЕТ СН'!$I$6-'СЕТ СН'!$I$19</f>
        <v>2415.2300011799998</v>
      </c>
      <c r="U127" s="36">
        <f>SUMIFS(СВЦЭМ!$C$39:$C$782,СВЦЭМ!$A$39:$A$782,$A127,СВЦЭМ!$B$39:$B$782,U$119)+'СЕТ СН'!$I$9+СВЦЭМ!$D$10+'СЕТ СН'!$I$6-'СЕТ СН'!$I$19</f>
        <v>2401.8375453500003</v>
      </c>
      <c r="V127" s="36">
        <f>SUMIFS(СВЦЭМ!$C$39:$C$782,СВЦЭМ!$A$39:$A$782,$A127,СВЦЭМ!$B$39:$B$782,V$119)+'СЕТ СН'!$I$9+СВЦЭМ!$D$10+'СЕТ СН'!$I$6-'СЕТ СН'!$I$19</f>
        <v>2419.9022065500003</v>
      </c>
      <c r="W127" s="36">
        <f>SUMIFS(СВЦЭМ!$C$39:$C$782,СВЦЭМ!$A$39:$A$782,$A127,СВЦЭМ!$B$39:$B$782,W$119)+'СЕТ СН'!$I$9+СВЦЭМ!$D$10+'СЕТ СН'!$I$6-'СЕТ СН'!$I$19</f>
        <v>2433.9636685400001</v>
      </c>
      <c r="X127" s="36">
        <f>SUMIFS(СВЦЭМ!$C$39:$C$782,СВЦЭМ!$A$39:$A$782,$A127,СВЦЭМ!$B$39:$B$782,X$119)+'СЕТ СН'!$I$9+СВЦЭМ!$D$10+'СЕТ СН'!$I$6-'СЕТ СН'!$I$19</f>
        <v>2490.9174511700003</v>
      </c>
      <c r="Y127" s="36">
        <f>SUMIFS(СВЦЭМ!$C$39:$C$782,СВЦЭМ!$A$39:$A$782,$A127,СВЦЭМ!$B$39:$B$782,Y$119)+'СЕТ СН'!$I$9+СВЦЭМ!$D$10+'СЕТ СН'!$I$6-'СЕТ СН'!$I$19</f>
        <v>2555.49304523</v>
      </c>
    </row>
    <row r="128" spans="1:27" ht="15.75" x14ac:dyDescent="0.2">
      <c r="A128" s="35">
        <f t="shared" si="3"/>
        <v>45116</v>
      </c>
      <c r="B128" s="36">
        <f>SUMIFS(СВЦЭМ!$C$39:$C$782,СВЦЭМ!$A$39:$A$782,$A128,СВЦЭМ!$B$39:$B$782,B$119)+'СЕТ СН'!$I$9+СВЦЭМ!$D$10+'СЕТ СН'!$I$6-'СЕТ СН'!$I$19</f>
        <v>2508.0676238200003</v>
      </c>
      <c r="C128" s="36">
        <f>SUMIFS(СВЦЭМ!$C$39:$C$782,СВЦЭМ!$A$39:$A$782,$A128,СВЦЭМ!$B$39:$B$782,C$119)+'СЕТ СН'!$I$9+СВЦЭМ!$D$10+'СЕТ СН'!$I$6-'СЕТ СН'!$I$19</f>
        <v>2623.8107360499998</v>
      </c>
      <c r="D128" s="36">
        <f>SUMIFS(СВЦЭМ!$C$39:$C$782,СВЦЭМ!$A$39:$A$782,$A128,СВЦЭМ!$B$39:$B$782,D$119)+'СЕТ СН'!$I$9+СВЦЭМ!$D$10+'СЕТ СН'!$I$6-'СЕТ СН'!$I$19</f>
        <v>2698.0071266499999</v>
      </c>
      <c r="E128" s="36">
        <f>SUMIFS(СВЦЭМ!$C$39:$C$782,СВЦЭМ!$A$39:$A$782,$A128,СВЦЭМ!$B$39:$B$782,E$119)+'СЕТ СН'!$I$9+СВЦЭМ!$D$10+'СЕТ СН'!$I$6-'СЕТ СН'!$I$19</f>
        <v>2691.4365274399997</v>
      </c>
      <c r="F128" s="36">
        <f>SUMIFS(СВЦЭМ!$C$39:$C$782,СВЦЭМ!$A$39:$A$782,$A128,СВЦЭМ!$B$39:$B$782,F$119)+'СЕТ СН'!$I$9+СВЦЭМ!$D$10+'СЕТ СН'!$I$6-'СЕТ СН'!$I$19</f>
        <v>2686.8037493399997</v>
      </c>
      <c r="G128" s="36">
        <f>SUMIFS(СВЦЭМ!$C$39:$C$782,СВЦЭМ!$A$39:$A$782,$A128,СВЦЭМ!$B$39:$B$782,G$119)+'СЕТ СН'!$I$9+СВЦЭМ!$D$10+'СЕТ СН'!$I$6-'СЕТ СН'!$I$19</f>
        <v>2694.5491770200001</v>
      </c>
      <c r="H128" s="36">
        <f>SUMIFS(СВЦЭМ!$C$39:$C$782,СВЦЭМ!$A$39:$A$782,$A128,СВЦЭМ!$B$39:$B$782,H$119)+'СЕТ СН'!$I$9+СВЦЭМ!$D$10+'СЕТ СН'!$I$6-'СЕТ СН'!$I$19</f>
        <v>2723.3196626099998</v>
      </c>
      <c r="I128" s="36">
        <f>SUMIFS(СВЦЭМ!$C$39:$C$782,СВЦЭМ!$A$39:$A$782,$A128,СВЦЭМ!$B$39:$B$782,I$119)+'СЕТ СН'!$I$9+СВЦЭМ!$D$10+'СЕТ СН'!$I$6-'СЕТ СН'!$I$19</f>
        <v>2617.4458588799998</v>
      </c>
      <c r="J128" s="36">
        <f>SUMIFS(СВЦЭМ!$C$39:$C$782,СВЦЭМ!$A$39:$A$782,$A128,СВЦЭМ!$B$39:$B$782,J$119)+'СЕТ СН'!$I$9+СВЦЭМ!$D$10+'СЕТ СН'!$I$6-'СЕТ СН'!$I$19</f>
        <v>2529.5459933900001</v>
      </c>
      <c r="K128" s="36">
        <f>SUMIFS(СВЦЭМ!$C$39:$C$782,СВЦЭМ!$A$39:$A$782,$A128,СВЦЭМ!$B$39:$B$782,K$119)+'СЕТ СН'!$I$9+СВЦЭМ!$D$10+'СЕТ СН'!$I$6-'СЕТ СН'!$I$19</f>
        <v>2426.6820317900001</v>
      </c>
      <c r="L128" s="36">
        <f>SUMIFS(СВЦЭМ!$C$39:$C$782,СВЦЭМ!$A$39:$A$782,$A128,СВЦЭМ!$B$39:$B$782,L$119)+'СЕТ СН'!$I$9+СВЦЭМ!$D$10+'СЕТ СН'!$I$6-'СЕТ СН'!$I$19</f>
        <v>2442.63472146</v>
      </c>
      <c r="M128" s="36">
        <f>SUMIFS(СВЦЭМ!$C$39:$C$782,СВЦЭМ!$A$39:$A$782,$A128,СВЦЭМ!$B$39:$B$782,M$119)+'СЕТ СН'!$I$9+СВЦЭМ!$D$10+'СЕТ СН'!$I$6-'СЕТ СН'!$I$19</f>
        <v>2422.2303019999999</v>
      </c>
      <c r="N128" s="36">
        <f>SUMIFS(СВЦЭМ!$C$39:$C$782,СВЦЭМ!$A$39:$A$782,$A128,СВЦЭМ!$B$39:$B$782,N$119)+'СЕТ СН'!$I$9+СВЦЭМ!$D$10+'СЕТ СН'!$I$6-'СЕТ СН'!$I$19</f>
        <v>2409.7872160699999</v>
      </c>
      <c r="O128" s="36">
        <f>SUMIFS(СВЦЭМ!$C$39:$C$782,СВЦЭМ!$A$39:$A$782,$A128,СВЦЭМ!$B$39:$B$782,O$119)+'СЕТ СН'!$I$9+СВЦЭМ!$D$10+'СЕТ СН'!$I$6-'СЕТ СН'!$I$19</f>
        <v>2416.2540648700001</v>
      </c>
      <c r="P128" s="36">
        <f>SUMIFS(СВЦЭМ!$C$39:$C$782,СВЦЭМ!$A$39:$A$782,$A128,СВЦЭМ!$B$39:$B$782,P$119)+'СЕТ СН'!$I$9+СВЦЭМ!$D$10+'СЕТ СН'!$I$6-'СЕТ СН'!$I$19</f>
        <v>2425.0053416600003</v>
      </c>
      <c r="Q128" s="36">
        <f>SUMIFS(СВЦЭМ!$C$39:$C$782,СВЦЭМ!$A$39:$A$782,$A128,СВЦЭМ!$B$39:$B$782,Q$119)+'СЕТ СН'!$I$9+СВЦЭМ!$D$10+'СЕТ СН'!$I$6-'СЕТ СН'!$I$19</f>
        <v>2421.6839505899998</v>
      </c>
      <c r="R128" s="36">
        <f>SUMIFS(СВЦЭМ!$C$39:$C$782,СВЦЭМ!$A$39:$A$782,$A128,СВЦЭМ!$B$39:$B$782,R$119)+'СЕТ СН'!$I$9+СВЦЭМ!$D$10+'СЕТ СН'!$I$6-'СЕТ СН'!$I$19</f>
        <v>2418.3679042000003</v>
      </c>
      <c r="S128" s="36">
        <f>SUMIFS(СВЦЭМ!$C$39:$C$782,СВЦЭМ!$A$39:$A$782,$A128,СВЦЭМ!$B$39:$B$782,S$119)+'СЕТ СН'!$I$9+СВЦЭМ!$D$10+'СЕТ СН'!$I$6-'СЕТ СН'!$I$19</f>
        <v>2415.4446516600001</v>
      </c>
      <c r="T128" s="36">
        <f>SUMIFS(СВЦЭМ!$C$39:$C$782,СВЦЭМ!$A$39:$A$782,$A128,СВЦЭМ!$B$39:$B$782,T$119)+'СЕТ СН'!$I$9+СВЦЭМ!$D$10+'СЕТ СН'!$I$6-'СЕТ СН'!$I$19</f>
        <v>2413.4322324200002</v>
      </c>
      <c r="U128" s="36">
        <f>SUMIFS(СВЦЭМ!$C$39:$C$782,СВЦЭМ!$A$39:$A$782,$A128,СВЦЭМ!$B$39:$B$782,U$119)+'СЕТ СН'!$I$9+СВЦЭМ!$D$10+'СЕТ СН'!$I$6-'СЕТ СН'!$I$19</f>
        <v>2440.7617946</v>
      </c>
      <c r="V128" s="36">
        <f>SUMIFS(СВЦЭМ!$C$39:$C$782,СВЦЭМ!$A$39:$A$782,$A128,СВЦЭМ!$B$39:$B$782,V$119)+'СЕТ СН'!$I$9+СВЦЭМ!$D$10+'СЕТ СН'!$I$6-'СЕТ СН'!$I$19</f>
        <v>2442.6194658599998</v>
      </c>
      <c r="W128" s="36">
        <f>SUMIFS(СВЦЭМ!$C$39:$C$782,СВЦЭМ!$A$39:$A$782,$A128,СВЦЭМ!$B$39:$B$782,W$119)+'СЕТ СН'!$I$9+СВЦЭМ!$D$10+'СЕТ СН'!$I$6-'СЕТ СН'!$I$19</f>
        <v>2407.5776178900001</v>
      </c>
      <c r="X128" s="36">
        <f>SUMIFS(СВЦЭМ!$C$39:$C$782,СВЦЭМ!$A$39:$A$782,$A128,СВЦЭМ!$B$39:$B$782,X$119)+'СЕТ СН'!$I$9+СВЦЭМ!$D$10+'СЕТ СН'!$I$6-'СЕТ СН'!$I$19</f>
        <v>2446.0691543800003</v>
      </c>
      <c r="Y128" s="36">
        <f>SUMIFS(СВЦЭМ!$C$39:$C$782,СВЦЭМ!$A$39:$A$782,$A128,СВЦЭМ!$B$39:$B$782,Y$119)+'СЕТ СН'!$I$9+СВЦЭМ!$D$10+'СЕТ СН'!$I$6-'СЕТ СН'!$I$19</f>
        <v>2538.5447122300002</v>
      </c>
    </row>
    <row r="129" spans="1:25" ht="15.75" x14ac:dyDescent="0.2">
      <c r="A129" s="35">
        <f t="shared" si="3"/>
        <v>45117</v>
      </c>
      <c r="B129" s="36">
        <f>SUMIFS(СВЦЭМ!$C$39:$C$782,СВЦЭМ!$A$39:$A$782,$A129,СВЦЭМ!$B$39:$B$782,B$119)+'СЕТ СН'!$I$9+СВЦЭМ!$D$10+'СЕТ СН'!$I$6-'СЕТ СН'!$I$19</f>
        <v>2519.53010623</v>
      </c>
      <c r="C129" s="36">
        <f>SUMIFS(СВЦЭМ!$C$39:$C$782,СВЦЭМ!$A$39:$A$782,$A129,СВЦЭМ!$B$39:$B$782,C$119)+'СЕТ СН'!$I$9+СВЦЭМ!$D$10+'СЕТ СН'!$I$6-'СЕТ СН'!$I$19</f>
        <v>2600.22154142</v>
      </c>
      <c r="D129" s="36">
        <f>SUMIFS(СВЦЭМ!$C$39:$C$782,СВЦЭМ!$A$39:$A$782,$A129,СВЦЭМ!$B$39:$B$782,D$119)+'СЕТ СН'!$I$9+СВЦЭМ!$D$10+'СЕТ СН'!$I$6-'СЕТ СН'!$I$19</f>
        <v>2717.2138049200003</v>
      </c>
      <c r="E129" s="36">
        <f>SUMIFS(СВЦЭМ!$C$39:$C$782,СВЦЭМ!$A$39:$A$782,$A129,СВЦЭМ!$B$39:$B$782,E$119)+'СЕТ СН'!$I$9+СВЦЭМ!$D$10+'СЕТ СН'!$I$6-'СЕТ СН'!$I$19</f>
        <v>2739.6701617600002</v>
      </c>
      <c r="F129" s="36">
        <f>SUMIFS(СВЦЭМ!$C$39:$C$782,СВЦЭМ!$A$39:$A$782,$A129,СВЦЭМ!$B$39:$B$782,F$119)+'СЕТ СН'!$I$9+СВЦЭМ!$D$10+'СЕТ СН'!$I$6-'СЕТ СН'!$I$19</f>
        <v>2730.1632091500001</v>
      </c>
      <c r="G129" s="36">
        <f>SUMIFS(СВЦЭМ!$C$39:$C$782,СВЦЭМ!$A$39:$A$782,$A129,СВЦЭМ!$B$39:$B$782,G$119)+'СЕТ СН'!$I$9+СВЦЭМ!$D$10+'СЕТ СН'!$I$6-'СЕТ СН'!$I$19</f>
        <v>2733.2218886800001</v>
      </c>
      <c r="H129" s="36">
        <f>SUMIFS(СВЦЭМ!$C$39:$C$782,СВЦЭМ!$A$39:$A$782,$A129,СВЦЭМ!$B$39:$B$782,H$119)+'СЕТ СН'!$I$9+СВЦЭМ!$D$10+'СЕТ СН'!$I$6-'СЕТ СН'!$I$19</f>
        <v>2797.8464696400001</v>
      </c>
      <c r="I129" s="36">
        <f>SUMIFS(СВЦЭМ!$C$39:$C$782,СВЦЭМ!$A$39:$A$782,$A129,СВЦЭМ!$B$39:$B$782,I$119)+'СЕТ СН'!$I$9+СВЦЭМ!$D$10+'СЕТ СН'!$I$6-'СЕТ СН'!$I$19</f>
        <v>2575.5074628100001</v>
      </c>
      <c r="J129" s="36">
        <f>SUMIFS(СВЦЭМ!$C$39:$C$782,СВЦЭМ!$A$39:$A$782,$A129,СВЦЭМ!$B$39:$B$782,J$119)+'СЕТ СН'!$I$9+СВЦЭМ!$D$10+'СЕТ СН'!$I$6-'СЕТ СН'!$I$19</f>
        <v>2482.7077960400002</v>
      </c>
      <c r="K129" s="36">
        <f>SUMIFS(СВЦЭМ!$C$39:$C$782,СВЦЭМ!$A$39:$A$782,$A129,СВЦЭМ!$B$39:$B$782,K$119)+'СЕТ СН'!$I$9+СВЦЭМ!$D$10+'СЕТ СН'!$I$6-'СЕТ СН'!$I$19</f>
        <v>2455.5032460499997</v>
      </c>
      <c r="L129" s="36">
        <f>SUMIFS(СВЦЭМ!$C$39:$C$782,СВЦЭМ!$A$39:$A$782,$A129,СВЦЭМ!$B$39:$B$782,L$119)+'СЕТ СН'!$I$9+СВЦЭМ!$D$10+'СЕТ СН'!$I$6-'СЕТ СН'!$I$19</f>
        <v>2410.0099906800001</v>
      </c>
      <c r="M129" s="36">
        <f>SUMIFS(СВЦЭМ!$C$39:$C$782,СВЦЭМ!$A$39:$A$782,$A129,СВЦЭМ!$B$39:$B$782,M$119)+'СЕТ СН'!$I$9+СВЦЭМ!$D$10+'СЕТ СН'!$I$6-'СЕТ СН'!$I$19</f>
        <v>2349.5271607599998</v>
      </c>
      <c r="N129" s="36">
        <f>SUMIFS(СВЦЭМ!$C$39:$C$782,СВЦЭМ!$A$39:$A$782,$A129,СВЦЭМ!$B$39:$B$782,N$119)+'СЕТ СН'!$I$9+СВЦЭМ!$D$10+'СЕТ СН'!$I$6-'СЕТ СН'!$I$19</f>
        <v>2347.9103635000001</v>
      </c>
      <c r="O129" s="36">
        <f>SUMIFS(СВЦЭМ!$C$39:$C$782,СВЦЭМ!$A$39:$A$782,$A129,СВЦЭМ!$B$39:$B$782,O$119)+'СЕТ СН'!$I$9+СВЦЭМ!$D$10+'СЕТ СН'!$I$6-'СЕТ СН'!$I$19</f>
        <v>2372.6712806099999</v>
      </c>
      <c r="P129" s="36">
        <f>SUMIFS(СВЦЭМ!$C$39:$C$782,СВЦЭМ!$A$39:$A$782,$A129,СВЦЭМ!$B$39:$B$782,P$119)+'СЕТ СН'!$I$9+СВЦЭМ!$D$10+'СЕТ СН'!$I$6-'СЕТ СН'!$I$19</f>
        <v>2375.0540186899998</v>
      </c>
      <c r="Q129" s="36">
        <f>SUMIFS(СВЦЭМ!$C$39:$C$782,СВЦЭМ!$A$39:$A$782,$A129,СВЦЭМ!$B$39:$B$782,Q$119)+'СЕТ СН'!$I$9+СВЦЭМ!$D$10+'СЕТ СН'!$I$6-'СЕТ СН'!$I$19</f>
        <v>2377.1776711900002</v>
      </c>
      <c r="R129" s="36">
        <f>SUMIFS(СВЦЭМ!$C$39:$C$782,СВЦЭМ!$A$39:$A$782,$A129,СВЦЭМ!$B$39:$B$782,R$119)+'СЕТ СН'!$I$9+СВЦЭМ!$D$10+'СЕТ СН'!$I$6-'СЕТ СН'!$I$19</f>
        <v>2379.22991955</v>
      </c>
      <c r="S129" s="36">
        <f>SUMIFS(СВЦЭМ!$C$39:$C$782,СВЦЭМ!$A$39:$A$782,$A129,СВЦЭМ!$B$39:$B$782,S$119)+'СЕТ СН'!$I$9+СВЦЭМ!$D$10+'СЕТ СН'!$I$6-'СЕТ СН'!$I$19</f>
        <v>2379.31017987</v>
      </c>
      <c r="T129" s="36">
        <f>SUMIFS(СВЦЭМ!$C$39:$C$782,СВЦЭМ!$A$39:$A$782,$A129,СВЦЭМ!$B$39:$B$782,T$119)+'СЕТ СН'!$I$9+СВЦЭМ!$D$10+'СЕТ СН'!$I$6-'СЕТ СН'!$I$19</f>
        <v>2387.0262813999998</v>
      </c>
      <c r="U129" s="36">
        <f>SUMIFS(СВЦЭМ!$C$39:$C$782,СВЦЭМ!$A$39:$A$782,$A129,СВЦЭМ!$B$39:$B$782,U$119)+'СЕТ СН'!$I$9+СВЦЭМ!$D$10+'СЕТ СН'!$I$6-'СЕТ СН'!$I$19</f>
        <v>2391.7663296999999</v>
      </c>
      <c r="V129" s="36">
        <f>SUMIFS(СВЦЭМ!$C$39:$C$782,СВЦЭМ!$A$39:$A$782,$A129,СВЦЭМ!$B$39:$B$782,V$119)+'СЕТ СН'!$I$9+СВЦЭМ!$D$10+'СЕТ СН'!$I$6-'СЕТ СН'!$I$19</f>
        <v>2377.3659079999998</v>
      </c>
      <c r="W129" s="36">
        <f>SUMIFS(СВЦЭМ!$C$39:$C$782,СВЦЭМ!$A$39:$A$782,$A129,СВЦЭМ!$B$39:$B$782,W$119)+'СЕТ СН'!$I$9+СВЦЭМ!$D$10+'СЕТ СН'!$I$6-'СЕТ СН'!$I$19</f>
        <v>2359.0190863400003</v>
      </c>
      <c r="X129" s="36">
        <f>SUMIFS(СВЦЭМ!$C$39:$C$782,СВЦЭМ!$A$39:$A$782,$A129,СВЦЭМ!$B$39:$B$782,X$119)+'СЕТ СН'!$I$9+СВЦЭМ!$D$10+'СЕТ СН'!$I$6-'СЕТ СН'!$I$19</f>
        <v>2409.9344818700001</v>
      </c>
      <c r="Y129" s="36">
        <f>SUMIFS(СВЦЭМ!$C$39:$C$782,СВЦЭМ!$A$39:$A$782,$A129,СВЦЭМ!$B$39:$B$782,Y$119)+'СЕТ СН'!$I$9+СВЦЭМ!$D$10+'СЕТ СН'!$I$6-'СЕТ СН'!$I$19</f>
        <v>2475.3852847400003</v>
      </c>
    </row>
    <row r="130" spans="1:25" ht="15.75" x14ac:dyDescent="0.2">
      <c r="A130" s="35">
        <f t="shared" si="3"/>
        <v>45118</v>
      </c>
      <c r="B130" s="36">
        <f>SUMIFS(СВЦЭМ!$C$39:$C$782,СВЦЭМ!$A$39:$A$782,$A130,СВЦЭМ!$B$39:$B$782,B$119)+'СЕТ СН'!$I$9+СВЦЭМ!$D$10+'СЕТ СН'!$I$6-'СЕТ СН'!$I$19</f>
        <v>2626.10883685</v>
      </c>
      <c r="C130" s="36">
        <f>SUMIFS(СВЦЭМ!$C$39:$C$782,СВЦЭМ!$A$39:$A$782,$A130,СВЦЭМ!$B$39:$B$782,C$119)+'СЕТ СН'!$I$9+СВЦЭМ!$D$10+'СЕТ СН'!$I$6-'СЕТ СН'!$I$19</f>
        <v>2696.92601281</v>
      </c>
      <c r="D130" s="36">
        <f>SUMIFS(СВЦЭМ!$C$39:$C$782,СВЦЭМ!$A$39:$A$782,$A130,СВЦЭМ!$B$39:$B$782,D$119)+'СЕТ СН'!$I$9+СВЦЭМ!$D$10+'СЕТ СН'!$I$6-'СЕТ СН'!$I$19</f>
        <v>2762.8466639799999</v>
      </c>
      <c r="E130" s="36">
        <f>SUMIFS(СВЦЭМ!$C$39:$C$782,СВЦЭМ!$A$39:$A$782,$A130,СВЦЭМ!$B$39:$B$782,E$119)+'СЕТ СН'!$I$9+СВЦЭМ!$D$10+'СЕТ СН'!$I$6-'СЕТ СН'!$I$19</f>
        <v>2743.7646672600004</v>
      </c>
      <c r="F130" s="36">
        <f>SUMIFS(СВЦЭМ!$C$39:$C$782,СВЦЭМ!$A$39:$A$782,$A130,СВЦЭМ!$B$39:$B$782,F$119)+'СЕТ СН'!$I$9+СВЦЭМ!$D$10+'СЕТ СН'!$I$6-'СЕТ СН'!$I$19</f>
        <v>2743.3866691600001</v>
      </c>
      <c r="G130" s="36">
        <f>SUMIFS(СВЦЭМ!$C$39:$C$782,СВЦЭМ!$A$39:$A$782,$A130,СВЦЭМ!$B$39:$B$782,G$119)+'СЕТ СН'!$I$9+СВЦЭМ!$D$10+'СЕТ СН'!$I$6-'СЕТ СН'!$I$19</f>
        <v>2743.4371278999997</v>
      </c>
      <c r="H130" s="36">
        <f>SUMIFS(СВЦЭМ!$C$39:$C$782,СВЦЭМ!$A$39:$A$782,$A130,СВЦЭМ!$B$39:$B$782,H$119)+'СЕТ СН'!$I$9+СВЦЭМ!$D$10+'СЕТ СН'!$I$6-'СЕТ СН'!$I$19</f>
        <v>2798.9979560100001</v>
      </c>
      <c r="I130" s="36">
        <f>SUMIFS(СВЦЭМ!$C$39:$C$782,СВЦЭМ!$A$39:$A$782,$A130,СВЦЭМ!$B$39:$B$782,I$119)+'СЕТ СН'!$I$9+СВЦЭМ!$D$10+'СЕТ СН'!$I$6-'СЕТ СН'!$I$19</f>
        <v>2601.0337177800002</v>
      </c>
      <c r="J130" s="36">
        <f>SUMIFS(СВЦЭМ!$C$39:$C$782,СВЦЭМ!$A$39:$A$782,$A130,СВЦЭМ!$B$39:$B$782,J$119)+'СЕТ СН'!$I$9+СВЦЭМ!$D$10+'СЕТ СН'!$I$6-'СЕТ СН'!$I$19</f>
        <v>2493.55898686</v>
      </c>
      <c r="K130" s="36">
        <f>SUMIFS(СВЦЭМ!$C$39:$C$782,СВЦЭМ!$A$39:$A$782,$A130,СВЦЭМ!$B$39:$B$782,K$119)+'СЕТ СН'!$I$9+СВЦЭМ!$D$10+'СЕТ СН'!$I$6-'СЕТ СН'!$I$19</f>
        <v>2450.5876323399998</v>
      </c>
      <c r="L130" s="36">
        <f>SUMIFS(СВЦЭМ!$C$39:$C$782,СВЦЭМ!$A$39:$A$782,$A130,СВЦЭМ!$B$39:$B$782,L$119)+'СЕТ СН'!$I$9+СВЦЭМ!$D$10+'СЕТ СН'!$I$6-'СЕТ СН'!$I$19</f>
        <v>2406.5383379300001</v>
      </c>
      <c r="M130" s="36">
        <f>SUMIFS(СВЦЭМ!$C$39:$C$782,СВЦЭМ!$A$39:$A$782,$A130,СВЦЭМ!$B$39:$B$782,M$119)+'СЕТ СН'!$I$9+СВЦЭМ!$D$10+'СЕТ СН'!$I$6-'СЕТ СН'!$I$19</f>
        <v>2397.2427734499997</v>
      </c>
      <c r="N130" s="36">
        <f>SUMIFS(СВЦЭМ!$C$39:$C$782,СВЦЭМ!$A$39:$A$782,$A130,СВЦЭМ!$B$39:$B$782,N$119)+'СЕТ СН'!$I$9+СВЦЭМ!$D$10+'СЕТ СН'!$I$6-'СЕТ СН'!$I$19</f>
        <v>2398.46213644</v>
      </c>
      <c r="O130" s="36">
        <f>SUMIFS(СВЦЭМ!$C$39:$C$782,СВЦЭМ!$A$39:$A$782,$A130,СВЦЭМ!$B$39:$B$782,O$119)+'СЕТ СН'!$I$9+СВЦЭМ!$D$10+'СЕТ СН'!$I$6-'СЕТ СН'!$I$19</f>
        <v>2389.7141946800002</v>
      </c>
      <c r="P130" s="36">
        <f>SUMIFS(СВЦЭМ!$C$39:$C$782,СВЦЭМ!$A$39:$A$782,$A130,СВЦЭМ!$B$39:$B$782,P$119)+'СЕТ СН'!$I$9+СВЦЭМ!$D$10+'СЕТ СН'!$I$6-'СЕТ СН'!$I$19</f>
        <v>2382.95274922</v>
      </c>
      <c r="Q130" s="36">
        <f>SUMIFS(СВЦЭМ!$C$39:$C$782,СВЦЭМ!$A$39:$A$782,$A130,СВЦЭМ!$B$39:$B$782,Q$119)+'СЕТ СН'!$I$9+СВЦЭМ!$D$10+'СЕТ СН'!$I$6-'СЕТ СН'!$I$19</f>
        <v>2384.45537973</v>
      </c>
      <c r="R130" s="36">
        <f>SUMIFS(СВЦЭМ!$C$39:$C$782,СВЦЭМ!$A$39:$A$782,$A130,СВЦЭМ!$B$39:$B$782,R$119)+'СЕТ СН'!$I$9+СВЦЭМ!$D$10+'СЕТ СН'!$I$6-'СЕТ СН'!$I$19</f>
        <v>2387.8864487000001</v>
      </c>
      <c r="S130" s="36">
        <f>SUMIFS(СВЦЭМ!$C$39:$C$782,СВЦЭМ!$A$39:$A$782,$A130,СВЦЭМ!$B$39:$B$782,S$119)+'СЕТ СН'!$I$9+СВЦЭМ!$D$10+'СЕТ СН'!$I$6-'СЕТ СН'!$I$19</f>
        <v>2369.5005841500001</v>
      </c>
      <c r="T130" s="36">
        <f>SUMIFS(СВЦЭМ!$C$39:$C$782,СВЦЭМ!$A$39:$A$782,$A130,СВЦЭМ!$B$39:$B$782,T$119)+'СЕТ СН'!$I$9+СВЦЭМ!$D$10+'СЕТ СН'!$I$6-'СЕТ СН'!$I$19</f>
        <v>2367.2763775799999</v>
      </c>
      <c r="U130" s="36">
        <f>SUMIFS(СВЦЭМ!$C$39:$C$782,СВЦЭМ!$A$39:$A$782,$A130,СВЦЭМ!$B$39:$B$782,U$119)+'СЕТ СН'!$I$9+СВЦЭМ!$D$10+'СЕТ СН'!$I$6-'СЕТ СН'!$I$19</f>
        <v>2389.7421649200001</v>
      </c>
      <c r="V130" s="36">
        <f>SUMIFS(СВЦЭМ!$C$39:$C$782,СВЦЭМ!$A$39:$A$782,$A130,СВЦЭМ!$B$39:$B$782,V$119)+'СЕТ СН'!$I$9+СВЦЭМ!$D$10+'СЕТ СН'!$I$6-'СЕТ СН'!$I$19</f>
        <v>2410.7664717100001</v>
      </c>
      <c r="W130" s="36">
        <f>SUMIFS(СВЦЭМ!$C$39:$C$782,СВЦЭМ!$A$39:$A$782,$A130,СВЦЭМ!$B$39:$B$782,W$119)+'СЕТ СН'!$I$9+СВЦЭМ!$D$10+'СЕТ СН'!$I$6-'СЕТ СН'!$I$19</f>
        <v>2391.3733502</v>
      </c>
      <c r="X130" s="36">
        <f>SUMIFS(СВЦЭМ!$C$39:$C$782,СВЦЭМ!$A$39:$A$782,$A130,СВЦЭМ!$B$39:$B$782,X$119)+'СЕТ СН'!$I$9+СВЦЭМ!$D$10+'СЕТ СН'!$I$6-'СЕТ СН'!$I$19</f>
        <v>2435.1887562100001</v>
      </c>
      <c r="Y130" s="36">
        <f>SUMIFS(СВЦЭМ!$C$39:$C$782,СВЦЭМ!$A$39:$A$782,$A130,СВЦЭМ!$B$39:$B$782,Y$119)+'СЕТ СН'!$I$9+СВЦЭМ!$D$10+'СЕТ СН'!$I$6-'СЕТ СН'!$I$19</f>
        <v>2516.2103518200001</v>
      </c>
    </row>
    <row r="131" spans="1:25" ht="15.75" x14ac:dyDescent="0.2">
      <c r="A131" s="35">
        <f t="shared" si="3"/>
        <v>45119</v>
      </c>
      <c r="B131" s="36">
        <f>SUMIFS(СВЦЭМ!$C$39:$C$782,СВЦЭМ!$A$39:$A$782,$A131,СВЦЭМ!$B$39:$B$782,B$119)+'СЕТ СН'!$I$9+СВЦЭМ!$D$10+'СЕТ СН'!$I$6-'СЕТ СН'!$I$19</f>
        <v>2585.16450803</v>
      </c>
      <c r="C131" s="36">
        <f>SUMIFS(СВЦЭМ!$C$39:$C$782,СВЦЭМ!$A$39:$A$782,$A131,СВЦЭМ!$B$39:$B$782,C$119)+'СЕТ СН'!$I$9+СВЦЭМ!$D$10+'СЕТ СН'!$I$6-'СЕТ СН'!$I$19</f>
        <v>2633.5257457299999</v>
      </c>
      <c r="D131" s="36">
        <f>SUMIFS(СВЦЭМ!$C$39:$C$782,СВЦЭМ!$A$39:$A$782,$A131,СВЦЭМ!$B$39:$B$782,D$119)+'СЕТ СН'!$I$9+СВЦЭМ!$D$10+'СЕТ СН'!$I$6-'СЕТ СН'!$I$19</f>
        <v>2712.6614533800002</v>
      </c>
      <c r="E131" s="36">
        <f>SUMIFS(СВЦЭМ!$C$39:$C$782,СВЦЭМ!$A$39:$A$782,$A131,СВЦЭМ!$B$39:$B$782,E$119)+'СЕТ СН'!$I$9+СВЦЭМ!$D$10+'СЕТ СН'!$I$6-'СЕТ СН'!$I$19</f>
        <v>2770.47252819</v>
      </c>
      <c r="F131" s="36">
        <f>SUMIFS(СВЦЭМ!$C$39:$C$782,СВЦЭМ!$A$39:$A$782,$A131,СВЦЭМ!$B$39:$B$782,F$119)+'СЕТ СН'!$I$9+СВЦЭМ!$D$10+'СЕТ СН'!$I$6-'СЕТ СН'!$I$19</f>
        <v>2811.8714454199999</v>
      </c>
      <c r="G131" s="36">
        <f>SUMIFS(СВЦЭМ!$C$39:$C$782,СВЦЭМ!$A$39:$A$782,$A131,СВЦЭМ!$B$39:$B$782,G$119)+'СЕТ СН'!$I$9+СВЦЭМ!$D$10+'СЕТ СН'!$I$6-'СЕТ СН'!$I$19</f>
        <v>2784.8236781599999</v>
      </c>
      <c r="H131" s="36">
        <f>SUMIFS(СВЦЭМ!$C$39:$C$782,СВЦЭМ!$A$39:$A$782,$A131,СВЦЭМ!$B$39:$B$782,H$119)+'СЕТ СН'!$I$9+СВЦЭМ!$D$10+'СЕТ СН'!$I$6-'СЕТ СН'!$I$19</f>
        <v>2734.8846798599998</v>
      </c>
      <c r="I131" s="36">
        <f>SUMIFS(СВЦЭМ!$C$39:$C$782,СВЦЭМ!$A$39:$A$782,$A131,СВЦЭМ!$B$39:$B$782,I$119)+'СЕТ СН'!$I$9+СВЦЭМ!$D$10+'СЕТ СН'!$I$6-'СЕТ СН'!$I$19</f>
        <v>2534.5520849899999</v>
      </c>
      <c r="J131" s="36">
        <f>SUMIFS(СВЦЭМ!$C$39:$C$782,СВЦЭМ!$A$39:$A$782,$A131,СВЦЭМ!$B$39:$B$782,J$119)+'СЕТ СН'!$I$9+СВЦЭМ!$D$10+'СЕТ СН'!$I$6-'СЕТ СН'!$I$19</f>
        <v>2470.8469716300001</v>
      </c>
      <c r="K131" s="36">
        <f>SUMIFS(СВЦЭМ!$C$39:$C$782,СВЦЭМ!$A$39:$A$782,$A131,СВЦЭМ!$B$39:$B$782,K$119)+'СЕТ СН'!$I$9+СВЦЭМ!$D$10+'СЕТ СН'!$I$6-'СЕТ СН'!$I$19</f>
        <v>2399.0466264900001</v>
      </c>
      <c r="L131" s="36">
        <f>SUMIFS(СВЦЭМ!$C$39:$C$782,СВЦЭМ!$A$39:$A$782,$A131,СВЦЭМ!$B$39:$B$782,L$119)+'СЕТ СН'!$I$9+СВЦЭМ!$D$10+'СЕТ СН'!$I$6-'СЕТ СН'!$I$19</f>
        <v>2400.1636184199997</v>
      </c>
      <c r="M131" s="36">
        <f>SUMIFS(СВЦЭМ!$C$39:$C$782,СВЦЭМ!$A$39:$A$782,$A131,СВЦЭМ!$B$39:$B$782,M$119)+'СЕТ СН'!$I$9+СВЦЭМ!$D$10+'СЕТ СН'!$I$6-'СЕТ СН'!$I$19</f>
        <v>2421.9395814099998</v>
      </c>
      <c r="N131" s="36">
        <f>SUMIFS(СВЦЭМ!$C$39:$C$782,СВЦЭМ!$A$39:$A$782,$A131,СВЦЭМ!$B$39:$B$782,N$119)+'СЕТ СН'!$I$9+СВЦЭМ!$D$10+'СЕТ СН'!$I$6-'СЕТ СН'!$I$19</f>
        <v>2434.8862374800001</v>
      </c>
      <c r="O131" s="36">
        <f>SUMIFS(СВЦЭМ!$C$39:$C$782,СВЦЭМ!$A$39:$A$782,$A131,СВЦЭМ!$B$39:$B$782,O$119)+'СЕТ СН'!$I$9+СВЦЭМ!$D$10+'СЕТ СН'!$I$6-'СЕТ СН'!$I$19</f>
        <v>2426.6249688600001</v>
      </c>
      <c r="P131" s="36">
        <f>SUMIFS(СВЦЭМ!$C$39:$C$782,СВЦЭМ!$A$39:$A$782,$A131,СВЦЭМ!$B$39:$B$782,P$119)+'СЕТ СН'!$I$9+СВЦЭМ!$D$10+'СЕТ СН'!$I$6-'СЕТ СН'!$I$19</f>
        <v>2424.1157044199999</v>
      </c>
      <c r="Q131" s="36">
        <f>SUMIFS(СВЦЭМ!$C$39:$C$782,СВЦЭМ!$A$39:$A$782,$A131,СВЦЭМ!$B$39:$B$782,Q$119)+'СЕТ СН'!$I$9+СВЦЭМ!$D$10+'СЕТ СН'!$I$6-'СЕТ СН'!$I$19</f>
        <v>2420.0179958799999</v>
      </c>
      <c r="R131" s="36">
        <f>SUMIFS(СВЦЭМ!$C$39:$C$782,СВЦЭМ!$A$39:$A$782,$A131,СВЦЭМ!$B$39:$B$782,R$119)+'СЕТ СН'!$I$9+СВЦЭМ!$D$10+'СЕТ СН'!$I$6-'СЕТ СН'!$I$19</f>
        <v>2417.9416223500002</v>
      </c>
      <c r="S131" s="36">
        <f>SUMIFS(СВЦЭМ!$C$39:$C$782,СВЦЭМ!$A$39:$A$782,$A131,СВЦЭМ!$B$39:$B$782,S$119)+'СЕТ СН'!$I$9+СВЦЭМ!$D$10+'СЕТ СН'!$I$6-'СЕТ СН'!$I$19</f>
        <v>2418.0899158800003</v>
      </c>
      <c r="T131" s="36">
        <f>SUMIFS(СВЦЭМ!$C$39:$C$782,СВЦЭМ!$A$39:$A$782,$A131,СВЦЭМ!$B$39:$B$782,T$119)+'СЕТ СН'!$I$9+СВЦЭМ!$D$10+'СЕТ СН'!$I$6-'СЕТ СН'!$I$19</f>
        <v>2407.2638169500001</v>
      </c>
      <c r="U131" s="36">
        <f>SUMIFS(СВЦЭМ!$C$39:$C$782,СВЦЭМ!$A$39:$A$782,$A131,СВЦЭМ!$B$39:$B$782,U$119)+'СЕТ СН'!$I$9+СВЦЭМ!$D$10+'СЕТ СН'!$I$6-'СЕТ СН'!$I$19</f>
        <v>2415.1789577899999</v>
      </c>
      <c r="V131" s="36">
        <f>SUMIFS(СВЦЭМ!$C$39:$C$782,СВЦЭМ!$A$39:$A$782,$A131,СВЦЭМ!$B$39:$B$782,V$119)+'СЕТ СН'!$I$9+СВЦЭМ!$D$10+'СЕТ СН'!$I$6-'СЕТ СН'!$I$19</f>
        <v>2427.2917500900003</v>
      </c>
      <c r="W131" s="36">
        <f>SUMIFS(СВЦЭМ!$C$39:$C$782,СВЦЭМ!$A$39:$A$782,$A131,СВЦЭМ!$B$39:$B$782,W$119)+'СЕТ СН'!$I$9+СВЦЭМ!$D$10+'СЕТ СН'!$I$6-'СЕТ СН'!$I$19</f>
        <v>2391.1065075900001</v>
      </c>
      <c r="X131" s="36">
        <f>SUMIFS(СВЦЭМ!$C$39:$C$782,СВЦЭМ!$A$39:$A$782,$A131,СВЦЭМ!$B$39:$B$782,X$119)+'СЕТ СН'!$I$9+СВЦЭМ!$D$10+'СЕТ СН'!$I$6-'СЕТ СН'!$I$19</f>
        <v>2445.5326484400002</v>
      </c>
      <c r="Y131" s="36">
        <f>SUMIFS(СВЦЭМ!$C$39:$C$782,СВЦЭМ!$A$39:$A$782,$A131,СВЦЭМ!$B$39:$B$782,Y$119)+'СЕТ СН'!$I$9+СВЦЭМ!$D$10+'СЕТ СН'!$I$6-'СЕТ СН'!$I$19</f>
        <v>2491.7545396099999</v>
      </c>
    </row>
    <row r="132" spans="1:25" ht="15.75" x14ac:dyDescent="0.2">
      <c r="A132" s="35">
        <f t="shared" si="3"/>
        <v>45120</v>
      </c>
      <c r="B132" s="36">
        <f>SUMIFS(СВЦЭМ!$C$39:$C$782,СВЦЭМ!$A$39:$A$782,$A132,СВЦЭМ!$B$39:$B$782,B$119)+'СЕТ СН'!$I$9+СВЦЭМ!$D$10+'СЕТ СН'!$I$6-'СЕТ СН'!$I$19</f>
        <v>2555.65013228</v>
      </c>
      <c r="C132" s="36">
        <f>SUMIFS(СВЦЭМ!$C$39:$C$782,СВЦЭМ!$A$39:$A$782,$A132,СВЦЭМ!$B$39:$B$782,C$119)+'СЕТ СН'!$I$9+СВЦЭМ!$D$10+'СЕТ СН'!$I$6-'СЕТ СН'!$I$19</f>
        <v>2619.4679020200001</v>
      </c>
      <c r="D132" s="36">
        <f>SUMIFS(СВЦЭМ!$C$39:$C$782,СВЦЭМ!$A$39:$A$782,$A132,СВЦЭМ!$B$39:$B$782,D$119)+'СЕТ СН'!$I$9+СВЦЭМ!$D$10+'СЕТ СН'!$I$6-'СЕТ СН'!$I$19</f>
        <v>2758.27722361</v>
      </c>
      <c r="E132" s="36">
        <f>SUMIFS(СВЦЭМ!$C$39:$C$782,СВЦЭМ!$A$39:$A$782,$A132,СВЦЭМ!$B$39:$B$782,E$119)+'СЕТ СН'!$I$9+СВЦЭМ!$D$10+'СЕТ СН'!$I$6-'СЕТ СН'!$I$19</f>
        <v>2821.4908903200003</v>
      </c>
      <c r="F132" s="36">
        <f>SUMIFS(СВЦЭМ!$C$39:$C$782,СВЦЭМ!$A$39:$A$782,$A132,СВЦЭМ!$B$39:$B$782,F$119)+'СЕТ СН'!$I$9+СВЦЭМ!$D$10+'СЕТ СН'!$I$6-'СЕТ СН'!$I$19</f>
        <v>2832.1221341099999</v>
      </c>
      <c r="G132" s="36">
        <f>SUMIFS(СВЦЭМ!$C$39:$C$782,СВЦЭМ!$A$39:$A$782,$A132,СВЦЭМ!$B$39:$B$782,G$119)+'СЕТ СН'!$I$9+СВЦЭМ!$D$10+'СЕТ СН'!$I$6-'СЕТ СН'!$I$19</f>
        <v>2815.97552804</v>
      </c>
      <c r="H132" s="36">
        <f>SUMIFS(СВЦЭМ!$C$39:$C$782,СВЦЭМ!$A$39:$A$782,$A132,СВЦЭМ!$B$39:$B$782,H$119)+'СЕТ СН'!$I$9+СВЦЭМ!$D$10+'СЕТ СН'!$I$6-'СЕТ СН'!$I$19</f>
        <v>2749.48669982</v>
      </c>
      <c r="I132" s="36">
        <f>SUMIFS(СВЦЭМ!$C$39:$C$782,СВЦЭМ!$A$39:$A$782,$A132,СВЦЭМ!$B$39:$B$782,I$119)+'СЕТ СН'!$I$9+СВЦЭМ!$D$10+'СЕТ СН'!$I$6-'СЕТ СН'!$I$19</f>
        <v>2548.4118279499999</v>
      </c>
      <c r="J132" s="36">
        <f>SUMIFS(СВЦЭМ!$C$39:$C$782,СВЦЭМ!$A$39:$A$782,$A132,СВЦЭМ!$B$39:$B$782,J$119)+'СЕТ СН'!$I$9+СВЦЭМ!$D$10+'СЕТ СН'!$I$6-'СЕТ СН'!$I$19</f>
        <v>2446.1054442200002</v>
      </c>
      <c r="K132" s="36">
        <f>SUMIFS(СВЦЭМ!$C$39:$C$782,СВЦЭМ!$A$39:$A$782,$A132,СВЦЭМ!$B$39:$B$782,K$119)+'СЕТ СН'!$I$9+СВЦЭМ!$D$10+'СЕТ СН'!$I$6-'СЕТ СН'!$I$19</f>
        <v>2412.3432846999999</v>
      </c>
      <c r="L132" s="36">
        <f>SUMIFS(СВЦЭМ!$C$39:$C$782,СВЦЭМ!$A$39:$A$782,$A132,СВЦЭМ!$B$39:$B$782,L$119)+'СЕТ СН'!$I$9+СВЦЭМ!$D$10+'СЕТ СН'!$I$6-'СЕТ СН'!$I$19</f>
        <v>2385.2423826900003</v>
      </c>
      <c r="M132" s="36">
        <f>SUMIFS(СВЦЭМ!$C$39:$C$782,СВЦЭМ!$A$39:$A$782,$A132,СВЦЭМ!$B$39:$B$782,M$119)+'СЕТ СН'!$I$9+СВЦЭМ!$D$10+'СЕТ СН'!$I$6-'СЕТ СН'!$I$19</f>
        <v>2382.8498065100002</v>
      </c>
      <c r="N132" s="36">
        <f>SUMIFS(СВЦЭМ!$C$39:$C$782,СВЦЭМ!$A$39:$A$782,$A132,СВЦЭМ!$B$39:$B$782,N$119)+'СЕТ СН'!$I$9+СВЦЭМ!$D$10+'СЕТ СН'!$I$6-'СЕТ СН'!$I$19</f>
        <v>2382.7914911400003</v>
      </c>
      <c r="O132" s="36">
        <f>SUMIFS(СВЦЭМ!$C$39:$C$782,СВЦЭМ!$A$39:$A$782,$A132,СВЦЭМ!$B$39:$B$782,O$119)+'СЕТ СН'!$I$9+СВЦЭМ!$D$10+'СЕТ СН'!$I$6-'СЕТ СН'!$I$19</f>
        <v>2381.0803571000001</v>
      </c>
      <c r="P132" s="36">
        <f>SUMIFS(СВЦЭМ!$C$39:$C$782,СВЦЭМ!$A$39:$A$782,$A132,СВЦЭМ!$B$39:$B$782,P$119)+'СЕТ СН'!$I$9+СВЦЭМ!$D$10+'СЕТ СН'!$I$6-'СЕТ СН'!$I$19</f>
        <v>2391.2242652599998</v>
      </c>
      <c r="Q132" s="36">
        <f>SUMIFS(СВЦЭМ!$C$39:$C$782,СВЦЭМ!$A$39:$A$782,$A132,СВЦЭМ!$B$39:$B$782,Q$119)+'СЕТ СН'!$I$9+СВЦЭМ!$D$10+'СЕТ СН'!$I$6-'СЕТ СН'!$I$19</f>
        <v>2390.89170238</v>
      </c>
      <c r="R132" s="36">
        <f>SUMIFS(СВЦЭМ!$C$39:$C$782,СВЦЭМ!$A$39:$A$782,$A132,СВЦЭМ!$B$39:$B$782,R$119)+'СЕТ СН'!$I$9+СВЦЭМ!$D$10+'СЕТ СН'!$I$6-'СЕТ СН'!$I$19</f>
        <v>2396.4876122800001</v>
      </c>
      <c r="S132" s="36">
        <f>SUMIFS(СВЦЭМ!$C$39:$C$782,СВЦЭМ!$A$39:$A$782,$A132,СВЦЭМ!$B$39:$B$782,S$119)+'СЕТ СН'!$I$9+СВЦЭМ!$D$10+'СЕТ СН'!$I$6-'СЕТ СН'!$I$19</f>
        <v>2395.72429551</v>
      </c>
      <c r="T132" s="36">
        <f>SUMIFS(СВЦЭМ!$C$39:$C$782,СВЦЭМ!$A$39:$A$782,$A132,СВЦЭМ!$B$39:$B$782,T$119)+'СЕТ СН'!$I$9+СВЦЭМ!$D$10+'СЕТ СН'!$I$6-'СЕТ СН'!$I$19</f>
        <v>2383.5986246900002</v>
      </c>
      <c r="U132" s="36">
        <f>SUMIFS(СВЦЭМ!$C$39:$C$782,СВЦЭМ!$A$39:$A$782,$A132,СВЦЭМ!$B$39:$B$782,U$119)+'СЕТ СН'!$I$9+СВЦЭМ!$D$10+'СЕТ СН'!$I$6-'СЕТ СН'!$I$19</f>
        <v>2400.8865552500001</v>
      </c>
      <c r="V132" s="36">
        <f>SUMIFS(СВЦЭМ!$C$39:$C$782,СВЦЭМ!$A$39:$A$782,$A132,СВЦЭМ!$B$39:$B$782,V$119)+'СЕТ СН'!$I$9+СВЦЭМ!$D$10+'СЕТ СН'!$I$6-'СЕТ СН'!$I$19</f>
        <v>2412.2413054799999</v>
      </c>
      <c r="W132" s="36">
        <f>SUMIFS(СВЦЭМ!$C$39:$C$782,СВЦЭМ!$A$39:$A$782,$A132,СВЦЭМ!$B$39:$B$782,W$119)+'СЕТ СН'!$I$9+СВЦЭМ!$D$10+'СЕТ СН'!$I$6-'СЕТ СН'!$I$19</f>
        <v>2400.5255977500001</v>
      </c>
      <c r="X132" s="36">
        <f>SUMIFS(СВЦЭМ!$C$39:$C$782,СВЦЭМ!$A$39:$A$782,$A132,СВЦЭМ!$B$39:$B$782,X$119)+'СЕТ СН'!$I$9+СВЦЭМ!$D$10+'СЕТ СН'!$I$6-'СЕТ СН'!$I$19</f>
        <v>2437.19917915</v>
      </c>
      <c r="Y132" s="36">
        <f>SUMIFS(СВЦЭМ!$C$39:$C$782,СВЦЭМ!$A$39:$A$782,$A132,СВЦЭМ!$B$39:$B$782,Y$119)+'СЕТ СН'!$I$9+СВЦЭМ!$D$10+'СЕТ СН'!$I$6-'СЕТ СН'!$I$19</f>
        <v>2549.7408540500001</v>
      </c>
    </row>
    <row r="133" spans="1:25" ht="15.75" x14ac:dyDescent="0.2">
      <c r="A133" s="35">
        <f t="shared" si="3"/>
        <v>45121</v>
      </c>
      <c r="B133" s="36">
        <f>SUMIFS(СВЦЭМ!$C$39:$C$782,СВЦЭМ!$A$39:$A$782,$A133,СВЦЭМ!$B$39:$B$782,B$119)+'СЕТ СН'!$I$9+СВЦЭМ!$D$10+'СЕТ СН'!$I$6-'СЕТ СН'!$I$19</f>
        <v>2461.1229906799999</v>
      </c>
      <c r="C133" s="36">
        <f>SUMIFS(СВЦЭМ!$C$39:$C$782,СВЦЭМ!$A$39:$A$782,$A133,СВЦЭМ!$B$39:$B$782,C$119)+'СЕТ СН'!$I$9+СВЦЭМ!$D$10+'СЕТ СН'!$I$6-'СЕТ СН'!$I$19</f>
        <v>2562.8606105099998</v>
      </c>
      <c r="D133" s="36">
        <f>SUMIFS(СВЦЭМ!$C$39:$C$782,СВЦЭМ!$A$39:$A$782,$A133,СВЦЭМ!$B$39:$B$782,D$119)+'СЕТ СН'!$I$9+СВЦЭМ!$D$10+'СЕТ СН'!$I$6-'СЕТ СН'!$I$19</f>
        <v>2606.5117710100003</v>
      </c>
      <c r="E133" s="36">
        <f>SUMIFS(СВЦЭМ!$C$39:$C$782,СВЦЭМ!$A$39:$A$782,$A133,СВЦЭМ!$B$39:$B$782,E$119)+'СЕТ СН'!$I$9+СВЦЭМ!$D$10+'СЕТ СН'!$I$6-'СЕТ СН'!$I$19</f>
        <v>2674.65841357</v>
      </c>
      <c r="F133" s="36">
        <f>SUMIFS(СВЦЭМ!$C$39:$C$782,СВЦЭМ!$A$39:$A$782,$A133,СВЦЭМ!$B$39:$B$782,F$119)+'СЕТ СН'!$I$9+СВЦЭМ!$D$10+'СЕТ СН'!$I$6-'СЕТ СН'!$I$19</f>
        <v>2721.8901507299997</v>
      </c>
      <c r="G133" s="36">
        <f>SUMIFS(СВЦЭМ!$C$39:$C$782,СВЦЭМ!$A$39:$A$782,$A133,СВЦЭМ!$B$39:$B$782,G$119)+'СЕТ СН'!$I$9+СВЦЭМ!$D$10+'СЕТ СН'!$I$6-'СЕТ СН'!$I$19</f>
        <v>2724.7125526899999</v>
      </c>
      <c r="H133" s="36">
        <f>SUMIFS(СВЦЭМ!$C$39:$C$782,СВЦЭМ!$A$39:$A$782,$A133,СВЦЭМ!$B$39:$B$782,H$119)+'СЕТ СН'!$I$9+СВЦЭМ!$D$10+'СЕТ СН'!$I$6-'СЕТ СН'!$I$19</f>
        <v>2729.5306371799998</v>
      </c>
      <c r="I133" s="36">
        <f>SUMIFS(СВЦЭМ!$C$39:$C$782,СВЦЭМ!$A$39:$A$782,$A133,СВЦЭМ!$B$39:$B$782,I$119)+'СЕТ СН'!$I$9+СВЦЭМ!$D$10+'СЕТ СН'!$I$6-'СЕТ СН'!$I$19</f>
        <v>2524.5147907199998</v>
      </c>
      <c r="J133" s="36">
        <f>SUMIFS(СВЦЭМ!$C$39:$C$782,СВЦЭМ!$A$39:$A$782,$A133,СВЦЭМ!$B$39:$B$782,J$119)+'СЕТ СН'!$I$9+СВЦЭМ!$D$10+'СЕТ СН'!$I$6-'СЕТ СН'!$I$19</f>
        <v>2417.0588469499999</v>
      </c>
      <c r="K133" s="36">
        <f>SUMIFS(СВЦЭМ!$C$39:$C$782,СВЦЭМ!$A$39:$A$782,$A133,СВЦЭМ!$B$39:$B$782,K$119)+'СЕТ СН'!$I$9+СВЦЭМ!$D$10+'СЕТ СН'!$I$6-'СЕТ СН'!$I$19</f>
        <v>2388.40905445</v>
      </c>
      <c r="L133" s="36">
        <f>SUMIFS(СВЦЭМ!$C$39:$C$782,СВЦЭМ!$A$39:$A$782,$A133,СВЦЭМ!$B$39:$B$782,L$119)+'СЕТ СН'!$I$9+СВЦЭМ!$D$10+'СЕТ СН'!$I$6-'СЕТ СН'!$I$19</f>
        <v>2351.6590006199999</v>
      </c>
      <c r="M133" s="36">
        <f>SUMIFS(СВЦЭМ!$C$39:$C$782,СВЦЭМ!$A$39:$A$782,$A133,СВЦЭМ!$B$39:$B$782,M$119)+'СЕТ СН'!$I$9+СВЦЭМ!$D$10+'СЕТ СН'!$I$6-'СЕТ СН'!$I$19</f>
        <v>2380.5356551200002</v>
      </c>
      <c r="N133" s="36">
        <f>SUMIFS(СВЦЭМ!$C$39:$C$782,СВЦЭМ!$A$39:$A$782,$A133,СВЦЭМ!$B$39:$B$782,N$119)+'СЕТ СН'!$I$9+СВЦЭМ!$D$10+'СЕТ СН'!$I$6-'СЕТ СН'!$I$19</f>
        <v>2414.8332469300003</v>
      </c>
      <c r="O133" s="36">
        <f>SUMIFS(СВЦЭМ!$C$39:$C$782,СВЦЭМ!$A$39:$A$782,$A133,СВЦЭМ!$B$39:$B$782,O$119)+'СЕТ СН'!$I$9+СВЦЭМ!$D$10+'СЕТ СН'!$I$6-'СЕТ СН'!$I$19</f>
        <v>2419.2138390999999</v>
      </c>
      <c r="P133" s="36">
        <f>SUMIFS(СВЦЭМ!$C$39:$C$782,СВЦЭМ!$A$39:$A$782,$A133,СВЦЭМ!$B$39:$B$782,P$119)+'СЕТ СН'!$I$9+СВЦЭМ!$D$10+'СЕТ СН'!$I$6-'СЕТ СН'!$I$19</f>
        <v>2378.6845127900001</v>
      </c>
      <c r="Q133" s="36">
        <f>SUMIFS(СВЦЭМ!$C$39:$C$782,СВЦЭМ!$A$39:$A$782,$A133,СВЦЭМ!$B$39:$B$782,Q$119)+'СЕТ СН'!$I$9+СВЦЭМ!$D$10+'СЕТ СН'!$I$6-'СЕТ СН'!$I$19</f>
        <v>2311.4128388099998</v>
      </c>
      <c r="R133" s="36">
        <f>SUMIFS(СВЦЭМ!$C$39:$C$782,СВЦЭМ!$A$39:$A$782,$A133,СВЦЭМ!$B$39:$B$782,R$119)+'СЕТ СН'!$I$9+СВЦЭМ!$D$10+'СЕТ СН'!$I$6-'СЕТ СН'!$I$19</f>
        <v>2307.6540219099998</v>
      </c>
      <c r="S133" s="36">
        <f>SUMIFS(СВЦЭМ!$C$39:$C$782,СВЦЭМ!$A$39:$A$782,$A133,СВЦЭМ!$B$39:$B$782,S$119)+'СЕТ СН'!$I$9+СВЦЭМ!$D$10+'СЕТ СН'!$I$6-'СЕТ СН'!$I$19</f>
        <v>2305.99842352</v>
      </c>
      <c r="T133" s="36">
        <f>SUMIFS(СВЦЭМ!$C$39:$C$782,СВЦЭМ!$A$39:$A$782,$A133,СВЦЭМ!$B$39:$B$782,T$119)+'СЕТ СН'!$I$9+СВЦЭМ!$D$10+'СЕТ СН'!$I$6-'СЕТ СН'!$I$19</f>
        <v>2341.6575733</v>
      </c>
      <c r="U133" s="36">
        <f>SUMIFS(СВЦЭМ!$C$39:$C$782,СВЦЭМ!$A$39:$A$782,$A133,СВЦЭМ!$B$39:$B$782,U$119)+'СЕТ СН'!$I$9+СВЦЭМ!$D$10+'СЕТ СН'!$I$6-'СЕТ СН'!$I$19</f>
        <v>2339.9921307</v>
      </c>
      <c r="V133" s="36">
        <f>SUMIFS(СВЦЭМ!$C$39:$C$782,СВЦЭМ!$A$39:$A$782,$A133,СВЦЭМ!$B$39:$B$782,V$119)+'СЕТ СН'!$I$9+СВЦЭМ!$D$10+'СЕТ СН'!$I$6-'СЕТ СН'!$I$19</f>
        <v>2360.8027550699999</v>
      </c>
      <c r="W133" s="36">
        <f>SUMIFS(СВЦЭМ!$C$39:$C$782,СВЦЭМ!$A$39:$A$782,$A133,СВЦЭМ!$B$39:$B$782,W$119)+'СЕТ СН'!$I$9+СВЦЭМ!$D$10+'СЕТ СН'!$I$6-'СЕТ СН'!$I$19</f>
        <v>2333.1219792100001</v>
      </c>
      <c r="X133" s="36">
        <f>SUMIFS(СВЦЭМ!$C$39:$C$782,СВЦЭМ!$A$39:$A$782,$A133,СВЦЭМ!$B$39:$B$782,X$119)+'СЕТ СН'!$I$9+СВЦЭМ!$D$10+'СЕТ СН'!$I$6-'СЕТ СН'!$I$19</f>
        <v>2370.1880209400001</v>
      </c>
      <c r="Y133" s="36">
        <f>SUMIFS(СВЦЭМ!$C$39:$C$782,СВЦЭМ!$A$39:$A$782,$A133,СВЦЭМ!$B$39:$B$782,Y$119)+'СЕТ СН'!$I$9+СВЦЭМ!$D$10+'СЕТ СН'!$I$6-'СЕТ СН'!$I$19</f>
        <v>2485.1205013700001</v>
      </c>
    </row>
    <row r="134" spans="1:25" ht="15.75" x14ac:dyDescent="0.2">
      <c r="A134" s="35">
        <f t="shared" si="3"/>
        <v>45122</v>
      </c>
      <c r="B134" s="36">
        <f>SUMIFS(СВЦЭМ!$C$39:$C$782,СВЦЭМ!$A$39:$A$782,$A134,СВЦЭМ!$B$39:$B$782,B$119)+'СЕТ СН'!$I$9+СВЦЭМ!$D$10+'СЕТ СН'!$I$6-'СЕТ СН'!$I$19</f>
        <v>2482.9763969699998</v>
      </c>
      <c r="C134" s="36">
        <f>SUMIFS(СВЦЭМ!$C$39:$C$782,СВЦЭМ!$A$39:$A$782,$A134,СВЦЭМ!$B$39:$B$782,C$119)+'СЕТ СН'!$I$9+СВЦЭМ!$D$10+'СЕТ СН'!$I$6-'СЕТ СН'!$I$19</f>
        <v>2592.6729723899998</v>
      </c>
      <c r="D134" s="36">
        <f>SUMIFS(СВЦЭМ!$C$39:$C$782,СВЦЭМ!$A$39:$A$782,$A134,СВЦЭМ!$B$39:$B$782,D$119)+'СЕТ СН'!$I$9+СВЦЭМ!$D$10+'СЕТ СН'!$I$6-'СЕТ СН'!$I$19</f>
        <v>2741.6980909100002</v>
      </c>
      <c r="E134" s="36">
        <f>SUMIFS(СВЦЭМ!$C$39:$C$782,СВЦЭМ!$A$39:$A$782,$A134,СВЦЭМ!$B$39:$B$782,E$119)+'СЕТ СН'!$I$9+СВЦЭМ!$D$10+'СЕТ СН'!$I$6-'СЕТ СН'!$I$19</f>
        <v>2776.8785359799999</v>
      </c>
      <c r="F134" s="36">
        <f>SUMIFS(СВЦЭМ!$C$39:$C$782,СВЦЭМ!$A$39:$A$782,$A134,СВЦЭМ!$B$39:$B$782,F$119)+'СЕТ СН'!$I$9+СВЦЭМ!$D$10+'СЕТ СН'!$I$6-'СЕТ СН'!$I$19</f>
        <v>2773.86365381</v>
      </c>
      <c r="G134" s="36">
        <f>SUMIFS(СВЦЭМ!$C$39:$C$782,СВЦЭМ!$A$39:$A$782,$A134,СВЦЭМ!$B$39:$B$782,G$119)+'СЕТ СН'!$I$9+СВЦЭМ!$D$10+'СЕТ СН'!$I$6-'СЕТ СН'!$I$19</f>
        <v>2775.5116913800002</v>
      </c>
      <c r="H134" s="36">
        <f>SUMIFS(СВЦЭМ!$C$39:$C$782,СВЦЭМ!$A$39:$A$782,$A134,СВЦЭМ!$B$39:$B$782,H$119)+'СЕТ СН'!$I$9+СВЦЭМ!$D$10+'СЕТ СН'!$I$6-'СЕТ СН'!$I$19</f>
        <v>2769.49836112</v>
      </c>
      <c r="I134" s="36">
        <f>SUMIFS(СВЦЭМ!$C$39:$C$782,СВЦЭМ!$A$39:$A$782,$A134,СВЦЭМ!$B$39:$B$782,I$119)+'СЕТ СН'!$I$9+СВЦЭМ!$D$10+'СЕТ СН'!$I$6-'СЕТ СН'!$I$19</f>
        <v>2573.80074074</v>
      </c>
      <c r="J134" s="36">
        <f>SUMIFS(СВЦЭМ!$C$39:$C$782,СВЦЭМ!$A$39:$A$782,$A134,СВЦЭМ!$B$39:$B$782,J$119)+'СЕТ СН'!$I$9+СВЦЭМ!$D$10+'СЕТ СН'!$I$6-'СЕТ СН'!$I$19</f>
        <v>2470.85892771</v>
      </c>
      <c r="K134" s="36">
        <f>SUMIFS(СВЦЭМ!$C$39:$C$782,СВЦЭМ!$A$39:$A$782,$A134,СВЦЭМ!$B$39:$B$782,K$119)+'СЕТ СН'!$I$9+СВЦЭМ!$D$10+'СЕТ СН'!$I$6-'СЕТ СН'!$I$19</f>
        <v>2384.24563201</v>
      </c>
      <c r="L134" s="36">
        <f>SUMIFS(СВЦЭМ!$C$39:$C$782,СВЦЭМ!$A$39:$A$782,$A134,СВЦЭМ!$B$39:$B$782,L$119)+'СЕТ СН'!$I$9+СВЦЭМ!$D$10+'СЕТ СН'!$I$6-'СЕТ СН'!$I$19</f>
        <v>2329.0027568699998</v>
      </c>
      <c r="M134" s="36">
        <f>SUMIFS(СВЦЭМ!$C$39:$C$782,СВЦЭМ!$A$39:$A$782,$A134,СВЦЭМ!$B$39:$B$782,M$119)+'СЕТ СН'!$I$9+СВЦЭМ!$D$10+'СЕТ СН'!$I$6-'СЕТ СН'!$I$19</f>
        <v>2293.87701836</v>
      </c>
      <c r="N134" s="36">
        <f>SUMIFS(СВЦЭМ!$C$39:$C$782,СВЦЭМ!$A$39:$A$782,$A134,СВЦЭМ!$B$39:$B$782,N$119)+'СЕТ СН'!$I$9+СВЦЭМ!$D$10+'СЕТ СН'!$I$6-'СЕТ СН'!$I$19</f>
        <v>2286.7119139400002</v>
      </c>
      <c r="O134" s="36">
        <f>SUMIFS(СВЦЭМ!$C$39:$C$782,СВЦЭМ!$A$39:$A$782,$A134,СВЦЭМ!$B$39:$B$782,O$119)+'СЕТ СН'!$I$9+СВЦЭМ!$D$10+'СЕТ СН'!$I$6-'СЕТ СН'!$I$19</f>
        <v>2251.2246295100003</v>
      </c>
      <c r="P134" s="36">
        <f>SUMIFS(СВЦЭМ!$C$39:$C$782,СВЦЭМ!$A$39:$A$782,$A134,СВЦЭМ!$B$39:$B$782,P$119)+'СЕТ СН'!$I$9+СВЦЭМ!$D$10+'СЕТ СН'!$I$6-'СЕТ СН'!$I$19</f>
        <v>2083.3287458100003</v>
      </c>
      <c r="Q134" s="36">
        <f>SUMIFS(СВЦЭМ!$C$39:$C$782,СВЦЭМ!$A$39:$A$782,$A134,СВЦЭМ!$B$39:$B$782,Q$119)+'СЕТ СН'!$I$9+СВЦЭМ!$D$10+'СЕТ СН'!$I$6-'СЕТ СН'!$I$19</f>
        <v>2058.8255507000003</v>
      </c>
      <c r="R134" s="36">
        <f>SUMIFS(СВЦЭМ!$C$39:$C$782,СВЦЭМ!$A$39:$A$782,$A134,СВЦЭМ!$B$39:$B$782,R$119)+'СЕТ СН'!$I$9+СВЦЭМ!$D$10+'СЕТ СН'!$I$6-'СЕТ СН'!$I$19</f>
        <v>2052.0838574700001</v>
      </c>
      <c r="S134" s="36">
        <f>SUMIFS(СВЦЭМ!$C$39:$C$782,СВЦЭМ!$A$39:$A$782,$A134,СВЦЭМ!$B$39:$B$782,S$119)+'СЕТ СН'!$I$9+СВЦЭМ!$D$10+'СЕТ СН'!$I$6-'СЕТ СН'!$I$19</f>
        <v>2052.9410739899999</v>
      </c>
      <c r="T134" s="36">
        <f>SUMIFS(СВЦЭМ!$C$39:$C$782,СВЦЭМ!$A$39:$A$782,$A134,СВЦЭМ!$B$39:$B$782,T$119)+'СЕТ СН'!$I$9+СВЦЭМ!$D$10+'СЕТ СН'!$I$6-'СЕТ СН'!$I$19</f>
        <v>2085.2522571600002</v>
      </c>
      <c r="U134" s="36">
        <f>SUMIFS(СВЦЭМ!$C$39:$C$782,СВЦЭМ!$A$39:$A$782,$A134,СВЦЭМ!$B$39:$B$782,U$119)+'СЕТ СН'!$I$9+СВЦЭМ!$D$10+'СЕТ СН'!$I$6-'СЕТ СН'!$I$19</f>
        <v>2151.7848136000002</v>
      </c>
      <c r="V134" s="36">
        <f>SUMIFS(СВЦЭМ!$C$39:$C$782,СВЦЭМ!$A$39:$A$782,$A134,СВЦЭМ!$B$39:$B$782,V$119)+'СЕТ СН'!$I$9+СВЦЭМ!$D$10+'СЕТ СН'!$I$6-'СЕТ СН'!$I$19</f>
        <v>2344.18140834</v>
      </c>
      <c r="W134" s="36">
        <f>SUMIFS(СВЦЭМ!$C$39:$C$782,СВЦЭМ!$A$39:$A$782,$A134,СВЦЭМ!$B$39:$B$782,W$119)+'СЕТ СН'!$I$9+СВЦЭМ!$D$10+'СЕТ СН'!$I$6-'СЕТ СН'!$I$19</f>
        <v>2321.9389765799997</v>
      </c>
      <c r="X134" s="36">
        <f>SUMIFS(СВЦЭМ!$C$39:$C$782,СВЦЭМ!$A$39:$A$782,$A134,СВЦЭМ!$B$39:$B$782,X$119)+'СЕТ СН'!$I$9+СВЦЭМ!$D$10+'СЕТ СН'!$I$6-'СЕТ СН'!$I$19</f>
        <v>2373.79810051</v>
      </c>
      <c r="Y134" s="36">
        <f>SUMIFS(СВЦЭМ!$C$39:$C$782,СВЦЭМ!$A$39:$A$782,$A134,СВЦЭМ!$B$39:$B$782,Y$119)+'СЕТ СН'!$I$9+СВЦЭМ!$D$10+'СЕТ СН'!$I$6-'СЕТ СН'!$I$19</f>
        <v>2447.5005073299999</v>
      </c>
    </row>
    <row r="135" spans="1:25" ht="15.75" x14ac:dyDescent="0.2">
      <c r="A135" s="35">
        <f t="shared" si="3"/>
        <v>45123</v>
      </c>
      <c r="B135" s="36">
        <f>SUMIFS(СВЦЭМ!$C$39:$C$782,СВЦЭМ!$A$39:$A$782,$A135,СВЦЭМ!$B$39:$B$782,B$119)+'СЕТ СН'!$I$9+СВЦЭМ!$D$10+'СЕТ СН'!$I$6-'СЕТ СН'!$I$19</f>
        <v>2453.86285851</v>
      </c>
      <c r="C135" s="36">
        <f>SUMIFS(СВЦЭМ!$C$39:$C$782,СВЦЭМ!$A$39:$A$782,$A135,СВЦЭМ!$B$39:$B$782,C$119)+'СЕТ СН'!$I$9+СВЦЭМ!$D$10+'СЕТ СН'!$I$6-'СЕТ СН'!$I$19</f>
        <v>2536.6955087799997</v>
      </c>
      <c r="D135" s="36">
        <f>SUMIFS(СВЦЭМ!$C$39:$C$782,СВЦЭМ!$A$39:$A$782,$A135,СВЦЭМ!$B$39:$B$782,D$119)+'СЕТ СН'!$I$9+СВЦЭМ!$D$10+'СЕТ СН'!$I$6-'СЕТ СН'!$I$19</f>
        <v>2709.26733023</v>
      </c>
      <c r="E135" s="36">
        <f>SUMIFS(СВЦЭМ!$C$39:$C$782,СВЦЭМ!$A$39:$A$782,$A135,СВЦЭМ!$B$39:$B$782,E$119)+'СЕТ СН'!$I$9+СВЦЭМ!$D$10+'СЕТ СН'!$I$6-'СЕТ СН'!$I$19</f>
        <v>2780.04681609</v>
      </c>
      <c r="F135" s="36">
        <f>SUMIFS(СВЦЭМ!$C$39:$C$782,СВЦЭМ!$A$39:$A$782,$A135,СВЦЭМ!$B$39:$B$782,F$119)+'СЕТ СН'!$I$9+СВЦЭМ!$D$10+'СЕТ СН'!$I$6-'СЕТ СН'!$I$19</f>
        <v>2783.5032781499999</v>
      </c>
      <c r="G135" s="36">
        <f>SUMIFS(СВЦЭМ!$C$39:$C$782,СВЦЭМ!$A$39:$A$782,$A135,СВЦЭМ!$B$39:$B$782,G$119)+'СЕТ СН'!$I$9+СВЦЭМ!$D$10+'СЕТ СН'!$I$6-'СЕТ СН'!$I$19</f>
        <v>2773.3678157200002</v>
      </c>
      <c r="H135" s="36">
        <f>SUMIFS(СВЦЭМ!$C$39:$C$782,СВЦЭМ!$A$39:$A$782,$A135,СВЦЭМ!$B$39:$B$782,H$119)+'СЕТ СН'!$I$9+СВЦЭМ!$D$10+'СЕТ СН'!$I$6-'СЕТ СН'!$I$19</f>
        <v>2614.4382216900003</v>
      </c>
      <c r="I135" s="36">
        <f>SUMIFS(СВЦЭМ!$C$39:$C$782,СВЦЭМ!$A$39:$A$782,$A135,СВЦЭМ!$B$39:$B$782,I$119)+'СЕТ СН'!$I$9+СВЦЭМ!$D$10+'СЕТ СН'!$I$6-'СЕТ СН'!$I$19</f>
        <v>2556.62052176</v>
      </c>
      <c r="J135" s="36">
        <f>SUMIFS(СВЦЭМ!$C$39:$C$782,СВЦЭМ!$A$39:$A$782,$A135,СВЦЭМ!$B$39:$B$782,J$119)+'СЕТ СН'!$I$9+СВЦЭМ!$D$10+'СЕТ СН'!$I$6-'СЕТ СН'!$I$19</f>
        <v>2453.7973855</v>
      </c>
      <c r="K135" s="36">
        <f>SUMIFS(СВЦЭМ!$C$39:$C$782,СВЦЭМ!$A$39:$A$782,$A135,СВЦЭМ!$B$39:$B$782,K$119)+'СЕТ СН'!$I$9+СВЦЭМ!$D$10+'СЕТ СН'!$I$6-'СЕТ СН'!$I$19</f>
        <v>2375.4835728400003</v>
      </c>
      <c r="L135" s="36">
        <f>SUMIFS(СВЦЭМ!$C$39:$C$782,СВЦЭМ!$A$39:$A$782,$A135,СВЦЭМ!$B$39:$B$782,L$119)+'СЕТ СН'!$I$9+СВЦЭМ!$D$10+'СЕТ СН'!$I$6-'СЕТ СН'!$I$19</f>
        <v>2331.0775439899999</v>
      </c>
      <c r="M135" s="36">
        <f>SUMIFS(СВЦЭМ!$C$39:$C$782,СВЦЭМ!$A$39:$A$782,$A135,СВЦЭМ!$B$39:$B$782,M$119)+'СЕТ СН'!$I$9+СВЦЭМ!$D$10+'СЕТ СН'!$I$6-'СЕТ СН'!$I$19</f>
        <v>2299.4829218499999</v>
      </c>
      <c r="N135" s="36">
        <f>SUMIFS(СВЦЭМ!$C$39:$C$782,СВЦЭМ!$A$39:$A$782,$A135,СВЦЭМ!$B$39:$B$782,N$119)+'СЕТ СН'!$I$9+СВЦЭМ!$D$10+'СЕТ СН'!$I$6-'СЕТ СН'!$I$19</f>
        <v>2292.7508003800003</v>
      </c>
      <c r="O135" s="36">
        <f>SUMIFS(СВЦЭМ!$C$39:$C$782,СВЦЭМ!$A$39:$A$782,$A135,СВЦЭМ!$B$39:$B$782,O$119)+'СЕТ СН'!$I$9+СВЦЭМ!$D$10+'СЕТ СН'!$I$6-'СЕТ СН'!$I$19</f>
        <v>2299.67342031</v>
      </c>
      <c r="P135" s="36">
        <f>SUMIFS(СВЦЭМ!$C$39:$C$782,СВЦЭМ!$A$39:$A$782,$A135,СВЦЭМ!$B$39:$B$782,P$119)+'СЕТ СН'!$I$9+СВЦЭМ!$D$10+'СЕТ СН'!$I$6-'СЕТ СН'!$I$19</f>
        <v>2302.19041079</v>
      </c>
      <c r="Q135" s="36">
        <f>SUMIFS(СВЦЭМ!$C$39:$C$782,СВЦЭМ!$A$39:$A$782,$A135,СВЦЭМ!$B$39:$B$782,Q$119)+'СЕТ СН'!$I$9+СВЦЭМ!$D$10+'СЕТ СН'!$I$6-'СЕТ СН'!$I$19</f>
        <v>2280.9289794799997</v>
      </c>
      <c r="R135" s="36">
        <f>SUMIFS(СВЦЭМ!$C$39:$C$782,СВЦЭМ!$A$39:$A$782,$A135,СВЦЭМ!$B$39:$B$782,R$119)+'СЕТ СН'!$I$9+СВЦЭМ!$D$10+'СЕТ СН'!$I$6-'СЕТ СН'!$I$19</f>
        <v>2270.4379205200003</v>
      </c>
      <c r="S135" s="36">
        <f>SUMIFS(СВЦЭМ!$C$39:$C$782,СВЦЭМ!$A$39:$A$782,$A135,СВЦЭМ!$B$39:$B$782,S$119)+'СЕТ СН'!$I$9+СВЦЭМ!$D$10+'СЕТ СН'!$I$6-'СЕТ СН'!$I$19</f>
        <v>2271.6751800500001</v>
      </c>
      <c r="T135" s="36">
        <f>SUMIFS(СВЦЭМ!$C$39:$C$782,СВЦЭМ!$A$39:$A$782,$A135,СВЦЭМ!$B$39:$B$782,T$119)+'СЕТ СН'!$I$9+СВЦЭМ!$D$10+'СЕТ СН'!$I$6-'СЕТ СН'!$I$19</f>
        <v>2301.55854129</v>
      </c>
      <c r="U135" s="36">
        <f>SUMIFS(СВЦЭМ!$C$39:$C$782,СВЦЭМ!$A$39:$A$782,$A135,СВЦЭМ!$B$39:$B$782,U$119)+'СЕТ СН'!$I$9+СВЦЭМ!$D$10+'СЕТ СН'!$I$6-'СЕТ СН'!$I$19</f>
        <v>2307.39624314</v>
      </c>
      <c r="V135" s="36">
        <f>SUMIFS(СВЦЭМ!$C$39:$C$782,СВЦЭМ!$A$39:$A$782,$A135,СВЦЭМ!$B$39:$B$782,V$119)+'СЕТ СН'!$I$9+СВЦЭМ!$D$10+'СЕТ СН'!$I$6-'СЕТ СН'!$I$19</f>
        <v>2128.9303048299998</v>
      </c>
      <c r="W135" s="36">
        <f>SUMIFS(СВЦЭМ!$C$39:$C$782,СВЦЭМ!$A$39:$A$782,$A135,СВЦЭМ!$B$39:$B$782,W$119)+'СЕТ СН'!$I$9+СВЦЭМ!$D$10+'СЕТ СН'!$I$6-'СЕТ СН'!$I$19</f>
        <v>1952.44943702</v>
      </c>
      <c r="X135" s="36">
        <f>SUMIFS(СВЦЭМ!$C$39:$C$782,СВЦЭМ!$A$39:$A$782,$A135,СВЦЭМ!$B$39:$B$782,X$119)+'СЕТ СН'!$I$9+СВЦЭМ!$D$10+'СЕТ СН'!$I$6-'СЕТ СН'!$I$19</f>
        <v>1970.8895992299999</v>
      </c>
      <c r="Y135" s="36">
        <f>SUMIFS(СВЦЭМ!$C$39:$C$782,СВЦЭМ!$A$39:$A$782,$A135,СВЦЭМ!$B$39:$B$782,Y$119)+'СЕТ СН'!$I$9+СВЦЭМ!$D$10+'СЕТ СН'!$I$6-'СЕТ СН'!$I$19</f>
        <v>2015.1991911499999</v>
      </c>
    </row>
    <row r="136" spans="1:25" ht="15.75" x14ac:dyDescent="0.2">
      <c r="A136" s="35">
        <f t="shared" si="3"/>
        <v>45124</v>
      </c>
      <c r="B136" s="36">
        <f>SUMIFS(СВЦЭМ!$C$39:$C$782,СВЦЭМ!$A$39:$A$782,$A136,СВЦЭМ!$B$39:$B$782,B$119)+'СЕТ СН'!$I$9+СВЦЭМ!$D$10+'СЕТ СН'!$I$6-'СЕТ СН'!$I$19</f>
        <v>2081.84272268</v>
      </c>
      <c r="C136" s="36">
        <f>SUMIFS(СВЦЭМ!$C$39:$C$782,СВЦЭМ!$A$39:$A$782,$A136,СВЦЭМ!$B$39:$B$782,C$119)+'СЕТ СН'!$I$9+СВЦЭМ!$D$10+'СЕТ СН'!$I$6-'СЕТ СН'!$I$19</f>
        <v>2289.8411253700001</v>
      </c>
      <c r="D136" s="36">
        <f>SUMIFS(СВЦЭМ!$C$39:$C$782,СВЦЭМ!$A$39:$A$782,$A136,СВЦЭМ!$B$39:$B$782,D$119)+'СЕТ СН'!$I$9+СВЦЭМ!$D$10+'СЕТ СН'!$I$6-'СЕТ СН'!$I$19</f>
        <v>2612.1900548100002</v>
      </c>
      <c r="E136" s="36">
        <f>SUMIFS(СВЦЭМ!$C$39:$C$782,СВЦЭМ!$A$39:$A$782,$A136,СВЦЭМ!$B$39:$B$782,E$119)+'СЕТ СН'!$I$9+СВЦЭМ!$D$10+'СЕТ СН'!$I$6-'СЕТ СН'!$I$19</f>
        <v>2718.2585579799998</v>
      </c>
      <c r="F136" s="36">
        <f>SUMIFS(СВЦЭМ!$C$39:$C$782,СВЦЭМ!$A$39:$A$782,$A136,СВЦЭМ!$B$39:$B$782,F$119)+'СЕТ СН'!$I$9+СВЦЭМ!$D$10+'СЕТ СН'!$I$6-'СЕТ СН'!$I$19</f>
        <v>2758.08356921</v>
      </c>
      <c r="G136" s="36">
        <f>SUMIFS(СВЦЭМ!$C$39:$C$782,СВЦЭМ!$A$39:$A$782,$A136,СВЦЭМ!$B$39:$B$782,G$119)+'СЕТ СН'!$I$9+СВЦЭМ!$D$10+'СЕТ СН'!$I$6-'СЕТ СН'!$I$19</f>
        <v>2803.0690451099999</v>
      </c>
      <c r="H136" s="36">
        <f>SUMIFS(СВЦЭМ!$C$39:$C$782,СВЦЭМ!$A$39:$A$782,$A136,СВЦЭМ!$B$39:$B$782,H$119)+'СЕТ СН'!$I$9+СВЦЭМ!$D$10+'СЕТ СН'!$I$6-'СЕТ СН'!$I$19</f>
        <v>2651.5967915599999</v>
      </c>
      <c r="I136" s="36">
        <f>SUMIFS(СВЦЭМ!$C$39:$C$782,СВЦЭМ!$A$39:$A$782,$A136,СВЦЭМ!$B$39:$B$782,I$119)+'СЕТ СН'!$I$9+СВЦЭМ!$D$10+'СЕТ СН'!$I$6-'СЕТ СН'!$I$19</f>
        <v>2542.6980910000002</v>
      </c>
      <c r="J136" s="36">
        <f>SUMIFS(СВЦЭМ!$C$39:$C$782,СВЦЭМ!$A$39:$A$782,$A136,СВЦЭМ!$B$39:$B$782,J$119)+'СЕТ СН'!$I$9+СВЦЭМ!$D$10+'СЕТ СН'!$I$6-'СЕТ СН'!$I$19</f>
        <v>2483.3337679599999</v>
      </c>
      <c r="K136" s="36">
        <f>SUMIFS(СВЦЭМ!$C$39:$C$782,СВЦЭМ!$A$39:$A$782,$A136,СВЦЭМ!$B$39:$B$782,K$119)+'СЕТ СН'!$I$9+СВЦЭМ!$D$10+'СЕТ СН'!$I$6-'СЕТ СН'!$I$19</f>
        <v>2440.9203223499999</v>
      </c>
      <c r="L136" s="36">
        <f>SUMIFS(СВЦЭМ!$C$39:$C$782,СВЦЭМ!$A$39:$A$782,$A136,СВЦЭМ!$B$39:$B$782,L$119)+'СЕТ СН'!$I$9+СВЦЭМ!$D$10+'СЕТ СН'!$I$6-'СЕТ СН'!$I$19</f>
        <v>2421.13005165</v>
      </c>
      <c r="M136" s="36">
        <f>SUMIFS(СВЦЭМ!$C$39:$C$782,СВЦЭМ!$A$39:$A$782,$A136,СВЦЭМ!$B$39:$B$782,M$119)+'СЕТ СН'!$I$9+СВЦЭМ!$D$10+'СЕТ СН'!$I$6-'СЕТ СН'!$I$19</f>
        <v>2414.7094041800001</v>
      </c>
      <c r="N136" s="36">
        <f>SUMIFS(СВЦЭМ!$C$39:$C$782,СВЦЭМ!$A$39:$A$782,$A136,СВЦЭМ!$B$39:$B$782,N$119)+'СЕТ СН'!$I$9+СВЦЭМ!$D$10+'СЕТ СН'!$I$6-'СЕТ СН'!$I$19</f>
        <v>2421.9086835799999</v>
      </c>
      <c r="O136" s="36">
        <f>SUMIFS(СВЦЭМ!$C$39:$C$782,СВЦЭМ!$A$39:$A$782,$A136,СВЦЭМ!$B$39:$B$782,O$119)+'СЕТ СН'!$I$9+СВЦЭМ!$D$10+'СЕТ СН'!$I$6-'СЕТ СН'!$I$19</f>
        <v>2413.26191092</v>
      </c>
      <c r="P136" s="36">
        <f>SUMIFS(СВЦЭМ!$C$39:$C$782,СВЦЭМ!$A$39:$A$782,$A136,СВЦЭМ!$B$39:$B$782,P$119)+'СЕТ СН'!$I$9+СВЦЭМ!$D$10+'СЕТ СН'!$I$6-'СЕТ СН'!$I$19</f>
        <v>2421.68116366</v>
      </c>
      <c r="Q136" s="36">
        <f>SUMIFS(СВЦЭМ!$C$39:$C$782,СВЦЭМ!$A$39:$A$782,$A136,СВЦЭМ!$B$39:$B$782,Q$119)+'СЕТ СН'!$I$9+СВЦЭМ!$D$10+'СЕТ СН'!$I$6-'СЕТ СН'!$I$19</f>
        <v>2398.68604525</v>
      </c>
      <c r="R136" s="36">
        <f>SUMIFS(СВЦЭМ!$C$39:$C$782,СВЦЭМ!$A$39:$A$782,$A136,СВЦЭМ!$B$39:$B$782,R$119)+'СЕТ СН'!$I$9+СВЦЭМ!$D$10+'СЕТ СН'!$I$6-'СЕТ СН'!$I$19</f>
        <v>2393.9661462399999</v>
      </c>
      <c r="S136" s="36">
        <f>SUMIFS(СВЦЭМ!$C$39:$C$782,СВЦЭМ!$A$39:$A$782,$A136,СВЦЭМ!$B$39:$B$782,S$119)+'СЕТ СН'!$I$9+СВЦЭМ!$D$10+'СЕТ СН'!$I$6-'СЕТ СН'!$I$19</f>
        <v>2388.8345760299999</v>
      </c>
      <c r="T136" s="36">
        <f>SUMIFS(СВЦЭМ!$C$39:$C$782,СВЦЭМ!$A$39:$A$782,$A136,СВЦЭМ!$B$39:$B$782,T$119)+'СЕТ СН'!$I$9+СВЦЭМ!$D$10+'СЕТ СН'!$I$6-'СЕТ СН'!$I$19</f>
        <v>2416.09929276</v>
      </c>
      <c r="U136" s="36">
        <f>SUMIFS(СВЦЭМ!$C$39:$C$782,СВЦЭМ!$A$39:$A$782,$A136,СВЦЭМ!$B$39:$B$782,U$119)+'СЕТ СН'!$I$9+СВЦЭМ!$D$10+'СЕТ СН'!$I$6-'СЕТ СН'!$I$19</f>
        <v>2420.2754792800001</v>
      </c>
      <c r="V136" s="36">
        <f>SUMIFS(СВЦЭМ!$C$39:$C$782,СВЦЭМ!$A$39:$A$782,$A136,СВЦЭМ!$B$39:$B$782,V$119)+'СЕТ СН'!$I$9+СВЦЭМ!$D$10+'СЕТ СН'!$I$6-'СЕТ СН'!$I$19</f>
        <v>2436.2054605800004</v>
      </c>
      <c r="W136" s="36">
        <f>SUMIFS(СВЦЭМ!$C$39:$C$782,СВЦЭМ!$A$39:$A$782,$A136,СВЦЭМ!$B$39:$B$782,W$119)+'СЕТ СН'!$I$9+СВЦЭМ!$D$10+'СЕТ СН'!$I$6-'СЕТ СН'!$I$19</f>
        <v>2409.9986006600002</v>
      </c>
      <c r="X136" s="36">
        <f>SUMIFS(СВЦЭМ!$C$39:$C$782,СВЦЭМ!$A$39:$A$782,$A136,СВЦЭМ!$B$39:$B$782,X$119)+'СЕТ СН'!$I$9+СВЦЭМ!$D$10+'СЕТ СН'!$I$6-'СЕТ СН'!$I$19</f>
        <v>2460.16529403</v>
      </c>
      <c r="Y136" s="36">
        <f>SUMIFS(СВЦЭМ!$C$39:$C$782,СВЦЭМ!$A$39:$A$782,$A136,СВЦЭМ!$B$39:$B$782,Y$119)+'СЕТ СН'!$I$9+СВЦЭМ!$D$10+'СЕТ СН'!$I$6-'СЕТ СН'!$I$19</f>
        <v>2541.06419465</v>
      </c>
    </row>
    <row r="137" spans="1:25" ht="15.75" x14ac:dyDescent="0.2">
      <c r="A137" s="35">
        <f t="shared" si="3"/>
        <v>45125</v>
      </c>
      <c r="B137" s="36">
        <f>SUMIFS(СВЦЭМ!$C$39:$C$782,СВЦЭМ!$A$39:$A$782,$A137,СВЦЭМ!$B$39:$B$782,B$119)+'СЕТ СН'!$I$9+СВЦЭМ!$D$10+'СЕТ СН'!$I$6-'СЕТ СН'!$I$19</f>
        <v>2483.73890127</v>
      </c>
      <c r="C137" s="36">
        <f>SUMIFS(СВЦЭМ!$C$39:$C$782,СВЦЭМ!$A$39:$A$782,$A137,СВЦЭМ!$B$39:$B$782,C$119)+'СЕТ СН'!$I$9+СВЦЭМ!$D$10+'СЕТ СН'!$I$6-'СЕТ СН'!$I$19</f>
        <v>2519.92218194</v>
      </c>
      <c r="D137" s="36">
        <f>SUMIFS(СВЦЭМ!$C$39:$C$782,СВЦЭМ!$A$39:$A$782,$A137,СВЦЭМ!$B$39:$B$782,D$119)+'СЕТ СН'!$I$9+СВЦЭМ!$D$10+'СЕТ СН'!$I$6-'СЕТ СН'!$I$19</f>
        <v>2686.9928763099997</v>
      </c>
      <c r="E137" s="36">
        <f>SUMIFS(СВЦЭМ!$C$39:$C$782,СВЦЭМ!$A$39:$A$782,$A137,СВЦЭМ!$B$39:$B$782,E$119)+'СЕТ СН'!$I$9+СВЦЭМ!$D$10+'СЕТ СН'!$I$6-'СЕТ СН'!$I$19</f>
        <v>2792.6247125199998</v>
      </c>
      <c r="F137" s="36">
        <f>SUMIFS(СВЦЭМ!$C$39:$C$782,СВЦЭМ!$A$39:$A$782,$A137,СВЦЭМ!$B$39:$B$782,F$119)+'СЕТ СН'!$I$9+СВЦЭМ!$D$10+'СЕТ СН'!$I$6-'СЕТ СН'!$I$19</f>
        <v>2801.4375102599997</v>
      </c>
      <c r="G137" s="36">
        <f>SUMIFS(СВЦЭМ!$C$39:$C$782,СВЦЭМ!$A$39:$A$782,$A137,СВЦЭМ!$B$39:$B$782,G$119)+'СЕТ СН'!$I$9+СВЦЭМ!$D$10+'СЕТ СН'!$I$6-'СЕТ СН'!$I$19</f>
        <v>2811.47020673</v>
      </c>
      <c r="H137" s="36">
        <f>SUMIFS(СВЦЭМ!$C$39:$C$782,СВЦЭМ!$A$39:$A$782,$A137,СВЦЭМ!$B$39:$B$782,H$119)+'СЕТ СН'!$I$9+СВЦЭМ!$D$10+'СЕТ СН'!$I$6-'СЕТ СН'!$I$19</f>
        <v>2607.0547600700002</v>
      </c>
      <c r="I137" s="36">
        <f>SUMIFS(СВЦЭМ!$C$39:$C$782,СВЦЭМ!$A$39:$A$782,$A137,СВЦЭМ!$B$39:$B$782,I$119)+'СЕТ СН'!$I$9+СВЦЭМ!$D$10+'СЕТ СН'!$I$6-'СЕТ СН'!$I$19</f>
        <v>2530.2060517600003</v>
      </c>
      <c r="J137" s="36">
        <f>SUMIFS(СВЦЭМ!$C$39:$C$782,СВЦЭМ!$A$39:$A$782,$A137,СВЦЭМ!$B$39:$B$782,J$119)+'СЕТ СН'!$I$9+СВЦЭМ!$D$10+'СЕТ СН'!$I$6-'СЕТ СН'!$I$19</f>
        <v>2436.6255427599999</v>
      </c>
      <c r="K137" s="36">
        <f>SUMIFS(СВЦЭМ!$C$39:$C$782,СВЦЭМ!$A$39:$A$782,$A137,СВЦЭМ!$B$39:$B$782,K$119)+'СЕТ СН'!$I$9+СВЦЭМ!$D$10+'СЕТ СН'!$I$6-'СЕТ СН'!$I$19</f>
        <v>2379.22666703</v>
      </c>
      <c r="L137" s="36">
        <f>SUMIFS(СВЦЭМ!$C$39:$C$782,СВЦЭМ!$A$39:$A$782,$A137,СВЦЭМ!$B$39:$B$782,L$119)+'СЕТ СН'!$I$9+СВЦЭМ!$D$10+'СЕТ СН'!$I$6-'СЕТ СН'!$I$19</f>
        <v>2367.37456544</v>
      </c>
      <c r="M137" s="36">
        <f>SUMIFS(СВЦЭМ!$C$39:$C$782,СВЦЭМ!$A$39:$A$782,$A137,СВЦЭМ!$B$39:$B$782,M$119)+'СЕТ СН'!$I$9+СВЦЭМ!$D$10+'СЕТ СН'!$I$6-'СЕТ СН'!$I$19</f>
        <v>2352.23220184</v>
      </c>
      <c r="N137" s="36">
        <f>SUMIFS(СВЦЭМ!$C$39:$C$782,СВЦЭМ!$A$39:$A$782,$A137,СВЦЭМ!$B$39:$B$782,N$119)+'СЕТ СН'!$I$9+СВЦЭМ!$D$10+'СЕТ СН'!$I$6-'СЕТ СН'!$I$19</f>
        <v>2354.8773330399999</v>
      </c>
      <c r="O137" s="36">
        <f>SUMIFS(СВЦЭМ!$C$39:$C$782,СВЦЭМ!$A$39:$A$782,$A137,СВЦЭМ!$B$39:$B$782,O$119)+'СЕТ СН'!$I$9+СВЦЭМ!$D$10+'СЕТ СН'!$I$6-'СЕТ СН'!$I$19</f>
        <v>2353.46571713</v>
      </c>
      <c r="P137" s="36">
        <f>SUMIFS(СВЦЭМ!$C$39:$C$782,СВЦЭМ!$A$39:$A$782,$A137,СВЦЭМ!$B$39:$B$782,P$119)+'СЕТ СН'!$I$9+СВЦЭМ!$D$10+'СЕТ СН'!$I$6-'СЕТ СН'!$I$19</f>
        <v>2351.71814374</v>
      </c>
      <c r="Q137" s="36">
        <f>SUMIFS(СВЦЭМ!$C$39:$C$782,СВЦЭМ!$A$39:$A$782,$A137,СВЦЭМ!$B$39:$B$782,Q$119)+'СЕТ СН'!$I$9+СВЦЭМ!$D$10+'СЕТ СН'!$I$6-'СЕТ СН'!$I$19</f>
        <v>2329.3440423299999</v>
      </c>
      <c r="R137" s="36">
        <f>SUMIFS(СВЦЭМ!$C$39:$C$782,СВЦЭМ!$A$39:$A$782,$A137,СВЦЭМ!$B$39:$B$782,R$119)+'СЕТ СН'!$I$9+СВЦЭМ!$D$10+'СЕТ СН'!$I$6-'СЕТ СН'!$I$19</f>
        <v>2333.8538665400001</v>
      </c>
      <c r="S137" s="36">
        <f>SUMIFS(СВЦЭМ!$C$39:$C$782,СВЦЭМ!$A$39:$A$782,$A137,СВЦЭМ!$B$39:$B$782,S$119)+'СЕТ СН'!$I$9+СВЦЭМ!$D$10+'СЕТ СН'!$I$6-'СЕТ СН'!$I$19</f>
        <v>2336.0390080100001</v>
      </c>
      <c r="T137" s="36">
        <f>SUMIFS(СВЦЭМ!$C$39:$C$782,СВЦЭМ!$A$39:$A$782,$A137,СВЦЭМ!$B$39:$B$782,T$119)+'СЕТ СН'!$I$9+СВЦЭМ!$D$10+'СЕТ СН'!$I$6-'СЕТ СН'!$I$19</f>
        <v>2358.1087224600001</v>
      </c>
      <c r="U137" s="36">
        <f>SUMIFS(СВЦЭМ!$C$39:$C$782,СВЦЭМ!$A$39:$A$782,$A137,СВЦЭМ!$B$39:$B$782,U$119)+'СЕТ СН'!$I$9+СВЦЭМ!$D$10+'СЕТ СН'!$I$6-'СЕТ СН'!$I$19</f>
        <v>2382.5088411500001</v>
      </c>
      <c r="V137" s="36">
        <f>SUMIFS(СВЦЭМ!$C$39:$C$782,СВЦЭМ!$A$39:$A$782,$A137,СВЦЭМ!$B$39:$B$782,V$119)+'СЕТ СН'!$I$9+СВЦЭМ!$D$10+'СЕТ СН'!$I$6-'СЕТ СН'!$I$19</f>
        <v>2384.2541883000004</v>
      </c>
      <c r="W137" s="36">
        <f>SUMIFS(СВЦЭМ!$C$39:$C$782,СВЦЭМ!$A$39:$A$782,$A137,СВЦЭМ!$B$39:$B$782,W$119)+'СЕТ СН'!$I$9+СВЦЭМ!$D$10+'СЕТ СН'!$I$6-'СЕТ СН'!$I$19</f>
        <v>2365.48583444</v>
      </c>
      <c r="X137" s="36">
        <f>SUMIFS(СВЦЭМ!$C$39:$C$782,СВЦЭМ!$A$39:$A$782,$A137,СВЦЭМ!$B$39:$B$782,X$119)+'СЕТ СН'!$I$9+СВЦЭМ!$D$10+'СЕТ СН'!$I$6-'СЕТ СН'!$I$19</f>
        <v>2400.3439710800003</v>
      </c>
      <c r="Y137" s="36">
        <f>SUMIFS(СВЦЭМ!$C$39:$C$782,СВЦЭМ!$A$39:$A$782,$A137,СВЦЭМ!$B$39:$B$782,Y$119)+'СЕТ СН'!$I$9+СВЦЭМ!$D$10+'СЕТ СН'!$I$6-'СЕТ СН'!$I$19</f>
        <v>2474.4436888800001</v>
      </c>
    </row>
    <row r="138" spans="1:25" ht="15.75" x14ac:dyDescent="0.2">
      <c r="A138" s="35">
        <f t="shared" si="3"/>
        <v>45126</v>
      </c>
      <c r="B138" s="36">
        <f>SUMIFS(СВЦЭМ!$C$39:$C$782,СВЦЭМ!$A$39:$A$782,$A138,СВЦЭМ!$B$39:$B$782,B$119)+'СЕТ СН'!$I$9+СВЦЭМ!$D$10+'СЕТ СН'!$I$6-'СЕТ СН'!$I$19</f>
        <v>2583.3973998399997</v>
      </c>
      <c r="C138" s="36">
        <f>SUMIFS(СВЦЭМ!$C$39:$C$782,СВЦЭМ!$A$39:$A$782,$A138,СВЦЭМ!$B$39:$B$782,C$119)+'СЕТ СН'!$I$9+СВЦЭМ!$D$10+'СЕТ СН'!$I$6-'СЕТ СН'!$I$19</f>
        <v>2624.6859477200001</v>
      </c>
      <c r="D138" s="36">
        <f>SUMIFS(СВЦЭМ!$C$39:$C$782,СВЦЭМ!$A$39:$A$782,$A138,СВЦЭМ!$B$39:$B$782,D$119)+'СЕТ СН'!$I$9+СВЦЭМ!$D$10+'СЕТ СН'!$I$6-'СЕТ СН'!$I$19</f>
        <v>2721.21969369</v>
      </c>
      <c r="E138" s="36">
        <f>SUMIFS(СВЦЭМ!$C$39:$C$782,СВЦЭМ!$A$39:$A$782,$A138,СВЦЭМ!$B$39:$B$782,E$119)+'СЕТ СН'!$I$9+СВЦЭМ!$D$10+'СЕТ СН'!$I$6-'СЕТ СН'!$I$19</f>
        <v>2758.2026450399999</v>
      </c>
      <c r="F138" s="36">
        <f>SUMIFS(СВЦЭМ!$C$39:$C$782,СВЦЭМ!$A$39:$A$782,$A138,СВЦЭМ!$B$39:$B$782,F$119)+'СЕТ СН'!$I$9+СВЦЭМ!$D$10+'СЕТ СН'!$I$6-'СЕТ СН'!$I$19</f>
        <v>2753.8700986000003</v>
      </c>
      <c r="G138" s="36">
        <f>SUMIFS(СВЦЭМ!$C$39:$C$782,СВЦЭМ!$A$39:$A$782,$A138,СВЦЭМ!$B$39:$B$782,G$119)+'СЕТ СН'!$I$9+СВЦЭМ!$D$10+'СЕТ СН'!$I$6-'СЕТ СН'!$I$19</f>
        <v>2745.9542515200001</v>
      </c>
      <c r="H138" s="36">
        <f>SUMIFS(СВЦЭМ!$C$39:$C$782,СВЦЭМ!$A$39:$A$782,$A138,СВЦЭМ!$B$39:$B$782,H$119)+'СЕТ СН'!$I$9+СВЦЭМ!$D$10+'СЕТ СН'!$I$6-'СЕТ СН'!$I$19</f>
        <v>2630.6367811600003</v>
      </c>
      <c r="I138" s="36">
        <f>SUMIFS(СВЦЭМ!$C$39:$C$782,СВЦЭМ!$A$39:$A$782,$A138,СВЦЭМ!$B$39:$B$782,I$119)+'СЕТ СН'!$I$9+СВЦЭМ!$D$10+'СЕТ СН'!$I$6-'СЕТ СН'!$I$19</f>
        <v>2538.5878073399999</v>
      </c>
      <c r="J138" s="36">
        <f>SUMIFS(СВЦЭМ!$C$39:$C$782,СВЦЭМ!$A$39:$A$782,$A138,СВЦЭМ!$B$39:$B$782,J$119)+'СЕТ СН'!$I$9+СВЦЭМ!$D$10+'СЕТ СН'!$I$6-'СЕТ СН'!$I$19</f>
        <v>2456.8112010599998</v>
      </c>
      <c r="K138" s="36">
        <f>SUMIFS(СВЦЭМ!$C$39:$C$782,СВЦЭМ!$A$39:$A$782,$A138,СВЦЭМ!$B$39:$B$782,K$119)+'СЕТ СН'!$I$9+СВЦЭМ!$D$10+'СЕТ СН'!$I$6-'СЕТ СН'!$I$19</f>
        <v>2385.4759605899999</v>
      </c>
      <c r="L138" s="36">
        <f>SUMIFS(СВЦЭМ!$C$39:$C$782,СВЦЭМ!$A$39:$A$782,$A138,СВЦЭМ!$B$39:$B$782,L$119)+'СЕТ СН'!$I$9+СВЦЭМ!$D$10+'СЕТ СН'!$I$6-'СЕТ СН'!$I$19</f>
        <v>2357.0578974700002</v>
      </c>
      <c r="M138" s="36">
        <f>SUMIFS(СВЦЭМ!$C$39:$C$782,СВЦЭМ!$A$39:$A$782,$A138,СВЦЭМ!$B$39:$B$782,M$119)+'СЕТ СН'!$I$9+СВЦЭМ!$D$10+'СЕТ СН'!$I$6-'СЕТ СН'!$I$19</f>
        <v>2352.32238117</v>
      </c>
      <c r="N138" s="36">
        <f>SUMIFS(СВЦЭМ!$C$39:$C$782,СВЦЭМ!$A$39:$A$782,$A138,СВЦЭМ!$B$39:$B$782,N$119)+'СЕТ СН'!$I$9+СВЦЭМ!$D$10+'СЕТ СН'!$I$6-'СЕТ СН'!$I$19</f>
        <v>2346.5073190900002</v>
      </c>
      <c r="O138" s="36">
        <f>SUMIFS(СВЦЭМ!$C$39:$C$782,СВЦЭМ!$A$39:$A$782,$A138,СВЦЭМ!$B$39:$B$782,O$119)+'СЕТ СН'!$I$9+СВЦЭМ!$D$10+'СЕТ СН'!$I$6-'СЕТ СН'!$I$19</f>
        <v>2351.4876860599998</v>
      </c>
      <c r="P138" s="36">
        <f>SUMIFS(СВЦЭМ!$C$39:$C$782,СВЦЭМ!$A$39:$A$782,$A138,СВЦЭМ!$B$39:$B$782,P$119)+'СЕТ СН'!$I$9+СВЦЭМ!$D$10+'СЕТ СН'!$I$6-'СЕТ СН'!$I$19</f>
        <v>2342.0860234500001</v>
      </c>
      <c r="Q138" s="36">
        <f>SUMIFS(СВЦЭМ!$C$39:$C$782,СВЦЭМ!$A$39:$A$782,$A138,СВЦЭМ!$B$39:$B$782,Q$119)+'СЕТ СН'!$I$9+СВЦЭМ!$D$10+'СЕТ СН'!$I$6-'СЕТ СН'!$I$19</f>
        <v>2344.1040175600001</v>
      </c>
      <c r="R138" s="36">
        <f>SUMIFS(СВЦЭМ!$C$39:$C$782,СВЦЭМ!$A$39:$A$782,$A138,СВЦЭМ!$B$39:$B$782,R$119)+'СЕТ СН'!$I$9+СВЦЭМ!$D$10+'СЕТ СН'!$I$6-'СЕТ СН'!$I$19</f>
        <v>2356.6241455899999</v>
      </c>
      <c r="S138" s="36">
        <f>SUMIFS(СВЦЭМ!$C$39:$C$782,СВЦЭМ!$A$39:$A$782,$A138,СВЦЭМ!$B$39:$B$782,S$119)+'СЕТ СН'!$I$9+СВЦЭМ!$D$10+'СЕТ СН'!$I$6-'СЕТ СН'!$I$19</f>
        <v>2363.6820049299999</v>
      </c>
      <c r="T138" s="36">
        <f>SUMIFS(СВЦЭМ!$C$39:$C$782,СВЦЭМ!$A$39:$A$782,$A138,СВЦЭМ!$B$39:$B$782,T$119)+'СЕТ СН'!$I$9+СВЦЭМ!$D$10+'СЕТ СН'!$I$6-'СЕТ СН'!$I$19</f>
        <v>2398.5797589399999</v>
      </c>
      <c r="U138" s="36">
        <f>SUMIFS(СВЦЭМ!$C$39:$C$782,СВЦЭМ!$A$39:$A$782,$A138,СВЦЭМ!$B$39:$B$782,U$119)+'СЕТ СН'!$I$9+СВЦЭМ!$D$10+'СЕТ СН'!$I$6-'СЕТ СН'!$I$19</f>
        <v>2393.8376920800001</v>
      </c>
      <c r="V138" s="36">
        <f>SUMIFS(СВЦЭМ!$C$39:$C$782,СВЦЭМ!$A$39:$A$782,$A138,СВЦЭМ!$B$39:$B$782,V$119)+'СЕТ СН'!$I$9+СВЦЭМ!$D$10+'СЕТ СН'!$I$6-'СЕТ СН'!$I$19</f>
        <v>2412.1072379300003</v>
      </c>
      <c r="W138" s="36">
        <f>SUMIFS(СВЦЭМ!$C$39:$C$782,СВЦЭМ!$A$39:$A$782,$A138,СВЦЭМ!$B$39:$B$782,W$119)+'СЕТ СН'!$I$9+СВЦЭМ!$D$10+'СЕТ СН'!$I$6-'СЕТ СН'!$I$19</f>
        <v>2401.11042464</v>
      </c>
      <c r="X138" s="36">
        <f>SUMIFS(СВЦЭМ!$C$39:$C$782,СВЦЭМ!$A$39:$A$782,$A138,СВЦЭМ!$B$39:$B$782,X$119)+'СЕТ СН'!$I$9+СВЦЭМ!$D$10+'СЕТ СН'!$I$6-'СЕТ СН'!$I$19</f>
        <v>2441.0038893400001</v>
      </c>
      <c r="Y138" s="36">
        <f>SUMIFS(СВЦЭМ!$C$39:$C$782,СВЦЭМ!$A$39:$A$782,$A138,СВЦЭМ!$B$39:$B$782,Y$119)+'СЕТ СН'!$I$9+СВЦЭМ!$D$10+'СЕТ СН'!$I$6-'СЕТ СН'!$I$19</f>
        <v>2529.8263570399999</v>
      </c>
    </row>
    <row r="139" spans="1:25" ht="15.75" x14ac:dyDescent="0.2">
      <c r="A139" s="35">
        <f t="shared" si="3"/>
        <v>45127</v>
      </c>
      <c r="B139" s="36">
        <f>SUMIFS(СВЦЭМ!$C$39:$C$782,СВЦЭМ!$A$39:$A$782,$A139,СВЦЭМ!$B$39:$B$782,B$119)+'СЕТ СН'!$I$9+СВЦЭМ!$D$10+'СЕТ СН'!$I$6-'СЕТ СН'!$I$19</f>
        <v>2530.2071610800003</v>
      </c>
      <c r="C139" s="36">
        <f>SUMIFS(СВЦЭМ!$C$39:$C$782,СВЦЭМ!$A$39:$A$782,$A139,СВЦЭМ!$B$39:$B$782,C$119)+'СЕТ СН'!$I$9+СВЦЭМ!$D$10+'СЕТ СН'!$I$6-'СЕТ СН'!$I$19</f>
        <v>2623.46472404</v>
      </c>
      <c r="D139" s="36">
        <f>SUMIFS(СВЦЭМ!$C$39:$C$782,СВЦЭМ!$A$39:$A$782,$A139,СВЦЭМ!$B$39:$B$782,D$119)+'СЕТ СН'!$I$9+СВЦЭМ!$D$10+'СЕТ СН'!$I$6-'СЕТ СН'!$I$19</f>
        <v>2738.1663812400002</v>
      </c>
      <c r="E139" s="36">
        <f>SUMIFS(СВЦЭМ!$C$39:$C$782,СВЦЭМ!$A$39:$A$782,$A139,СВЦЭМ!$B$39:$B$782,E$119)+'СЕТ СН'!$I$9+СВЦЭМ!$D$10+'СЕТ СН'!$I$6-'СЕТ СН'!$I$19</f>
        <v>2746.8826152900001</v>
      </c>
      <c r="F139" s="36">
        <f>SUMIFS(СВЦЭМ!$C$39:$C$782,СВЦЭМ!$A$39:$A$782,$A139,СВЦЭМ!$B$39:$B$782,F$119)+'СЕТ СН'!$I$9+СВЦЭМ!$D$10+'СЕТ СН'!$I$6-'СЕТ СН'!$I$19</f>
        <v>2741.4136876399998</v>
      </c>
      <c r="G139" s="36">
        <f>SUMIFS(СВЦЭМ!$C$39:$C$782,СВЦЭМ!$A$39:$A$782,$A139,СВЦЭМ!$B$39:$B$782,G$119)+'СЕТ СН'!$I$9+СВЦЭМ!$D$10+'СЕТ СН'!$I$6-'СЕТ СН'!$I$19</f>
        <v>2756.0526090900003</v>
      </c>
      <c r="H139" s="36">
        <f>SUMIFS(СВЦЭМ!$C$39:$C$782,СВЦЭМ!$A$39:$A$782,$A139,СВЦЭМ!$B$39:$B$782,H$119)+'СЕТ СН'!$I$9+СВЦЭМ!$D$10+'СЕТ СН'!$I$6-'СЕТ СН'!$I$19</f>
        <v>2559.5522430700003</v>
      </c>
      <c r="I139" s="36">
        <f>SUMIFS(СВЦЭМ!$C$39:$C$782,СВЦЭМ!$A$39:$A$782,$A139,СВЦЭМ!$B$39:$B$782,I$119)+'СЕТ СН'!$I$9+СВЦЭМ!$D$10+'СЕТ СН'!$I$6-'СЕТ СН'!$I$19</f>
        <v>2473.2628532500003</v>
      </c>
      <c r="J139" s="36">
        <f>SUMIFS(СВЦЭМ!$C$39:$C$782,СВЦЭМ!$A$39:$A$782,$A139,СВЦЭМ!$B$39:$B$782,J$119)+'СЕТ СН'!$I$9+СВЦЭМ!$D$10+'СЕТ СН'!$I$6-'СЕТ СН'!$I$19</f>
        <v>2363.0642679800003</v>
      </c>
      <c r="K139" s="36">
        <f>SUMIFS(СВЦЭМ!$C$39:$C$782,СВЦЭМ!$A$39:$A$782,$A139,СВЦЭМ!$B$39:$B$782,K$119)+'СЕТ СН'!$I$9+СВЦЭМ!$D$10+'СЕТ СН'!$I$6-'СЕТ СН'!$I$19</f>
        <v>2321.1082463499997</v>
      </c>
      <c r="L139" s="36">
        <f>SUMIFS(СВЦЭМ!$C$39:$C$782,СВЦЭМ!$A$39:$A$782,$A139,СВЦЭМ!$B$39:$B$782,L$119)+'СЕТ СН'!$I$9+СВЦЭМ!$D$10+'СЕТ СН'!$I$6-'СЕТ СН'!$I$19</f>
        <v>2283.1279579500001</v>
      </c>
      <c r="M139" s="36">
        <f>SUMIFS(СВЦЭМ!$C$39:$C$782,СВЦЭМ!$A$39:$A$782,$A139,СВЦЭМ!$B$39:$B$782,M$119)+'СЕТ СН'!$I$9+СВЦЭМ!$D$10+'СЕТ СН'!$I$6-'СЕТ СН'!$I$19</f>
        <v>2262.7293237900003</v>
      </c>
      <c r="N139" s="36">
        <f>SUMIFS(СВЦЭМ!$C$39:$C$782,СВЦЭМ!$A$39:$A$782,$A139,СВЦЭМ!$B$39:$B$782,N$119)+'СЕТ СН'!$I$9+СВЦЭМ!$D$10+'СЕТ СН'!$I$6-'СЕТ СН'!$I$19</f>
        <v>2254.6353079800001</v>
      </c>
      <c r="O139" s="36">
        <f>SUMIFS(СВЦЭМ!$C$39:$C$782,СВЦЭМ!$A$39:$A$782,$A139,СВЦЭМ!$B$39:$B$782,O$119)+'СЕТ СН'!$I$9+СВЦЭМ!$D$10+'СЕТ СН'!$I$6-'СЕТ СН'!$I$19</f>
        <v>2260.7937671199998</v>
      </c>
      <c r="P139" s="36">
        <f>SUMIFS(СВЦЭМ!$C$39:$C$782,СВЦЭМ!$A$39:$A$782,$A139,СВЦЭМ!$B$39:$B$782,P$119)+'СЕТ СН'!$I$9+СВЦЭМ!$D$10+'СЕТ СН'!$I$6-'СЕТ СН'!$I$19</f>
        <v>2273.7867355600001</v>
      </c>
      <c r="Q139" s="36">
        <f>SUMIFS(СВЦЭМ!$C$39:$C$782,СВЦЭМ!$A$39:$A$782,$A139,СВЦЭМ!$B$39:$B$782,Q$119)+'СЕТ СН'!$I$9+СВЦЭМ!$D$10+'СЕТ СН'!$I$6-'СЕТ СН'!$I$19</f>
        <v>2277.7132334899998</v>
      </c>
      <c r="R139" s="36">
        <f>SUMIFS(СВЦЭМ!$C$39:$C$782,СВЦЭМ!$A$39:$A$782,$A139,СВЦЭМ!$B$39:$B$782,R$119)+'СЕТ СН'!$I$9+СВЦЭМ!$D$10+'СЕТ СН'!$I$6-'СЕТ СН'!$I$19</f>
        <v>2277.2297129600001</v>
      </c>
      <c r="S139" s="36">
        <f>SUMIFS(СВЦЭМ!$C$39:$C$782,СВЦЭМ!$A$39:$A$782,$A139,СВЦЭМ!$B$39:$B$782,S$119)+'СЕТ СН'!$I$9+СВЦЭМ!$D$10+'СЕТ СН'!$I$6-'СЕТ СН'!$I$19</f>
        <v>2281.71662909</v>
      </c>
      <c r="T139" s="36">
        <f>SUMIFS(СВЦЭМ!$C$39:$C$782,СВЦЭМ!$A$39:$A$782,$A139,СВЦЭМ!$B$39:$B$782,T$119)+'СЕТ СН'!$I$9+СВЦЭМ!$D$10+'СЕТ СН'!$I$6-'СЕТ СН'!$I$19</f>
        <v>2282.8536594300003</v>
      </c>
      <c r="U139" s="36">
        <f>SUMIFS(СВЦЭМ!$C$39:$C$782,СВЦЭМ!$A$39:$A$782,$A139,СВЦЭМ!$B$39:$B$782,U$119)+'СЕТ СН'!$I$9+СВЦЭМ!$D$10+'СЕТ СН'!$I$6-'СЕТ СН'!$I$19</f>
        <v>2306.7443814999997</v>
      </c>
      <c r="V139" s="36">
        <f>SUMIFS(СВЦЭМ!$C$39:$C$782,СВЦЭМ!$A$39:$A$782,$A139,СВЦЭМ!$B$39:$B$782,V$119)+'СЕТ СН'!$I$9+СВЦЭМ!$D$10+'СЕТ СН'!$I$6-'СЕТ СН'!$I$19</f>
        <v>2311.3880300299998</v>
      </c>
      <c r="W139" s="36">
        <f>SUMIFS(СВЦЭМ!$C$39:$C$782,СВЦЭМ!$A$39:$A$782,$A139,СВЦЭМ!$B$39:$B$782,W$119)+'СЕТ СН'!$I$9+СВЦЭМ!$D$10+'СЕТ СН'!$I$6-'СЕТ СН'!$I$19</f>
        <v>2315.5921502000001</v>
      </c>
      <c r="X139" s="36">
        <f>SUMIFS(СВЦЭМ!$C$39:$C$782,СВЦЭМ!$A$39:$A$782,$A139,СВЦЭМ!$B$39:$B$782,X$119)+'СЕТ СН'!$I$9+СВЦЭМ!$D$10+'СЕТ СН'!$I$6-'СЕТ СН'!$I$19</f>
        <v>2394.0943744900001</v>
      </c>
      <c r="Y139" s="36">
        <f>SUMIFS(СВЦЭМ!$C$39:$C$782,СВЦЭМ!$A$39:$A$782,$A139,СВЦЭМ!$B$39:$B$782,Y$119)+'СЕТ СН'!$I$9+СВЦЭМ!$D$10+'СЕТ СН'!$I$6-'СЕТ СН'!$I$19</f>
        <v>2486.1318047899999</v>
      </c>
    </row>
    <row r="140" spans="1:25" ht="15.75" x14ac:dyDescent="0.2">
      <c r="A140" s="35">
        <f t="shared" si="3"/>
        <v>45128</v>
      </c>
      <c r="B140" s="36">
        <f>SUMIFS(СВЦЭМ!$C$39:$C$782,СВЦЭМ!$A$39:$A$782,$A140,СВЦЭМ!$B$39:$B$782,B$119)+'СЕТ СН'!$I$9+СВЦЭМ!$D$10+'СЕТ СН'!$I$6-'СЕТ СН'!$I$19</f>
        <v>2517.84939786</v>
      </c>
      <c r="C140" s="36">
        <f>SUMIFS(СВЦЭМ!$C$39:$C$782,СВЦЭМ!$A$39:$A$782,$A140,СВЦЭМ!$B$39:$B$782,C$119)+'СЕТ СН'!$I$9+СВЦЭМ!$D$10+'СЕТ СН'!$I$6-'СЕТ СН'!$I$19</f>
        <v>2612.1908349200003</v>
      </c>
      <c r="D140" s="36">
        <f>SUMIFS(СВЦЭМ!$C$39:$C$782,СВЦЭМ!$A$39:$A$782,$A140,СВЦЭМ!$B$39:$B$782,D$119)+'СЕТ СН'!$I$9+СВЦЭМ!$D$10+'СЕТ СН'!$I$6-'СЕТ СН'!$I$19</f>
        <v>2721.5994811</v>
      </c>
      <c r="E140" s="36">
        <f>SUMIFS(СВЦЭМ!$C$39:$C$782,СВЦЭМ!$A$39:$A$782,$A140,СВЦЭМ!$B$39:$B$782,E$119)+'СЕТ СН'!$I$9+СВЦЭМ!$D$10+'СЕТ СН'!$I$6-'СЕТ СН'!$I$19</f>
        <v>2722.0727625</v>
      </c>
      <c r="F140" s="36">
        <f>SUMIFS(СВЦЭМ!$C$39:$C$782,СВЦЭМ!$A$39:$A$782,$A140,СВЦЭМ!$B$39:$B$782,F$119)+'СЕТ СН'!$I$9+СВЦЭМ!$D$10+'СЕТ СН'!$I$6-'СЕТ СН'!$I$19</f>
        <v>2741.4817097599998</v>
      </c>
      <c r="G140" s="36">
        <f>SUMIFS(СВЦЭМ!$C$39:$C$782,СВЦЭМ!$A$39:$A$782,$A140,СВЦЭМ!$B$39:$B$782,G$119)+'СЕТ СН'!$I$9+СВЦЭМ!$D$10+'СЕТ СН'!$I$6-'СЕТ СН'!$I$19</f>
        <v>2749.52272601</v>
      </c>
      <c r="H140" s="36">
        <f>SUMIFS(СВЦЭМ!$C$39:$C$782,СВЦЭМ!$A$39:$A$782,$A140,СВЦЭМ!$B$39:$B$782,H$119)+'СЕТ СН'!$I$9+СВЦЭМ!$D$10+'СЕТ СН'!$I$6-'СЕТ СН'!$I$19</f>
        <v>2594.4396431699997</v>
      </c>
      <c r="I140" s="36">
        <f>SUMIFS(СВЦЭМ!$C$39:$C$782,СВЦЭМ!$A$39:$A$782,$A140,СВЦЭМ!$B$39:$B$782,I$119)+'СЕТ СН'!$I$9+СВЦЭМ!$D$10+'СЕТ СН'!$I$6-'СЕТ СН'!$I$19</f>
        <v>2493.3409677899999</v>
      </c>
      <c r="J140" s="36">
        <f>SUMIFS(СВЦЭМ!$C$39:$C$782,СВЦЭМ!$A$39:$A$782,$A140,СВЦЭМ!$B$39:$B$782,J$119)+'СЕТ СН'!$I$9+СВЦЭМ!$D$10+'СЕТ СН'!$I$6-'СЕТ СН'!$I$19</f>
        <v>2379.6682244200001</v>
      </c>
      <c r="K140" s="36">
        <f>SUMIFS(СВЦЭМ!$C$39:$C$782,СВЦЭМ!$A$39:$A$782,$A140,СВЦЭМ!$B$39:$B$782,K$119)+'СЕТ СН'!$I$9+СВЦЭМ!$D$10+'СЕТ СН'!$I$6-'СЕТ СН'!$I$19</f>
        <v>2303.8761616199999</v>
      </c>
      <c r="L140" s="36">
        <f>SUMIFS(СВЦЭМ!$C$39:$C$782,СВЦЭМ!$A$39:$A$782,$A140,СВЦЭМ!$B$39:$B$782,L$119)+'СЕТ СН'!$I$9+СВЦЭМ!$D$10+'СЕТ СН'!$I$6-'СЕТ СН'!$I$19</f>
        <v>2257.0715129099999</v>
      </c>
      <c r="M140" s="36">
        <f>SUMIFS(СВЦЭМ!$C$39:$C$782,СВЦЭМ!$A$39:$A$782,$A140,СВЦЭМ!$B$39:$B$782,M$119)+'СЕТ СН'!$I$9+СВЦЭМ!$D$10+'СЕТ СН'!$I$6-'СЕТ СН'!$I$19</f>
        <v>2254.3767361299997</v>
      </c>
      <c r="N140" s="36">
        <f>SUMIFS(СВЦЭМ!$C$39:$C$782,СВЦЭМ!$A$39:$A$782,$A140,СВЦЭМ!$B$39:$B$782,N$119)+'СЕТ СН'!$I$9+СВЦЭМ!$D$10+'СЕТ СН'!$I$6-'СЕТ СН'!$I$19</f>
        <v>2258.0168659700003</v>
      </c>
      <c r="O140" s="36">
        <f>SUMIFS(СВЦЭМ!$C$39:$C$782,СВЦЭМ!$A$39:$A$782,$A140,СВЦЭМ!$B$39:$B$782,O$119)+'СЕТ СН'!$I$9+СВЦЭМ!$D$10+'СЕТ СН'!$I$6-'СЕТ СН'!$I$19</f>
        <v>2255.4267862400002</v>
      </c>
      <c r="P140" s="36">
        <f>SUMIFS(СВЦЭМ!$C$39:$C$782,СВЦЭМ!$A$39:$A$782,$A140,СВЦЭМ!$B$39:$B$782,P$119)+'СЕТ СН'!$I$9+СВЦЭМ!$D$10+'СЕТ СН'!$I$6-'СЕТ СН'!$I$19</f>
        <v>2239.6867468299997</v>
      </c>
      <c r="Q140" s="36">
        <f>SUMIFS(СВЦЭМ!$C$39:$C$782,СВЦЭМ!$A$39:$A$782,$A140,СВЦЭМ!$B$39:$B$782,Q$119)+'СЕТ СН'!$I$9+СВЦЭМ!$D$10+'СЕТ СН'!$I$6-'СЕТ СН'!$I$19</f>
        <v>2247.3014690600003</v>
      </c>
      <c r="R140" s="36">
        <f>SUMIFS(СВЦЭМ!$C$39:$C$782,СВЦЭМ!$A$39:$A$782,$A140,СВЦЭМ!$B$39:$B$782,R$119)+'СЕТ СН'!$I$9+СВЦЭМ!$D$10+'СЕТ СН'!$I$6-'СЕТ СН'!$I$19</f>
        <v>2261.2101261799999</v>
      </c>
      <c r="S140" s="36">
        <f>SUMIFS(СВЦЭМ!$C$39:$C$782,СВЦЭМ!$A$39:$A$782,$A140,СВЦЭМ!$B$39:$B$782,S$119)+'СЕТ СН'!$I$9+СВЦЭМ!$D$10+'СЕТ СН'!$I$6-'СЕТ СН'!$I$19</f>
        <v>2267.50631484</v>
      </c>
      <c r="T140" s="36">
        <f>SUMIFS(СВЦЭМ!$C$39:$C$782,СВЦЭМ!$A$39:$A$782,$A140,СВЦЭМ!$B$39:$B$782,T$119)+'СЕТ СН'!$I$9+СВЦЭМ!$D$10+'СЕТ СН'!$I$6-'СЕТ СН'!$I$19</f>
        <v>2266.56405657</v>
      </c>
      <c r="U140" s="36">
        <f>SUMIFS(СВЦЭМ!$C$39:$C$782,СВЦЭМ!$A$39:$A$782,$A140,СВЦЭМ!$B$39:$B$782,U$119)+'СЕТ СН'!$I$9+СВЦЭМ!$D$10+'СЕТ СН'!$I$6-'СЕТ СН'!$I$19</f>
        <v>2273.3457979699997</v>
      </c>
      <c r="V140" s="36">
        <f>SUMIFS(СВЦЭМ!$C$39:$C$782,СВЦЭМ!$A$39:$A$782,$A140,СВЦЭМ!$B$39:$B$782,V$119)+'СЕТ СН'!$I$9+СВЦЭМ!$D$10+'СЕТ СН'!$I$6-'СЕТ СН'!$I$19</f>
        <v>2267.37143496</v>
      </c>
      <c r="W140" s="36">
        <f>SUMIFS(СВЦЭМ!$C$39:$C$782,СВЦЭМ!$A$39:$A$782,$A140,СВЦЭМ!$B$39:$B$782,W$119)+'СЕТ СН'!$I$9+СВЦЭМ!$D$10+'СЕТ СН'!$I$6-'СЕТ СН'!$I$19</f>
        <v>2237.5143386</v>
      </c>
      <c r="X140" s="36">
        <f>SUMIFS(СВЦЭМ!$C$39:$C$782,СВЦЭМ!$A$39:$A$782,$A140,СВЦЭМ!$B$39:$B$782,X$119)+'СЕТ СН'!$I$9+СВЦЭМ!$D$10+'СЕТ СН'!$I$6-'СЕТ СН'!$I$19</f>
        <v>2307.70124493</v>
      </c>
      <c r="Y140" s="36">
        <f>SUMIFS(СВЦЭМ!$C$39:$C$782,СВЦЭМ!$A$39:$A$782,$A140,СВЦЭМ!$B$39:$B$782,Y$119)+'СЕТ СН'!$I$9+СВЦЭМ!$D$10+'СЕТ СН'!$I$6-'СЕТ СН'!$I$19</f>
        <v>2476.2416767499999</v>
      </c>
    </row>
    <row r="141" spans="1:25" ht="15.75" x14ac:dyDescent="0.2">
      <c r="A141" s="35">
        <f t="shared" si="3"/>
        <v>45129</v>
      </c>
      <c r="B141" s="36">
        <f>SUMIFS(СВЦЭМ!$C$39:$C$782,СВЦЭМ!$A$39:$A$782,$A141,СВЦЭМ!$B$39:$B$782,B$119)+'СЕТ СН'!$I$9+СВЦЭМ!$D$10+'СЕТ СН'!$I$6-'СЕТ СН'!$I$19</f>
        <v>2461.4098857899999</v>
      </c>
      <c r="C141" s="36">
        <f>SUMIFS(СВЦЭМ!$C$39:$C$782,СВЦЭМ!$A$39:$A$782,$A141,СВЦЭМ!$B$39:$B$782,C$119)+'СЕТ СН'!$I$9+СВЦЭМ!$D$10+'СЕТ СН'!$I$6-'СЕТ СН'!$I$19</f>
        <v>2527.0773497</v>
      </c>
      <c r="D141" s="36">
        <f>SUMIFS(СВЦЭМ!$C$39:$C$782,СВЦЭМ!$A$39:$A$782,$A141,СВЦЭМ!$B$39:$B$782,D$119)+'СЕТ СН'!$I$9+СВЦЭМ!$D$10+'СЕТ СН'!$I$6-'СЕТ СН'!$I$19</f>
        <v>2621.7417143000002</v>
      </c>
      <c r="E141" s="36">
        <f>SUMIFS(СВЦЭМ!$C$39:$C$782,СВЦЭМ!$A$39:$A$782,$A141,СВЦЭМ!$B$39:$B$782,E$119)+'СЕТ СН'!$I$9+СВЦЭМ!$D$10+'СЕТ СН'!$I$6-'СЕТ СН'!$I$19</f>
        <v>2612.5195929399997</v>
      </c>
      <c r="F141" s="36">
        <f>SUMIFS(СВЦЭМ!$C$39:$C$782,СВЦЭМ!$A$39:$A$782,$A141,СВЦЭМ!$B$39:$B$782,F$119)+'СЕТ СН'!$I$9+СВЦЭМ!$D$10+'СЕТ СН'!$I$6-'СЕТ СН'!$I$19</f>
        <v>2603.3707548399998</v>
      </c>
      <c r="G141" s="36">
        <f>SUMIFS(СВЦЭМ!$C$39:$C$782,СВЦЭМ!$A$39:$A$782,$A141,СВЦЭМ!$B$39:$B$782,G$119)+'СЕТ СН'!$I$9+СВЦЭМ!$D$10+'СЕТ СН'!$I$6-'СЕТ СН'!$I$19</f>
        <v>2598.3727837900001</v>
      </c>
      <c r="H141" s="36">
        <f>SUMIFS(СВЦЭМ!$C$39:$C$782,СВЦЭМ!$A$39:$A$782,$A141,СВЦЭМ!$B$39:$B$782,H$119)+'СЕТ СН'!$I$9+СВЦЭМ!$D$10+'СЕТ СН'!$I$6-'СЕТ СН'!$I$19</f>
        <v>2539.2582688900002</v>
      </c>
      <c r="I141" s="36">
        <f>SUMIFS(СВЦЭМ!$C$39:$C$782,СВЦЭМ!$A$39:$A$782,$A141,СВЦЭМ!$B$39:$B$782,I$119)+'СЕТ СН'!$I$9+СВЦЭМ!$D$10+'СЕТ СН'!$I$6-'СЕТ СН'!$I$19</f>
        <v>2492.5194308499999</v>
      </c>
      <c r="J141" s="36">
        <f>SUMIFS(СВЦЭМ!$C$39:$C$782,СВЦЭМ!$A$39:$A$782,$A141,СВЦЭМ!$B$39:$B$782,J$119)+'СЕТ СН'!$I$9+СВЦЭМ!$D$10+'СЕТ СН'!$I$6-'СЕТ СН'!$I$19</f>
        <v>2365.7560848499998</v>
      </c>
      <c r="K141" s="36">
        <f>SUMIFS(СВЦЭМ!$C$39:$C$782,СВЦЭМ!$A$39:$A$782,$A141,СВЦЭМ!$B$39:$B$782,K$119)+'СЕТ СН'!$I$9+СВЦЭМ!$D$10+'СЕТ СН'!$I$6-'СЕТ СН'!$I$19</f>
        <v>2292.31721014</v>
      </c>
      <c r="L141" s="36">
        <f>SUMIFS(СВЦЭМ!$C$39:$C$782,СВЦЭМ!$A$39:$A$782,$A141,СВЦЭМ!$B$39:$B$782,L$119)+'СЕТ СН'!$I$9+СВЦЭМ!$D$10+'СЕТ СН'!$I$6-'СЕТ СН'!$I$19</f>
        <v>2228.9097647799999</v>
      </c>
      <c r="M141" s="36">
        <f>SUMIFS(СВЦЭМ!$C$39:$C$782,СВЦЭМ!$A$39:$A$782,$A141,СВЦЭМ!$B$39:$B$782,M$119)+'СЕТ СН'!$I$9+СВЦЭМ!$D$10+'СЕТ СН'!$I$6-'СЕТ СН'!$I$19</f>
        <v>2206.5580810800002</v>
      </c>
      <c r="N141" s="36">
        <f>SUMIFS(СВЦЭМ!$C$39:$C$782,СВЦЭМ!$A$39:$A$782,$A141,СВЦЭМ!$B$39:$B$782,N$119)+'СЕТ СН'!$I$9+СВЦЭМ!$D$10+'СЕТ СН'!$I$6-'СЕТ СН'!$I$19</f>
        <v>2200.8487874499997</v>
      </c>
      <c r="O141" s="36">
        <f>SUMIFS(СВЦЭМ!$C$39:$C$782,СВЦЭМ!$A$39:$A$782,$A141,СВЦЭМ!$B$39:$B$782,O$119)+'СЕТ СН'!$I$9+СВЦЭМ!$D$10+'СЕТ СН'!$I$6-'СЕТ СН'!$I$19</f>
        <v>2211.94009869</v>
      </c>
      <c r="P141" s="36">
        <f>SUMIFS(СВЦЭМ!$C$39:$C$782,СВЦЭМ!$A$39:$A$782,$A141,СВЦЭМ!$B$39:$B$782,P$119)+'СЕТ СН'!$I$9+СВЦЭМ!$D$10+'СЕТ СН'!$I$6-'СЕТ СН'!$I$19</f>
        <v>2209.7436722800003</v>
      </c>
      <c r="Q141" s="36">
        <f>SUMIFS(СВЦЭМ!$C$39:$C$782,СВЦЭМ!$A$39:$A$782,$A141,СВЦЭМ!$B$39:$B$782,Q$119)+'СЕТ СН'!$I$9+СВЦЭМ!$D$10+'СЕТ СН'!$I$6-'СЕТ СН'!$I$19</f>
        <v>2215.4001305399997</v>
      </c>
      <c r="R141" s="36">
        <f>SUMIFS(СВЦЭМ!$C$39:$C$782,СВЦЭМ!$A$39:$A$782,$A141,СВЦЭМ!$B$39:$B$782,R$119)+'СЕТ СН'!$I$9+СВЦЭМ!$D$10+'СЕТ СН'!$I$6-'СЕТ СН'!$I$19</f>
        <v>2209.3832661500001</v>
      </c>
      <c r="S141" s="36">
        <f>SUMIFS(СВЦЭМ!$C$39:$C$782,СВЦЭМ!$A$39:$A$782,$A141,СВЦЭМ!$B$39:$B$782,S$119)+'СЕТ СН'!$I$9+СВЦЭМ!$D$10+'СЕТ СН'!$I$6-'СЕТ СН'!$I$19</f>
        <v>2210.0123467600001</v>
      </c>
      <c r="T141" s="36">
        <f>SUMIFS(СВЦЭМ!$C$39:$C$782,СВЦЭМ!$A$39:$A$782,$A141,СВЦЭМ!$B$39:$B$782,T$119)+'СЕТ СН'!$I$9+СВЦЭМ!$D$10+'СЕТ СН'!$I$6-'СЕТ СН'!$I$19</f>
        <v>2212.5238956000003</v>
      </c>
      <c r="U141" s="36">
        <f>SUMIFS(СВЦЭМ!$C$39:$C$782,СВЦЭМ!$A$39:$A$782,$A141,СВЦЭМ!$B$39:$B$782,U$119)+'СЕТ СН'!$I$9+СВЦЭМ!$D$10+'СЕТ СН'!$I$6-'СЕТ СН'!$I$19</f>
        <v>2218.4039416400001</v>
      </c>
      <c r="V141" s="36">
        <f>SUMIFS(СВЦЭМ!$C$39:$C$782,СВЦЭМ!$A$39:$A$782,$A141,СВЦЭМ!$B$39:$B$782,V$119)+'СЕТ СН'!$I$9+СВЦЭМ!$D$10+'СЕТ СН'!$I$6-'СЕТ СН'!$I$19</f>
        <v>2235.5651659699997</v>
      </c>
      <c r="W141" s="36">
        <f>SUMIFS(СВЦЭМ!$C$39:$C$782,СВЦЭМ!$A$39:$A$782,$A141,СВЦЭМ!$B$39:$B$782,W$119)+'СЕТ СН'!$I$9+СВЦЭМ!$D$10+'СЕТ СН'!$I$6-'СЕТ СН'!$I$19</f>
        <v>2211.4037800799997</v>
      </c>
      <c r="X141" s="36">
        <f>SUMIFS(СВЦЭМ!$C$39:$C$782,СВЦЭМ!$A$39:$A$782,$A141,СВЦЭМ!$B$39:$B$782,X$119)+'СЕТ СН'!$I$9+СВЦЭМ!$D$10+'СЕТ СН'!$I$6-'СЕТ СН'!$I$19</f>
        <v>2258.67576882</v>
      </c>
      <c r="Y141" s="36">
        <f>SUMIFS(СВЦЭМ!$C$39:$C$782,СВЦЭМ!$A$39:$A$782,$A141,СВЦЭМ!$B$39:$B$782,Y$119)+'СЕТ СН'!$I$9+СВЦЭМ!$D$10+'СЕТ СН'!$I$6-'СЕТ СН'!$I$19</f>
        <v>2347.4468056200003</v>
      </c>
    </row>
    <row r="142" spans="1:25" ht="15.75" x14ac:dyDescent="0.2">
      <c r="A142" s="35">
        <f t="shared" si="3"/>
        <v>45130</v>
      </c>
      <c r="B142" s="36">
        <f>SUMIFS(СВЦЭМ!$C$39:$C$782,СВЦЭМ!$A$39:$A$782,$A142,СВЦЭМ!$B$39:$B$782,B$119)+'СЕТ СН'!$I$9+СВЦЭМ!$D$10+'СЕТ СН'!$I$6-'СЕТ СН'!$I$19</f>
        <v>2613.2606381400001</v>
      </c>
      <c r="C142" s="36">
        <f>SUMIFS(СВЦЭМ!$C$39:$C$782,СВЦЭМ!$A$39:$A$782,$A142,СВЦЭМ!$B$39:$B$782,C$119)+'СЕТ СН'!$I$9+СВЦЭМ!$D$10+'СЕТ СН'!$I$6-'СЕТ СН'!$I$19</f>
        <v>2659.62154156</v>
      </c>
      <c r="D142" s="36">
        <f>SUMIFS(СВЦЭМ!$C$39:$C$782,СВЦЭМ!$A$39:$A$782,$A142,СВЦЭМ!$B$39:$B$782,D$119)+'СЕТ СН'!$I$9+СВЦЭМ!$D$10+'СЕТ СН'!$I$6-'СЕТ СН'!$I$19</f>
        <v>2770.4488735300001</v>
      </c>
      <c r="E142" s="36">
        <f>SUMIFS(СВЦЭМ!$C$39:$C$782,СВЦЭМ!$A$39:$A$782,$A142,СВЦЭМ!$B$39:$B$782,E$119)+'СЕТ СН'!$I$9+СВЦЭМ!$D$10+'СЕТ СН'!$I$6-'СЕТ СН'!$I$19</f>
        <v>2796.5938750099999</v>
      </c>
      <c r="F142" s="36">
        <f>SUMIFS(СВЦЭМ!$C$39:$C$782,СВЦЭМ!$A$39:$A$782,$A142,СВЦЭМ!$B$39:$B$782,F$119)+'СЕТ СН'!$I$9+СВЦЭМ!$D$10+'СЕТ СН'!$I$6-'СЕТ СН'!$I$19</f>
        <v>2798.67272306</v>
      </c>
      <c r="G142" s="36">
        <f>SUMIFS(СВЦЭМ!$C$39:$C$782,СВЦЭМ!$A$39:$A$782,$A142,СВЦЭМ!$B$39:$B$782,G$119)+'СЕТ СН'!$I$9+СВЦЭМ!$D$10+'СЕТ СН'!$I$6-'СЕТ СН'!$I$19</f>
        <v>2788.5453408499998</v>
      </c>
      <c r="H142" s="36">
        <f>SUMIFS(СВЦЭМ!$C$39:$C$782,СВЦЭМ!$A$39:$A$782,$A142,СВЦЭМ!$B$39:$B$782,H$119)+'СЕТ СН'!$I$9+СВЦЭМ!$D$10+'СЕТ СН'!$I$6-'СЕТ СН'!$I$19</f>
        <v>2696.3447356699999</v>
      </c>
      <c r="I142" s="36">
        <f>SUMIFS(СВЦЭМ!$C$39:$C$782,СВЦЭМ!$A$39:$A$782,$A142,СВЦЭМ!$B$39:$B$782,I$119)+'СЕТ СН'!$I$9+СВЦЭМ!$D$10+'СЕТ СН'!$I$6-'СЕТ СН'!$I$19</f>
        <v>2653.2141615700002</v>
      </c>
      <c r="J142" s="36">
        <f>SUMIFS(СВЦЭМ!$C$39:$C$782,СВЦЭМ!$A$39:$A$782,$A142,СВЦЭМ!$B$39:$B$782,J$119)+'СЕТ СН'!$I$9+СВЦЭМ!$D$10+'СЕТ СН'!$I$6-'СЕТ СН'!$I$19</f>
        <v>2568.1846570299999</v>
      </c>
      <c r="K142" s="36">
        <f>SUMIFS(СВЦЭМ!$C$39:$C$782,СВЦЭМ!$A$39:$A$782,$A142,СВЦЭМ!$B$39:$B$782,K$119)+'СЕТ СН'!$I$9+СВЦЭМ!$D$10+'СЕТ СН'!$I$6-'СЕТ СН'!$I$19</f>
        <v>2473.6758241799998</v>
      </c>
      <c r="L142" s="36">
        <f>SUMIFS(СВЦЭМ!$C$39:$C$782,СВЦЭМ!$A$39:$A$782,$A142,СВЦЭМ!$B$39:$B$782,L$119)+'СЕТ СН'!$I$9+СВЦЭМ!$D$10+'СЕТ СН'!$I$6-'СЕТ СН'!$I$19</f>
        <v>2411.6927714499998</v>
      </c>
      <c r="M142" s="36">
        <f>SUMIFS(СВЦЭМ!$C$39:$C$782,СВЦЭМ!$A$39:$A$782,$A142,СВЦЭМ!$B$39:$B$782,M$119)+'СЕТ СН'!$I$9+СВЦЭМ!$D$10+'СЕТ СН'!$I$6-'СЕТ СН'!$I$19</f>
        <v>2395.1262422099999</v>
      </c>
      <c r="N142" s="36">
        <f>SUMIFS(СВЦЭМ!$C$39:$C$782,СВЦЭМ!$A$39:$A$782,$A142,СВЦЭМ!$B$39:$B$782,N$119)+'СЕТ СН'!$I$9+СВЦЭМ!$D$10+'СЕТ СН'!$I$6-'СЕТ СН'!$I$19</f>
        <v>2383.0647091999999</v>
      </c>
      <c r="O142" s="36">
        <f>SUMIFS(СВЦЭМ!$C$39:$C$782,СВЦЭМ!$A$39:$A$782,$A142,СВЦЭМ!$B$39:$B$782,O$119)+'СЕТ СН'!$I$9+СВЦЭМ!$D$10+'СЕТ СН'!$I$6-'СЕТ СН'!$I$19</f>
        <v>2389.2754980899999</v>
      </c>
      <c r="P142" s="36">
        <f>SUMIFS(СВЦЭМ!$C$39:$C$782,СВЦЭМ!$A$39:$A$782,$A142,СВЦЭМ!$B$39:$B$782,P$119)+'СЕТ СН'!$I$9+СВЦЭМ!$D$10+'СЕТ СН'!$I$6-'СЕТ СН'!$I$19</f>
        <v>2395.9707877400001</v>
      </c>
      <c r="Q142" s="36">
        <f>SUMIFS(СВЦЭМ!$C$39:$C$782,СВЦЭМ!$A$39:$A$782,$A142,СВЦЭМ!$B$39:$B$782,Q$119)+'СЕТ СН'!$I$9+СВЦЭМ!$D$10+'СЕТ СН'!$I$6-'СЕТ СН'!$I$19</f>
        <v>2398.1554650400003</v>
      </c>
      <c r="R142" s="36">
        <f>SUMIFS(СВЦЭМ!$C$39:$C$782,СВЦЭМ!$A$39:$A$782,$A142,СВЦЭМ!$B$39:$B$782,R$119)+'СЕТ СН'!$I$9+СВЦЭМ!$D$10+'СЕТ СН'!$I$6-'СЕТ СН'!$I$19</f>
        <v>2383.9311650600002</v>
      </c>
      <c r="S142" s="36">
        <f>SUMIFS(СВЦЭМ!$C$39:$C$782,СВЦЭМ!$A$39:$A$782,$A142,СВЦЭМ!$B$39:$B$782,S$119)+'СЕТ СН'!$I$9+СВЦЭМ!$D$10+'СЕТ СН'!$I$6-'СЕТ СН'!$I$19</f>
        <v>2382.0666441200001</v>
      </c>
      <c r="T142" s="36">
        <f>SUMIFS(СВЦЭМ!$C$39:$C$782,СВЦЭМ!$A$39:$A$782,$A142,СВЦЭМ!$B$39:$B$782,T$119)+'СЕТ СН'!$I$9+СВЦЭМ!$D$10+'СЕТ СН'!$I$6-'СЕТ СН'!$I$19</f>
        <v>2381.8956596400003</v>
      </c>
      <c r="U142" s="36">
        <f>SUMIFS(СВЦЭМ!$C$39:$C$782,СВЦЭМ!$A$39:$A$782,$A142,СВЦЭМ!$B$39:$B$782,U$119)+'СЕТ СН'!$I$9+СВЦЭМ!$D$10+'СЕТ СН'!$I$6-'СЕТ СН'!$I$19</f>
        <v>2398.3525207900002</v>
      </c>
      <c r="V142" s="36">
        <f>SUMIFS(СВЦЭМ!$C$39:$C$782,СВЦЭМ!$A$39:$A$782,$A142,СВЦЭМ!$B$39:$B$782,V$119)+'СЕТ СН'!$I$9+СВЦЭМ!$D$10+'СЕТ СН'!$I$6-'СЕТ СН'!$I$19</f>
        <v>2404.7829709600001</v>
      </c>
      <c r="W142" s="36">
        <f>SUMIFS(СВЦЭМ!$C$39:$C$782,СВЦЭМ!$A$39:$A$782,$A142,СВЦЭМ!$B$39:$B$782,W$119)+'СЕТ СН'!$I$9+СВЦЭМ!$D$10+'СЕТ СН'!$I$6-'СЕТ СН'!$I$19</f>
        <v>2374.9747582700002</v>
      </c>
      <c r="X142" s="36">
        <f>SUMIFS(СВЦЭМ!$C$39:$C$782,СВЦЭМ!$A$39:$A$782,$A142,СВЦЭМ!$B$39:$B$782,X$119)+'СЕТ СН'!$I$9+СВЦЭМ!$D$10+'СЕТ СН'!$I$6-'СЕТ СН'!$I$19</f>
        <v>2411.93118908</v>
      </c>
      <c r="Y142" s="36">
        <f>SUMIFS(СВЦЭМ!$C$39:$C$782,СВЦЭМ!$A$39:$A$782,$A142,СВЦЭМ!$B$39:$B$782,Y$119)+'СЕТ СН'!$I$9+СВЦЭМ!$D$10+'СЕТ СН'!$I$6-'СЕТ СН'!$I$19</f>
        <v>2525.1873371900001</v>
      </c>
    </row>
    <row r="143" spans="1:25" ht="15.75" x14ac:dyDescent="0.2">
      <c r="A143" s="35">
        <f t="shared" si="3"/>
        <v>45131</v>
      </c>
      <c r="B143" s="36">
        <f>SUMIFS(СВЦЭМ!$C$39:$C$782,СВЦЭМ!$A$39:$A$782,$A143,СВЦЭМ!$B$39:$B$782,B$119)+'СЕТ СН'!$I$9+СВЦЭМ!$D$10+'СЕТ СН'!$I$6-'СЕТ СН'!$I$19</f>
        <v>2582.4935895500003</v>
      </c>
      <c r="C143" s="36">
        <f>SUMIFS(СВЦЭМ!$C$39:$C$782,СВЦЭМ!$A$39:$A$782,$A143,СВЦЭМ!$B$39:$B$782,C$119)+'СЕТ СН'!$I$9+СВЦЭМ!$D$10+'СЕТ СН'!$I$6-'СЕТ СН'!$I$19</f>
        <v>2719.70299161</v>
      </c>
      <c r="D143" s="36">
        <f>SUMIFS(СВЦЭМ!$C$39:$C$782,СВЦЭМ!$A$39:$A$782,$A143,СВЦЭМ!$B$39:$B$782,D$119)+'СЕТ СН'!$I$9+СВЦЭМ!$D$10+'СЕТ СН'!$I$6-'СЕТ СН'!$I$19</f>
        <v>2772.71792929</v>
      </c>
      <c r="E143" s="36">
        <f>SUMIFS(СВЦЭМ!$C$39:$C$782,СВЦЭМ!$A$39:$A$782,$A143,СВЦЭМ!$B$39:$B$782,E$119)+'СЕТ СН'!$I$9+СВЦЭМ!$D$10+'СЕТ СН'!$I$6-'СЕТ СН'!$I$19</f>
        <v>2824.7340462800003</v>
      </c>
      <c r="F143" s="36">
        <f>SUMIFS(СВЦЭМ!$C$39:$C$782,СВЦЭМ!$A$39:$A$782,$A143,СВЦЭМ!$B$39:$B$782,F$119)+'СЕТ СН'!$I$9+СВЦЭМ!$D$10+'СЕТ СН'!$I$6-'СЕТ СН'!$I$19</f>
        <v>2833.1847779700001</v>
      </c>
      <c r="G143" s="36">
        <f>SUMIFS(СВЦЭМ!$C$39:$C$782,СВЦЭМ!$A$39:$A$782,$A143,СВЦЭМ!$B$39:$B$782,G$119)+'СЕТ СН'!$I$9+СВЦЭМ!$D$10+'СЕТ СН'!$I$6-'СЕТ СН'!$I$19</f>
        <v>2963.1899031600001</v>
      </c>
      <c r="H143" s="36">
        <f>SUMIFS(СВЦЭМ!$C$39:$C$782,СВЦЭМ!$A$39:$A$782,$A143,СВЦЭМ!$B$39:$B$782,H$119)+'СЕТ СН'!$I$9+СВЦЭМ!$D$10+'СЕТ СН'!$I$6-'СЕТ СН'!$I$19</f>
        <v>2870.5059537400002</v>
      </c>
      <c r="I143" s="36">
        <f>SUMIFS(СВЦЭМ!$C$39:$C$782,СВЦЭМ!$A$39:$A$782,$A143,СВЦЭМ!$B$39:$B$782,I$119)+'СЕТ СН'!$I$9+СВЦЭМ!$D$10+'СЕТ СН'!$I$6-'СЕТ СН'!$I$19</f>
        <v>2748.9710393400001</v>
      </c>
      <c r="J143" s="36">
        <f>SUMIFS(СВЦЭМ!$C$39:$C$782,СВЦЭМ!$A$39:$A$782,$A143,СВЦЭМ!$B$39:$B$782,J$119)+'СЕТ СН'!$I$9+СВЦЭМ!$D$10+'СЕТ СН'!$I$6-'СЕТ СН'!$I$19</f>
        <v>2637.1173231100001</v>
      </c>
      <c r="K143" s="36">
        <f>SUMIFS(СВЦЭМ!$C$39:$C$782,СВЦЭМ!$A$39:$A$782,$A143,СВЦЭМ!$B$39:$B$782,K$119)+'СЕТ СН'!$I$9+СВЦЭМ!$D$10+'СЕТ СН'!$I$6-'СЕТ СН'!$I$19</f>
        <v>2559.0830667600003</v>
      </c>
      <c r="L143" s="36">
        <f>SUMIFS(СВЦЭМ!$C$39:$C$782,СВЦЭМ!$A$39:$A$782,$A143,СВЦЭМ!$B$39:$B$782,L$119)+'СЕТ СН'!$I$9+СВЦЭМ!$D$10+'СЕТ СН'!$I$6-'СЕТ СН'!$I$19</f>
        <v>2521.6097112799998</v>
      </c>
      <c r="M143" s="36">
        <f>SUMIFS(СВЦЭМ!$C$39:$C$782,СВЦЭМ!$A$39:$A$782,$A143,СВЦЭМ!$B$39:$B$782,M$119)+'СЕТ СН'!$I$9+СВЦЭМ!$D$10+'СЕТ СН'!$I$6-'СЕТ СН'!$I$19</f>
        <v>2506.4332868000001</v>
      </c>
      <c r="N143" s="36">
        <f>SUMIFS(СВЦЭМ!$C$39:$C$782,СВЦЭМ!$A$39:$A$782,$A143,СВЦЭМ!$B$39:$B$782,N$119)+'СЕТ СН'!$I$9+СВЦЭМ!$D$10+'СЕТ СН'!$I$6-'СЕТ СН'!$I$19</f>
        <v>2500.6460023600002</v>
      </c>
      <c r="O143" s="36">
        <f>SUMIFS(СВЦЭМ!$C$39:$C$782,СВЦЭМ!$A$39:$A$782,$A143,СВЦЭМ!$B$39:$B$782,O$119)+'СЕТ СН'!$I$9+СВЦЭМ!$D$10+'СЕТ СН'!$I$6-'СЕТ СН'!$I$19</f>
        <v>2507.8390345099997</v>
      </c>
      <c r="P143" s="36">
        <f>SUMIFS(СВЦЭМ!$C$39:$C$782,СВЦЭМ!$A$39:$A$782,$A143,СВЦЭМ!$B$39:$B$782,P$119)+'СЕТ СН'!$I$9+СВЦЭМ!$D$10+'СЕТ СН'!$I$6-'СЕТ СН'!$I$19</f>
        <v>2514.20130453</v>
      </c>
      <c r="Q143" s="36">
        <f>SUMIFS(СВЦЭМ!$C$39:$C$782,СВЦЭМ!$A$39:$A$782,$A143,СВЦЭМ!$B$39:$B$782,Q$119)+'СЕТ СН'!$I$9+СВЦЭМ!$D$10+'СЕТ СН'!$I$6-'СЕТ СН'!$I$19</f>
        <v>2514.9520028400002</v>
      </c>
      <c r="R143" s="36">
        <f>SUMIFS(СВЦЭМ!$C$39:$C$782,СВЦЭМ!$A$39:$A$782,$A143,СВЦЭМ!$B$39:$B$782,R$119)+'СЕТ СН'!$I$9+СВЦЭМ!$D$10+'СЕТ СН'!$I$6-'СЕТ СН'!$I$19</f>
        <v>2517.3082300000001</v>
      </c>
      <c r="S143" s="36">
        <f>SUMIFS(СВЦЭМ!$C$39:$C$782,СВЦЭМ!$A$39:$A$782,$A143,СВЦЭМ!$B$39:$B$782,S$119)+'СЕТ СН'!$I$9+СВЦЭМ!$D$10+'СЕТ СН'!$I$6-'СЕТ СН'!$I$19</f>
        <v>2519.8913229999998</v>
      </c>
      <c r="T143" s="36">
        <f>SUMIFS(СВЦЭМ!$C$39:$C$782,СВЦЭМ!$A$39:$A$782,$A143,СВЦЭМ!$B$39:$B$782,T$119)+'СЕТ СН'!$I$9+СВЦЭМ!$D$10+'СЕТ СН'!$I$6-'СЕТ СН'!$I$19</f>
        <v>2515.0542774200003</v>
      </c>
      <c r="U143" s="36">
        <f>SUMIFS(СВЦЭМ!$C$39:$C$782,СВЦЭМ!$A$39:$A$782,$A143,СВЦЭМ!$B$39:$B$782,U$119)+'СЕТ СН'!$I$9+СВЦЭМ!$D$10+'СЕТ СН'!$I$6-'СЕТ СН'!$I$19</f>
        <v>2526.1497969700004</v>
      </c>
      <c r="V143" s="36">
        <f>SUMIFS(СВЦЭМ!$C$39:$C$782,СВЦЭМ!$A$39:$A$782,$A143,СВЦЭМ!$B$39:$B$782,V$119)+'СЕТ СН'!$I$9+СВЦЭМ!$D$10+'СЕТ СН'!$I$6-'СЕТ СН'!$I$19</f>
        <v>2530.1982454600002</v>
      </c>
      <c r="W143" s="36">
        <f>SUMIFS(СВЦЭМ!$C$39:$C$782,СВЦЭМ!$A$39:$A$782,$A143,СВЦЭМ!$B$39:$B$782,W$119)+'СЕТ СН'!$I$9+СВЦЭМ!$D$10+'СЕТ СН'!$I$6-'СЕТ СН'!$I$19</f>
        <v>2489.84788342</v>
      </c>
      <c r="X143" s="36">
        <f>SUMIFS(СВЦЭМ!$C$39:$C$782,СВЦЭМ!$A$39:$A$782,$A143,СВЦЭМ!$B$39:$B$782,X$119)+'СЕТ СН'!$I$9+СВЦЭМ!$D$10+'СЕТ СН'!$I$6-'СЕТ СН'!$I$19</f>
        <v>2542.45778432</v>
      </c>
      <c r="Y143" s="36">
        <f>SUMIFS(СВЦЭМ!$C$39:$C$782,СВЦЭМ!$A$39:$A$782,$A143,СВЦЭМ!$B$39:$B$782,Y$119)+'СЕТ СН'!$I$9+СВЦЭМ!$D$10+'СЕТ СН'!$I$6-'СЕТ СН'!$I$19</f>
        <v>2651.8713292100001</v>
      </c>
    </row>
    <row r="144" spans="1:25" ht="15.75" x14ac:dyDescent="0.2">
      <c r="A144" s="35">
        <f t="shared" si="3"/>
        <v>45132</v>
      </c>
      <c r="B144" s="36">
        <f>SUMIFS(СВЦЭМ!$C$39:$C$782,СВЦЭМ!$A$39:$A$782,$A144,СВЦЭМ!$B$39:$B$782,B$119)+'СЕТ СН'!$I$9+СВЦЭМ!$D$10+'СЕТ СН'!$I$6-'СЕТ СН'!$I$19</f>
        <v>2543.4461906300003</v>
      </c>
      <c r="C144" s="36">
        <f>SUMIFS(СВЦЭМ!$C$39:$C$782,СВЦЭМ!$A$39:$A$782,$A144,СВЦЭМ!$B$39:$B$782,C$119)+'СЕТ СН'!$I$9+СВЦЭМ!$D$10+'СЕТ СН'!$I$6-'СЕТ СН'!$I$19</f>
        <v>2615.84076822</v>
      </c>
      <c r="D144" s="36">
        <f>SUMIFS(СВЦЭМ!$C$39:$C$782,СВЦЭМ!$A$39:$A$782,$A144,СВЦЭМ!$B$39:$B$782,D$119)+'СЕТ СН'!$I$9+СВЦЭМ!$D$10+'СЕТ СН'!$I$6-'СЕТ СН'!$I$19</f>
        <v>2753.4971729199997</v>
      </c>
      <c r="E144" s="36">
        <f>SUMIFS(СВЦЭМ!$C$39:$C$782,СВЦЭМ!$A$39:$A$782,$A144,СВЦЭМ!$B$39:$B$782,E$119)+'СЕТ СН'!$I$9+СВЦЭМ!$D$10+'СЕТ СН'!$I$6-'СЕТ СН'!$I$19</f>
        <v>2825.6780631500001</v>
      </c>
      <c r="F144" s="36">
        <f>SUMIFS(СВЦЭМ!$C$39:$C$782,СВЦЭМ!$A$39:$A$782,$A144,СВЦЭМ!$B$39:$B$782,F$119)+'СЕТ СН'!$I$9+СВЦЭМ!$D$10+'СЕТ СН'!$I$6-'СЕТ СН'!$I$19</f>
        <v>2819.3122848000003</v>
      </c>
      <c r="G144" s="36">
        <f>SUMIFS(СВЦЭМ!$C$39:$C$782,СВЦЭМ!$A$39:$A$782,$A144,СВЦЭМ!$B$39:$B$782,G$119)+'СЕТ СН'!$I$9+СВЦЭМ!$D$10+'СЕТ СН'!$I$6-'СЕТ СН'!$I$19</f>
        <v>2741.4276871299999</v>
      </c>
      <c r="H144" s="36">
        <f>SUMIFS(СВЦЭМ!$C$39:$C$782,СВЦЭМ!$A$39:$A$782,$A144,СВЦЭМ!$B$39:$B$782,H$119)+'СЕТ СН'!$I$9+СВЦЭМ!$D$10+'СЕТ СН'!$I$6-'СЕТ СН'!$I$19</f>
        <v>2625.95061106</v>
      </c>
      <c r="I144" s="36">
        <f>SUMIFS(СВЦЭМ!$C$39:$C$782,СВЦЭМ!$A$39:$A$782,$A144,СВЦЭМ!$B$39:$B$782,I$119)+'СЕТ СН'!$I$9+СВЦЭМ!$D$10+'СЕТ СН'!$I$6-'СЕТ СН'!$I$19</f>
        <v>2544.7234989799999</v>
      </c>
      <c r="J144" s="36">
        <f>SUMIFS(СВЦЭМ!$C$39:$C$782,СВЦЭМ!$A$39:$A$782,$A144,СВЦЭМ!$B$39:$B$782,J$119)+'СЕТ СН'!$I$9+СВЦЭМ!$D$10+'СЕТ СН'!$I$6-'СЕТ СН'!$I$19</f>
        <v>2457.0680196800004</v>
      </c>
      <c r="K144" s="36">
        <f>SUMIFS(СВЦЭМ!$C$39:$C$782,СВЦЭМ!$A$39:$A$782,$A144,СВЦЭМ!$B$39:$B$782,K$119)+'СЕТ СН'!$I$9+СВЦЭМ!$D$10+'СЕТ СН'!$I$6-'СЕТ СН'!$I$19</f>
        <v>2384.4812451899998</v>
      </c>
      <c r="L144" s="36">
        <f>SUMIFS(СВЦЭМ!$C$39:$C$782,СВЦЭМ!$A$39:$A$782,$A144,СВЦЭМ!$B$39:$B$782,L$119)+'СЕТ СН'!$I$9+СВЦЭМ!$D$10+'СЕТ СН'!$I$6-'СЕТ СН'!$I$19</f>
        <v>2381.2350583300004</v>
      </c>
      <c r="M144" s="36">
        <f>SUMIFS(СВЦЭМ!$C$39:$C$782,СВЦЭМ!$A$39:$A$782,$A144,СВЦЭМ!$B$39:$B$782,M$119)+'СЕТ СН'!$I$9+СВЦЭМ!$D$10+'СЕТ СН'!$I$6-'СЕТ СН'!$I$19</f>
        <v>2393.9327716500002</v>
      </c>
      <c r="N144" s="36">
        <f>SUMIFS(СВЦЭМ!$C$39:$C$782,СВЦЭМ!$A$39:$A$782,$A144,СВЦЭМ!$B$39:$B$782,N$119)+'СЕТ СН'!$I$9+СВЦЭМ!$D$10+'СЕТ СН'!$I$6-'СЕТ СН'!$I$19</f>
        <v>2388.6969855699999</v>
      </c>
      <c r="O144" s="36">
        <f>SUMIFS(СВЦЭМ!$C$39:$C$782,СВЦЭМ!$A$39:$A$782,$A144,СВЦЭМ!$B$39:$B$782,O$119)+'СЕТ СН'!$I$9+СВЦЭМ!$D$10+'СЕТ СН'!$I$6-'СЕТ СН'!$I$19</f>
        <v>2388.0499894599998</v>
      </c>
      <c r="P144" s="36">
        <f>SUMIFS(СВЦЭМ!$C$39:$C$782,СВЦЭМ!$A$39:$A$782,$A144,СВЦЭМ!$B$39:$B$782,P$119)+'СЕТ СН'!$I$9+СВЦЭМ!$D$10+'СЕТ СН'!$I$6-'СЕТ СН'!$I$19</f>
        <v>2386.2211324</v>
      </c>
      <c r="Q144" s="36">
        <f>SUMIFS(СВЦЭМ!$C$39:$C$782,СВЦЭМ!$A$39:$A$782,$A144,СВЦЭМ!$B$39:$B$782,Q$119)+'СЕТ СН'!$I$9+СВЦЭМ!$D$10+'СЕТ СН'!$I$6-'СЕТ СН'!$I$19</f>
        <v>2367.5676438199998</v>
      </c>
      <c r="R144" s="36">
        <f>SUMIFS(СВЦЭМ!$C$39:$C$782,СВЦЭМ!$A$39:$A$782,$A144,СВЦЭМ!$B$39:$B$782,R$119)+'СЕТ СН'!$I$9+СВЦЭМ!$D$10+'СЕТ СН'!$I$6-'СЕТ СН'!$I$19</f>
        <v>2364.1471668100003</v>
      </c>
      <c r="S144" s="36">
        <f>SUMIFS(СВЦЭМ!$C$39:$C$782,СВЦЭМ!$A$39:$A$782,$A144,СВЦЭМ!$B$39:$B$782,S$119)+'СЕТ СН'!$I$9+СВЦЭМ!$D$10+'СЕТ СН'!$I$6-'СЕТ СН'!$I$19</f>
        <v>2359.54016413</v>
      </c>
      <c r="T144" s="36">
        <f>SUMIFS(СВЦЭМ!$C$39:$C$782,СВЦЭМ!$A$39:$A$782,$A144,СВЦЭМ!$B$39:$B$782,T$119)+'СЕТ СН'!$I$9+СВЦЭМ!$D$10+'СЕТ СН'!$I$6-'СЕТ СН'!$I$19</f>
        <v>2395.5339298600002</v>
      </c>
      <c r="U144" s="36">
        <f>SUMIFS(СВЦЭМ!$C$39:$C$782,СВЦЭМ!$A$39:$A$782,$A144,СВЦЭМ!$B$39:$B$782,U$119)+'СЕТ СН'!$I$9+СВЦЭМ!$D$10+'СЕТ СН'!$I$6-'СЕТ СН'!$I$19</f>
        <v>2388.0804631700003</v>
      </c>
      <c r="V144" s="36">
        <f>SUMIFS(СВЦЭМ!$C$39:$C$782,СВЦЭМ!$A$39:$A$782,$A144,СВЦЭМ!$B$39:$B$782,V$119)+'СЕТ СН'!$I$9+СВЦЭМ!$D$10+'СЕТ СН'!$I$6-'СЕТ СН'!$I$19</f>
        <v>2362.5318158099999</v>
      </c>
      <c r="W144" s="36">
        <f>SUMIFS(СВЦЭМ!$C$39:$C$782,СВЦЭМ!$A$39:$A$782,$A144,СВЦЭМ!$B$39:$B$782,W$119)+'СЕТ СН'!$I$9+СВЦЭМ!$D$10+'СЕТ СН'!$I$6-'СЕТ СН'!$I$19</f>
        <v>2325.3288080100001</v>
      </c>
      <c r="X144" s="36">
        <f>SUMIFS(СВЦЭМ!$C$39:$C$782,СВЦЭМ!$A$39:$A$782,$A144,СВЦЭМ!$B$39:$B$782,X$119)+'СЕТ СН'!$I$9+СВЦЭМ!$D$10+'СЕТ СН'!$I$6-'СЕТ СН'!$I$19</f>
        <v>2369.2059835800001</v>
      </c>
      <c r="Y144" s="36">
        <f>SUMIFS(СВЦЭМ!$C$39:$C$782,СВЦЭМ!$A$39:$A$782,$A144,СВЦЭМ!$B$39:$B$782,Y$119)+'СЕТ СН'!$I$9+СВЦЭМ!$D$10+'СЕТ СН'!$I$6-'СЕТ СН'!$I$19</f>
        <v>2460.8298863600003</v>
      </c>
    </row>
    <row r="145" spans="1:26" ht="15.75" x14ac:dyDescent="0.2">
      <c r="A145" s="35">
        <f t="shared" si="3"/>
        <v>45133</v>
      </c>
      <c r="B145" s="36">
        <f>SUMIFS(СВЦЭМ!$C$39:$C$782,СВЦЭМ!$A$39:$A$782,$A145,СВЦЭМ!$B$39:$B$782,B$119)+'СЕТ СН'!$I$9+СВЦЭМ!$D$10+'СЕТ СН'!$I$6-'СЕТ СН'!$I$19</f>
        <v>2434.9079423600001</v>
      </c>
      <c r="C145" s="36">
        <f>SUMIFS(СВЦЭМ!$C$39:$C$782,СВЦЭМ!$A$39:$A$782,$A145,СВЦЭМ!$B$39:$B$782,C$119)+'СЕТ СН'!$I$9+СВЦЭМ!$D$10+'СЕТ СН'!$I$6-'СЕТ СН'!$I$19</f>
        <v>2513.8451251500001</v>
      </c>
      <c r="D145" s="36">
        <f>SUMIFS(СВЦЭМ!$C$39:$C$782,СВЦЭМ!$A$39:$A$782,$A145,СВЦЭМ!$B$39:$B$782,D$119)+'СЕТ СН'!$I$9+СВЦЭМ!$D$10+'СЕТ СН'!$I$6-'СЕТ СН'!$I$19</f>
        <v>2632.1628015400001</v>
      </c>
      <c r="E145" s="36">
        <f>SUMIFS(СВЦЭМ!$C$39:$C$782,СВЦЭМ!$A$39:$A$782,$A145,СВЦЭМ!$B$39:$B$782,E$119)+'СЕТ СН'!$I$9+СВЦЭМ!$D$10+'СЕТ СН'!$I$6-'СЕТ СН'!$I$19</f>
        <v>2653.9960225</v>
      </c>
      <c r="F145" s="36">
        <f>SUMIFS(СВЦЭМ!$C$39:$C$782,СВЦЭМ!$A$39:$A$782,$A145,СВЦЭМ!$B$39:$B$782,F$119)+'СЕТ СН'!$I$9+СВЦЭМ!$D$10+'СЕТ СН'!$I$6-'СЕТ СН'!$I$19</f>
        <v>2660.47707223</v>
      </c>
      <c r="G145" s="36">
        <f>SUMIFS(СВЦЭМ!$C$39:$C$782,СВЦЭМ!$A$39:$A$782,$A145,СВЦЭМ!$B$39:$B$782,G$119)+'СЕТ СН'!$I$9+СВЦЭМ!$D$10+'СЕТ СН'!$I$6-'СЕТ СН'!$I$19</f>
        <v>2645.0283411099999</v>
      </c>
      <c r="H145" s="36">
        <f>SUMIFS(СВЦЭМ!$C$39:$C$782,СВЦЭМ!$A$39:$A$782,$A145,СВЦЭМ!$B$39:$B$782,H$119)+'СЕТ СН'!$I$9+СВЦЭМ!$D$10+'СЕТ СН'!$I$6-'СЕТ СН'!$I$19</f>
        <v>2548.2412440899998</v>
      </c>
      <c r="I145" s="36">
        <f>SUMIFS(СВЦЭМ!$C$39:$C$782,СВЦЭМ!$A$39:$A$782,$A145,СВЦЭМ!$B$39:$B$782,I$119)+'СЕТ СН'!$I$9+СВЦЭМ!$D$10+'СЕТ СН'!$I$6-'СЕТ СН'!$I$19</f>
        <v>2447.5251787400002</v>
      </c>
      <c r="J145" s="36">
        <f>SUMIFS(СВЦЭМ!$C$39:$C$782,СВЦЭМ!$A$39:$A$782,$A145,СВЦЭМ!$B$39:$B$782,J$119)+'СЕТ СН'!$I$9+СВЦЭМ!$D$10+'СЕТ СН'!$I$6-'СЕТ СН'!$I$19</f>
        <v>2349.9372705200003</v>
      </c>
      <c r="K145" s="36">
        <f>SUMIFS(СВЦЭМ!$C$39:$C$782,СВЦЭМ!$A$39:$A$782,$A145,СВЦЭМ!$B$39:$B$782,K$119)+'СЕТ СН'!$I$9+СВЦЭМ!$D$10+'СЕТ СН'!$I$6-'СЕТ СН'!$I$19</f>
        <v>2258.5344981500002</v>
      </c>
      <c r="L145" s="36">
        <f>SUMIFS(СВЦЭМ!$C$39:$C$782,СВЦЭМ!$A$39:$A$782,$A145,СВЦЭМ!$B$39:$B$782,L$119)+'СЕТ СН'!$I$9+СВЦЭМ!$D$10+'СЕТ СН'!$I$6-'СЕТ СН'!$I$19</f>
        <v>2229.4389968800001</v>
      </c>
      <c r="M145" s="36">
        <f>SUMIFS(СВЦЭМ!$C$39:$C$782,СВЦЭМ!$A$39:$A$782,$A145,СВЦЭМ!$B$39:$B$782,M$119)+'СЕТ СН'!$I$9+СВЦЭМ!$D$10+'СЕТ СН'!$I$6-'СЕТ СН'!$I$19</f>
        <v>2236.20057735</v>
      </c>
      <c r="N145" s="36">
        <f>SUMIFS(СВЦЭМ!$C$39:$C$782,СВЦЭМ!$A$39:$A$782,$A145,СВЦЭМ!$B$39:$B$782,N$119)+'СЕТ СН'!$I$9+СВЦЭМ!$D$10+'СЕТ СН'!$I$6-'СЕТ СН'!$I$19</f>
        <v>2225.84643908</v>
      </c>
      <c r="O145" s="36">
        <f>SUMIFS(СВЦЭМ!$C$39:$C$782,СВЦЭМ!$A$39:$A$782,$A145,СВЦЭМ!$B$39:$B$782,O$119)+'СЕТ СН'!$I$9+СВЦЭМ!$D$10+'СЕТ СН'!$I$6-'СЕТ СН'!$I$19</f>
        <v>2226.4718390600001</v>
      </c>
      <c r="P145" s="36">
        <f>SUMIFS(СВЦЭМ!$C$39:$C$782,СВЦЭМ!$A$39:$A$782,$A145,СВЦЭМ!$B$39:$B$782,P$119)+'СЕТ СН'!$I$9+СВЦЭМ!$D$10+'СЕТ СН'!$I$6-'СЕТ СН'!$I$19</f>
        <v>2200.4177170399998</v>
      </c>
      <c r="Q145" s="36">
        <f>SUMIFS(СВЦЭМ!$C$39:$C$782,СВЦЭМ!$A$39:$A$782,$A145,СВЦЭМ!$B$39:$B$782,Q$119)+'СЕТ СН'!$I$9+СВЦЭМ!$D$10+'СЕТ СН'!$I$6-'СЕТ СН'!$I$19</f>
        <v>2173.63238778</v>
      </c>
      <c r="R145" s="36">
        <f>SUMIFS(СВЦЭМ!$C$39:$C$782,СВЦЭМ!$A$39:$A$782,$A145,СВЦЭМ!$B$39:$B$782,R$119)+'СЕТ СН'!$I$9+СВЦЭМ!$D$10+'СЕТ СН'!$I$6-'СЕТ СН'!$I$19</f>
        <v>2183.39385924</v>
      </c>
      <c r="S145" s="36">
        <f>SUMIFS(СВЦЭМ!$C$39:$C$782,СВЦЭМ!$A$39:$A$782,$A145,СВЦЭМ!$B$39:$B$782,S$119)+'СЕТ СН'!$I$9+СВЦЭМ!$D$10+'СЕТ СН'!$I$6-'СЕТ СН'!$I$19</f>
        <v>2187.7761859000002</v>
      </c>
      <c r="T145" s="36">
        <f>SUMIFS(СВЦЭМ!$C$39:$C$782,СВЦЭМ!$A$39:$A$782,$A145,СВЦЭМ!$B$39:$B$782,T$119)+'СЕТ СН'!$I$9+СВЦЭМ!$D$10+'СЕТ СН'!$I$6-'СЕТ СН'!$I$19</f>
        <v>2218.6003189100002</v>
      </c>
      <c r="U145" s="36">
        <f>SUMIFS(СВЦЭМ!$C$39:$C$782,СВЦЭМ!$A$39:$A$782,$A145,СВЦЭМ!$B$39:$B$782,U$119)+'СЕТ СН'!$I$9+СВЦЭМ!$D$10+'СЕТ СН'!$I$6-'СЕТ СН'!$I$19</f>
        <v>2226.16958634</v>
      </c>
      <c r="V145" s="36">
        <f>SUMIFS(СВЦЭМ!$C$39:$C$782,СВЦЭМ!$A$39:$A$782,$A145,СВЦЭМ!$B$39:$B$782,V$119)+'СЕТ СН'!$I$9+СВЦЭМ!$D$10+'СЕТ СН'!$I$6-'СЕТ СН'!$I$19</f>
        <v>2237.76769552</v>
      </c>
      <c r="W145" s="36">
        <f>SUMIFS(СВЦЭМ!$C$39:$C$782,СВЦЭМ!$A$39:$A$782,$A145,СВЦЭМ!$B$39:$B$782,W$119)+'СЕТ СН'!$I$9+СВЦЭМ!$D$10+'СЕТ СН'!$I$6-'СЕТ СН'!$I$19</f>
        <v>2213.8255695299999</v>
      </c>
      <c r="X145" s="36">
        <f>SUMIFS(СВЦЭМ!$C$39:$C$782,СВЦЭМ!$A$39:$A$782,$A145,СВЦЭМ!$B$39:$B$782,X$119)+'СЕТ СН'!$I$9+СВЦЭМ!$D$10+'СЕТ СН'!$I$6-'СЕТ СН'!$I$19</f>
        <v>2243.5476525900003</v>
      </c>
      <c r="Y145" s="36">
        <f>SUMIFS(СВЦЭМ!$C$39:$C$782,СВЦЭМ!$A$39:$A$782,$A145,СВЦЭМ!$B$39:$B$782,Y$119)+'СЕТ СН'!$I$9+СВЦЭМ!$D$10+'СЕТ СН'!$I$6-'СЕТ СН'!$I$19</f>
        <v>2349.37250907</v>
      </c>
    </row>
    <row r="146" spans="1:26" ht="15.75" x14ac:dyDescent="0.2">
      <c r="A146" s="35">
        <f t="shared" si="3"/>
        <v>45134</v>
      </c>
      <c r="B146" s="36">
        <f>SUMIFS(СВЦЭМ!$C$39:$C$782,СВЦЭМ!$A$39:$A$782,$A146,СВЦЭМ!$B$39:$B$782,B$119)+'СЕТ СН'!$I$9+СВЦЭМ!$D$10+'СЕТ СН'!$I$6-'СЕТ СН'!$I$19</f>
        <v>2577.8986929100001</v>
      </c>
      <c r="C146" s="36">
        <f>SUMIFS(СВЦЭМ!$C$39:$C$782,СВЦЭМ!$A$39:$A$782,$A146,СВЦЭМ!$B$39:$B$782,C$119)+'СЕТ СН'!$I$9+СВЦЭМ!$D$10+'СЕТ СН'!$I$6-'СЕТ СН'!$I$19</f>
        <v>2637.7058421800002</v>
      </c>
      <c r="D146" s="36">
        <f>SUMIFS(СВЦЭМ!$C$39:$C$782,СВЦЭМ!$A$39:$A$782,$A146,СВЦЭМ!$B$39:$B$782,D$119)+'СЕТ СН'!$I$9+СВЦЭМ!$D$10+'СЕТ СН'!$I$6-'СЕТ СН'!$I$19</f>
        <v>2783.9370156100003</v>
      </c>
      <c r="E146" s="36">
        <f>SUMIFS(СВЦЭМ!$C$39:$C$782,СВЦЭМ!$A$39:$A$782,$A146,СВЦЭМ!$B$39:$B$782,E$119)+'СЕТ СН'!$I$9+СВЦЭМ!$D$10+'СЕТ СН'!$I$6-'СЕТ СН'!$I$19</f>
        <v>2846.2446559300001</v>
      </c>
      <c r="F146" s="36">
        <f>SUMIFS(СВЦЭМ!$C$39:$C$782,СВЦЭМ!$A$39:$A$782,$A146,СВЦЭМ!$B$39:$B$782,F$119)+'СЕТ СН'!$I$9+СВЦЭМ!$D$10+'СЕТ СН'!$I$6-'СЕТ СН'!$I$19</f>
        <v>2859.7450755499999</v>
      </c>
      <c r="G146" s="36">
        <f>SUMIFS(СВЦЭМ!$C$39:$C$782,СВЦЭМ!$A$39:$A$782,$A146,СВЦЭМ!$B$39:$B$782,G$119)+'СЕТ СН'!$I$9+СВЦЭМ!$D$10+'СЕТ СН'!$I$6-'СЕТ СН'!$I$19</f>
        <v>2850.9212284099999</v>
      </c>
      <c r="H146" s="36">
        <f>SUMIFS(СВЦЭМ!$C$39:$C$782,СВЦЭМ!$A$39:$A$782,$A146,СВЦЭМ!$B$39:$B$782,H$119)+'СЕТ СН'!$I$9+СВЦЭМ!$D$10+'СЕТ СН'!$I$6-'СЕТ СН'!$I$19</f>
        <v>2655.2042555600001</v>
      </c>
      <c r="I146" s="36">
        <f>SUMIFS(СВЦЭМ!$C$39:$C$782,СВЦЭМ!$A$39:$A$782,$A146,СВЦЭМ!$B$39:$B$782,I$119)+'СЕТ СН'!$I$9+СВЦЭМ!$D$10+'СЕТ СН'!$I$6-'СЕТ СН'!$I$19</f>
        <v>2570.35731631</v>
      </c>
      <c r="J146" s="36">
        <f>SUMIFS(СВЦЭМ!$C$39:$C$782,СВЦЭМ!$A$39:$A$782,$A146,СВЦЭМ!$B$39:$B$782,J$119)+'СЕТ СН'!$I$9+СВЦЭМ!$D$10+'СЕТ СН'!$I$6-'СЕТ СН'!$I$19</f>
        <v>2467.61984893</v>
      </c>
      <c r="K146" s="36">
        <f>SUMIFS(СВЦЭМ!$C$39:$C$782,СВЦЭМ!$A$39:$A$782,$A146,СВЦЭМ!$B$39:$B$782,K$119)+'СЕТ СН'!$I$9+СВЦЭМ!$D$10+'СЕТ СН'!$I$6-'СЕТ СН'!$I$19</f>
        <v>2391.80163464</v>
      </c>
      <c r="L146" s="36">
        <f>SUMIFS(СВЦЭМ!$C$39:$C$782,СВЦЭМ!$A$39:$A$782,$A146,СВЦЭМ!$B$39:$B$782,L$119)+'СЕТ СН'!$I$9+СВЦЭМ!$D$10+'СЕТ СН'!$I$6-'СЕТ СН'!$I$19</f>
        <v>2346.4753730399998</v>
      </c>
      <c r="M146" s="36">
        <f>SUMIFS(СВЦЭМ!$C$39:$C$782,СВЦЭМ!$A$39:$A$782,$A146,СВЦЭМ!$B$39:$B$782,M$119)+'СЕТ СН'!$I$9+СВЦЭМ!$D$10+'СЕТ СН'!$I$6-'СЕТ СН'!$I$19</f>
        <v>2349.7842498800001</v>
      </c>
      <c r="N146" s="36">
        <f>SUMIFS(СВЦЭМ!$C$39:$C$782,СВЦЭМ!$A$39:$A$782,$A146,СВЦЭМ!$B$39:$B$782,N$119)+'СЕТ СН'!$I$9+СВЦЭМ!$D$10+'СЕТ СН'!$I$6-'СЕТ СН'!$I$19</f>
        <v>2347.3001489799999</v>
      </c>
      <c r="O146" s="36">
        <f>SUMIFS(СВЦЭМ!$C$39:$C$782,СВЦЭМ!$A$39:$A$782,$A146,СВЦЭМ!$B$39:$B$782,O$119)+'СЕТ СН'!$I$9+СВЦЭМ!$D$10+'СЕТ СН'!$I$6-'СЕТ СН'!$I$19</f>
        <v>2350.3984991799998</v>
      </c>
      <c r="P146" s="36">
        <f>SUMIFS(СВЦЭМ!$C$39:$C$782,СВЦЭМ!$A$39:$A$782,$A146,СВЦЭМ!$B$39:$B$782,P$119)+'СЕТ СН'!$I$9+СВЦЭМ!$D$10+'СЕТ СН'!$I$6-'СЕТ СН'!$I$19</f>
        <v>2348.8165617899999</v>
      </c>
      <c r="Q146" s="36">
        <f>SUMIFS(СВЦЭМ!$C$39:$C$782,СВЦЭМ!$A$39:$A$782,$A146,СВЦЭМ!$B$39:$B$782,Q$119)+'СЕТ СН'!$I$9+СВЦЭМ!$D$10+'СЕТ СН'!$I$6-'СЕТ СН'!$I$19</f>
        <v>2320.1342153000001</v>
      </c>
      <c r="R146" s="36">
        <f>SUMIFS(СВЦЭМ!$C$39:$C$782,СВЦЭМ!$A$39:$A$782,$A146,СВЦЭМ!$B$39:$B$782,R$119)+'СЕТ СН'!$I$9+СВЦЭМ!$D$10+'СЕТ СН'!$I$6-'СЕТ СН'!$I$19</f>
        <v>2328.2650798300001</v>
      </c>
      <c r="S146" s="36">
        <f>SUMIFS(СВЦЭМ!$C$39:$C$782,СВЦЭМ!$A$39:$A$782,$A146,СВЦЭМ!$B$39:$B$782,S$119)+'СЕТ СН'!$I$9+СВЦЭМ!$D$10+'СЕТ СН'!$I$6-'СЕТ СН'!$I$19</f>
        <v>2332.2579471399999</v>
      </c>
      <c r="T146" s="36">
        <f>SUMIFS(СВЦЭМ!$C$39:$C$782,СВЦЭМ!$A$39:$A$782,$A146,СВЦЭМ!$B$39:$B$782,T$119)+'СЕТ СН'!$I$9+СВЦЭМ!$D$10+'СЕТ СН'!$I$6-'СЕТ СН'!$I$19</f>
        <v>2368.8593288700004</v>
      </c>
      <c r="U146" s="36">
        <f>SUMIFS(СВЦЭМ!$C$39:$C$782,СВЦЭМ!$A$39:$A$782,$A146,СВЦЭМ!$B$39:$B$782,U$119)+'СЕТ СН'!$I$9+СВЦЭМ!$D$10+'СЕТ СН'!$I$6-'СЕТ СН'!$I$19</f>
        <v>2386.6855788299999</v>
      </c>
      <c r="V146" s="36">
        <f>SUMIFS(СВЦЭМ!$C$39:$C$782,СВЦЭМ!$A$39:$A$782,$A146,СВЦЭМ!$B$39:$B$782,V$119)+'СЕТ СН'!$I$9+СВЦЭМ!$D$10+'СЕТ СН'!$I$6-'СЕТ СН'!$I$19</f>
        <v>2394.93177418</v>
      </c>
      <c r="W146" s="36">
        <f>SUMIFS(СВЦЭМ!$C$39:$C$782,СВЦЭМ!$A$39:$A$782,$A146,СВЦЭМ!$B$39:$B$782,W$119)+'СЕТ СН'!$I$9+СВЦЭМ!$D$10+'СЕТ СН'!$I$6-'СЕТ СН'!$I$19</f>
        <v>2359.59445461</v>
      </c>
      <c r="X146" s="36">
        <f>SUMIFS(СВЦЭМ!$C$39:$C$782,СВЦЭМ!$A$39:$A$782,$A146,СВЦЭМ!$B$39:$B$782,X$119)+'СЕТ СН'!$I$9+СВЦЭМ!$D$10+'СЕТ СН'!$I$6-'СЕТ СН'!$I$19</f>
        <v>2413.17273256</v>
      </c>
      <c r="Y146" s="36">
        <f>SUMIFS(СВЦЭМ!$C$39:$C$782,СВЦЭМ!$A$39:$A$782,$A146,СВЦЭМ!$B$39:$B$782,Y$119)+'СЕТ СН'!$I$9+СВЦЭМ!$D$10+'СЕТ СН'!$I$6-'СЕТ СН'!$I$19</f>
        <v>2525.1953083500002</v>
      </c>
    </row>
    <row r="147" spans="1:26" ht="15.75" x14ac:dyDescent="0.2">
      <c r="A147" s="35">
        <f t="shared" si="3"/>
        <v>45135</v>
      </c>
      <c r="B147" s="36">
        <f>SUMIFS(СВЦЭМ!$C$39:$C$782,СВЦЭМ!$A$39:$A$782,$A147,СВЦЭМ!$B$39:$B$782,B$119)+'СЕТ СН'!$I$9+СВЦЭМ!$D$10+'СЕТ СН'!$I$6-'СЕТ СН'!$I$19</f>
        <v>2615.0986372300003</v>
      </c>
      <c r="C147" s="36">
        <f>SUMIFS(СВЦЭМ!$C$39:$C$782,СВЦЭМ!$A$39:$A$782,$A147,СВЦЭМ!$B$39:$B$782,C$119)+'СЕТ СН'!$I$9+СВЦЭМ!$D$10+'СЕТ СН'!$I$6-'СЕТ СН'!$I$19</f>
        <v>2680.2072515899999</v>
      </c>
      <c r="D147" s="36">
        <f>SUMIFS(СВЦЭМ!$C$39:$C$782,СВЦЭМ!$A$39:$A$782,$A147,СВЦЭМ!$B$39:$B$782,D$119)+'СЕТ СН'!$I$9+СВЦЭМ!$D$10+'СЕТ СН'!$I$6-'СЕТ СН'!$I$19</f>
        <v>2828.0378378</v>
      </c>
      <c r="E147" s="36">
        <f>SUMIFS(СВЦЭМ!$C$39:$C$782,СВЦЭМ!$A$39:$A$782,$A147,СВЦЭМ!$B$39:$B$782,E$119)+'СЕТ СН'!$I$9+СВЦЭМ!$D$10+'СЕТ СН'!$I$6-'СЕТ СН'!$I$19</f>
        <v>2909.3822115500002</v>
      </c>
      <c r="F147" s="36">
        <f>SUMIFS(СВЦЭМ!$C$39:$C$782,СВЦЭМ!$A$39:$A$782,$A147,СВЦЭМ!$B$39:$B$782,F$119)+'СЕТ СН'!$I$9+СВЦЭМ!$D$10+'СЕТ СН'!$I$6-'СЕТ СН'!$I$19</f>
        <v>2911.2642917600006</v>
      </c>
      <c r="G147" s="36">
        <f>SUMIFS(СВЦЭМ!$C$39:$C$782,СВЦЭМ!$A$39:$A$782,$A147,СВЦЭМ!$B$39:$B$782,G$119)+'СЕТ СН'!$I$9+СВЦЭМ!$D$10+'СЕТ СН'!$I$6-'СЕТ СН'!$I$19</f>
        <v>2915.0277696800003</v>
      </c>
      <c r="H147" s="36">
        <f>SUMIFS(СВЦЭМ!$C$39:$C$782,СВЦЭМ!$A$39:$A$782,$A147,СВЦЭМ!$B$39:$B$782,H$119)+'СЕТ СН'!$I$9+СВЦЭМ!$D$10+'СЕТ СН'!$I$6-'СЕТ СН'!$I$19</f>
        <v>2720.1194225199997</v>
      </c>
      <c r="I147" s="36">
        <f>SUMIFS(СВЦЭМ!$C$39:$C$782,СВЦЭМ!$A$39:$A$782,$A147,СВЦЭМ!$B$39:$B$782,I$119)+'СЕТ СН'!$I$9+СВЦЭМ!$D$10+'СЕТ СН'!$I$6-'СЕТ СН'!$I$19</f>
        <v>2621.2328955600001</v>
      </c>
      <c r="J147" s="36">
        <f>SUMIFS(СВЦЭМ!$C$39:$C$782,СВЦЭМ!$A$39:$A$782,$A147,СВЦЭМ!$B$39:$B$782,J$119)+'СЕТ СН'!$I$9+СВЦЭМ!$D$10+'СЕТ СН'!$I$6-'СЕТ СН'!$I$19</f>
        <v>2516.4660094199999</v>
      </c>
      <c r="K147" s="36">
        <f>SUMIFS(СВЦЭМ!$C$39:$C$782,СВЦЭМ!$A$39:$A$782,$A147,СВЦЭМ!$B$39:$B$782,K$119)+'СЕТ СН'!$I$9+СВЦЭМ!$D$10+'СЕТ СН'!$I$6-'СЕТ СН'!$I$19</f>
        <v>2436.1733317200001</v>
      </c>
      <c r="L147" s="36">
        <f>SUMIFS(СВЦЭМ!$C$39:$C$782,СВЦЭМ!$A$39:$A$782,$A147,СВЦЭМ!$B$39:$B$782,L$119)+'СЕТ СН'!$I$9+СВЦЭМ!$D$10+'СЕТ СН'!$I$6-'СЕТ СН'!$I$19</f>
        <v>2387.9649222400003</v>
      </c>
      <c r="M147" s="36">
        <f>SUMIFS(СВЦЭМ!$C$39:$C$782,СВЦЭМ!$A$39:$A$782,$A147,СВЦЭМ!$B$39:$B$782,M$119)+'СЕТ СН'!$I$9+СВЦЭМ!$D$10+'СЕТ СН'!$I$6-'СЕТ СН'!$I$19</f>
        <v>2382.3849556300001</v>
      </c>
      <c r="N147" s="36">
        <f>SUMIFS(СВЦЭМ!$C$39:$C$782,СВЦЭМ!$A$39:$A$782,$A147,СВЦЭМ!$B$39:$B$782,N$119)+'СЕТ СН'!$I$9+СВЦЭМ!$D$10+'СЕТ СН'!$I$6-'СЕТ СН'!$I$19</f>
        <v>2385.79042764</v>
      </c>
      <c r="O147" s="36">
        <f>SUMIFS(СВЦЭМ!$C$39:$C$782,СВЦЭМ!$A$39:$A$782,$A147,СВЦЭМ!$B$39:$B$782,O$119)+'СЕТ СН'!$I$9+СВЦЭМ!$D$10+'СЕТ СН'!$I$6-'СЕТ СН'!$I$19</f>
        <v>2388.5463553</v>
      </c>
      <c r="P147" s="36">
        <f>SUMIFS(СВЦЭМ!$C$39:$C$782,СВЦЭМ!$A$39:$A$782,$A147,СВЦЭМ!$B$39:$B$782,P$119)+'СЕТ СН'!$I$9+СВЦЭМ!$D$10+'СЕТ СН'!$I$6-'СЕТ СН'!$I$19</f>
        <v>2369.53199627</v>
      </c>
      <c r="Q147" s="36">
        <f>SUMIFS(СВЦЭМ!$C$39:$C$782,СВЦЭМ!$A$39:$A$782,$A147,СВЦЭМ!$B$39:$B$782,Q$119)+'СЕТ СН'!$I$9+СВЦЭМ!$D$10+'СЕТ СН'!$I$6-'СЕТ СН'!$I$19</f>
        <v>2378.0036517200001</v>
      </c>
      <c r="R147" s="36">
        <f>SUMIFS(СВЦЭМ!$C$39:$C$782,СВЦЭМ!$A$39:$A$782,$A147,СВЦЭМ!$B$39:$B$782,R$119)+'СЕТ СН'!$I$9+СВЦЭМ!$D$10+'СЕТ СН'!$I$6-'СЕТ СН'!$I$19</f>
        <v>2384.3067350299998</v>
      </c>
      <c r="S147" s="36">
        <f>SUMIFS(СВЦЭМ!$C$39:$C$782,СВЦЭМ!$A$39:$A$782,$A147,СВЦЭМ!$B$39:$B$782,S$119)+'СЕТ СН'!$I$9+СВЦЭМ!$D$10+'СЕТ СН'!$I$6-'СЕТ СН'!$I$19</f>
        <v>2387.27268198</v>
      </c>
      <c r="T147" s="36">
        <f>SUMIFS(СВЦЭМ!$C$39:$C$782,СВЦЭМ!$A$39:$A$782,$A147,СВЦЭМ!$B$39:$B$782,T$119)+'СЕТ СН'!$I$9+СВЦЭМ!$D$10+'СЕТ СН'!$I$6-'СЕТ СН'!$I$19</f>
        <v>2395.24060224</v>
      </c>
      <c r="U147" s="36">
        <f>SUMIFS(СВЦЭМ!$C$39:$C$782,СВЦЭМ!$A$39:$A$782,$A147,СВЦЭМ!$B$39:$B$782,U$119)+'СЕТ СН'!$I$9+СВЦЭМ!$D$10+'СЕТ СН'!$I$6-'СЕТ СН'!$I$19</f>
        <v>2413.8515717400001</v>
      </c>
      <c r="V147" s="36">
        <f>SUMIFS(СВЦЭМ!$C$39:$C$782,СВЦЭМ!$A$39:$A$782,$A147,СВЦЭМ!$B$39:$B$782,V$119)+'СЕТ СН'!$I$9+СВЦЭМ!$D$10+'СЕТ СН'!$I$6-'СЕТ СН'!$I$19</f>
        <v>2423.5502043500001</v>
      </c>
      <c r="W147" s="36">
        <f>SUMIFS(СВЦЭМ!$C$39:$C$782,СВЦЭМ!$A$39:$A$782,$A147,СВЦЭМ!$B$39:$B$782,W$119)+'СЕТ СН'!$I$9+СВЦЭМ!$D$10+'СЕТ СН'!$I$6-'СЕТ СН'!$I$19</f>
        <v>2401.9568930699998</v>
      </c>
      <c r="X147" s="36">
        <f>SUMIFS(СВЦЭМ!$C$39:$C$782,СВЦЭМ!$A$39:$A$782,$A147,СВЦЭМ!$B$39:$B$782,X$119)+'СЕТ СН'!$I$9+СВЦЭМ!$D$10+'СЕТ СН'!$I$6-'СЕТ СН'!$I$19</f>
        <v>2444.6643112700003</v>
      </c>
      <c r="Y147" s="36">
        <f>SUMIFS(СВЦЭМ!$C$39:$C$782,СВЦЭМ!$A$39:$A$782,$A147,СВЦЭМ!$B$39:$B$782,Y$119)+'СЕТ СН'!$I$9+СВЦЭМ!$D$10+'СЕТ СН'!$I$6-'СЕТ СН'!$I$19</f>
        <v>2641.7172167099998</v>
      </c>
    </row>
    <row r="148" spans="1:26" ht="15.75" x14ac:dyDescent="0.2">
      <c r="A148" s="35">
        <f t="shared" si="3"/>
        <v>45136</v>
      </c>
      <c r="B148" s="36">
        <f>SUMIFS(СВЦЭМ!$C$39:$C$782,СВЦЭМ!$A$39:$A$782,$A148,СВЦЭМ!$B$39:$B$782,B$119)+'СЕТ СН'!$I$9+СВЦЭМ!$D$10+'СЕТ СН'!$I$6-'СЕТ СН'!$I$19</f>
        <v>2599.3180232699997</v>
      </c>
      <c r="C148" s="36">
        <f>SUMIFS(СВЦЭМ!$C$39:$C$782,СВЦЭМ!$A$39:$A$782,$A148,СВЦЭМ!$B$39:$B$782,C$119)+'СЕТ СН'!$I$9+СВЦЭМ!$D$10+'СЕТ СН'!$I$6-'СЕТ СН'!$I$19</f>
        <v>2620.6973952400003</v>
      </c>
      <c r="D148" s="36">
        <f>SUMIFS(СВЦЭМ!$C$39:$C$782,СВЦЭМ!$A$39:$A$782,$A148,СВЦЭМ!$B$39:$B$782,D$119)+'СЕТ СН'!$I$9+СВЦЭМ!$D$10+'СЕТ СН'!$I$6-'СЕТ СН'!$I$19</f>
        <v>2779.5254020299999</v>
      </c>
      <c r="E148" s="36">
        <f>SUMIFS(СВЦЭМ!$C$39:$C$782,СВЦЭМ!$A$39:$A$782,$A148,СВЦЭМ!$B$39:$B$782,E$119)+'СЕТ СН'!$I$9+СВЦЭМ!$D$10+'СЕТ СН'!$I$6-'СЕТ СН'!$I$19</f>
        <v>2789.2449879999999</v>
      </c>
      <c r="F148" s="36">
        <f>SUMIFS(СВЦЭМ!$C$39:$C$782,СВЦЭМ!$A$39:$A$782,$A148,СВЦЭМ!$B$39:$B$782,F$119)+'СЕТ СН'!$I$9+СВЦЭМ!$D$10+'СЕТ СН'!$I$6-'СЕТ СН'!$I$19</f>
        <v>2806.1681696300002</v>
      </c>
      <c r="G148" s="36">
        <f>SUMIFS(СВЦЭМ!$C$39:$C$782,СВЦЭМ!$A$39:$A$782,$A148,СВЦЭМ!$B$39:$B$782,G$119)+'СЕТ СН'!$I$9+СВЦЭМ!$D$10+'СЕТ СН'!$I$6-'СЕТ СН'!$I$19</f>
        <v>2762.3555084999998</v>
      </c>
      <c r="H148" s="36">
        <f>SUMIFS(СВЦЭМ!$C$39:$C$782,СВЦЭМ!$A$39:$A$782,$A148,СВЦЭМ!$B$39:$B$782,H$119)+'СЕТ СН'!$I$9+СВЦЭМ!$D$10+'СЕТ СН'!$I$6-'СЕТ СН'!$I$19</f>
        <v>2701.42355761</v>
      </c>
      <c r="I148" s="36">
        <f>SUMIFS(СВЦЭМ!$C$39:$C$782,СВЦЭМ!$A$39:$A$782,$A148,СВЦЭМ!$B$39:$B$782,I$119)+'СЕТ СН'!$I$9+СВЦЭМ!$D$10+'СЕТ СН'!$I$6-'СЕТ СН'!$I$19</f>
        <v>2514.9005882199999</v>
      </c>
      <c r="J148" s="36">
        <f>SUMIFS(СВЦЭМ!$C$39:$C$782,СВЦЭМ!$A$39:$A$782,$A148,СВЦЭМ!$B$39:$B$782,J$119)+'СЕТ СН'!$I$9+СВЦЭМ!$D$10+'СЕТ СН'!$I$6-'СЕТ СН'!$I$19</f>
        <v>2411.2661803700003</v>
      </c>
      <c r="K148" s="36">
        <f>SUMIFS(СВЦЭМ!$C$39:$C$782,СВЦЭМ!$A$39:$A$782,$A148,СВЦЭМ!$B$39:$B$782,K$119)+'СЕТ СН'!$I$9+СВЦЭМ!$D$10+'СЕТ СН'!$I$6-'СЕТ СН'!$I$19</f>
        <v>2317.9224023900001</v>
      </c>
      <c r="L148" s="36">
        <f>SUMIFS(СВЦЭМ!$C$39:$C$782,СВЦЭМ!$A$39:$A$782,$A148,СВЦЭМ!$B$39:$B$782,L$119)+'СЕТ СН'!$I$9+СВЦЭМ!$D$10+'СЕТ СН'!$I$6-'СЕТ СН'!$I$19</f>
        <v>2260.7931049200001</v>
      </c>
      <c r="M148" s="36">
        <f>SUMIFS(СВЦЭМ!$C$39:$C$782,СВЦЭМ!$A$39:$A$782,$A148,СВЦЭМ!$B$39:$B$782,M$119)+'СЕТ СН'!$I$9+СВЦЭМ!$D$10+'СЕТ СН'!$I$6-'СЕТ СН'!$I$19</f>
        <v>2264.8172384099998</v>
      </c>
      <c r="N148" s="36">
        <f>SUMIFS(СВЦЭМ!$C$39:$C$782,СВЦЭМ!$A$39:$A$782,$A148,СВЦЭМ!$B$39:$B$782,N$119)+'СЕТ СН'!$I$9+СВЦЭМ!$D$10+'СЕТ СН'!$I$6-'СЕТ СН'!$I$19</f>
        <v>2274.2379644600001</v>
      </c>
      <c r="O148" s="36">
        <f>SUMIFS(СВЦЭМ!$C$39:$C$782,СВЦЭМ!$A$39:$A$782,$A148,СВЦЭМ!$B$39:$B$782,O$119)+'СЕТ СН'!$I$9+СВЦЭМ!$D$10+'СЕТ СН'!$I$6-'СЕТ СН'!$I$19</f>
        <v>2280.5562979699998</v>
      </c>
      <c r="P148" s="36">
        <f>SUMIFS(СВЦЭМ!$C$39:$C$782,СВЦЭМ!$A$39:$A$782,$A148,СВЦЭМ!$B$39:$B$782,P$119)+'СЕТ СН'!$I$9+СВЦЭМ!$D$10+'СЕТ СН'!$I$6-'СЕТ СН'!$I$19</f>
        <v>2285.8537685800002</v>
      </c>
      <c r="Q148" s="36">
        <f>SUMIFS(СВЦЭМ!$C$39:$C$782,СВЦЭМ!$A$39:$A$782,$A148,СВЦЭМ!$B$39:$B$782,Q$119)+'СЕТ СН'!$I$9+СВЦЭМ!$D$10+'СЕТ СН'!$I$6-'СЕТ СН'!$I$19</f>
        <v>2283.9723380200003</v>
      </c>
      <c r="R148" s="36">
        <f>SUMIFS(СВЦЭМ!$C$39:$C$782,СВЦЭМ!$A$39:$A$782,$A148,СВЦЭМ!$B$39:$B$782,R$119)+'СЕТ СН'!$I$9+СВЦЭМ!$D$10+'СЕТ СН'!$I$6-'СЕТ СН'!$I$19</f>
        <v>2276.2755083100001</v>
      </c>
      <c r="S148" s="36">
        <f>SUMIFS(СВЦЭМ!$C$39:$C$782,СВЦЭМ!$A$39:$A$782,$A148,СВЦЭМ!$B$39:$B$782,S$119)+'СЕТ СН'!$I$9+СВЦЭМ!$D$10+'СЕТ СН'!$I$6-'СЕТ СН'!$I$19</f>
        <v>2277.52751515</v>
      </c>
      <c r="T148" s="36">
        <f>SUMIFS(СВЦЭМ!$C$39:$C$782,СВЦЭМ!$A$39:$A$782,$A148,СВЦЭМ!$B$39:$B$782,T$119)+'СЕТ СН'!$I$9+СВЦЭМ!$D$10+'СЕТ СН'!$I$6-'СЕТ СН'!$I$19</f>
        <v>2285.7389471799997</v>
      </c>
      <c r="U148" s="36">
        <f>SUMIFS(СВЦЭМ!$C$39:$C$782,СВЦЭМ!$A$39:$A$782,$A148,СВЦЭМ!$B$39:$B$782,U$119)+'СЕТ СН'!$I$9+СВЦЭМ!$D$10+'СЕТ СН'!$I$6-'СЕТ СН'!$I$19</f>
        <v>2310.45095851</v>
      </c>
      <c r="V148" s="36">
        <f>SUMIFS(СВЦЭМ!$C$39:$C$782,СВЦЭМ!$A$39:$A$782,$A148,СВЦЭМ!$B$39:$B$782,V$119)+'СЕТ СН'!$I$9+СВЦЭМ!$D$10+'СЕТ СН'!$I$6-'СЕТ СН'!$I$19</f>
        <v>2296.3077069800001</v>
      </c>
      <c r="W148" s="36">
        <f>SUMIFS(СВЦЭМ!$C$39:$C$782,СВЦЭМ!$A$39:$A$782,$A148,СВЦЭМ!$B$39:$B$782,W$119)+'СЕТ СН'!$I$9+СВЦЭМ!$D$10+'СЕТ СН'!$I$6-'СЕТ СН'!$I$19</f>
        <v>2333.2460265500004</v>
      </c>
      <c r="X148" s="36">
        <f>SUMIFS(СВЦЭМ!$C$39:$C$782,СВЦЭМ!$A$39:$A$782,$A148,СВЦЭМ!$B$39:$B$782,X$119)+'СЕТ СН'!$I$9+СВЦЭМ!$D$10+'СЕТ СН'!$I$6-'СЕТ СН'!$I$19</f>
        <v>2402.7985787699999</v>
      </c>
      <c r="Y148" s="36">
        <f>SUMIFS(СВЦЭМ!$C$39:$C$782,СВЦЭМ!$A$39:$A$782,$A148,СВЦЭМ!$B$39:$B$782,Y$119)+'СЕТ СН'!$I$9+СВЦЭМ!$D$10+'СЕТ СН'!$I$6-'СЕТ СН'!$I$19</f>
        <v>2501.7876021399998</v>
      </c>
    </row>
    <row r="149" spans="1:26" ht="15.75" x14ac:dyDescent="0.2">
      <c r="A149" s="35">
        <f t="shared" si="3"/>
        <v>45137</v>
      </c>
      <c r="B149" s="36">
        <f>SUMIFS(СВЦЭМ!$C$39:$C$782,СВЦЭМ!$A$39:$A$782,$A149,СВЦЭМ!$B$39:$B$782,B$119)+'СЕТ СН'!$I$9+СВЦЭМ!$D$10+'СЕТ СН'!$I$6-'СЕТ СН'!$I$19</f>
        <v>2596.3549469</v>
      </c>
      <c r="C149" s="36">
        <f>SUMIFS(СВЦЭМ!$C$39:$C$782,СВЦЭМ!$A$39:$A$782,$A149,СВЦЭМ!$B$39:$B$782,C$119)+'СЕТ СН'!$I$9+СВЦЭМ!$D$10+'СЕТ СН'!$I$6-'СЕТ СН'!$I$19</f>
        <v>2713.9901391799999</v>
      </c>
      <c r="D149" s="36">
        <f>SUMIFS(СВЦЭМ!$C$39:$C$782,СВЦЭМ!$A$39:$A$782,$A149,СВЦЭМ!$B$39:$B$782,D$119)+'СЕТ СН'!$I$9+СВЦЭМ!$D$10+'СЕТ СН'!$I$6-'СЕТ СН'!$I$19</f>
        <v>2728.8235263900001</v>
      </c>
      <c r="E149" s="36">
        <f>SUMIFS(СВЦЭМ!$C$39:$C$782,СВЦЭМ!$A$39:$A$782,$A149,СВЦЭМ!$B$39:$B$782,E$119)+'СЕТ СН'!$I$9+СВЦЭМ!$D$10+'СЕТ СН'!$I$6-'СЕТ СН'!$I$19</f>
        <v>2791.7070735799998</v>
      </c>
      <c r="F149" s="36">
        <f>SUMIFS(СВЦЭМ!$C$39:$C$782,СВЦЭМ!$A$39:$A$782,$A149,СВЦЭМ!$B$39:$B$782,F$119)+'СЕТ СН'!$I$9+СВЦЭМ!$D$10+'СЕТ СН'!$I$6-'СЕТ СН'!$I$19</f>
        <v>2804.62008737</v>
      </c>
      <c r="G149" s="36">
        <f>SUMIFS(СВЦЭМ!$C$39:$C$782,СВЦЭМ!$A$39:$A$782,$A149,СВЦЭМ!$B$39:$B$782,G$119)+'СЕТ СН'!$I$9+СВЦЭМ!$D$10+'СЕТ СН'!$I$6-'СЕТ СН'!$I$19</f>
        <v>2797.1496463000003</v>
      </c>
      <c r="H149" s="36">
        <f>SUMIFS(СВЦЭМ!$C$39:$C$782,СВЦЭМ!$A$39:$A$782,$A149,СВЦЭМ!$B$39:$B$782,H$119)+'СЕТ СН'!$I$9+СВЦЭМ!$D$10+'СЕТ СН'!$I$6-'СЕТ СН'!$I$19</f>
        <v>2779.5682514499999</v>
      </c>
      <c r="I149" s="36">
        <f>SUMIFS(СВЦЭМ!$C$39:$C$782,СВЦЭМ!$A$39:$A$782,$A149,СВЦЭМ!$B$39:$B$782,I$119)+'СЕТ СН'!$I$9+СВЦЭМ!$D$10+'СЕТ СН'!$I$6-'СЕТ СН'!$I$19</f>
        <v>2619.7783602</v>
      </c>
      <c r="J149" s="36">
        <f>SUMIFS(СВЦЭМ!$C$39:$C$782,СВЦЭМ!$A$39:$A$782,$A149,СВЦЭМ!$B$39:$B$782,J$119)+'СЕТ СН'!$I$9+СВЦЭМ!$D$10+'СЕТ СН'!$I$6-'СЕТ СН'!$I$19</f>
        <v>2522.7667456999998</v>
      </c>
      <c r="K149" s="36">
        <f>SUMIFS(СВЦЭМ!$C$39:$C$782,СВЦЭМ!$A$39:$A$782,$A149,СВЦЭМ!$B$39:$B$782,K$119)+'СЕТ СН'!$I$9+СВЦЭМ!$D$10+'СЕТ СН'!$I$6-'СЕТ СН'!$I$19</f>
        <v>2307.8530089300002</v>
      </c>
      <c r="L149" s="36">
        <f>SUMIFS(СВЦЭМ!$C$39:$C$782,СВЦЭМ!$A$39:$A$782,$A149,СВЦЭМ!$B$39:$B$782,L$119)+'СЕТ СН'!$I$9+СВЦЭМ!$D$10+'СЕТ СН'!$I$6-'СЕТ СН'!$I$19</f>
        <v>2284.6808154199998</v>
      </c>
      <c r="M149" s="36">
        <f>SUMIFS(СВЦЭМ!$C$39:$C$782,СВЦЭМ!$A$39:$A$782,$A149,СВЦЭМ!$B$39:$B$782,M$119)+'СЕТ СН'!$I$9+СВЦЭМ!$D$10+'СЕТ СН'!$I$6-'СЕТ СН'!$I$19</f>
        <v>2315.4941595</v>
      </c>
      <c r="N149" s="36">
        <f>SUMIFS(СВЦЭМ!$C$39:$C$782,СВЦЭМ!$A$39:$A$782,$A149,СВЦЭМ!$B$39:$B$782,N$119)+'СЕТ СН'!$I$9+СВЦЭМ!$D$10+'СЕТ СН'!$I$6-'СЕТ СН'!$I$19</f>
        <v>2355.2962449199999</v>
      </c>
      <c r="O149" s="36">
        <f>SUMIFS(СВЦЭМ!$C$39:$C$782,СВЦЭМ!$A$39:$A$782,$A149,СВЦЭМ!$B$39:$B$782,O$119)+'СЕТ СН'!$I$9+СВЦЭМ!$D$10+'СЕТ СН'!$I$6-'СЕТ СН'!$I$19</f>
        <v>2372.5546484799997</v>
      </c>
      <c r="P149" s="36">
        <f>SUMIFS(СВЦЭМ!$C$39:$C$782,СВЦЭМ!$A$39:$A$782,$A149,СВЦЭМ!$B$39:$B$782,P$119)+'СЕТ СН'!$I$9+СВЦЭМ!$D$10+'СЕТ СН'!$I$6-'СЕТ СН'!$I$19</f>
        <v>2398.2817735799999</v>
      </c>
      <c r="Q149" s="36">
        <f>SUMIFS(СВЦЭМ!$C$39:$C$782,СВЦЭМ!$A$39:$A$782,$A149,СВЦЭМ!$B$39:$B$782,Q$119)+'СЕТ СН'!$I$9+СВЦЭМ!$D$10+'СЕТ СН'!$I$6-'СЕТ СН'!$I$19</f>
        <v>2403.2178657499999</v>
      </c>
      <c r="R149" s="36">
        <f>SUMIFS(СВЦЭМ!$C$39:$C$782,СВЦЭМ!$A$39:$A$782,$A149,СВЦЭМ!$B$39:$B$782,R$119)+'СЕТ СН'!$I$9+СВЦЭМ!$D$10+'СЕТ СН'!$I$6-'СЕТ СН'!$I$19</f>
        <v>2393.1507769300001</v>
      </c>
      <c r="S149" s="36">
        <f>SUMIFS(СВЦЭМ!$C$39:$C$782,СВЦЭМ!$A$39:$A$782,$A149,СВЦЭМ!$B$39:$B$782,S$119)+'СЕТ СН'!$I$9+СВЦЭМ!$D$10+'СЕТ СН'!$I$6-'СЕТ СН'!$I$19</f>
        <v>2392.0181903299999</v>
      </c>
      <c r="T149" s="36">
        <f>SUMIFS(СВЦЭМ!$C$39:$C$782,СВЦЭМ!$A$39:$A$782,$A149,СВЦЭМ!$B$39:$B$782,T$119)+'СЕТ СН'!$I$9+СВЦЭМ!$D$10+'СЕТ СН'!$I$6-'СЕТ СН'!$I$19</f>
        <v>2382.1530620799999</v>
      </c>
      <c r="U149" s="36">
        <f>SUMIFS(СВЦЭМ!$C$39:$C$782,СВЦЭМ!$A$39:$A$782,$A149,СВЦЭМ!$B$39:$B$782,U$119)+'СЕТ СН'!$I$9+СВЦЭМ!$D$10+'СЕТ СН'!$I$6-'СЕТ СН'!$I$19</f>
        <v>2387.6679808600002</v>
      </c>
      <c r="V149" s="36">
        <f>SUMIFS(СВЦЭМ!$C$39:$C$782,СВЦЭМ!$A$39:$A$782,$A149,СВЦЭМ!$B$39:$B$782,V$119)+'СЕТ СН'!$I$9+СВЦЭМ!$D$10+'СЕТ СН'!$I$6-'СЕТ СН'!$I$19</f>
        <v>2384.2671246999998</v>
      </c>
      <c r="W149" s="36">
        <f>SUMIFS(СВЦЭМ!$C$39:$C$782,СВЦЭМ!$A$39:$A$782,$A149,СВЦЭМ!$B$39:$B$782,W$119)+'СЕТ СН'!$I$9+СВЦЭМ!$D$10+'СЕТ СН'!$I$6-'СЕТ СН'!$I$19</f>
        <v>2362.69794624</v>
      </c>
      <c r="X149" s="36">
        <f>SUMIFS(СВЦЭМ!$C$39:$C$782,СВЦЭМ!$A$39:$A$782,$A149,СВЦЭМ!$B$39:$B$782,X$119)+'СЕТ СН'!$I$9+СВЦЭМ!$D$10+'СЕТ СН'!$I$6-'СЕТ СН'!$I$19</f>
        <v>2429.1143410300001</v>
      </c>
      <c r="Y149" s="36">
        <f>SUMIFS(СВЦЭМ!$C$39:$C$782,СВЦЭМ!$A$39:$A$782,$A149,СВЦЭМ!$B$39:$B$782,Y$119)+'СЕТ СН'!$I$9+СВЦЭМ!$D$10+'СЕТ СН'!$I$6-'СЕТ СН'!$I$19</f>
        <v>2528.6184174499999</v>
      </c>
    </row>
    <row r="150" spans="1:26" ht="15.75" x14ac:dyDescent="0.2">
      <c r="A150" s="35">
        <f t="shared" si="3"/>
        <v>45138</v>
      </c>
      <c r="B150" s="36">
        <f>SUMIFS(СВЦЭМ!$C$39:$C$782,СВЦЭМ!$A$39:$A$782,$A150,СВЦЭМ!$B$39:$B$782,B$119)+'СЕТ СН'!$I$9+СВЦЭМ!$D$10+'СЕТ СН'!$I$6-'СЕТ СН'!$I$19</f>
        <v>2567.6620587300004</v>
      </c>
      <c r="C150" s="36">
        <f>SUMIFS(СВЦЭМ!$C$39:$C$782,СВЦЭМ!$A$39:$A$782,$A150,СВЦЭМ!$B$39:$B$782,C$119)+'СЕТ СН'!$I$9+СВЦЭМ!$D$10+'СЕТ СН'!$I$6-'СЕТ СН'!$I$19</f>
        <v>2644.4078740599998</v>
      </c>
      <c r="D150" s="36">
        <f>SUMIFS(СВЦЭМ!$C$39:$C$782,СВЦЭМ!$A$39:$A$782,$A150,СВЦЭМ!$B$39:$B$782,D$119)+'СЕТ СН'!$I$9+СВЦЭМ!$D$10+'СЕТ СН'!$I$6-'СЕТ СН'!$I$19</f>
        <v>2787.0738259500004</v>
      </c>
      <c r="E150" s="36">
        <f>SUMIFS(СВЦЭМ!$C$39:$C$782,СВЦЭМ!$A$39:$A$782,$A150,СВЦЭМ!$B$39:$B$782,E$119)+'СЕТ СН'!$I$9+СВЦЭМ!$D$10+'СЕТ СН'!$I$6-'СЕТ СН'!$I$19</f>
        <v>2820.0954042399999</v>
      </c>
      <c r="F150" s="36">
        <f>SUMIFS(СВЦЭМ!$C$39:$C$782,СВЦЭМ!$A$39:$A$782,$A150,СВЦЭМ!$B$39:$B$782,F$119)+'СЕТ СН'!$I$9+СВЦЭМ!$D$10+'СЕТ СН'!$I$6-'СЕТ СН'!$I$19</f>
        <v>2821.2031454299999</v>
      </c>
      <c r="G150" s="36">
        <f>SUMIFS(СВЦЭМ!$C$39:$C$782,СВЦЭМ!$A$39:$A$782,$A150,СВЦЭМ!$B$39:$B$782,G$119)+'СЕТ СН'!$I$9+СВЦЭМ!$D$10+'СЕТ СН'!$I$6-'СЕТ СН'!$I$19</f>
        <v>2831.6382270700001</v>
      </c>
      <c r="H150" s="36">
        <f>SUMIFS(СВЦЭМ!$C$39:$C$782,СВЦЭМ!$A$39:$A$782,$A150,СВЦЭМ!$B$39:$B$782,H$119)+'СЕТ СН'!$I$9+СВЦЭМ!$D$10+'СЕТ СН'!$I$6-'СЕТ СН'!$I$19</f>
        <v>2862.6082874599997</v>
      </c>
      <c r="I150" s="36">
        <f>SUMIFS(СВЦЭМ!$C$39:$C$782,СВЦЭМ!$A$39:$A$782,$A150,СВЦЭМ!$B$39:$B$782,I$119)+'СЕТ СН'!$I$9+СВЦЭМ!$D$10+'СЕТ СН'!$I$6-'СЕТ СН'!$I$19</f>
        <v>2580.3644054199999</v>
      </c>
      <c r="J150" s="36">
        <f>SUMIFS(СВЦЭМ!$C$39:$C$782,СВЦЭМ!$A$39:$A$782,$A150,СВЦЭМ!$B$39:$B$782,J$119)+'СЕТ СН'!$I$9+СВЦЭМ!$D$10+'СЕТ СН'!$I$6-'СЕТ СН'!$I$19</f>
        <v>2502.20730873</v>
      </c>
      <c r="K150" s="36">
        <f>SUMIFS(СВЦЭМ!$C$39:$C$782,СВЦЭМ!$A$39:$A$782,$A150,СВЦЭМ!$B$39:$B$782,K$119)+'СЕТ СН'!$I$9+СВЦЭМ!$D$10+'СЕТ СН'!$I$6-'СЕТ СН'!$I$19</f>
        <v>2482.7509912699998</v>
      </c>
      <c r="L150" s="36">
        <f>SUMIFS(СВЦЭМ!$C$39:$C$782,СВЦЭМ!$A$39:$A$782,$A150,СВЦЭМ!$B$39:$B$782,L$119)+'СЕТ СН'!$I$9+СВЦЭМ!$D$10+'СЕТ СН'!$I$6-'СЕТ СН'!$I$19</f>
        <v>2438.6479870600001</v>
      </c>
      <c r="M150" s="36">
        <f>SUMIFS(СВЦЭМ!$C$39:$C$782,СВЦЭМ!$A$39:$A$782,$A150,СВЦЭМ!$B$39:$B$782,M$119)+'СЕТ СН'!$I$9+СВЦЭМ!$D$10+'СЕТ СН'!$I$6-'СЕТ СН'!$I$19</f>
        <v>2429.1748640699998</v>
      </c>
      <c r="N150" s="36">
        <f>SUMIFS(СВЦЭМ!$C$39:$C$782,СВЦЭМ!$A$39:$A$782,$A150,СВЦЭМ!$B$39:$B$782,N$119)+'СЕТ СН'!$I$9+СВЦЭМ!$D$10+'СЕТ СН'!$I$6-'СЕТ СН'!$I$19</f>
        <v>2421.3923125700003</v>
      </c>
      <c r="O150" s="36">
        <f>SUMIFS(СВЦЭМ!$C$39:$C$782,СВЦЭМ!$A$39:$A$782,$A150,СВЦЭМ!$B$39:$B$782,O$119)+'СЕТ СН'!$I$9+СВЦЭМ!$D$10+'СЕТ СН'!$I$6-'СЕТ СН'!$I$19</f>
        <v>2419.1447465599999</v>
      </c>
      <c r="P150" s="36">
        <f>SUMIFS(СВЦЭМ!$C$39:$C$782,СВЦЭМ!$A$39:$A$782,$A150,СВЦЭМ!$B$39:$B$782,P$119)+'СЕТ СН'!$I$9+СВЦЭМ!$D$10+'СЕТ СН'!$I$6-'СЕТ СН'!$I$19</f>
        <v>2425.4530980300001</v>
      </c>
      <c r="Q150" s="36">
        <f>SUMIFS(СВЦЭМ!$C$39:$C$782,СВЦЭМ!$A$39:$A$782,$A150,СВЦЭМ!$B$39:$B$782,Q$119)+'СЕТ СН'!$I$9+СВЦЭМ!$D$10+'СЕТ СН'!$I$6-'СЕТ СН'!$I$19</f>
        <v>2392.3437998099998</v>
      </c>
      <c r="R150" s="36">
        <f>SUMIFS(СВЦЭМ!$C$39:$C$782,СВЦЭМ!$A$39:$A$782,$A150,СВЦЭМ!$B$39:$B$782,R$119)+'СЕТ СН'!$I$9+СВЦЭМ!$D$10+'СЕТ СН'!$I$6-'СЕТ СН'!$I$19</f>
        <v>2397.8892004500003</v>
      </c>
      <c r="S150" s="36">
        <f>SUMIFS(СВЦЭМ!$C$39:$C$782,СВЦЭМ!$A$39:$A$782,$A150,СВЦЭМ!$B$39:$B$782,S$119)+'СЕТ СН'!$I$9+СВЦЭМ!$D$10+'СЕТ СН'!$I$6-'СЕТ СН'!$I$19</f>
        <v>2413.5138206800002</v>
      </c>
      <c r="T150" s="36">
        <f>SUMIFS(СВЦЭМ!$C$39:$C$782,СВЦЭМ!$A$39:$A$782,$A150,СВЦЭМ!$B$39:$B$782,T$119)+'СЕТ СН'!$I$9+СВЦЭМ!$D$10+'СЕТ СН'!$I$6-'СЕТ СН'!$I$19</f>
        <v>2435.3934374800001</v>
      </c>
      <c r="U150" s="36">
        <f>SUMIFS(СВЦЭМ!$C$39:$C$782,СВЦЭМ!$A$39:$A$782,$A150,СВЦЭМ!$B$39:$B$782,U$119)+'СЕТ СН'!$I$9+СВЦЭМ!$D$10+'СЕТ СН'!$I$6-'СЕТ СН'!$I$19</f>
        <v>2471.5014610600001</v>
      </c>
      <c r="V150" s="36">
        <f>SUMIFS(СВЦЭМ!$C$39:$C$782,СВЦЭМ!$A$39:$A$782,$A150,СВЦЭМ!$B$39:$B$782,V$119)+'СЕТ СН'!$I$9+СВЦЭМ!$D$10+'СЕТ СН'!$I$6-'СЕТ СН'!$I$19</f>
        <v>2470.3700634699999</v>
      </c>
      <c r="W150" s="36">
        <f>SUMIFS(СВЦЭМ!$C$39:$C$782,СВЦЭМ!$A$39:$A$782,$A150,СВЦЭМ!$B$39:$B$782,W$119)+'СЕТ СН'!$I$9+СВЦЭМ!$D$10+'СЕТ СН'!$I$6-'СЕТ СН'!$I$19</f>
        <v>2432.3921931899999</v>
      </c>
      <c r="X150" s="36">
        <f>SUMIFS(СВЦЭМ!$C$39:$C$782,СВЦЭМ!$A$39:$A$782,$A150,СВЦЭМ!$B$39:$B$782,X$119)+'СЕТ СН'!$I$9+СВЦЭМ!$D$10+'СЕТ СН'!$I$6-'СЕТ СН'!$I$19</f>
        <v>2505.88780404</v>
      </c>
      <c r="Y150" s="36">
        <f>SUMIFS(СВЦЭМ!$C$39:$C$782,СВЦЭМ!$A$39:$A$782,$A150,СВЦЭМ!$B$39:$B$782,Y$119)+'СЕТ СН'!$I$9+СВЦЭМ!$D$10+'СЕТ СН'!$I$6-'СЕТ СН'!$I$19</f>
        <v>2637.5586412800003</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5" t="s">
        <v>77</v>
      </c>
      <c r="B153" s="135"/>
      <c r="C153" s="135"/>
      <c r="D153" s="135"/>
      <c r="E153" s="135"/>
      <c r="F153" s="135"/>
      <c r="G153" s="135"/>
      <c r="H153" s="135"/>
      <c r="I153" s="135"/>
      <c r="J153" s="135"/>
      <c r="K153" s="135"/>
      <c r="L153" s="135"/>
      <c r="M153" s="135"/>
      <c r="N153" s="136" t="s">
        <v>29</v>
      </c>
      <c r="O153" s="136"/>
      <c r="P153" s="136"/>
      <c r="Q153" s="136"/>
      <c r="R153" s="136"/>
      <c r="S153" s="136"/>
      <c r="T153" s="136"/>
      <c r="U153" s="136"/>
      <c r="V153" s="39"/>
      <c r="W153" s="39"/>
      <c r="X153" s="39"/>
      <c r="Y153" s="39"/>
      <c r="Z153" s="39"/>
    </row>
    <row r="154" spans="1:26" ht="15.75" x14ac:dyDescent="0.25">
      <c r="A154" s="135"/>
      <c r="B154" s="135"/>
      <c r="C154" s="135"/>
      <c r="D154" s="135"/>
      <c r="E154" s="135"/>
      <c r="F154" s="135"/>
      <c r="G154" s="135"/>
      <c r="H154" s="135"/>
      <c r="I154" s="135"/>
      <c r="J154" s="135"/>
      <c r="K154" s="135"/>
      <c r="L154" s="135"/>
      <c r="M154" s="135"/>
      <c r="N154" s="137" t="s">
        <v>0</v>
      </c>
      <c r="O154" s="137"/>
      <c r="P154" s="137" t="s">
        <v>1</v>
      </c>
      <c r="Q154" s="137"/>
      <c r="R154" s="137" t="s">
        <v>2</v>
      </c>
      <c r="S154" s="137"/>
      <c r="T154" s="137" t="s">
        <v>3</v>
      </c>
      <c r="U154" s="137"/>
      <c r="V154" s="32"/>
      <c r="W154" s="32"/>
      <c r="X154" s="32"/>
      <c r="Y154" s="32"/>
    </row>
    <row r="155" spans="1:26" ht="15.75" x14ac:dyDescent="0.2">
      <c r="A155" s="135"/>
      <c r="B155" s="135"/>
      <c r="C155" s="135"/>
      <c r="D155" s="135"/>
      <c r="E155" s="135"/>
      <c r="F155" s="135"/>
      <c r="G155" s="135"/>
      <c r="H155" s="135"/>
      <c r="I155" s="135"/>
      <c r="J155" s="135"/>
      <c r="K155" s="135"/>
      <c r="L155" s="135"/>
      <c r="M155" s="135"/>
      <c r="N155" s="138">
        <f>СВЦЭМ!$D$12+'СЕТ СН'!$F$10-'СЕТ СН'!$F$20</f>
        <v>637877.96816766786</v>
      </c>
      <c r="O155" s="139"/>
      <c r="P155" s="138">
        <f>СВЦЭМ!$D$12+'СЕТ СН'!$F$10-'СЕТ СН'!$G$20</f>
        <v>637877.96816766786</v>
      </c>
      <c r="Q155" s="139"/>
      <c r="R155" s="138">
        <f>СВЦЭМ!$D$12+'СЕТ СН'!$F$10-'СЕТ СН'!$H$20</f>
        <v>637877.96816766786</v>
      </c>
      <c r="S155" s="139"/>
      <c r="T155" s="138">
        <f>СВЦЭМ!$D$12+'СЕТ СН'!$F$10-'СЕТ СН'!$I$20</f>
        <v>637877.96816766786</v>
      </c>
      <c r="U155" s="139"/>
      <c r="V155" s="40"/>
      <c r="W155" s="40"/>
      <c r="X155" s="40"/>
      <c r="Y155" s="40"/>
    </row>
    <row r="156" spans="1:26" x14ac:dyDescent="0.25">
      <c r="A156" s="141"/>
      <c r="B156" s="141"/>
      <c r="C156" s="141"/>
      <c r="D156" s="141"/>
      <c r="E156" s="141"/>
      <c r="F156" s="142"/>
      <c r="G156" s="142"/>
      <c r="H156" s="142"/>
      <c r="I156" s="142"/>
      <c r="J156" s="142"/>
      <c r="K156" s="142"/>
      <c r="L156" s="142"/>
      <c r="M156" s="142"/>
    </row>
    <row r="157" spans="1:26" ht="15.75" x14ac:dyDescent="0.25">
      <c r="A157" s="144" t="s">
        <v>78</v>
      </c>
      <c r="B157" s="145"/>
      <c r="C157" s="145"/>
      <c r="D157" s="145"/>
      <c r="E157" s="145"/>
      <c r="F157" s="145"/>
      <c r="G157" s="145"/>
      <c r="H157" s="145"/>
      <c r="I157" s="145"/>
      <c r="J157" s="145"/>
      <c r="K157" s="145"/>
      <c r="L157" s="145"/>
      <c r="M157" s="146"/>
      <c r="N157" s="136" t="s">
        <v>29</v>
      </c>
      <c r="O157" s="136"/>
      <c r="P157" s="136"/>
      <c r="Q157" s="136"/>
      <c r="R157" s="136"/>
      <c r="S157" s="136"/>
      <c r="T157" s="136"/>
      <c r="U157" s="136"/>
    </row>
    <row r="158" spans="1:26" ht="15.75" x14ac:dyDescent="0.25">
      <c r="A158" s="147"/>
      <c r="B158" s="148"/>
      <c r="C158" s="148"/>
      <c r="D158" s="148"/>
      <c r="E158" s="148"/>
      <c r="F158" s="148"/>
      <c r="G158" s="148"/>
      <c r="H158" s="148"/>
      <c r="I158" s="148"/>
      <c r="J158" s="148"/>
      <c r="K158" s="148"/>
      <c r="L158" s="148"/>
      <c r="M158" s="149"/>
      <c r="N158" s="137" t="s">
        <v>0</v>
      </c>
      <c r="O158" s="137"/>
      <c r="P158" s="137" t="s">
        <v>1</v>
      </c>
      <c r="Q158" s="137"/>
      <c r="R158" s="137" t="s">
        <v>2</v>
      </c>
      <c r="S158" s="137"/>
      <c r="T158" s="137" t="s">
        <v>3</v>
      </c>
      <c r="U158" s="137"/>
    </row>
    <row r="159" spans="1:26" ht="15.75" x14ac:dyDescent="0.25">
      <c r="A159" s="150"/>
      <c r="B159" s="151"/>
      <c r="C159" s="151"/>
      <c r="D159" s="151"/>
      <c r="E159" s="151"/>
      <c r="F159" s="151"/>
      <c r="G159" s="151"/>
      <c r="H159" s="151"/>
      <c r="I159" s="151"/>
      <c r="J159" s="151"/>
      <c r="K159" s="151"/>
      <c r="L159" s="151"/>
      <c r="M159" s="152"/>
      <c r="N159" s="143">
        <f>'СЕТ СН'!$F$7</f>
        <v>1765744.73</v>
      </c>
      <c r="O159" s="143"/>
      <c r="P159" s="143">
        <f>'СЕТ СН'!$G$7</f>
        <v>1442615.09</v>
      </c>
      <c r="Q159" s="143"/>
      <c r="R159" s="143">
        <f>'СЕТ СН'!$H$7</f>
        <v>1841546.13</v>
      </c>
      <c r="S159" s="143"/>
      <c r="T159" s="143">
        <f>'СЕТ СН'!$I$7</f>
        <v>1879310.42</v>
      </c>
      <c r="U159" s="143"/>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1" defaultRowHeight="15" x14ac:dyDescent="0.25"/>
  <cols>
    <col min="1" max="25" width="11" style="49"/>
    <col min="26" max="16384" width="11" style="42"/>
  </cols>
  <sheetData>
    <row r="1" spans="1:27" ht="34.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июле 2023г.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3" t="s">
        <v>40</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2.25" customHeight="1" x14ac:dyDescent="0.2">
      <c r="A4" s="123" t="s">
        <v>10</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4"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01.07.2023</v>
      </c>
      <c r="B12" s="36">
        <f>SUMIFS(СВЦЭМ!$D$39:$D$782,СВЦЭМ!$A$39:$A$782,$A12,СВЦЭМ!$B$39:$B$782,B$11)+'СЕТ СН'!$F$11+СВЦЭМ!$D$10+'СЕТ СН'!$F$5-'СЕТ СН'!$F$21</f>
        <v>4740.4496375300005</v>
      </c>
      <c r="C12" s="36">
        <f>SUMIFS(СВЦЭМ!$D$39:$D$782,СВЦЭМ!$A$39:$A$782,$A12,СВЦЭМ!$B$39:$B$782,C$11)+'СЕТ СН'!$F$11+СВЦЭМ!$D$10+'СЕТ СН'!$F$5-'СЕТ СН'!$F$21</f>
        <v>4823.0670254200004</v>
      </c>
      <c r="D12" s="36">
        <f>SUMIFS(СВЦЭМ!$D$39:$D$782,СВЦЭМ!$A$39:$A$782,$A12,СВЦЭМ!$B$39:$B$782,D$11)+'СЕТ СН'!$F$11+СВЦЭМ!$D$10+'СЕТ СН'!$F$5-'СЕТ СН'!$F$21</f>
        <v>4854.2066124499997</v>
      </c>
      <c r="E12" s="36">
        <f>SUMIFS(СВЦЭМ!$D$39:$D$782,СВЦЭМ!$A$39:$A$782,$A12,СВЦЭМ!$B$39:$B$782,E$11)+'СЕТ СН'!$F$11+СВЦЭМ!$D$10+'СЕТ СН'!$F$5-'СЕТ СН'!$F$21</f>
        <v>4851.5057990799996</v>
      </c>
      <c r="F12" s="36">
        <f>SUMIFS(СВЦЭМ!$D$39:$D$782,СВЦЭМ!$A$39:$A$782,$A12,СВЦЭМ!$B$39:$B$782,F$11)+'СЕТ СН'!$F$11+СВЦЭМ!$D$10+'СЕТ СН'!$F$5-'СЕТ СН'!$F$21</f>
        <v>4853.5584004000002</v>
      </c>
      <c r="G12" s="36">
        <f>SUMIFS(СВЦЭМ!$D$39:$D$782,СВЦЭМ!$A$39:$A$782,$A12,СВЦЭМ!$B$39:$B$782,G$11)+'СЕТ СН'!$F$11+СВЦЭМ!$D$10+'СЕТ СН'!$F$5-'СЕТ СН'!$F$21</f>
        <v>4855.1217001599998</v>
      </c>
      <c r="H12" s="36">
        <f>SUMIFS(СВЦЭМ!$D$39:$D$782,СВЦЭМ!$A$39:$A$782,$A12,СВЦЭМ!$B$39:$B$782,H$11)+'СЕТ СН'!$F$11+СВЦЭМ!$D$10+'СЕТ СН'!$F$5-'СЕТ СН'!$F$21</f>
        <v>4860.3228956599996</v>
      </c>
      <c r="I12" s="36">
        <f>SUMIFS(СВЦЭМ!$D$39:$D$782,СВЦЭМ!$A$39:$A$782,$A12,СВЦЭМ!$B$39:$B$782,I$11)+'СЕТ СН'!$F$11+СВЦЭМ!$D$10+'СЕТ СН'!$F$5-'СЕТ СН'!$F$21</f>
        <v>4758.3717743100005</v>
      </c>
      <c r="J12" s="36">
        <f>SUMIFS(СВЦЭМ!$D$39:$D$782,СВЦЭМ!$A$39:$A$782,$A12,СВЦЭМ!$B$39:$B$782,J$11)+'СЕТ СН'!$F$11+СВЦЭМ!$D$10+'СЕТ СН'!$F$5-'СЕТ СН'!$F$21</f>
        <v>4639.2149375600002</v>
      </c>
      <c r="K12" s="36">
        <f>SUMIFS(СВЦЭМ!$D$39:$D$782,СВЦЭМ!$A$39:$A$782,$A12,СВЦЭМ!$B$39:$B$782,K$11)+'СЕТ СН'!$F$11+СВЦЭМ!$D$10+'СЕТ СН'!$F$5-'СЕТ СН'!$F$21</f>
        <v>4569.3871488499999</v>
      </c>
      <c r="L12" s="36">
        <f>SUMIFS(СВЦЭМ!$D$39:$D$782,СВЦЭМ!$A$39:$A$782,$A12,СВЦЭМ!$B$39:$B$782,L$11)+'СЕТ СН'!$F$11+СВЦЭМ!$D$10+'СЕТ СН'!$F$5-'СЕТ СН'!$F$21</f>
        <v>4524.8265410700005</v>
      </c>
      <c r="M12" s="36">
        <f>SUMIFS(СВЦЭМ!$D$39:$D$782,СВЦЭМ!$A$39:$A$782,$A12,СВЦЭМ!$B$39:$B$782,M$11)+'СЕТ СН'!$F$11+СВЦЭМ!$D$10+'СЕТ СН'!$F$5-'СЕТ СН'!$F$21</f>
        <v>4499.94720925</v>
      </c>
      <c r="N12" s="36">
        <f>SUMIFS(СВЦЭМ!$D$39:$D$782,СВЦЭМ!$A$39:$A$782,$A12,СВЦЭМ!$B$39:$B$782,N$11)+'СЕТ СН'!$F$11+СВЦЭМ!$D$10+'СЕТ СН'!$F$5-'СЕТ СН'!$F$21</f>
        <v>4489.1080746400003</v>
      </c>
      <c r="O12" s="36">
        <f>SUMIFS(СВЦЭМ!$D$39:$D$782,СВЦЭМ!$A$39:$A$782,$A12,СВЦЭМ!$B$39:$B$782,O$11)+'СЕТ СН'!$F$11+СВЦЭМ!$D$10+'СЕТ СН'!$F$5-'СЕТ СН'!$F$21</f>
        <v>4500.4781086599996</v>
      </c>
      <c r="P12" s="36">
        <f>SUMIFS(СВЦЭМ!$D$39:$D$782,СВЦЭМ!$A$39:$A$782,$A12,СВЦЭМ!$B$39:$B$782,P$11)+'СЕТ СН'!$F$11+СВЦЭМ!$D$10+'СЕТ СН'!$F$5-'СЕТ СН'!$F$21</f>
        <v>4509.4570774900003</v>
      </c>
      <c r="Q12" s="36">
        <f>SUMIFS(СВЦЭМ!$D$39:$D$782,СВЦЭМ!$A$39:$A$782,$A12,СВЦЭМ!$B$39:$B$782,Q$11)+'СЕТ СН'!$F$11+СВЦЭМ!$D$10+'СЕТ СН'!$F$5-'СЕТ СН'!$F$21</f>
        <v>4507.5967443400004</v>
      </c>
      <c r="R12" s="36">
        <f>SUMIFS(СВЦЭМ!$D$39:$D$782,СВЦЭМ!$A$39:$A$782,$A12,СВЦЭМ!$B$39:$B$782,R$11)+'СЕТ СН'!$F$11+СВЦЭМ!$D$10+'СЕТ СН'!$F$5-'СЕТ СН'!$F$21</f>
        <v>4495.2090761899999</v>
      </c>
      <c r="S12" s="36">
        <f>SUMIFS(СВЦЭМ!$D$39:$D$782,СВЦЭМ!$A$39:$A$782,$A12,СВЦЭМ!$B$39:$B$782,S$11)+'СЕТ СН'!$F$11+СВЦЭМ!$D$10+'СЕТ СН'!$F$5-'СЕТ СН'!$F$21</f>
        <v>4497.5091924899998</v>
      </c>
      <c r="T12" s="36">
        <f>SUMIFS(СВЦЭМ!$D$39:$D$782,СВЦЭМ!$A$39:$A$782,$A12,СВЦЭМ!$B$39:$B$782,T$11)+'СЕТ СН'!$F$11+СВЦЭМ!$D$10+'СЕТ СН'!$F$5-'СЕТ СН'!$F$21</f>
        <v>4506.27212762</v>
      </c>
      <c r="U12" s="36">
        <f>SUMIFS(СВЦЭМ!$D$39:$D$782,СВЦЭМ!$A$39:$A$782,$A12,СВЦЭМ!$B$39:$B$782,U$11)+'СЕТ СН'!$F$11+СВЦЭМ!$D$10+'СЕТ СН'!$F$5-'СЕТ СН'!$F$21</f>
        <v>4521.68049359</v>
      </c>
      <c r="V12" s="36">
        <f>SUMIFS(СВЦЭМ!$D$39:$D$782,СВЦЭМ!$A$39:$A$782,$A12,СВЦЭМ!$B$39:$B$782,V$11)+'СЕТ СН'!$F$11+СВЦЭМ!$D$10+'СЕТ СН'!$F$5-'СЕТ СН'!$F$21</f>
        <v>4531.2343278500002</v>
      </c>
      <c r="W12" s="36">
        <f>SUMIFS(СВЦЭМ!$D$39:$D$782,СВЦЭМ!$A$39:$A$782,$A12,СВЦЭМ!$B$39:$B$782,W$11)+'СЕТ СН'!$F$11+СВЦЭМ!$D$10+'СЕТ СН'!$F$5-'СЕТ СН'!$F$21</f>
        <v>4508.0296775999996</v>
      </c>
      <c r="X12" s="36">
        <f>SUMIFS(СВЦЭМ!$D$39:$D$782,СВЦЭМ!$A$39:$A$782,$A12,СВЦЭМ!$B$39:$B$782,X$11)+'СЕТ СН'!$F$11+СВЦЭМ!$D$10+'СЕТ СН'!$F$5-'СЕТ СН'!$F$21</f>
        <v>4553.3612157699999</v>
      </c>
      <c r="Y12" s="36">
        <f>SUMIFS(СВЦЭМ!$D$39:$D$782,СВЦЭМ!$A$39:$A$782,$A12,СВЦЭМ!$B$39:$B$782,Y$11)+'СЕТ СН'!$F$11+СВЦЭМ!$D$10+'СЕТ СН'!$F$5-'СЕТ СН'!$F$21</f>
        <v>4623.00204407</v>
      </c>
      <c r="AA12" s="45"/>
    </row>
    <row r="13" spans="1:27" ht="15.75" x14ac:dyDescent="0.2">
      <c r="A13" s="35">
        <f>A12+1</f>
        <v>45109</v>
      </c>
      <c r="B13" s="36">
        <f>SUMIFS(СВЦЭМ!$D$39:$D$782,СВЦЭМ!$A$39:$A$782,$A13,СВЦЭМ!$B$39:$B$782,B$11)+'СЕТ СН'!$F$11+СВЦЭМ!$D$10+'СЕТ СН'!$F$5-'СЕТ СН'!$F$21</f>
        <v>4519.8424705500001</v>
      </c>
      <c r="C13" s="36">
        <f>SUMIFS(СВЦЭМ!$D$39:$D$782,СВЦЭМ!$A$39:$A$782,$A13,СВЦЭМ!$B$39:$B$782,C$11)+'СЕТ СН'!$F$11+СВЦЭМ!$D$10+'СЕТ СН'!$F$5-'СЕТ СН'!$F$21</f>
        <v>4585.6358542300004</v>
      </c>
      <c r="D13" s="36">
        <f>SUMIFS(СВЦЭМ!$D$39:$D$782,СВЦЭМ!$A$39:$A$782,$A13,СВЦЭМ!$B$39:$B$782,D$11)+'СЕТ СН'!$F$11+СВЦЭМ!$D$10+'СЕТ СН'!$F$5-'СЕТ СН'!$F$21</f>
        <v>4640.4869358699998</v>
      </c>
      <c r="E13" s="36">
        <f>SUMIFS(СВЦЭМ!$D$39:$D$782,СВЦЭМ!$A$39:$A$782,$A13,СВЦЭМ!$B$39:$B$782,E$11)+'СЕТ СН'!$F$11+СВЦЭМ!$D$10+'СЕТ СН'!$F$5-'СЕТ СН'!$F$21</f>
        <v>4673.1188553400007</v>
      </c>
      <c r="F13" s="36">
        <f>SUMIFS(СВЦЭМ!$D$39:$D$782,СВЦЭМ!$A$39:$A$782,$A13,СВЦЭМ!$B$39:$B$782,F$11)+'СЕТ СН'!$F$11+СВЦЭМ!$D$10+'СЕТ СН'!$F$5-'СЕТ СН'!$F$21</f>
        <v>4664.9215338100003</v>
      </c>
      <c r="G13" s="36">
        <f>SUMIFS(СВЦЭМ!$D$39:$D$782,СВЦЭМ!$A$39:$A$782,$A13,СВЦЭМ!$B$39:$B$782,G$11)+'СЕТ СН'!$F$11+СВЦЭМ!$D$10+'СЕТ СН'!$F$5-'СЕТ СН'!$F$21</f>
        <v>4638.2886883199999</v>
      </c>
      <c r="H13" s="36">
        <f>SUMIFS(СВЦЭМ!$D$39:$D$782,СВЦЭМ!$A$39:$A$782,$A13,СВЦЭМ!$B$39:$B$782,H$11)+'СЕТ СН'!$F$11+СВЦЭМ!$D$10+'СЕТ СН'!$F$5-'СЕТ СН'!$F$21</f>
        <v>4667.81515201</v>
      </c>
      <c r="I13" s="36">
        <f>SUMIFS(СВЦЭМ!$D$39:$D$782,СВЦЭМ!$A$39:$A$782,$A13,СВЦЭМ!$B$39:$B$782,I$11)+'СЕТ СН'!$F$11+СВЦЭМ!$D$10+'СЕТ СН'!$F$5-'СЕТ СН'!$F$21</f>
        <v>4656.9762434800004</v>
      </c>
      <c r="J13" s="36">
        <f>SUMIFS(СВЦЭМ!$D$39:$D$782,СВЦЭМ!$A$39:$A$782,$A13,СВЦЭМ!$B$39:$B$782,J$11)+'СЕТ СН'!$F$11+СВЦЭМ!$D$10+'СЕТ СН'!$F$5-'СЕТ СН'!$F$21</f>
        <v>4559.2462354099998</v>
      </c>
      <c r="K13" s="36">
        <f>SUMIFS(СВЦЭМ!$D$39:$D$782,СВЦЭМ!$A$39:$A$782,$A13,СВЦЭМ!$B$39:$B$782,K$11)+'СЕТ СН'!$F$11+СВЦЭМ!$D$10+'СЕТ СН'!$F$5-'СЕТ СН'!$F$21</f>
        <v>4500.0722947800004</v>
      </c>
      <c r="L13" s="36">
        <f>SUMIFS(СВЦЭМ!$D$39:$D$782,СВЦЭМ!$A$39:$A$782,$A13,СВЦЭМ!$B$39:$B$782,L$11)+'СЕТ СН'!$F$11+СВЦЭМ!$D$10+'СЕТ СН'!$F$5-'СЕТ СН'!$F$21</f>
        <v>4444.6515848300005</v>
      </c>
      <c r="M13" s="36">
        <f>SUMIFS(СВЦЭМ!$D$39:$D$782,СВЦЭМ!$A$39:$A$782,$A13,СВЦЭМ!$B$39:$B$782,M$11)+'СЕТ СН'!$F$11+СВЦЭМ!$D$10+'СЕТ СН'!$F$5-'СЕТ СН'!$F$21</f>
        <v>4417.2814361999999</v>
      </c>
      <c r="N13" s="36">
        <f>SUMIFS(СВЦЭМ!$D$39:$D$782,СВЦЭМ!$A$39:$A$782,$A13,СВЦЭМ!$B$39:$B$782,N$11)+'СЕТ СН'!$F$11+СВЦЭМ!$D$10+'СЕТ СН'!$F$5-'СЕТ СН'!$F$21</f>
        <v>4402.0154505800001</v>
      </c>
      <c r="O13" s="36">
        <f>SUMIFS(СВЦЭМ!$D$39:$D$782,СВЦЭМ!$A$39:$A$782,$A13,СВЦЭМ!$B$39:$B$782,O$11)+'СЕТ СН'!$F$11+СВЦЭМ!$D$10+'СЕТ СН'!$F$5-'СЕТ СН'!$F$21</f>
        <v>4404.0398534599999</v>
      </c>
      <c r="P13" s="36">
        <f>SUMIFS(СВЦЭМ!$D$39:$D$782,СВЦЭМ!$A$39:$A$782,$A13,СВЦЭМ!$B$39:$B$782,P$11)+'СЕТ СН'!$F$11+СВЦЭМ!$D$10+'СЕТ СН'!$F$5-'СЕТ СН'!$F$21</f>
        <v>4420.35832424</v>
      </c>
      <c r="Q13" s="36">
        <f>SUMIFS(СВЦЭМ!$D$39:$D$782,СВЦЭМ!$A$39:$A$782,$A13,СВЦЭМ!$B$39:$B$782,Q$11)+'СЕТ СН'!$F$11+СВЦЭМ!$D$10+'СЕТ СН'!$F$5-'СЕТ СН'!$F$21</f>
        <v>4418.10180322</v>
      </c>
      <c r="R13" s="36">
        <f>SUMIFS(СВЦЭМ!$D$39:$D$782,СВЦЭМ!$A$39:$A$782,$A13,СВЦЭМ!$B$39:$B$782,R$11)+'СЕТ СН'!$F$11+СВЦЭМ!$D$10+'СЕТ СН'!$F$5-'СЕТ СН'!$F$21</f>
        <v>4416.9727459000005</v>
      </c>
      <c r="S13" s="36">
        <f>SUMIFS(СВЦЭМ!$D$39:$D$782,СВЦЭМ!$A$39:$A$782,$A13,СВЦЭМ!$B$39:$B$782,S$11)+'СЕТ СН'!$F$11+СВЦЭМ!$D$10+'СЕТ СН'!$F$5-'СЕТ СН'!$F$21</f>
        <v>4421.9129267899998</v>
      </c>
      <c r="T13" s="36">
        <f>SUMIFS(СВЦЭМ!$D$39:$D$782,СВЦЭМ!$A$39:$A$782,$A13,СВЦЭМ!$B$39:$B$782,T$11)+'СЕТ СН'!$F$11+СВЦЭМ!$D$10+'СЕТ СН'!$F$5-'СЕТ СН'!$F$21</f>
        <v>4412.2816248500003</v>
      </c>
      <c r="U13" s="36">
        <f>SUMIFS(СВЦЭМ!$D$39:$D$782,СВЦЭМ!$A$39:$A$782,$A13,СВЦЭМ!$B$39:$B$782,U$11)+'СЕТ СН'!$F$11+СВЦЭМ!$D$10+'СЕТ СН'!$F$5-'СЕТ СН'!$F$21</f>
        <v>4419.3935819600001</v>
      </c>
      <c r="V13" s="36">
        <f>SUMIFS(СВЦЭМ!$D$39:$D$782,СВЦЭМ!$A$39:$A$782,$A13,СВЦЭМ!$B$39:$B$782,V$11)+'СЕТ СН'!$F$11+СВЦЭМ!$D$10+'СЕТ СН'!$F$5-'СЕТ СН'!$F$21</f>
        <v>4423.0164451000001</v>
      </c>
      <c r="W13" s="36">
        <f>SUMIFS(СВЦЭМ!$D$39:$D$782,СВЦЭМ!$A$39:$A$782,$A13,СВЦЭМ!$B$39:$B$782,W$11)+'СЕТ СН'!$F$11+СВЦЭМ!$D$10+'СЕТ СН'!$F$5-'СЕТ СН'!$F$21</f>
        <v>4404.6290171000001</v>
      </c>
      <c r="X13" s="36">
        <f>SUMIFS(СВЦЭМ!$D$39:$D$782,СВЦЭМ!$A$39:$A$782,$A13,СВЦЭМ!$B$39:$B$782,X$11)+'СЕТ СН'!$F$11+СВЦЭМ!$D$10+'СЕТ СН'!$F$5-'СЕТ СН'!$F$21</f>
        <v>4435.80738354</v>
      </c>
      <c r="Y13" s="36">
        <f>SUMIFS(СВЦЭМ!$D$39:$D$782,СВЦЭМ!$A$39:$A$782,$A13,СВЦЭМ!$B$39:$B$782,Y$11)+'СЕТ СН'!$F$11+СВЦЭМ!$D$10+'СЕТ СН'!$F$5-'СЕТ СН'!$F$21</f>
        <v>4524.6384261900002</v>
      </c>
    </row>
    <row r="14" spans="1:27" ht="15.75" x14ac:dyDescent="0.2">
      <c r="A14" s="35">
        <f t="shared" ref="A14:A42" si="0">A13+1</f>
        <v>45110</v>
      </c>
      <c r="B14" s="36">
        <f>SUMIFS(СВЦЭМ!$D$39:$D$782,СВЦЭМ!$A$39:$A$782,$A14,СВЦЭМ!$B$39:$B$782,B$11)+'СЕТ СН'!$F$11+СВЦЭМ!$D$10+'СЕТ СН'!$F$5-'СЕТ СН'!$F$21</f>
        <v>4642.1023580700003</v>
      </c>
      <c r="C14" s="36">
        <f>SUMIFS(СВЦЭМ!$D$39:$D$782,СВЦЭМ!$A$39:$A$782,$A14,СВЦЭМ!$B$39:$B$782,C$11)+'СЕТ СН'!$F$11+СВЦЭМ!$D$10+'СЕТ СН'!$F$5-'СЕТ СН'!$F$21</f>
        <v>4708.1907053200002</v>
      </c>
      <c r="D14" s="36">
        <f>SUMIFS(СВЦЭМ!$D$39:$D$782,СВЦЭМ!$A$39:$A$782,$A14,СВЦЭМ!$B$39:$B$782,D$11)+'СЕТ СН'!$F$11+СВЦЭМ!$D$10+'СЕТ СН'!$F$5-'СЕТ СН'!$F$21</f>
        <v>4743.0850073000001</v>
      </c>
      <c r="E14" s="36">
        <f>SUMIFS(СВЦЭМ!$D$39:$D$782,СВЦЭМ!$A$39:$A$782,$A14,СВЦЭМ!$B$39:$B$782,E$11)+'СЕТ СН'!$F$11+СВЦЭМ!$D$10+'СЕТ СН'!$F$5-'СЕТ СН'!$F$21</f>
        <v>4768.8426802600006</v>
      </c>
      <c r="F14" s="36">
        <f>SUMIFS(СВЦЭМ!$D$39:$D$782,СВЦЭМ!$A$39:$A$782,$A14,СВЦЭМ!$B$39:$B$782,F$11)+'СЕТ СН'!$F$11+СВЦЭМ!$D$10+'СЕТ СН'!$F$5-'СЕТ СН'!$F$21</f>
        <v>4772.7173347400003</v>
      </c>
      <c r="G14" s="36">
        <f>SUMIFS(СВЦЭМ!$D$39:$D$782,СВЦЭМ!$A$39:$A$782,$A14,СВЦЭМ!$B$39:$B$782,G$11)+'СЕТ СН'!$F$11+СВЦЭМ!$D$10+'СЕТ СН'!$F$5-'СЕТ СН'!$F$21</f>
        <v>4759.4340034699999</v>
      </c>
      <c r="H14" s="36">
        <f>SUMIFS(СВЦЭМ!$D$39:$D$782,СВЦЭМ!$A$39:$A$782,$A14,СВЦЭМ!$B$39:$B$782,H$11)+'СЕТ СН'!$F$11+СВЦЭМ!$D$10+'СЕТ СН'!$F$5-'СЕТ СН'!$F$21</f>
        <v>4679.6700125799998</v>
      </c>
      <c r="I14" s="36">
        <f>SUMIFS(СВЦЭМ!$D$39:$D$782,СВЦЭМ!$A$39:$A$782,$A14,СВЦЭМ!$B$39:$B$782,I$11)+'СЕТ СН'!$F$11+СВЦЭМ!$D$10+'СЕТ СН'!$F$5-'СЕТ СН'!$F$21</f>
        <v>4571.5135780999999</v>
      </c>
      <c r="J14" s="36">
        <f>SUMIFS(СВЦЭМ!$D$39:$D$782,СВЦЭМ!$A$39:$A$782,$A14,СВЦЭМ!$B$39:$B$782,J$11)+'СЕТ СН'!$F$11+СВЦЭМ!$D$10+'СЕТ СН'!$F$5-'СЕТ СН'!$F$21</f>
        <v>4484.6766619500004</v>
      </c>
      <c r="K14" s="36">
        <f>SUMIFS(СВЦЭМ!$D$39:$D$782,СВЦЭМ!$A$39:$A$782,$A14,СВЦЭМ!$B$39:$B$782,K$11)+'СЕТ СН'!$F$11+СВЦЭМ!$D$10+'СЕТ СН'!$F$5-'СЕТ СН'!$F$21</f>
        <v>4414.54409519</v>
      </c>
      <c r="L14" s="36">
        <f>SUMIFS(СВЦЭМ!$D$39:$D$782,СВЦЭМ!$A$39:$A$782,$A14,СВЦЭМ!$B$39:$B$782,L$11)+'СЕТ СН'!$F$11+СВЦЭМ!$D$10+'СЕТ СН'!$F$5-'СЕТ СН'!$F$21</f>
        <v>4438.62197019</v>
      </c>
      <c r="M14" s="36">
        <f>SUMIFS(СВЦЭМ!$D$39:$D$782,СВЦЭМ!$A$39:$A$782,$A14,СВЦЭМ!$B$39:$B$782,M$11)+'СЕТ СН'!$F$11+СВЦЭМ!$D$10+'СЕТ СН'!$F$5-'СЕТ СН'!$F$21</f>
        <v>4422.2933652299998</v>
      </c>
      <c r="N14" s="36">
        <f>SUMIFS(СВЦЭМ!$D$39:$D$782,СВЦЭМ!$A$39:$A$782,$A14,СВЦЭМ!$B$39:$B$782,N$11)+'СЕТ СН'!$F$11+СВЦЭМ!$D$10+'СЕТ СН'!$F$5-'СЕТ СН'!$F$21</f>
        <v>4425.9285838699998</v>
      </c>
      <c r="O14" s="36">
        <f>SUMIFS(СВЦЭМ!$D$39:$D$782,СВЦЭМ!$A$39:$A$782,$A14,СВЦЭМ!$B$39:$B$782,O$11)+'СЕТ СН'!$F$11+СВЦЭМ!$D$10+'СЕТ СН'!$F$5-'СЕТ СН'!$F$21</f>
        <v>4416.47553737</v>
      </c>
      <c r="P14" s="36">
        <f>SUMIFS(СВЦЭМ!$D$39:$D$782,СВЦЭМ!$A$39:$A$782,$A14,СВЦЭМ!$B$39:$B$782,P$11)+'СЕТ СН'!$F$11+СВЦЭМ!$D$10+'СЕТ СН'!$F$5-'СЕТ СН'!$F$21</f>
        <v>4422.7665436300003</v>
      </c>
      <c r="Q14" s="36">
        <f>SUMIFS(СВЦЭМ!$D$39:$D$782,СВЦЭМ!$A$39:$A$782,$A14,СВЦЭМ!$B$39:$B$782,Q$11)+'СЕТ СН'!$F$11+СВЦЭМ!$D$10+'СЕТ СН'!$F$5-'СЕТ СН'!$F$21</f>
        <v>4440.0639619900003</v>
      </c>
      <c r="R14" s="36">
        <f>SUMIFS(СВЦЭМ!$D$39:$D$782,СВЦЭМ!$A$39:$A$782,$A14,СВЦЭМ!$B$39:$B$782,R$11)+'СЕТ СН'!$F$11+СВЦЭМ!$D$10+'СЕТ СН'!$F$5-'СЕТ СН'!$F$21</f>
        <v>4449.2437353700006</v>
      </c>
      <c r="S14" s="36">
        <f>SUMIFS(СВЦЭМ!$D$39:$D$782,СВЦЭМ!$A$39:$A$782,$A14,СВЦЭМ!$B$39:$B$782,S$11)+'СЕТ СН'!$F$11+СВЦЭМ!$D$10+'СЕТ СН'!$F$5-'СЕТ СН'!$F$21</f>
        <v>4452.6218071700005</v>
      </c>
      <c r="T14" s="36">
        <f>SUMIFS(СВЦЭМ!$D$39:$D$782,СВЦЭМ!$A$39:$A$782,$A14,СВЦЭМ!$B$39:$B$782,T$11)+'СЕТ СН'!$F$11+СВЦЭМ!$D$10+'СЕТ СН'!$F$5-'СЕТ СН'!$F$21</f>
        <v>4468.0115287400004</v>
      </c>
      <c r="U14" s="36">
        <f>SUMIFS(СВЦЭМ!$D$39:$D$782,СВЦЭМ!$A$39:$A$782,$A14,СВЦЭМ!$B$39:$B$782,U$11)+'СЕТ СН'!$F$11+СВЦЭМ!$D$10+'СЕТ СН'!$F$5-'СЕТ СН'!$F$21</f>
        <v>4480.9016154500005</v>
      </c>
      <c r="V14" s="36">
        <f>SUMIFS(СВЦЭМ!$D$39:$D$782,СВЦЭМ!$A$39:$A$782,$A14,СВЦЭМ!$B$39:$B$782,V$11)+'СЕТ СН'!$F$11+СВЦЭМ!$D$10+'СЕТ СН'!$F$5-'СЕТ СН'!$F$21</f>
        <v>4476.6882802700002</v>
      </c>
      <c r="W14" s="36">
        <f>SUMIFS(СВЦЭМ!$D$39:$D$782,СВЦЭМ!$A$39:$A$782,$A14,СВЦЭМ!$B$39:$B$782,W$11)+'СЕТ СН'!$F$11+СВЦЭМ!$D$10+'СЕТ СН'!$F$5-'СЕТ СН'!$F$21</f>
        <v>4476.4255341300004</v>
      </c>
      <c r="X14" s="36">
        <f>SUMIFS(СВЦЭМ!$D$39:$D$782,СВЦЭМ!$A$39:$A$782,$A14,СВЦЭМ!$B$39:$B$782,X$11)+'СЕТ СН'!$F$11+СВЦЭМ!$D$10+'СЕТ СН'!$F$5-'СЕТ СН'!$F$21</f>
        <v>4505.0807889900007</v>
      </c>
      <c r="Y14" s="36">
        <f>SUMIFS(СВЦЭМ!$D$39:$D$782,СВЦЭМ!$A$39:$A$782,$A14,СВЦЭМ!$B$39:$B$782,Y$11)+'СЕТ СН'!$F$11+СВЦЭМ!$D$10+'СЕТ СН'!$F$5-'СЕТ СН'!$F$21</f>
        <v>4582.26497905</v>
      </c>
    </row>
    <row r="15" spans="1:27" ht="15.75" x14ac:dyDescent="0.2">
      <c r="A15" s="35">
        <f t="shared" si="0"/>
        <v>45111</v>
      </c>
      <c r="B15" s="36">
        <f>SUMIFS(СВЦЭМ!$D$39:$D$782,СВЦЭМ!$A$39:$A$782,$A15,СВЦЭМ!$B$39:$B$782,B$11)+'СЕТ СН'!$F$11+СВЦЭМ!$D$10+'СЕТ СН'!$F$5-'СЕТ СН'!$F$21</f>
        <v>4732.6498441399999</v>
      </c>
      <c r="C15" s="36">
        <f>SUMIFS(СВЦЭМ!$D$39:$D$782,СВЦЭМ!$A$39:$A$782,$A15,СВЦЭМ!$B$39:$B$782,C$11)+'СЕТ СН'!$F$11+СВЦЭМ!$D$10+'СЕТ СН'!$F$5-'СЕТ СН'!$F$21</f>
        <v>4797.8720586300005</v>
      </c>
      <c r="D15" s="36">
        <f>SUMIFS(СВЦЭМ!$D$39:$D$782,СВЦЭМ!$A$39:$A$782,$A15,СВЦЭМ!$B$39:$B$782,D$11)+'СЕТ СН'!$F$11+СВЦЭМ!$D$10+'СЕТ СН'!$F$5-'СЕТ СН'!$F$21</f>
        <v>4809.2968014300004</v>
      </c>
      <c r="E15" s="36">
        <f>SUMIFS(СВЦЭМ!$D$39:$D$782,СВЦЭМ!$A$39:$A$782,$A15,СВЦЭМ!$B$39:$B$782,E$11)+'СЕТ СН'!$F$11+СВЦЭМ!$D$10+'СЕТ СН'!$F$5-'СЕТ СН'!$F$21</f>
        <v>4824.59539331</v>
      </c>
      <c r="F15" s="36">
        <f>SUMIFS(СВЦЭМ!$D$39:$D$782,СВЦЭМ!$A$39:$A$782,$A15,СВЦЭМ!$B$39:$B$782,F$11)+'СЕТ СН'!$F$11+СВЦЭМ!$D$10+'СЕТ СН'!$F$5-'СЕТ СН'!$F$21</f>
        <v>4815.9200857300002</v>
      </c>
      <c r="G15" s="36">
        <f>SUMIFS(СВЦЭМ!$D$39:$D$782,СВЦЭМ!$A$39:$A$782,$A15,СВЦЭМ!$B$39:$B$782,G$11)+'СЕТ СН'!$F$11+СВЦЭМ!$D$10+'СЕТ СН'!$F$5-'СЕТ СН'!$F$21</f>
        <v>4763.7273529100003</v>
      </c>
      <c r="H15" s="36">
        <f>SUMIFS(СВЦЭМ!$D$39:$D$782,СВЦЭМ!$A$39:$A$782,$A15,СВЦЭМ!$B$39:$B$782,H$11)+'СЕТ СН'!$F$11+СВЦЭМ!$D$10+'СЕТ СН'!$F$5-'СЕТ СН'!$F$21</f>
        <v>4732.98861038</v>
      </c>
      <c r="I15" s="36">
        <f>SUMIFS(СВЦЭМ!$D$39:$D$782,СВЦЭМ!$A$39:$A$782,$A15,СВЦЭМ!$B$39:$B$782,I$11)+'СЕТ СН'!$F$11+СВЦЭМ!$D$10+'СЕТ СН'!$F$5-'СЕТ СН'!$F$21</f>
        <v>4634.4283322800002</v>
      </c>
      <c r="J15" s="36">
        <f>SUMIFS(СВЦЭМ!$D$39:$D$782,СВЦЭМ!$A$39:$A$782,$A15,СВЦЭМ!$B$39:$B$782,J$11)+'СЕТ СН'!$F$11+СВЦЭМ!$D$10+'СЕТ СН'!$F$5-'СЕТ СН'!$F$21</f>
        <v>4548.07437295</v>
      </c>
      <c r="K15" s="36">
        <f>SUMIFS(СВЦЭМ!$D$39:$D$782,СВЦЭМ!$A$39:$A$782,$A15,СВЦЭМ!$B$39:$B$782,K$11)+'СЕТ СН'!$F$11+СВЦЭМ!$D$10+'СЕТ СН'!$F$5-'СЕТ СН'!$F$21</f>
        <v>4531.2336958300002</v>
      </c>
      <c r="L15" s="36">
        <f>SUMIFS(СВЦЭМ!$D$39:$D$782,СВЦЭМ!$A$39:$A$782,$A15,СВЦЭМ!$B$39:$B$782,L$11)+'СЕТ СН'!$F$11+СВЦЭМ!$D$10+'СЕТ СН'!$F$5-'СЕТ СН'!$F$21</f>
        <v>4511.6930804599997</v>
      </c>
      <c r="M15" s="36">
        <f>SUMIFS(СВЦЭМ!$D$39:$D$782,СВЦЭМ!$A$39:$A$782,$A15,СВЦЭМ!$B$39:$B$782,M$11)+'СЕТ СН'!$F$11+СВЦЭМ!$D$10+'СЕТ СН'!$F$5-'СЕТ СН'!$F$21</f>
        <v>4503.7451012700003</v>
      </c>
      <c r="N15" s="36">
        <f>SUMIFS(СВЦЭМ!$D$39:$D$782,СВЦЭМ!$A$39:$A$782,$A15,СВЦЭМ!$B$39:$B$782,N$11)+'СЕТ СН'!$F$11+СВЦЭМ!$D$10+'СЕТ СН'!$F$5-'СЕТ СН'!$F$21</f>
        <v>4518.3007926600003</v>
      </c>
      <c r="O15" s="36">
        <f>SUMIFS(СВЦЭМ!$D$39:$D$782,СВЦЭМ!$A$39:$A$782,$A15,СВЦЭМ!$B$39:$B$782,O$11)+'СЕТ СН'!$F$11+СВЦЭМ!$D$10+'СЕТ СН'!$F$5-'СЕТ СН'!$F$21</f>
        <v>4518.7427600600004</v>
      </c>
      <c r="P15" s="36">
        <f>SUMIFS(СВЦЭМ!$D$39:$D$782,СВЦЭМ!$A$39:$A$782,$A15,СВЦЭМ!$B$39:$B$782,P$11)+'СЕТ СН'!$F$11+СВЦЭМ!$D$10+'СЕТ СН'!$F$5-'СЕТ СН'!$F$21</f>
        <v>4518.9873571400003</v>
      </c>
      <c r="Q15" s="36">
        <f>SUMIFS(СВЦЭМ!$D$39:$D$782,СВЦЭМ!$A$39:$A$782,$A15,СВЦЭМ!$B$39:$B$782,Q$11)+'СЕТ СН'!$F$11+СВЦЭМ!$D$10+'СЕТ СН'!$F$5-'СЕТ СН'!$F$21</f>
        <v>4517.9583785000004</v>
      </c>
      <c r="R15" s="36">
        <f>SUMIFS(СВЦЭМ!$D$39:$D$782,СВЦЭМ!$A$39:$A$782,$A15,СВЦЭМ!$B$39:$B$782,R$11)+'СЕТ СН'!$F$11+СВЦЭМ!$D$10+'СЕТ СН'!$F$5-'СЕТ СН'!$F$21</f>
        <v>4522.5559201200003</v>
      </c>
      <c r="S15" s="36">
        <f>SUMIFS(СВЦЭМ!$D$39:$D$782,СВЦЭМ!$A$39:$A$782,$A15,СВЦЭМ!$B$39:$B$782,S$11)+'СЕТ СН'!$F$11+СВЦЭМ!$D$10+'СЕТ СН'!$F$5-'СЕТ СН'!$F$21</f>
        <v>4528.1341293599999</v>
      </c>
      <c r="T15" s="36">
        <f>SUMIFS(СВЦЭМ!$D$39:$D$782,СВЦЭМ!$A$39:$A$782,$A15,СВЦЭМ!$B$39:$B$782,T$11)+'СЕТ СН'!$F$11+СВЦЭМ!$D$10+'СЕТ СН'!$F$5-'СЕТ СН'!$F$21</f>
        <v>4521.32629834</v>
      </c>
      <c r="U15" s="36">
        <f>SUMIFS(СВЦЭМ!$D$39:$D$782,СВЦЭМ!$A$39:$A$782,$A15,СВЦЭМ!$B$39:$B$782,U$11)+'СЕТ СН'!$F$11+СВЦЭМ!$D$10+'СЕТ СН'!$F$5-'СЕТ СН'!$F$21</f>
        <v>4516.5599409200004</v>
      </c>
      <c r="V15" s="36">
        <f>SUMIFS(СВЦЭМ!$D$39:$D$782,СВЦЭМ!$A$39:$A$782,$A15,СВЦЭМ!$B$39:$B$782,V$11)+'СЕТ СН'!$F$11+СВЦЭМ!$D$10+'СЕТ СН'!$F$5-'СЕТ СН'!$F$21</f>
        <v>4495.7048792400001</v>
      </c>
      <c r="W15" s="36">
        <f>SUMIFS(СВЦЭМ!$D$39:$D$782,СВЦЭМ!$A$39:$A$782,$A15,СВЦЭМ!$B$39:$B$782,W$11)+'СЕТ СН'!$F$11+СВЦЭМ!$D$10+'СЕТ СН'!$F$5-'СЕТ СН'!$F$21</f>
        <v>4476.64093839</v>
      </c>
      <c r="X15" s="36">
        <f>SUMIFS(СВЦЭМ!$D$39:$D$782,СВЦЭМ!$A$39:$A$782,$A15,СВЦЭМ!$B$39:$B$782,X$11)+'СЕТ СН'!$F$11+СВЦЭМ!$D$10+'СЕТ СН'!$F$5-'СЕТ СН'!$F$21</f>
        <v>4521.7281787299999</v>
      </c>
      <c r="Y15" s="36">
        <f>SUMIFS(СВЦЭМ!$D$39:$D$782,СВЦЭМ!$A$39:$A$782,$A15,СВЦЭМ!$B$39:$B$782,Y$11)+'СЕТ СН'!$F$11+СВЦЭМ!$D$10+'СЕТ СН'!$F$5-'СЕТ СН'!$F$21</f>
        <v>4562.6575839100005</v>
      </c>
    </row>
    <row r="16" spans="1:27" ht="15.75" x14ac:dyDescent="0.2">
      <c r="A16" s="35">
        <f t="shared" si="0"/>
        <v>45112</v>
      </c>
      <c r="B16" s="36">
        <f>SUMIFS(СВЦЭМ!$D$39:$D$782,СВЦЭМ!$A$39:$A$782,$A16,СВЦЭМ!$B$39:$B$782,B$11)+'СЕТ СН'!$F$11+СВЦЭМ!$D$10+'СЕТ СН'!$F$5-'СЕТ СН'!$F$21</f>
        <v>4533.2160599400004</v>
      </c>
      <c r="C16" s="36">
        <f>SUMIFS(СВЦЭМ!$D$39:$D$782,СВЦЭМ!$A$39:$A$782,$A16,СВЦЭМ!$B$39:$B$782,C$11)+'СЕТ СН'!$F$11+СВЦЭМ!$D$10+'СЕТ СН'!$F$5-'СЕТ СН'!$F$21</f>
        <v>4588.7637574999999</v>
      </c>
      <c r="D16" s="36">
        <f>SUMIFS(СВЦЭМ!$D$39:$D$782,СВЦЭМ!$A$39:$A$782,$A16,СВЦЭМ!$B$39:$B$782,D$11)+'СЕТ СН'!$F$11+СВЦЭМ!$D$10+'СЕТ СН'!$F$5-'СЕТ СН'!$F$21</f>
        <v>4692.1208482500006</v>
      </c>
      <c r="E16" s="36">
        <f>SUMIFS(СВЦЭМ!$D$39:$D$782,СВЦЭМ!$A$39:$A$782,$A16,СВЦЭМ!$B$39:$B$782,E$11)+'СЕТ СН'!$F$11+СВЦЭМ!$D$10+'СЕТ СН'!$F$5-'СЕТ СН'!$F$21</f>
        <v>4694.8614518200002</v>
      </c>
      <c r="F16" s="36">
        <f>SUMIFS(СВЦЭМ!$D$39:$D$782,СВЦЭМ!$A$39:$A$782,$A16,СВЦЭМ!$B$39:$B$782,F$11)+'СЕТ СН'!$F$11+СВЦЭМ!$D$10+'СЕТ СН'!$F$5-'СЕТ СН'!$F$21</f>
        <v>4690.7184769900005</v>
      </c>
      <c r="G16" s="36">
        <f>SUMIFS(СВЦЭМ!$D$39:$D$782,СВЦЭМ!$A$39:$A$782,$A16,СВЦЭМ!$B$39:$B$782,G$11)+'СЕТ СН'!$F$11+СВЦЭМ!$D$10+'СЕТ СН'!$F$5-'СЕТ СН'!$F$21</f>
        <v>4685.5571525100004</v>
      </c>
      <c r="H16" s="36">
        <f>SUMIFS(СВЦЭМ!$D$39:$D$782,СВЦЭМ!$A$39:$A$782,$A16,СВЦЭМ!$B$39:$B$782,H$11)+'СЕТ СН'!$F$11+СВЦЭМ!$D$10+'СЕТ СН'!$F$5-'СЕТ СН'!$F$21</f>
        <v>4641.0076054199999</v>
      </c>
      <c r="I16" s="36">
        <f>SUMIFS(СВЦЭМ!$D$39:$D$782,СВЦЭМ!$A$39:$A$782,$A16,СВЦЭМ!$B$39:$B$782,I$11)+'СЕТ СН'!$F$11+СВЦЭМ!$D$10+'СЕТ СН'!$F$5-'СЕТ СН'!$F$21</f>
        <v>4579.8628732500001</v>
      </c>
      <c r="J16" s="36">
        <f>SUMIFS(СВЦЭМ!$D$39:$D$782,СВЦЭМ!$A$39:$A$782,$A16,СВЦЭМ!$B$39:$B$782,J$11)+'СЕТ СН'!$F$11+СВЦЭМ!$D$10+'СЕТ СН'!$F$5-'СЕТ СН'!$F$21</f>
        <v>4503.8945987200004</v>
      </c>
      <c r="K16" s="36">
        <f>SUMIFS(СВЦЭМ!$D$39:$D$782,СВЦЭМ!$A$39:$A$782,$A16,СВЦЭМ!$B$39:$B$782,K$11)+'СЕТ СН'!$F$11+СВЦЭМ!$D$10+'СЕТ СН'!$F$5-'СЕТ СН'!$F$21</f>
        <v>4441.1625707599997</v>
      </c>
      <c r="L16" s="36">
        <f>SUMIFS(СВЦЭМ!$D$39:$D$782,СВЦЭМ!$A$39:$A$782,$A16,СВЦЭМ!$B$39:$B$782,L$11)+'СЕТ СН'!$F$11+СВЦЭМ!$D$10+'СЕТ СН'!$F$5-'СЕТ СН'!$F$21</f>
        <v>4405.7871661200006</v>
      </c>
      <c r="M16" s="36">
        <f>SUMIFS(СВЦЭМ!$D$39:$D$782,СВЦЭМ!$A$39:$A$782,$A16,СВЦЭМ!$B$39:$B$782,M$11)+'СЕТ СН'!$F$11+СВЦЭМ!$D$10+'СЕТ СН'!$F$5-'СЕТ СН'!$F$21</f>
        <v>4378.5288160600003</v>
      </c>
      <c r="N16" s="36">
        <f>SUMIFS(СВЦЭМ!$D$39:$D$782,СВЦЭМ!$A$39:$A$782,$A16,СВЦЭМ!$B$39:$B$782,N$11)+'СЕТ СН'!$F$11+СВЦЭМ!$D$10+'СЕТ СН'!$F$5-'СЕТ СН'!$F$21</f>
        <v>4395.20435223</v>
      </c>
      <c r="O16" s="36">
        <f>SUMIFS(СВЦЭМ!$D$39:$D$782,СВЦЭМ!$A$39:$A$782,$A16,СВЦЭМ!$B$39:$B$782,O$11)+'СЕТ СН'!$F$11+СВЦЭМ!$D$10+'СЕТ СН'!$F$5-'СЕТ СН'!$F$21</f>
        <v>4404.9601903599996</v>
      </c>
      <c r="P16" s="36">
        <f>SUMIFS(СВЦЭМ!$D$39:$D$782,СВЦЭМ!$A$39:$A$782,$A16,СВЦЭМ!$B$39:$B$782,P$11)+'СЕТ СН'!$F$11+СВЦЭМ!$D$10+'СЕТ СН'!$F$5-'СЕТ СН'!$F$21</f>
        <v>4407.2002808899997</v>
      </c>
      <c r="Q16" s="36">
        <f>SUMIFS(СВЦЭМ!$D$39:$D$782,СВЦЭМ!$A$39:$A$782,$A16,СВЦЭМ!$B$39:$B$782,Q$11)+'СЕТ СН'!$F$11+СВЦЭМ!$D$10+'СЕТ СН'!$F$5-'СЕТ СН'!$F$21</f>
        <v>4404.1298301400002</v>
      </c>
      <c r="R16" s="36">
        <f>SUMIFS(СВЦЭМ!$D$39:$D$782,СВЦЭМ!$A$39:$A$782,$A16,СВЦЭМ!$B$39:$B$782,R$11)+'СЕТ СН'!$F$11+СВЦЭМ!$D$10+'СЕТ СН'!$F$5-'СЕТ СН'!$F$21</f>
        <v>4407.4696651600007</v>
      </c>
      <c r="S16" s="36">
        <f>SUMIFS(СВЦЭМ!$D$39:$D$782,СВЦЭМ!$A$39:$A$782,$A16,СВЦЭМ!$B$39:$B$782,S$11)+'СЕТ СН'!$F$11+СВЦЭМ!$D$10+'СЕТ СН'!$F$5-'СЕТ СН'!$F$21</f>
        <v>4385.3542107699996</v>
      </c>
      <c r="T16" s="36">
        <f>SUMIFS(СВЦЭМ!$D$39:$D$782,СВЦЭМ!$A$39:$A$782,$A16,СВЦЭМ!$B$39:$B$782,T$11)+'СЕТ СН'!$F$11+СВЦЭМ!$D$10+'СЕТ СН'!$F$5-'СЕТ СН'!$F$21</f>
        <v>4375.8657443000002</v>
      </c>
      <c r="U16" s="36">
        <f>SUMIFS(СВЦЭМ!$D$39:$D$782,СВЦЭМ!$A$39:$A$782,$A16,СВЦЭМ!$B$39:$B$782,U$11)+'СЕТ СН'!$F$11+СВЦЭМ!$D$10+'СЕТ СН'!$F$5-'СЕТ СН'!$F$21</f>
        <v>4379.5038713699996</v>
      </c>
      <c r="V16" s="36">
        <f>SUMIFS(СВЦЭМ!$D$39:$D$782,СВЦЭМ!$A$39:$A$782,$A16,СВЦЭМ!$B$39:$B$782,V$11)+'СЕТ СН'!$F$11+СВЦЭМ!$D$10+'СЕТ СН'!$F$5-'СЕТ СН'!$F$21</f>
        <v>4389.2498969500002</v>
      </c>
      <c r="W16" s="36">
        <f>SUMIFS(СВЦЭМ!$D$39:$D$782,СВЦЭМ!$A$39:$A$782,$A16,СВЦЭМ!$B$39:$B$782,W$11)+'СЕТ СН'!$F$11+СВЦЭМ!$D$10+'СЕТ СН'!$F$5-'СЕТ СН'!$F$21</f>
        <v>4386.20960483</v>
      </c>
      <c r="X16" s="36">
        <f>SUMIFS(СВЦЭМ!$D$39:$D$782,СВЦЭМ!$A$39:$A$782,$A16,СВЦЭМ!$B$39:$B$782,X$11)+'СЕТ СН'!$F$11+СВЦЭМ!$D$10+'СЕТ СН'!$F$5-'СЕТ СН'!$F$21</f>
        <v>4426.0366518199999</v>
      </c>
      <c r="Y16" s="36">
        <f>SUMIFS(СВЦЭМ!$D$39:$D$782,СВЦЭМ!$A$39:$A$782,$A16,СВЦЭМ!$B$39:$B$782,Y$11)+'СЕТ СН'!$F$11+СВЦЭМ!$D$10+'СЕТ СН'!$F$5-'СЕТ СН'!$F$21</f>
        <v>4506.0735870300005</v>
      </c>
    </row>
    <row r="17" spans="1:25" ht="15.75" x14ac:dyDescent="0.2">
      <c r="A17" s="35">
        <f t="shared" si="0"/>
        <v>45113</v>
      </c>
      <c r="B17" s="36">
        <f>SUMIFS(СВЦЭМ!$D$39:$D$782,СВЦЭМ!$A$39:$A$782,$A17,СВЦЭМ!$B$39:$B$782,B$11)+'СЕТ СН'!$F$11+СВЦЭМ!$D$10+'СЕТ СН'!$F$5-'СЕТ СН'!$F$21</f>
        <v>4597.9973234099998</v>
      </c>
      <c r="C17" s="36">
        <f>SUMIFS(СВЦЭМ!$D$39:$D$782,СВЦЭМ!$A$39:$A$782,$A17,СВЦЭМ!$B$39:$B$782,C$11)+'СЕТ СН'!$F$11+СВЦЭМ!$D$10+'СЕТ СН'!$F$5-'СЕТ СН'!$F$21</f>
        <v>4643.8777460800002</v>
      </c>
      <c r="D17" s="36">
        <f>SUMIFS(СВЦЭМ!$D$39:$D$782,СВЦЭМ!$A$39:$A$782,$A17,СВЦЭМ!$B$39:$B$782,D$11)+'СЕТ СН'!$F$11+СВЦЭМ!$D$10+'СЕТ СН'!$F$5-'СЕТ СН'!$F$21</f>
        <v>4667.76294745</v>
      </c>
      <c r="E17" s="36">
        <f>SUMIFS(СВЦЭМ!$D$39:$D$782,СВЦЭМ!$A$39:$A$782,$A17,СВЦЭМ!$B$39:$B$782,E$11)+'СЕТ СН'!$F$11+СВЦЭМ!$D$10+'СЕТ СН'!$F$5-'СЕТ СН'!$F$21</f>
        <v>4670.3525176599996</v>
      </c>
      <c r="F17" s="36">
        <f>SUMIFS(СВЦЭМ!$D$39:$D$782,СВЦЭМ!$A$39:$A$782,$A17,СВЦЭМ!$B$39:$B$782,F$11)+'СЕТ СН'!$F$11+СВЦЭМ!$D$10+'СЕТ СН'!$F$5-'СЕТ СН'!$F$21</f>
        <v>4662.99201034</v>
      </c>
      <c r="G17" s="36">
        <f>SUMIFS(СВЦЭМ!$D$39:$D$782,СВЦЭМ!$A$39:$A$782,$A17,СВЦЭМ!$B$39:$B$782,G$11)+'СЕТ СН'!$F$11+СВЦЭМ!$D$10+'СЕТ СН'!$F$5-'СЕТ СН'!$F$21</f>
        <v>4645.97921838</v>
      </c>
      <c r="H17" s="36">
        <f>SUMIFS(СВЦЭМ!$D$39:$D$782,СВЦЭМ!$A$39:$A$782,$A17,СВЦЭМ!$B$39:$B$782,H$11)+'СЕТ СН'!$F$11+СВЦЭМ!$D$10+'СЕТ СН'!$F$5-'СЕТ СН'!$F$21</f>
        <v>4610.0268984000004</v>
      </c>
      <c r="I17" s="36">
        <f>SUMIFS(СВЦЭМ!$D$39:$D$782,СВЦЭМ!$A$39:$A$782,$A17,СВЦЭМ!$B$39:$B$782,I$11)+'СЕТ СН'!$F$11+СВЦЭМ!$D$10+'СЕТ СН'!$F$5-'СЕТ СН'!$F$21</f>
        <v>4515.6085897900002</v>
      </c>
      <c r="J17" s="36">
        <f>SUMIFS(СВЦЭМ!$D$39:$D$782,СВЦЭМ!$A$39:$A$782,$A17,СВЦЭМ!$B$39:$B$782,J$11)+'СЕТ СН'!$F$11+СВЦЭМ!$D$10+'СЕТ СН'!$F$5-'СЕТ СН'!$F$21</f>
        <v>4437.8923992500004</v>
      </c>
      <c r="K17" s="36">
        <f>SUMIFS(СВЦЭМ!$D$39:$D$782,СВЦЭМ!$A$39:$A$782,$A17,СВЦЭМ!$B$39:$B$782,K$11)+'СЕТ СН'!$F$11+СВЦЭМ!$D$10+'СЕТ СН'!$F$5-'СЕТ СН'!$F$21</f>
        <v>4399.0919921200002</v>
      </c>
      <c r="L17" s="36">
        <f>SUMIFS(СВЦЭМ!$D$39:$D$782,СВЦЭМ!$A$39:$A$782,$A17,СВЦЭМ!$B$39:$B$782,L$11)+'СЕТ СН'!$F$11+СВЦЭМ!$D$10+'СЕТ СН'!$F$5-'СЕТ СН'!$F$21</f>
        <v>4396.5695910100003</v>
      </c>
      <c r="M17" s="36">
        <f>SUMIFS(СВЦЭМ!$D$39:$D$782,СВЦЭМ!$A$39:$A$782,$A17,СВЦЭМ!$B$39:$B$782,M$11)+'СЕТ СН'!$F$11+СВЦЭМ!$D$10+'СЕТ СН'!$F$5-'СЕТ СН'!$F$21</f>
        <v>4412.3265991400003</v>
      </c>
      <c r="N17" s="36">
        <f>SUMIFS(СВЦЭМ!$D$39:$D$782,СВЦЭМ!$A$39:$A$782,$A17,СВЦЭМ!$B$39:$B$782,N$11)+'СЕТ СН'!$F$11+СВЦЭМ!$D$10+'СЕТ СН'!$F$5-'СЕТ СН'!$F$21</f>
        <v>4415.1289414900002</v>
      </c>
      <c r="O17" s="36">
        <f>SUMIFS(СВЦЭМ!$D$39:$D$782,СВЦЭМ!$A$39:$A$782,$A17,СВЦЭМ!$B$39:$B$782,O$11)+'СЕТ СН'!$F$11+СВЦЭМ!$D$10+'СЕТ СН'!$F$5-'СЕТ СН'!$F$21</f>
        <v>4421.48043727</v>
      </c>
      <c r="P17" s="36">
        <f>SUMIFS(СВЦЭМ!$D$39:$D$782,СВЦЭМ!$A$39:$A$782,$A17,СВЦЭМ!$B$39:$B$782,P$11)+'СЕТ СН'!$F$11+СВЦЭМ!$D$10+'СЕТ СН'!$F$5-'СЕТ СН'!$F$21</f>
        <v>4432.05990053</v>
      </c>
      <c r="Q17" s="36">
        <f>SUMIFS(СВЦЭМ!$D$39:$D$782,СВЦЭМ!$A$39:$A$782,$A17,СВЦЭМ!$B$39:$B$782,Q$11)+'СЕТ СН'!$F$11+СВЦЭМ!$D$10+'СЕТ СН'!$F$5-'СЕТ СН'!$F$21</f>
        <v>4436.4779763799997</v>
      </c>
      <c r="R17" s="36">
        <f>SUMIFS(СВЦЭМ!$D$39:$D$782,СВЦЭМ!$A$39:$A$782,$A17,СВЦЭМ!$B$39:$B$782,R$11)+'СЕТ СН'!$F$11+СВЦЭМ!$D$10+'СЕТ СН'!$F$5-'СЕТ СН'!$F$21</f>
        <v>4424.1301894600001</v>
      </c>
      <c r="S17" s="36">
        <f>SUMIFS(СВЦЭМ!$D$39:$D$782,СВЦЭМ!$A$39:$A$782,$A17,СВЦЭМ!$B$39:$B$782,S$11)+'СЕТ СН'!$F$11+СВЦЭМ!$D$10+'СЕТ СН'!$F$5-'СЕТ СН'!$F$21</f>
        <v>4420.6841719499998</v>
      </c>
      <c r="T17" s="36">
        <f>SUMIFS(СВЦЭМ!$D$39:$D$782,СВЦЭМ!$A$39:$A$782,$A17,СВЦЭМ!$B$39:$B$782,T$11)+'СЕТ СН'!$F$11+СВЦЭМ!$D$10+'СЕТ СН'!$F$5-'СЕТ СН'!$F$21</f>
        <v>4425.8996507700003</v>
      </c>
      <c r="U17" s="36">
        <f>SUMIFS(СВЦЭМ!$D$39:$D$782,СВЦЭМ!$A$39:$A$782,$A17,СВЦЭМ!$B$39:$B$782,U$11)+'СЕТ СН'!$F$11+СВЦЭМ!$D$10+'СЕТ СН'!$F$5-'СЕТ СН'!$F$21</f>
        <v>4407.81237255</v>
      </c>
      <c r="V17" s="36">
        <f>SUMIFS(СВЦЭМ!$D$39:$D$782,СВЦЭМ!$A$39:$A$782,$A17,СВЦЭМ!$B$39:$B$782,V$11)+'СЕТ СН'!$F$11+СВЦЭМ!$D$10+'СЕТ СН'!$F$5-'СЕТ СН'!$F$21</f>
        <v>4413.9523119100004</v>
      </c>
      <c r="W17" s="36">
        <f>SUMIFS(СВЦЭМ!$D$39:$D$782,СВЦЭМ!$A$39:$A$782,$A17,СВЦЭМ!$B$39:$B$782,W$11)+'СЕТ СН'!$F$11+СВЦЭМ!$D$10+'СЕТ СН'!$F$5-'СЕТ СН'!$F$21</f>
        <v>4409.3367561499999</v>
      </c>
      <c r="X17" s="36">
        <f>SUMIFS(СВЦЭМ!$D$39:$D$782,СВЦЭМ!$A$39:$A$782,$A17,СВЦЭМ!$B$39:$B$782,X$11)+'СЕТ СН'!$F$11+СВЦЭМ!$D$10+'СЕТ СН'!$F$5-'СЕТ СН'!$F$21</f>
        <v>4496.1396928699996</v>
      </c>
      <c r="Y17" s="36">
        <f>SUMIFS(СВЦЭМ!$D$39:$D$782,СВЦЭМ!$A$39:$A$782,$A17,СВЦЭМ!$B$39:$B$782,Y$11)+'СЕТ СН'!$F$11+СВЦЭМ!$D$10+'СЕТ СН'!$F$5-'СЕТ СН'!$F$21</f>
        <v>4580.8571412600004</v>
      </c>
    </row>
    <row r="18" spans="1:25" ht="15.75" x14ac:dyDescent="0.2">
      <c r="A18" s="35">
        <f t="shared" si="0"/>
        <v>45114</v>
      </c>
      <c r="B18" s="36">
        <f>SUMIFS(СВЦЭМ!$D$39:$D$782,СВЦЭМ!$A$39:$A$782,$A18,СВЦЭМ!$B$39:$B$782,B$11)+'СЕТ СН'!$F$11+СВЦЭМ!$D$10+'СЕТ СН'!$F$5-'СЕТ СН'!$F$21</f>
        <v>4698.9768885499998</v>
      </c>
      <c r="C18" s="36">
        <f>SUMIFS(СВЦЭМ!$D$39:$D$782,СВЦЭМ!$A$39:$A$782,$A18,СВЦЭМ!$B$39:$B$782,C$11)+'СЕТ СН'!$F$11+СВЦЭМ!$D$10+'СЕТ СН'!$F$5-'СЕТ СН'!$F$21</f>
        <v>4816.5867404000001</v>
      </c>
      <c r="D18" s="36">
        <f>SUMIFS(СВЦЭМ!$D$39:$D$782,СВЦЭМ!$A$39:$A$782,$A18,СВЦЭМ!$B$39:$B$782,D$11)+'СЕТ СН'!$F$11+СВЦЭМ!$D$10+'СЕТ СН'!$F$5-'СЕТ СН'!$F$21</f>
        <v>4950.9847484800002</v>
      </c>
      <c r="E18" s="36">
        <f>SUMIFS(СВЦЭМ!$D$39:$D$782,СВЦЭМ!$A$39:$A$782,$A18,СВЦЭМ!$B$39:$B$782,E$11)+'СЕТ СН'!$F$11+СВЦЭМ!$D$10+'СЕТ СН'!$F$5-'СЕТ СН'!$F$21</f>
        <v>4975.2427038900005</v>
      </c>
      <c r="F18" s="36">
        <f>SUMIFS(СВЦЭМ!$D$39:$D$782,СВЦЭМ!$A$39:$A$782,$A18,СВЦЭМ!$B$39:$B$782,F$11)+'СЕТ СН'!$F$11+СВЦЭМ!$D$10+'СЕТ СН'!$F$5-'СЕТ СН'!$F$21</f>
        <v>4987.1419071700002</v>
      </c>
      <c r="G18" s="36">
        <f>SUMIFS(СВЦЭМ!$D$39:$D$782,СВЦЭМ!$A$39:$A$782,$A18,СВЦЭМ!$B$39:$B$782,G$11)+'СЕТ СН'!$F$11+СВЦЭМ!$D$10+'СЕТ СН'!$F$5-'СЕТ СН'!$F$21</f>
        <v>4994.1684854800005</v>
      </c>
      <c r="H18" s="36">
        <f>SUMIFS(СВЦЭМ!$D$39:$D$782,СВЦЭМ!$A$39:$A$782,$A18,СВЦЭМ!$B$39:$B$782,H$11)+'СЕТ СН'!$F$11+СВЦЭМ!$D$10+'СЕТ СН'!$F$5-'СЕТ СН'!$F$21</f>
        <v>4960.3643284299997</v>
      </c>
      <c r="I18" s="36">
        <f>SUMIFS(СВЦЭМ!$D$39:$D$782,СВЦЭМ!$A$39:$A$782,$A18,СВЦЭМ!$B$39:$B$782,I$11)+'СЕТ СН'!$F$11+СВЦЭМ!$D$10+'СЕТ СН'!$F$5-'СЕТ СН'!$F$21</f>
        <v>4830.5617566300007</v>
      </c>
      <c r="J18" s="36">
        <f>SUMIFS(СВЦЭМ!$D$39:$D$782,СВЦЭМ!$A$39:$A$782,$A18,СВЦЭМ!$B$39:$B$782,J$11)+'СЕТ СН'!$F$11+СВЦЭМ!$D$10+'СЕТ СН'!$F$5-'СЕТ СН'!$F$21</f>
        <v>4628.1309525300003</v>
      </c>
      <c r="K18" s="36">
        <f>SUMIFS(СВЦЭМ!$D$39:$D$782,СВЦЭМ!$A$39:$A$782,$A18,СВЦЭМ!$B$39:$B$782,K$11)+'СЕТ СН'!$F$11+СВЦЭМ!$D$10+'СЕТ СН'!$F$5-'СЕТ СН'!$F$21</f>
        <v>4605.0450122800003</v>
      </c>
      <c r="L18" s="36">
        <f>SUMIFS(СВЦЭМ!$D$39:$D$782,СВЦЭМ!$A$39:$A$782,$A18,СВЦЭМ!$B$39:$B$782,L$11)+'СЕТ СН'!$F$11+СВЦЭМ!$D$10+'СЕТ СН'!$F$5-'СЕТ СН'!$F$21</f>
        <v>4585.0399732100004</v>
      </c>
      <c r="M18" s="36">
        <f>SUMIFS(СВЦЭМ!$D$39:$D$782,СВЦЭМ!$A$39:$A$782,$A18,СВЦЭМ!$B$39:$B$782,M$11)+'СЕТ СН'!$F$11+СВЦЭМ!$D$10+'СЕТ СН'!$F$5-'СЕТ СН'!$F$21</f>
        <v>4505.7039167100002</v>
      </c>
      <c r="N18" s="36">
        <f>SUMIFS(СВЦЭМ!$D$39:$D$782,СВЦЭМ!$A$39:$A$782,$A18,СВЦЭМ!$B$39:$B$782,N$11)+'СЕТ СН'!$F$11+СВЦЭМ!$D$10+'СЕТ СН'!$F$5-'СЕТ СН'!$F$21</f>
        <v>4555.1876007600004</v>
      </c>
      <c r="O18" s="36">
        <f>SUMIFS(СВЦЭМ!$D$39:$D$782,СВЦЭМ!$A$39:$A$782,$A18,СВЦЭМ!$B$39:$B$782,O$11)+'СЕТ СН'!$F$11+СВЦЭМ!$D$10+'СЕТ СН'!$F$5-'СЕТ СН'!$F$21</f>
        <v>4552.8780570400004</v>
      </c>
      <c r="P18" s="36">
        <f>SUMIFS(СВЦЭМ!$D$39:$D$782,СВЦЭМ!$A$39:$A$782,$A18,СВЦЭМ!$B$39:$B$782,P$11)+'СЕТ СН'!$F$11+СВЦЭМ!$D$10+'СЕТ СН'!$F$5-'СЕТ СН'!$F$21</f>
        <v>4523.7563052900005</v>
      </c>
      <c r="Q18" s="36">
        <f>SUMIFS(СВЦЭМ!$D$39:$D$782,СВЦЭМ!$A$39:$A$782,$A18,СВЦЭМ!$B$39:$B$782,Q$11)+'СЕТ СН'!$F$11+СВЦЭМ!$D$10+'СЕТ СН'!$F$5-'СЕТ СН'!$F$21</f>
        <v>4566.8880543699997</v>
      </c>
      <c r="R18" s="36">
        <f>SUMIFS(СВЦЭМ!$D$39:$D$782,СВЦЭМ!$A$39:$A$782,$A18,СВЦЭМ!$B$39:$B$782,R$11)+'СЕТ СН'!$F$11+СВЦЭМ!$D$10+'СЕТ СН'!$F$5-'СЕТ СН'!$F$21</f>
        <v>4575.7810572199996</v>
      </c>
      <c r="S18" s="36">
        <f>SUMIFS(СВЦЭМ!$D$39:$D$782,СВЦЭМ!$A$39:$A$782,$A18,СВЦЭМ!$B$39:$B$782,S$11)+'СЕТ СН'!$F$11+СВЦЭМ!$D$10+'СЕТ СН'!$F$5-'СЕТ СН'!$F$21</f>
        <v>4576.1737664800003</v>
      </c>
      <c r="T18" s="36">
        <f>SUMIFS(СВЦЭМ!$D$39:$D$782,СВЦЭМ!$A$39:$A$782,$A18,СВЦЭМ!$B$39:$B$782,T$11)+'СЕТ СН'!$F$11+СВЦЭМ!$D$10+'СЕТ СН'!$F$5-'СЕТ СН'!$F$21</f>
        <v>4577.3920228099996</v>
      </c>
      <c r="U18" s="36">
        <f>SUMIFS(СВЦЭМ!$D$39:$D$782,СВЦЭМ!$A$39:$A$782,$A18,СВЦЭМ!$B$39:$B$782,U$11)+'СЕТ СН'!$F$11+СВЦЭМ!$D$10+'СЕТ СН'!$F$5-'СЕТ СН'!$F$21</f>
        <v>4595.0230672100006</v>
      </c>
      <c r="V18" s="36">
        <f>SUMIFS(СВЦЭМ!$D$39:$D$782,СВЦЭМ!$A$39:$A$782,$A18,СВЦЭМ!$B$39:$B$782,V$11)+'СЕТ СН'!$F$11+СВЦЭМ!$D$10+'СЕТ СН'!$F$5-'СЕТ СН'!$F$21</f>
        <v>4617.02301489</v>
      </c>
      <c r="W18" s="36">
        <f>SUMIFS(СВЦЭМ!$D$39:$D$782,СВЦЭМ!$A$39:$A$782,$A18,СВЦЭМ!$B$39:$B$782,W$11)+'СЕТ СН'!$F$11+СВЦЭМ!$D$10+'СЕТ СН'!$F$5-'СЕТ СН'!$F$21</f>
        <v>4620.3604807700003</v>
      </c>
      <c r="X18" s="36">
        <f>SUMIFS(СВЦЭМ!$D$39:$D$782,СВЦЭМ!$A$39:$A$782,$A18,СВЦЭМ!$B$39:$B$782,X$11)+'СЕТ СН'!$F$11+СВЦЭМ!$D$10+'СЕТ СН'!$F$5-'СЕТ СН'!$F$21</f>
        <v>4641.9336748200003</v>
      </c>
      <c r="Y18" s="36">
        <f>SUMIFS(СВЦЭМ!$D$39:$D$782,СВЦЭМ!$A$39:$A$782,$A18,СВЦЭМ!$B$39:$B$782,Y$11)+'СЕТ СН'!$F$11+СВЦЭМ!$D$10+'СЕТ СН'!$F$5-'СЕТ СН'!$F$21</f>
        <v>4827.0837465100003</v>
      </c>
    </row>
    <row r="19" spans="1:25" ht="15.75" x14ac:dyDescent="0.2">
      <c r="A19" s="35">
        <f t="shared" si="0"/>
        <v>45115</v>
      </c>
      <c r="B19" s="36">
        <f>SUMIFS(СВЦЭМ!$D$39:$D$782,СВЦЭМ!$A$39:$A$782,$A19,СВЦЭМ!$B$39:$B$782,B$11)+'СЕТ СН'!$F$11+СВЦЭМ!$D$10+'СЕТ СН'!$F$5-'СЕТ СН'!$F$21</f>
        <v>4718.3065527600002</v>
      </c>
      <c r="C19" s="36">
        <f>SUMIFS(СВЦЭМ!$D$39:$D$782,СВЦЭМ!$A$39:$A$782,$A19,СВЦЭМ!$B$39:$B$782,C$11)+'СЕТ СН'!$F$11+СВЦЭМ!$D$10+'СЕТ СН'!$F$5-'СЕТ СН'!$F$21</f>
        <v>4820.1987888599997</v>
      </c>
      <c r="D19" s="36">
        <f>SUMIFS(СВЦЭМ!$D$39:$D$782,СВЦЭМ!$A$39:$A$782,$A19,СВЦЭМ!$B$39:$B$782,D$11)+'СЕТ СН'!$F$11+СВЦЭМ!$D$10+'СЕТ СН'!$F$5-'СЕТ СН'!$F$21</f>
        <v>4820.7962004999999</v>
      </c>
      <c r="E19" s="36">
        <f>SUMIFS(СВЦЭМ!$D$39:$D$782,СВЦЭМ!$A$39:$A$782,$A19,СВЦЭМ!$B$39:$B$782,E$11)+'СЕТ СН'!$F$11+СВЦЭМ!$D$10+'СЕТ СН'!$F$5-'СЕТ СН'!$F$21</f>
        <v>4797.9948642199997</v>
      </c>
      <c r="F19" s="36">
        <f>SUMIFS(СВЦЭМ!$D$39:$D$782,СВЦЭМ!$A$39:$A$782,$A19,СВЦЭМ!$B$39:$B$782,F$11)+'СЕТ СН'!$F$11+СВЦЭМ!$D$10+'СЕТ СН'!$F$5-'СЕТ СН'!$F$21</f>
        <v>4795.3853813200003</v>
      </c>
      <c r="G19" s="36">
        <f>SUMIFS(СВЦЭМ!$D$39:$D$782,СВЦЭМ!$A$39:$A$782,$A19,СВЦЭМ!$B$39:$B$782,G$11)+'СЕТ СН'!$F$11+СВЦЭМ!$D$10+'СЕТ СН'!$F$5-'СЕТ СН'!$F$21</f>
        <v>4800.0945250700006</v>
      </c>
      <c r="H19" s="36">
        <f>SUMIFS(СВЦЭМ!$D$39:$D$782,СВЦЭМ!$A$39:$A$782,$A19,СВЦЭМ!$B$39:$B$782,H$11)+'СЕТ СН'!$F$11+СВЦЭМ!$D$10+'СЕТ СН'!$F$5-'СЕТ СН'!$F$21</f>
        <v>4760.1088952299997</v>
      </c>
      <c r="I19" s="36">
        <f>SUMIFS(СВЦЭМ!$D$39:$D$782,СВЦЭМ!$A$39:$A$782,$A19,СВЦЭМ!$B$39:$B$782,I$11)+'СЕТ СН'!$F$11+СВЦЭМ!$D$10+'СЕТ СН'!$F$5-'СЕТ СН'!$F$21</f>
        <v>4588.0676303099999</v>
      </c>
      <c r="J19" s="36">
        <f>SUMIFS(СВЦЭМ!$D$39:$D$782,СВЦЭМ!$A$39:$A$782,$A19,СВЦЭМ!$B$39:$B$782,J$11)+'СЕТ СН'!$F$11+СВЦЭМ!$D$10+'СЕТ СН'!$F$5-'СЕТ СН'!$F$21</f>
        <v>4532.3333263900004</v>
      </c>
      <c r="K19" s="36">
        <f>SUMIFS(СВЦЭМ!$D$39:$D$782,СВЦЭМ!$A$39:$A$782,$A19,СВЦЭМ!$B$39:$B$782,K$11)+'СЕТ СН'!$F$11+СВЦЭМ!$D$10+'СЕТ СН'!$F$5-'СЕТ СН'!$F$21</f>
        <v>4521.9875116800004</v>
      </c>
      <c r="L19" s="36">
        <f>SUMIFS(СВЦЭМ!$D$39:$D$782,СВЦЭМ!$A$39:$A$782,$A19,СВЦЭМ!$B$39:$B$782,L$11)+'СЕТ СН'!$F$11+СВЦЭМ!$D$10+'СЕТ СН'!$F$5-'СЕТ СН'!$F$21</f>
        <v>4509.3464356799996</v>
      </c>
      <c r="M19" s="36">
        <f>SUMIFS(СВЦЭМ!$D$39:$D$782,СВЦЭМ!$A$39:$A$782,$A19,СВЦЭМ!$B$39:$B$782,M$11)+'СЕТ СН'!$F$11+СВЦЭМ!$D$10+'СЕТ СН'!$F$5-'СЕТ СН'!$F$21</f>
        <v>4516.4140557999999</v>
      </c>
      <c r="N19" s="36">
        <f>SUMIFS(СВЦЭМ!$D$39:$D$782,СВЦЭМ!$A$39:$A$782,$A19,СВЦЭМ!$B$39:$B$782,N$11)+'СЕТ СН'!$F$11+СВЦЭМ!$D$10+'СЕТ СН'!$F$5-'СЕТ СН'!$F$21</f>
        <v>4515.9684465</v>
      </c>
      <c r="O19" s="36">
        <f>SUMIFS(СВЦЭМ!$D$39:$D$782,СВЦЭМ!$A$39:$A$782,$A19,СВЦЭМ!$B$39:$B$782,O$11)+'СЕТ СН'!$F$11+СВЦЭМ!$D$10+'СЕТ СН'!$F$5-'СЕТ СН'!$F$21</f>
        <v>4522.6319041099996</v>
      </c>
      <c r="P19" s="36">
        <f>SUMIFS(СВЦЭМ!$D$39:$D$782,СВЦЭМ!$A$39:$A$782,$A19,СВЦЭМ!$B$39:$B$782,P$11)+'СЕТ СН'!$F$11+СВЦЭМ!$D$10+'СЕТ СН'!$F$5-'СЕТ СН'!$F$21</f>
        <v>4531.1703906100001</v>
      </c>
      <c r="Q19" s="36">
        <f>SUMIFS(СВЦЭМ!$D$39:$D$782,СВЦЭМ!$A$39:$A$782,$A19,СВЦЭМ!$B$39:$B$782,Q$11)+'СЕТ СН'!$F$11+СВЦЭМ!$D$10+'СЕТ СН'!$F$5-'СЕТ СН'!$F$21</f>
        <v>4531.2178060099995</v>
      </c>
      <c r="R19" s="36">
        <f>SUMIFS(СВЦЭМ!$D$39:$D$782,СВЦЭМ!$A$39:$A$782,$A19,СВЦЭМ!$B$39:$B$782,R$11)+'СЕТ СН'!$F$11+СВЦЭМ!$D$10+'СЕТ СН'!$F$5-'СЕТ СН'!$F$21</f>
        <v>4539.7777690100002</v>
      </c>
      <c r="S19" s="36">
        <f>SUMIFS(СВЦЭМ!$D$39:$D$782,СВЦЭМ!$A$39:$A$782,$A19,СВЦЭМ!$B$39:$B$782,S$11)+'СЕТ СН'!$F$11+СВЦЭМ!$D$10+'СЕТ СН'!$F$5-'СЕТ СН'!$F$21</f>
        <v>4541.7178387399999</v>
      </c>
      <c r="T19" s="36">
        <f>SUMIFS(СВЦЭМ!$D$39:$D$782,СВЦЭМ!$A$39:$A$782,$A19,СВЦЭМ!$B$39:$B$782,T$11)+'СЕТ СН'!$F$11+СВЦЭМ!$D$10+'СЕТ СН'!$F$5-'СЕТ СН'!$F$21</f>
        <v>4544.6018088300007</v>
      </c>
      <c r="U19" s="36">
        <f>SUMIFS(СВЦЭМ!$D$39:$D$782,СВЦЭМ!$A$39:$A$782,$A19,СВЦЭМ!$B$39:$B$782,U$11)+'СЕТ СН'!$F$11+СВЦЭМ!$D$10+'СЕТ СН'!$F$5-'СЕТ СН'!$F$21</f>
        <v>4535.6587022900003</v>
      </c>
      <c r="V19" s="36">
        <f>SUMIFS(СВЦЭМ!$D$39:$D$782,СВЦЭМ!$A$39:$A$782,$A19,СВЦЭМ!$B$39:$B$782,V$11)+'СЕТ СН'!$F$11+СВЦЭМ!$D$10+'СЕТ СН'!$F$5-'СЕТ СН'!$F$21</f>
        <v>4550.7520745700003</v>
      </c>
      <c r="W19" s="36">
        <f>SUMIFS(СВЦЭМ!$D$39:$D$782,СВЦЭМ!$A$39:$A$782,$A19,СВЦЭМ!$B$39:$B$782,W$11)+'СЕТ СН'!$F$11+СВЦЭМ!$D$10+'СЕТ СН'!$F$5-'СЕТ СН'!$F$21</f>
        <v>4563.4663328200004</v>
      </c>
      <c r="X19" s="36">
        <f>SUMIFS(СВЦЭМ!$D$39:$D$782,СВЦЭМ!$A$39:$A$782,$A19,СВЦЭМ!$B$39:$B$782,X$11)+'СЕТ СН'!$F$11+СВЦЭМ!$D$10+'СЕТ СН'!$F$5-'СЕТ СН'!$F$21</f>
        <v>4619.94485128</v>
      </c>
      <c r="Y19" s="36">
        <f>SUMIFS(СВЦЭМ!$D$39:$D$782,СВЦЭМ!$A$39:$A$782,$A19,СВЦЭМ!$B$39:$B$782,Y$11)+'СЕТ СН'!$F$11+СВЦЭМ!$D$10+'СЕТ СН'!$F$5-'СЕТ СН'!$F$21</f>
        <v>4683.3822686200001</v>
      </c>
    </row>
    <row r="20" spans="1:25" ht="15.75" x14ac:dyDescent="0.2">
      <c r="A20" s="35">
        <f t="shared" si="0"/>
        <v>45116</v>
      </c>
      <c r="B20" s="36">
        <f>SUMIFS(СВЦЭМ!$D$39:$D$782,СВЦЭМ!$A$39:$A$782,$A20,СВЦЭМ!$B$39:$B$782,B$11)+'СЕТ СН'!$F$11+СВЦЭМ!$D$10+'СЕТ СН'!$F$5-'СЕТ СН'!$F$21</f>
        <v>4635.6748126599996</v>
      </c>
      <c r="C20" s="36">
        <f>SUMIFS(СВЦЭМ!$D$39:$D$782,СВЦЭМ!$A$39:$A$782,$A20,СВЦЭМ!$B$39:$B$782,C$11)+'СЕТ СН'!$F$11+СВЦЭМ!$D$10+'СЕТ СН'!$F$5-'СЕТ СН'!$F$21</f>
        <v>4751.4692550600003</v>
      </c>
      <c r="D20" s="36">
        <f>SUMIFS(СВЦЭМ!$D$39:$D$782,СВЦЭМ!$A$39:$A$782,$A20,СВЦЭМ!$B$39:$B$782,D$11)+'СЕТ СН'!$F$11+СВЦЭМ!$D$10+'СЕТ СН'!$F$5-'СЕТ СН'!$F$21</f>
        <v>4826.1628464599999</v>
      </c>
      <c r="E20" s="36">
        <f>SUMIFS(СВЦЭМ!$D$39:$D$782,СВЦЭМ!$A$39:$A$782,$A20,СВЦЭМ!$B$39:$B$782,E$11)+'СЕТ СН'!$F$11+СВЦЭМ!$D$10+'СЕТ СН'!$F$5-'СЕТ СН'!$F$21</f>
        <v>4819.6841599400004</v>
      </c>
      <c r="F20" s="36">
        <f>SUMIFS(СВЦЭМ!$D$39:$D$782,СВЦЭМ!$A$39:$A$782,$A20,СВЦЭМ!$B$39:$B$782,F$11)+'СЕТ СН'!$F$11+СВЦЭМ!$D$10+'СЕТ СН'!$F$5-'СЕТ СН'!$F$21</f>
        <v>4814.3433696100001</v>
      </c>
      <c r="G20" s="36">
        <f>SUMIFS(СВЦЭМ!$D$39:$D$782,СВЦЭМ!$A$39:$A$782,$A20,СВЦЭМ!$B$39:$B$782,G$11)+'СЕТ СН'!$F$11+СВЦЭМ!$D$10+'СЕТ СН'!$F$5-'СЕТ СН'!$F$21</f>
        <v>4821.0960505100002</v>
      </c>
      <c r="H20" s="36">
        <f>SUMIFS(СВЦЭМ!$D$39:$D$782,СВЦЭМ!$A$39:$A$782,$A20,СВЦЭМ!$B$39:$B$782,H$11)+'СЕТ СН'!$F$11+СВЦЭМ!$D$10+'СЕТ СН'!$F$5-'СЕТ СН'!$F$21</f>
        <v>4848.86733766</v>
      </c>
      <c r="I20" s="36">
        <f>SUMIFS(СВЦЭМ!$D$39:$D$782,СВЦЭМ!$A$39:$A$782,$A20,СВЦЭМ!$B$39:$B$782,I$11)+'СЕТ СН'!$F$11+СВЦЭМ!$D$10+'СЕТ СН'!$F$5-'СЕТ СН'!$F$21</f>
        <v>4743.9978708400004</v>
      </c>
      <c r="J20" s="36">
        <f>SUMIFS(СВЦЭМ!$D$39:$D$782,СВЦЭМ!$A$39:$A$782,$A20,СВЦЭМ!$B$39:$B$782,J$11)+'СЕТ СН'!$F$11+СВЦЭМ!$D$10+'СЕТ СН'!$F$5-'СЕТ СН'!$F$21</f>
        <v>4656.2938651200002</v>
      </c>
      <c r="K20" s="36">
        <f>SUMIFS(СВЦЭМ!$D$39:$D$782,СВЦЭМ!$A$39:$A$782,$A20,СВЦЭМ!$B$39:$B$782,K$11)+'СЕТ СН'!$F$11+СВЦЭМ!$D$10+'СЕТ СН'!$F$5-'СЕТ СН'!$F$21</f>
        <v>4551.7274236600006</v>
      </c>
      <c r="L20" s="36">
        <f>SUMIFS(СВЦЭМ!$D$39:$D$782,СВЦЭМ!$A$39:$A$782,$A20,СВЦЭМ!$B$39:$B$782,L$11)+'СЕТ СН'!$F$11+СВЦЭМ!$D$10+'СЕТ СН'!$F$5-'СЕТ СН'!$F$21</f>
        <v>4563.1294094300001</v>
      </c>
      <c r="M20" s="36">
        <f>SUMIFS(СВЦЭМ!$D$39:$D$782,СВЦЭМ!$A$39:$A$782,$A20,СВЦЭМ!$B$39:$B$782,M$11)+'СЕТ СН'!$F$11+СВЦЭМ!$D$10+'СЕТ СН'!$F$5-'СЕТ СН'!$F$21</f>
        <v>4543.1813751</v>
      </c>
      <c r="N20" s="36">
        <f>SUMIFS(СВЦЭМ!$D$39:$D$782,СВЦЭМ!$A$39:$A$782,$A20,СВЦЭМ!$B$39:$B$782,N$11)+'СЕТ СН'!$F$11+СВЦЭМ!$D$10+'СЕТ СН'!$F$5-'СЕТ СН'!$F$21</f>
        <v>4530.74622903</v>
      </c>
      <c r="O20" s="36">
        <f>SUMIFS(СВЦЭМ!$D$39:$D$782,СВЦЭМ!$A$39:$A$782,$A20,СВЦЭМ!$B$39:$B$782,O$11)+'СЕТ СН'!$F$11+СВЦЭМ!$D$10+'СЕТ СН'!$F$5-'СЕТ СН'!$F$21</f>
        <v>4535.5520283400001</v>
      </c>
      <c r="P20" s="36">
        <f>SUMIFS(СВЦЭМ!$D$39:$D$782,СВЦЭМ!$A$39:$A$782,$A20,СВЦЭМ!$B$39:$B$782,P$11)+'СЕТ СН'!$F$11+СВЦЭМ!$D$10+'СЕТ СН'!$F$5-'СЕТ СН'!$F$21</f>
        <v>4545.7812083400004</v>
      </c>
      <c r="Q20" s="36">
        <f>SUMIFS(СВЦЭМ!$D$39:$D$782,СВЦЭМ!$A$39:$A$782,$A20,СВЦЭМ!$B$39:$B$782,Q$11)+'СЕТ СН'!$F$11+СВЦЭМ!$D$10+'СЕТ СН'!$F$5-'СЕТ СН'!$F$21</f>
        <v>4547.4814621799997</v>
      </c>
      <c r="R20" s="36">
        <f>SUMIFS(СВЦЭМ!$D$39:$D$782,СВЦЭМ!$A$39:$A$782,$A20,СВЦЭМ!$B$39:$B$782,R$11)+'СЕТ СН'!$F$11+СВЦЭМ!$D$10+'СЕТ СН'!$F$5-'СЕТ СН'!$F$21</f>
        <v>4542.3675072799997</v>
      </c>
      <c r="S20" s="36">
        <f>SUMIFS(СВЦЭМ!$D$39:$D$782,СВЦЭМ!$A$39:$A$782,$A20,СВЦЭМ!$B$39:$B$782,S$11)+'СЕТ СН'!$F$11+СВЦЭМ!$D$10+'СЕТ СН'!$F$5-'СЕТ СН'!$F$21</f>
        <v>4538.7404128799999</v>
      </c>
      <c r="T20" s="36">
        <f>SUMIFS(СВЦЭМ!$D$39:$D$782,СВЦЭМ!$A$39:$A$782,$A20,СВЦЭМ!$B$39:$B$782,T$11)+'СЕТ СН'!$F$11+СВЦЭМ!$D$10+'СЕТ СН'!$F$5-'СЕТ СН'!$F$21</f>
        <v>4535.8206891200007</v>
      </c>
      <c r="U20" s="36">
        <f>SUMIFS(СВЦЭМ!$D$39:$D$782,СВЦЭМ!$A$39:$A$782,$A20,СВЦЭМ!$B$39:$B$782,U$11)+'СЕТ СН'!$F$11+СВЦЭМ!$D$10+'СЕТ СН'!$F$5-'СЕТ СН'!$F$21</f>
        <v>4563.4126304299998</v>
      </c>
      <c r="V20" s="36">
        <f>SUMIFS(СВЦЭМ!$D$39:$D$782,СВЦЭМ!$A$39:$A$782,$A20,СВЦЭМ!$B$39:$B$782,V$11)+'СЕТ СН'!$F$11+СВЦЭМ!$D$10+'СЕТ СН'!$F$5-'СЕТ СН'!$F$21</f>
        <v>4569.59523498</v>
      </c>
      <c r="W20" s="36">
        <f>SUMIFS(СВЦЭМ!$D$39:$D$782,СВЦЭМ!$A$39:$A$782,$A20,СВЦЭМ!$B$39:$B$782,W$11)+'СЕТ СН'!$F$11+СВЦЭМ!$D$10+'СЕТ СН'!$F$5-'СЕТ СН'!$F$21</f>
        <v>4535.5572587799998</v>
      </c>
      <c r="X20" s="36">
        <f>SUMIFS(СВЦЭМ!$D$39:$D$782,СВЦЭМ!$A$39:$A$782,$A20,СВЦЭМ!$B$39:$B$782,X$11)+'СЕТ СН'!$F$11+СВЦЭМ!$D$10+'СЕТ СН'!$F$5-'СЕТ СН'!$F$21</f>
        <v>4573.60903538</v>
      </c>
      <c r="Y20" s="36">
        <f>SUMIFS(СВЦЭМ!$D$39:$D$782,СВЦЭМ!$A$39:$A$782,$A20,СВЦЭМ!$B$39:$B$782,Y$11)+'СЕТ СН'!$F$11+СВЦЭМ!$D$10+'СЕТ СН'!$F$5-'СЕТ СН'!$F$21</f>
        <v>4665.3646715699997</v>
      </c>
    </row>
    <row r="21" spans="1:25" ht="15.75" x14ac:dyDescent="0.2">
      <c r="A21" s="35">
        <f t="shared" si="0"/>
        <v>45117</v>
      </c>
      <c r="B21" s="36">
        <f>SUMIFS(СВЦЭМ!$D$39:$D$782,СВЦЭМ!$A$39:$A$782,$A21,СВЦЭМ!$B$39:$B$782,B$11)+'СЕТ СН'!$F$11+СВЦЭМ!$D$10+'СЕТ СН'!$F$5-'СЕТ СН'!$F$21</f>
        <v>4646.66583369</v>
      </c>
      <c r="C21" s="36">
        <f>SUMIFS(СВЦЭМ!$D$39:$D$782,СВЦЭМ!$A$39:$A$782,$A21,СВЦЭМ!$B$39:$B$782,C$11)+'СЕТ СН'!$F$11+СВЦЭМ!$D$10+'СЕТ СН'!$F$5-'СЕТ СН'!$F$21</f>
        <v>4727.1371102800003</v>
      </c>
      <c r="D21" s="36">
        <f>SUMIFS(СВЦЭМ!$D$39:$D$782,СВЦЭМ!$A$39:$A$782,$A21,СВЦЭМ!$B$39:$B$782,D$11)+'СЕТ СН'!$F$11+СВЦЭМ!$D$10+'СЕТ СН'!$F$5-'СЕТ СН'!$F$21</f>
        <v>4843.8338459900006</v>
      </c>
      <c r="E21" s="36">
        <f>SUMIFS(СВЦЭМ!$D$39:$D$782,СВЦЭМ!$A$39:$A$782,$A21,СВЦЭМ!$B$39:$B$782,E$11)+'СЕТ СН'!$F$11+СВЦЭМ!$D$10+'СЕТ СН'!$F$5-'СЕТ СН'!$F$21</f>
        <v>4865.2098487800004</v>
      </c>
      <c r="F21" s="36">
        <f>SUMIFS(СВЦЭМ!$D$39:$D$782,СВЦЭМ!$A$39:$A$782,$A21,СВЦЭМ!$B$39:$B$782,F$11)+'СЕТ СН'!$F$11+СВЦЭМ!$D$10+'СЕТ СН'!$F$5-'СЕТ СН'!$F$21</f>
        <v>4855.1699992200001</v>
      </c>
      <c r="G21" s="36">
        <f>SUMIFS(СВЦЭМ!$D$39:$D$782,СВЦЭМ!$A$39:$A$782,$A21,СВЦЭМ!$B$39:$B$782,G$11)+'СЕТ СН'!$F$11+СВЦЭМ!$D$10+'СЕТ СН'!$F$5-'СЕТ СН'!$F$21</f>
        <v>4858.6875866600003</v>
      </c>
      <c r="H21" s="36">
        <f>SUMIFS(СВЦЭМ!$D$39:$D$782,СВЦЭМ!$A$39:$A$782,$A21,СВЦЭМ!$B$39:$B$782,H$11)+'СЕТ СН'!$F$11+СВЦЭМ!$D$10+'СЕТ СН'!$F$5-'СЕТ СН'!$F$21</f>
        <v>4923.4680448099998</v>
      </c>
      <c r="I21" s="36">
        <f>SUMIFS(СВЦЭМ!$D$39:$D$782,СВЦЭМ!$A$39:$A$782,$A21,СВЦЭМ!$B$39:$B$782,I$11)+'СЕТ СН'!$F$11+СВЦЭМ!$D$10+'СЕТ СН'!$F$5-'СЕТ СН'!$F$21</f>
        <v>4702.0937962799999</v>
      </c>
      <c r="J21" s="36">
        <f>SUMIFS(СВЦЭМ!$D$39:$D$782,СВЦЭМ!$A$39:$A$782,$A21,СВЦЭМ!$B$39:$B$782,J$11)+'СЕТ СН'!$F$11+СВЦЭМ!$D$10+'СЕТ СН'!$F$5-'СЕТ СН'!$F$21</f>
        <v>4609.2202486699998</v>
      </c>
      <c r="K21" s="36">
        <f>SUMIFS(СВЦЭМ!$D$39:$D$782,СВЦЭМ!$A$39:$A$782,$A21,СВЦЭМ!$B$39:$B$782,K$11)+'СЕТ СН'!$F$11+СВЦЭМ!$D$10+'СЕТ СН'!$F$5-'СЕТ СН'!$F$21</f>
        <v>4582.0661090200001</v>
      </c>
      <c r="L21" s="36">
        <f>SUMIFS(СВЦЭМ!$D$39:$D$782,СВЦЭМ!$A$39:$A$782,$A21,СВЦЭМ!$B$39:$B$782,L$11)+'СЕТ СН'!$F$11+СВЦЭМ!$D$10+'СЕТ СН'!$F$5-'СЕТ СН'!$F$21</f>
        <v>4539.2511352800002</v>
      </c>
      <c r="M21" s="36">
        <f>SUMIFS(СВЦЭМ!$D$39:$D$782,СВЦЭМ!$A$39:$A$782,$A21,СВЦЭМ!$B$39:$B$782,M$11)+'СЕТ СН'!$F$11+СВЦЭМ!$D$10+'СЕТ СН'!$F$5-'СЕТ СН'!$F$21</f>
        <v>4479.9218075899998</v>
      </c>
      <c r="N21" s="36">
        <f>SUMIFS(СВЦЭМ!$D$39:$D$782,СВЦЭМ!$A$39:$A$782,$A21,СВЦЭМ!$B$39:$B$782,N$11)+'СЕТ СН'!$F$11+СВЦЭМ!$D$10+'СЕТ СН'!$F$5-'СЕТ СН'!$F$21</f>
        <v>4479.43658486</v>
      </c>
      <c r="O21" s="36">
        <f>SUMIFS(СВЦЭМ!$D$39:$D$782,СВЦЭМ!$A$39:$A$782,$A21,СВЦЭМ!$B$39:$B$782,O$11)+'СЕТ СН'!$F$11+СВЦЭМ!$D$10+'СЕТ СН'!$F$5-'СЕТ СН'!$F$21</f>
        <v>4503.0288871700004</v>
      </c>
      <c r="P21" s="36">
        <f>SUMIFS(СВЦЭМ!$D$39:$D$782,СВЦЭМ!$A$39:$A$782,$A21,СВЦЭМ!$B$39:$B$782,P$11)+'СЕТ СН'!$F$11+СВЦЭМ!$D$10+'СЕТ СН'!$F$5-'СЕТ СН'!$F$21</f>
        <v>4507.8736792300006</v>
      </c>
      <c r="Q21" s="36">
        <f>SUMIFS(СВЦЭМ!$D$39:$D$782,СВЦЭМ!$A$39:$A$782,$A21,СВЦЭМ!$B$39:$B$782,Q$11)+'СЕТ СН'!$F$11+СВЦЭМ!$D$10+'СЕТ СН'!$F$5-'СЕТ СН'!$F$21</f>
        <v>4511.8042880700004</v>
      </c>
      <c r="R21" s="36">
        <f>SUMIFS(СВЦЭМ!$D$39:$D$782,СВЦЭМ!$A$39:$A$782,$A21,СВЦЭМ!$B$39:$B$782,R$11)+'СЕТ СН'!$F$11+СВЦЭМ!$D$10+'СЕТ СН'!$F$5-'СЕТ СН'!$F$21</f>
        <v>4510.8217122300002</v>
      </c>
      <c r="S21" s="36">
        <f>SUMIFS(СВЦЭМ!$D$39:$D$782,СВЦЭМ!$A$39:$A$782,$A21,СВЦЭМ!$B$39:$B$782,S$11)+'СЕТ СН'!$F$11+СВЦЭМ!$D$10+'СЕТ СН'!$F$5-'СЕТ СН'!$F$21</f>
        <v>4510.9902248300004</v>
      </c>
      <c r="T21" s="36">
        <f>SUMIFS(СВЦЭМ!$D$39:$D$782,СВЦЭМ!$A$39:$A$782,$A21,СВЦЭМ!$B$39:$B$782,T$11)+'СЕТ СН'!$F$11+СВЦЭМ!$D$10+'СЕТ СН'!$F$5-'СЕТ СН'!$F$21</f>
        <v>4518.9224126600002</v>
      </c>
      <c r="U21" s="36">
        <f>SUMIFS(СВЦЭМ!$D$39:$D$782,СВЦЭМ!$A$39:$A$782,$A21,СВЦЭМ!$B$39:$B$782,U$11)+'СЕТ СН'!$F$11+СВЦЭМ!$D$10+'СЕТ СН'!$F$5-'СЕТ СН'!$F$21</f>
        <v>4523.2781098699998</v>
      </c>
      <c r="V21" s="36">
        <f>SUMIFS(СВЦЭМ!$D$39:$D$782,СВЦЭМ!$A$39:$A$782,$A21,СВЦЭМ!$B$39:$B$782,V$11)+'СЕТ СН'!$F$11+СВЦЭМ!$D$10+'СЕТ СН'!$F$5-'СЕТ СН'!$F$21</f>
        <v>4511.6345701</v>
      </c>
      <c r="W21" s="36">
        <f>SUMIFS(СВЦЭМ!$D$39:$D$782,СВЦЭМ!$A$39:$A$782,$A21,СВЦЭМ!$B$39:$B$782,W$11)+'СЕТ СН'!$F$11+СВЦЭМ!$D$10+'СЕТ СН'!$F$5-'СЕТ СН'!$F$21</f>
        <v>4495.1389788500001</v>
      </c>
      <c r="X21" s="36">
        <f>SUMIFS(СВЦЭМ!$D$39:$D$782,СВЦЭМ!$A$39:$A$782,$A21,СВЦЭМ!$B$39:$B$782,X$11)+'СЕТ СН'!$F$11+СВЦЭМ!$D$10+'СЕТ СН'!$F$5-'СЕТ СН'!$F$21</f>
        <v>4541.48939212</v>
      </c>
      <c r="Y21" s="36">
        <f>SUMIFS(СВЦЭМ!$D$39:$D$782,СВЦЭМ!$A$39:$A$782,$A21,СВЦЭМ!$B$39:$B$782,Y$11)+'СЕТ СН'!$F$11+СВЦЭМ!$D$10+'СЕТ СН'!$F$5-'СЕТ СН'!$F$21</f>
        <v>4606.64162863</v>
      </c>
    </row>
    <row r="22" spans="1:25" ht="15.75" x14ac:dyDescent="0.2">
      <c r="A22" s="35">
        <f t="shared" si="0"/>
        <v>45118</v>
      </c>
      <c r="B22" s="36">
        <f>SUMIFS(СВЦЭМ!$D$39:$D$782,СВЦЭМ!$A$39:$A$782,$A22,СВЦЭМ!$B$39:$B$782,B$11)+'СЕТ СН'!$F$11+СВЦЭМ!$D$10+'СЕТ СН'!$F$5-'СЕТ СН'!$F$21</f>
        <v>4756.7718562</v>
      </c>
      <c r="C22" s="36">
        <f>SUMIFS(СВЦЭМ!$D$39:$D$782,СВЦЭМ!$A$39:$A$782,$A22,СВЦЭМ!$B$39:$B$782,C$11)+'СЕТ СН'!$F$11+СВЦЭМ!$D$10+'СЕТ СН'!$F$5-'СЕТ СН'!$F$21</f>
        <v>4826.5722799800005</v>
      </c>
      <c r="D22" s="36">
        <f>SUMIFS(СВЦЭМ!$D$39:$D$782,СВЦЭМ!$A$39:$A$782,$A22,СВЦЭМ!$B$39:$B$782,D$11)+'СЕТ СН'!$F$11+СВЦЭМ!$D$10+'СЕТ СН'!$F$5-'СЕТ СН'!$F$21</f>
        <v>4896.4011230599999</v>
      </c>
      <c r="E22" s="36">
        <f>SUMIFS(СВЦЭМ!$D$39:$D$782,СВЦЭМ!$A$39:$A$782,$A22,СВЦЭМ!$B$39:$B$782,E$11)+'СЕТ СН'!$F$11+СВЦЭМ!$D$10+'СЕТ СН'!$F$5-'СЕТ СН'!$F$21</f>
        <v>4871.1424708200002</v>
      </c>
      <c r="F22" s="36">
        <f>SUMIFS(СВЦЭМ!$D$39:$D$782,СВЦЭМ!$A$39:$A$782,$A22,СВЦЭМ!$B$39:$B$782,F$11)+'СЕТ СН'!$F$11+СВЦЭМ!$D$10+'СЕТ СН'!$F$5-'СЕТ СН'!$F$21</f>
        <v>4870.9199439200002</v>
      </c>
      <c r="G22" s="36">
        <f>SUMIFS(СВЦЭМ!$D$39:$D$782,СВЦЭМ!$A$39:$A$782,$A22,СВЦЭМ!$B$39:$B$782,G$11)+'СЕТ СН'!$F$11+СВЦЭМ!$D$10+'СЕТ СН'!$F$5-'СЕТ СН'!$F$21</f>
        <v>4876.1978564700003</v>
      </c>
      <c r="H22" s="36">
        <f>SUMIFS(СВЦЭМ!$D$39:$D$782,СВЦЭМ!$A$39:$A$782,$A22,СВЦЭМ!$B$39:$B$782,H$11)+'СЕТ СН'!$F$11+СВЦЭМ!$D$10+'СЕТ СН'!$F$5-'СЕТ СН'!$F$21</f>
        <v>4927.9551184499996</v>
      </c>
      <c r="I22" s="36">
        <f>SUMIFS(СВЦЭМ!$D$39:$D$782,СВЦЭМ!$A$39:$A$782,$A22,СВЦЭМ!$B$39:$B$782,I$11)+'СЕТ СН'!$F$11+СВЦЭМ!$D$10+'СЕТ СН'!$F$5-'СЕТ СН'!$F$21</f>
        <v>4734.36481783</v>
      </c>
      <c r="J22" s="36">
        <f>SUMIFS(СВЦЭМ!$D$39:$D$782,СВЦЭМ!$A$39:$A$782,$A22,СВЦЭМ!$B$39:$B$782,J$11)+'СЕТ СН'!$F$11+СВЦЭМ!$D$10+'СЕТ СН'!$F$5-'СЕТ СН'!$F$21</f>
        <v>4621.5939103700002</v>
      </c>
      <c r="K22" s="36">
        <f>SUMIFS(СВЦЭМ!$D$39:$D$782,СВЦЭМ!$A$39:$A$782,$A22,СВЦЭМ!$B$39:$B$782,K$11)+'СЕТ СН'!$F$11+СВЦЭМ!$D$10+'СЕТ СН'!$F$5-'СЕТ СН'!$F$21</f>
        <v>4573.0269108499997</v>
      </c>
      <c r="L22" s="36">
        <f>SUMIFS(СВЦЭМ!$D$39:$D$782,СВЦЭМ!$A$39:$A$782,$A22,СВЦЭМ!$B$39:$B$782,L$11)+'СЕТ СН'!$F$11+СВЦЭМ!$D$10+'СЕТ СН'!$F$5-'СЕТ СН'!$F$21</f>
        <v>4528.9582952700002</v>
      </c>
      <c r="M22" s="36">
        <f>SUMIFS(СВЦЭМ!$D$39:$D$782,СВЦЭМ!$A$39:$A$782,$A22,СВЦЭМ!$B$39:$B$782,M$11)+'СЕТ СН'!$F$11+СВЦЭМ!$D$10+'СЕТ СН'!$F$5-'СЕТ СН'!$F$21</f>
        <v>4519.9443553299998</v>
      </c>
      <c r="N22" s="36">
        <f>SUMIFS(СВЦЭМ!$D$39:$D$782,СВЦЭМ!$A$39:$A$782,$A22,СВЦЭМ!$B$39:$B$782,N$11)+'СЕТ СН'!$F$11+СВЦЭМ!$D$10+'СЕТ СН'!$F$5-'СЕТ СН'!$F$21</f>
        <v>4519.8637516600002</v>
      </c>
      <c r="O22" s="36">
        <f>SUMIFS(СВЦЭМ!$D$39:$D$782,СВЦЭМ!$A$39:$A$782,$A22,СВЦЭМ!$B$39:$B$782,O$11)+'СЕТ СН'!$F$11+СВЦЭМ!$D$10+'СЕТ СН'!$F$5-'СЕТ СН'!$F$21</f>
        <v>4510.1406194600004</v>
      </c>
      <c r="P22" s="36">
        <f>SUMIFS(СВЦЭМ!$D$39:$D$782,СВЦЭМ!$A$39:$A$782,$A22,СВЦЭМ!$B$39:$B$782,P$11)+'СЕТ СН'!$F$11+СВЦЭМ!$D$10+'СЕТ СН'!$F$5-'СЕТ СН'!$F$21</f>
        <v>4505.0227845299996</v>
      </c>
      <c r="Q22" s="36">
        <f>SUMIFS(СВЦЭМ!$D$39:$D$782,СВЦЭМ!$A$39:$A$782,$A22,СВЦЭМ!$B$39:$B$782,Q$11)+'СЕТ СН'!$F$11+СВЦЭМ!$D$10+'СЕТ СН'!$F$5-'СЕТ СН'!$F$21</f>
        <v>4507.5586072200003</v>
      </c>
      <c r="R22" s="36">
        <f>SUMIFS(СВЦЭМ!$D$39:$D$782,СВЦЭМ!$A$39:$A$782,$A22,СВЦЭМ!$B$39:$B$782,R$11)+'СЕТ СН'!$F$11+СВЦЭМ!$D$10+'СЕТ СН'!$F$5-'СЕТ СН'!$F$21</f>
        <v>4511.9111532000006</v>
      </c>
      <c r="S22" s="36">
        <f>SUMIFS(СВЦЭМ!$D$39:$D$782,СВЦЭМ!$A$39:$A$782,$A22,СВЦЭМ!$B$39:$B$782,S$11)+'СЕТ СН'!$F$11+СВЦЭМ!$D$10+'СЕТ СН'!$F$5-'СЕТ СН'!$F$21</f>
        <v>4493.3035170800003</v>
      </c>
      <c r="T22" s="36">
        <f>SUMIFS(СВЦЭМ!$D$39:$D$782,СВЦЭМ!$A$39:$A$782,$A22,СВЦЭМ!$B$39:$B$782,T$11)+'СЕТ СН'!$F$11+СВЦЭМ!$D$10+'СЕТ СН'!$F$5-'СЕТ СН'!$F$21</f>
        <v>4489.2426772199997</v>
      </c>
      <c r="U22" s="36">
        <f>SUMIFS(СВЦЭМ!$D$39:$D$782,СВЦЭМ!$A$39:$A$782,$A22,СВЦЭМ!$B$39:$B$782,U$11)+'СЕТ СН'!$F$11+СВЦЭМ!$D$10+'СЕТ СН'!$F$5-'СЕТ СН'!$F$21</f>
        <v>4512.0017767999998</v>
      </c>
      <c r="V22" s="36">
        <f>SUMIFS(СВЦЭМ!$D$39:$D$782,СВЦЭМ!$A$39:$A$782,$A22,СВЦЭМ!$B$39:$B$782,V$11)+'СЕТ СН'!$F$11+СВЦЭМ!$D$10+'СЕТ СН'!$F$5-'СЕТ СН'!$F$21</f>
        <v>4532.9217570600003</v>
      </c>
      <c r="W22" s="36">
        <f>SUMIFS(СВЦЭМ!$D$39:$D$782,СВЦЭМ!$A$39:$A$782,$A22,СВЦЭМ!$B$39:$B$782,W$11)+'СЕТ СН'!$F$11+СВЦЭМ!$D$10+'СЕТ СН'!$F$5-'СЕТ СН'!$F$21</f>
        <v>4513.6825558300006</v>
      </c>
      <c r="X22" s="36">
        <f>SUMIFS(СВЦЭМ!$D$39:$D$782,СВЦЭМ!$A$39:$A$782,$A22,СВЦЭМ!$B$39:$B$782,X$11)+'СЕТ СН'!$F$11+СВЦЭМ!$D$10+'СЕТ СН'!$F$5-'СЕТ СН'!$F$21</f>
        <v>4557.0938728500005</v>
      </c>
      <c r="Y22" s="36">
        <f>SUMIFS(СВЦЭМ!$D$39:$D$782,СВЦЭМ!$A$39:$A$782,$A22,СВЦЭМ!$B$39:$B$782,Y$11)+'СЕТ СН'!$F$11+СВЦЭМ!$D$10+'СЕТ СН'!$F$5-'СЕТ СН'!$F$21</f>
        <v>4638.2859808800004</v>
      </c>
    </row>
    <row r="23" spans="1:25" ht="15.75" x14ac:dyDescent="0.2">
      <c r="A23" s="35">
        <f t="shared" si="0"/>
        <v>45119</v>
      </c>
      <c r="B23" s="36">
        <f>SUMIFS(СВЦЭМ!$D$39:$D$782,СВЦЭМ!$A$39:$A$782,$A23,СВЦЭМ!$B$39:$B$782,B$11)+'СЕТ СН'!$F$11+СВЦЭМ!$D$10+'СЕТ СН'!$F$5-'СЕТ СН'!$F$21</f>
        <v>4708.0744919899998</v>
      </c>
      <c r="C23" s="36">
        <f>SUMIFS(СВЦЭМ!$D$39:$D$782,СВЦЭМ!$A$39:$A$782,$A23,СВЦЭМ!$B$39:$B$782,C$11)+'СЕТ СН'!$F$11+СВЦЭМ!$D$10+'СЕТ СН'!$F$5-'СЕТ СН'!$F$21</f>
        <v>4754.77614601</v>
      </c>
      <c r="D23" s="36">
        <f>SUMIFS(СВЦЭМ!$D$39:$D$782,СВЦЭМ!$A$39:$A$782,$A23,СВЦЭМ!$B$39:$B$782,D$11)+'СЕТ СН'!$F$11+СВЦЭМ!$D$10+'СЕТ СН'!$F$5-'СЕТ СН'!$F$21</f>
        <v>4827.1756992800001</v>
      </c>
      <c r="E23" s="36">
        <f>SUMIFS(СВЦЭМ!$D$39:$D$782,СВЦЭМ!$A$39:$A$782,$A23,СВЦЭМ!$B$39:$B$782,E$11)+'СЕТ СН'!$F$11+СВЦЭМ!$D$10+'СЕТ СН'!$F$5-'СЕТ СН'!$F$21</f>
        <v>4888.0210073500002</v>
      </c>
      <c r="F23" s="36">
        <f>SUMIFS(СВЦЭМ!$D$39:$D$782,СВЦЭМ!$A$39:$A$782,$A23,СВЦЭМ!$B$39:$B$782,F$11)+'СЕТ СН'!$F$11+СВЦЭМ!$D$10+'СЕТ СН'!$F$5-'СЕТ СН'!$F$21</f>
        <v>4929.1501622300002</v>
      </c>
      <c r="G23" s="36">
        <f>SUMIFS(СВЦЭМ!$D$39:$D$782,СВЦЭМ!$A$39:$A$782,$A23,СВЦЭМ!$B$39:$B$782,G$11)+'СЕТ СН'!$F$11+СВЦЭМ!$D$10+'СЕТ СН'!$F$5-'СЕТ СН'!$F$21</f>
        <v>4901.6366595099998</v>
      </c>
      <c r="H23" s="36">
        <f>SUMIFS(СВЦЭМ!$D$39:$D$782,СВЦЭМ!$A$39:$A$782,$A23,СВЦЭМ!$B$39:$B$782,H$11)+'СЕТ СН'!$F$11+СВЦЭМ!$D$10+'СЕТ СН'!$F$5-'СЕТ СН'!$F$21</f>
        <v>4852.9346569099998</v>
      </c>
      <c r="I23" s="36">
        <f>SUMIFS(СВЦЭМ!$D$39:$D$782,СВЦЭМ!$A$39:$A$782,$A23,СВЦЭМ!$B$39:$B$782,I$11)+'СЕТ СН'!$F$11+СВЦЭМ!$D$10+'СЕТ СН'!$F$5-'СЕТ СН'!$F$21</f>
        <v>4656.5675196100001</v>
      </c>
      <c r="J23" s="36">
        <f>SUMIFS(СВЦЭМ!$D$39:$D$782,СВЦЭМ!$A$39:$A$782,$A23,СВЦЭМ!$B$39:$B$782,J$11)+'СЕТ СН'!$F$11+СВЦЭМ!$D$10+'СЕТ СН'!$F$5-'СЕТ СН'!$F$21</f>
        <v>4595.5878028900006</v>
      </c>
      <c r="K23" s="36">
        <f>SUMIFS(СВЦЭМ!$D$39:$D$782,СВЦЭМ!$A$39:$A$782,$A23,СВЦЭМ!$B$39:$B$782,K$11)+'СЕТ СН'!$F$11+СВЦЭМ!$D$10+'СЕТ СН'!$F$5-'СЕТ СН'!$F$21</f>
        <v>4525.4731368000002</v>
      </c>
      <c r="L23" s="36">
        <f>SUMIFS(СВЦЭМ!$D$39:$D$782,СВЦЭМ!$A$39:$A$782,$A23,СВЦЭМ!$B$39:$B$782,L$11)+'СЕТ СН'!$F$11+СВЦЭМ!$D$10+'СЕТ СН'!$F$5-'СЕТ СН'!$F$21</f>
        <v>4527.8548816100001</v>
      </c>
      <c r="M23" s="36">
        <f>SUMIFS(СВЦЭМ!$D$39:$D$782,СВЦЭМ!$A$39:$A$782,$A23,СВЦЭМ!$B$39:$B$782,M$11)+'СЕТ СН'!$F$11+СВЦЭМ!$D$10+'СЕТ СН'!$F$5-'СЕТ СН'!$F$21</f>
        <v>4553.3506849300002</v>
      </c>
      <c r="N23" s="36">
        <f>SUMIFS(СВЦЭМ!$D$39:$D$782,СВЦЭМ!$A$39:$A$782,$A23,СВЦЭМ!$B$39:$B$782,N$11)+'СЕТ СН'!$F$11+СВЦЭМ!$D$10+'СЕТ СН'!$F$5-'СЕТ СН'!$F$21</f>
        <v>4566.3136285099999</v>
      </c>
      <c r="O23" s="36">
        <f>SUMIFS(СВЦЭМ!$D$39:$D$782,СВЦЭМ!$A$39:$A$782,$A23,СВЦЭМ!$B$39:$B$782,O$11)+'СЕТ СН'!$F$11+СВЦЭМ!$D$10+'СЕТ СН'!$F$5-'СЕТ СН'!$F$21</f>
        <v>4561.4761584300004</v>
      </c>
      <c r="P23" s="36">
        <f>SUMIFS(СВЦЭМ!$D$39:$D$782,СВЦЭМ!$A$39:$A$782,$A23,СВЦЭМ!$B$39:$B$782,P$11)+'СЕТ СН'!$F$11+СВЦЭМ!$D$10+'СЕТ СН'!$F$5-'СЕТ СН'!$F$21</f>
        <v>4554.2095749999999</v>
      </c>
      <c r="Q23" s="36">
        <f>SUMIFS(СВЦЭМ!$D$39:$D$782,СВЦЭМ!$A$39:$A$782,$A23,СВЦЭМ!$B$39:$B$782,Q$11)+'СЕТ СН'!$F$11+СВЦЭМ!$D$10+'СЕТ СН'!$F$5-'СЕТ СН'!$F$21</f>
        <v>4551.3308902799999</v>
      </c>
      <c r="R23" s="36">
        <f>SUMIFS(СВЦЭМ!$D$39:$D$782,СВЦЭМ!$A$39:$A$782,$A23,СВЦЭМ!$B$39:$B$782,R$11)+'СЕТ СН'!$F$11+СВЦЭМ!$D$10+'СЕТ СН'!$F$5-'СЕТ СН'!$F$21</f>
        <v>4552.9925502300002</v>
      </c>
      <c r="S23" s="36">
        <f>SUMIFS(СВЦЭМ!$D$39:$D$782,СВЦЭМ!$A$39:$A$782,$A23,СВЦЭМ!$B$39:$B$782,S$11)+'СЕТ СН'!$F$11+СВЦЭМ!$D$10+'СЕТ СН'!$F$5-'СЕТ СН'!$F$21</f>
        <v>4549.0204823100003</v>
      </c>
      <c r="T23" s="36">
        <f>SUMIFS(СВЦЭМ!$D$39:$D$782,СВЦЭМ!$A$39:$A$782,$A23,СВЦЭМ!$B$39:$B$782,T$11)+'СЕТ СН'!$F$11+СВЦЭМ!$D$10+'СЕТ СН'!$F$5-'СЕТ СН'!$F$21</f>
        <v>4541.3626555600003</v>
      </c>
      <c r="U23" s="36">
        <f>SUMIFS(СВЦЭМ!$D$39:$D$782,СВЦЭМ!$A$39:$A$782,$A23,СВЦЭМ!$B$39:$B$782,U$11)+'СЕТ СН'!$F$11+СВЦЭМ!$D$10+'СЕТ СН'!$F$5-'СЕТ СН'!$F$21</f>
        <v>4551.6439304699998</v>
      </c>
      <c r="V23" s="36">
        <f>SUMIFS(СВЦЭМ!$D$39:$D$782,СВЦЭМ!$A$39:$A$782,$A23,СВЦЭМ!$B$39:$B$782,V$11)+'СЕТ СН'!$F$11+СВЦЭМ!$D$10+'СЕТ СН'!$F$5-'СЕТ СН'!$F$21</f>
        <v>4558.2902733499996</v>
      </c>
      <c r="W23" s="36">
        <f>SUMIFS(СВЦЭМ!$D$39:$D$782,СВЦЭМ!$A$39:$A$782,$A23,СВЦЭМ!$B$39:$B$782,W$11)+'СЕТ СН'!$F$11+СВЦЭМ!$D$10+'СЕТ СН'!$F$5-'СЕТ СН'!$F$21</f>
        <v>4525.2744158300002</v>
      </c>
      <c r="X23" s="36">
        <f>SUMIFS(СВЦЭМ!$D$39:$D$782,СВЦЭМ!$A$39:$A$782,$A23,СВЦЭМ!$B$39:$B$782,X$11)+'СЕТ СН'!$F$11+СВЦЭМ!$D$10+'СЕТ СН'!$F$5-'СЕТ СН'!$F$21</f>
        <v>4576.6400329400003</v>
      </c>
      <c r="Y23" s="36">
        <f>SUMIFS(СВЦЭМ!$D$39:$D$782,СВЦЭМ!$A$39:$A$782,$A23,СВЦЭМ!$B$39:$B$782,Y$11)+'СЕТ СН'!$F$11+СВЦЭМ!$D$10+'СЕТ СН'!$F$5-'СЕТ СН'!$F$21</f>
        <v>4625.06975255</v>
      </c>
    </row>
    <row r="24" spans="1:25" ht="15.75" x14ac:dyDescent="0.2">
      <c r="A24" s="35">
        <f t="shared" si="0"/>
        <v>45120</v>
      </c>
      <c r="B24" s="36">
        <f>SUMIFS(СВЦЭМ!$D$39:$D$782,СВЦЭМ!$A$39:$A$782,$A24,СВЦЭМ!$B$39:$B$782,B$11)+'СЕТ СН'!$F$11+СВЦЭМ!$D$10+'СЕТ СН'!$F$5-'СЕТ СН'!$F$21</f>
        <v>4686.6449719800003</v>
      </c>
      <c r="C24" s="36">
        <f>SUMIFS(СВЦЭМ!$D$39:$D$782,СВЦЭМ!$A$39:$A$782,$A24,СВЦЭМ!$B$39:$B$782,C$11)+'СЕТ СН'!$F$11+СВЦЭМ!$D$10+'СЕТ СН'!$F$5-'СЕТ СН'!$F$21</f>
        <v>4749.7135304599997</v>
      </c>
      <c r="D24" s="36">
        <f>SUMIFS(СВЦЭМ!$D$39:$D$782,СВЦЭМ!$A$39:$A$782,$A24,СВЦЭМ!$B$39:$B$782,D$11)+'СЕТ СН'!$F$11+СВЦЭМ!$D$10+'СЕТ СН'!$F$5-'СЕТ СН'!$F$21</f>
        <v>4888.00358951</v>
      </c>
      <c r="E24" s="36">
        <f>SUMIFS(СВЦЭМ!$D$39:$D$782,СВЦЭМ!$A$39:$A$782,$A24,СВЦЭМ!$B$39:$B$782,E$11)+'СЕТ СН'!$F$11+СВЦЭМ!$D$10+'СЕТ СН'!$F$5-'СЕТ СН'!$F$21</f>
        <v>4949.0088451199999</v>
      </c>
      <c r="F24" s="36">
        <f>SUMIFS(СВЦЭМ!$D$39:$D$782,СВЦЭМ!$A$39:$A$782,$A24,СВЦЭМ!$B$39:$B$782,F$11)+'СЕТ СН'!$F$11+СВЦЭМ!$D$10+'СЕТ СН'!$F$5-'СЕТ СН'!$F$21</f>
        <v>4957.6043173899998</v>
      </c>
      <c r="G24" s="36">
        <f>SUMIFS(СВЦЭМ!$D$39:$D$782,СВЦЭМ!$A$39:$A$782,$A24,СВЦЭМ!$B$39:$B$782,G$11)+'СЕТ СН'!$F$11+СВЦЭМ!$D$10+'СЕТ СН'!$F$5-'СЕТ СН'!$F$21</f>
        <v>4941.7060141800002</v>
      </c>
      <c r="H24" s="36">
        <f>SUMIFS(СВЦЭМ!$D$39:$D$782,СВЦЭМ!$A$39:$A$782,$A24,СВЦЭМ!$B$39:$B$782,H$11)+'СЕТ СН'!$F$11+СВЦЭМ!$D$10+'СЕТ СН'!$F$5-'СЕТ СН'!$F$21</f>
        <v>4876.8556738500001</v>
      </c>
      <c r="I24" s="36">
        <f>SUMIFS(СВЦЭМ!$D$39:$D$782,СВЦЭМ!$A$39:$A$782,$A24,СВЦЭМ!$B$39:$B$782,I$11)+'СЕТ СН'!$F$11+СВЦЭМ!$D$10+'СЕТ СН'!$F$5-'СЕТ СН'!$F$21</f>
        <v>4677.3221324400001</v>
      </c>
      <c r="J24" s="36">
        <f>SUMIFS(СВЦЭМ!$D$39:$D$782,СВЦЭМ!$A$39:$A$782,$A24,СВЦЭМ!$B$39:$B$782,J$11)+'СЕТ СН'!$F$11+СВЦЭМ!$D$10+'СЕТ СН'!$F$5-'СЕТ СН'!$F$21</f>
        <v>4575.51222856</v>
      </c>
      <c r="K24" s="36">
        <f>SUMIFS(СВЦЭМ!$D$39:$D$782,СВЦЭМ!$A$39:$A$782,$A24,СВЦЭМ!$B$39:$B$782,K$11)+'СЕТ СН'!$F$11+СВЦЭМ!$D$10+'СЕТ СН'!$F$5-'СЕТ СН'!$F$21</f>
        <v>4538.1195076000004</v>
      </c>
      <c r="L24" s="36">
        <f>SUMIFS(СВЦЭМ!$D$39:$D$782,СВЦЭМ!$A$39:$A$782,$A24,СВЦЭМ!$B$39:$B$782,L$11)+'СЕТ СН'!$F$11+СВЦЭМ!$D$10+'СЕТ СН'!$F$5-'СЕТ СН'!$F$21</f>
        <v>4505.63036414</v>
      </c>
      <c r="M24" s="36">
        <f>SUMIFS(СВЦЭМ!$D$39:$D$782,СВЦЭМ!$A$39:$A$782,$A24,СВЦЭМ!$B$39:$B$782,M$11)+'СЕТ СН'!$F$11+СВЦЭМ!$D$10+'СЕТ СН'!$F$5-'СЕТ СН'!$F$21</f>
        <v>4504.3846376299998</v>
      </c>
      <c r="N24" s="36">
        <f>SUMIFS(СВЦЭМ!$D$39:$D$782,СВЦЭМ!$A$39:$A$782,$A24,СВЦЭМ!$B$39:$B$782,N$11)+'СЕТ СН'!$F$11+СВЦЭМ!$D$10+'СЕТ СН'!$F$5-'СЕТ СН'!$F$21</f>
        <v>4502.7464137300003</v>
      </c>
      <c r="O24" s="36">
        <f>SUMIFS(СВЦЭМ!$D$39:$D$782,СВЦЭМ!$A$39:$A$782,$A24,СВЦЭМ!$B$39:$B$782,O$11)+'СЕТ СН'!$F$11+СВЦЭМ!$D$10+'СЕТ СН'!$F$5-'СЕТ СН'!$F$21</f>
        <v>4501.0697980799996</v>
      </c>
      <c r="P24" s="36">
        <f>SUMIFS(СВЦЭМ!$D$39:$D$782,СВЦЭМ!$A$39:$A$782,$A24,СВЦЭМ!$B$39:$B$782,P$11)+'СЕТ СН'!$F$11+СВЦЭМ!$D$10+'СЕТ СН'!$F$5-'СЕТ СН'!$F$21</f>
        <v>4512.9609614399997</v>
      </c>
      <c r="Q24" s="36">
        <f>SUMIFS(СВЦЭМ!$D$39:$D$782,СВЦЭМ!$A$39:$A$782,$A24,СВЦЭМ!$B$39:$B$782,Q$11)+'СЕТ СН'!$F$11+СВЦЭМ!$D$10+'СЕТ СН'!$F$5-'СЕТ СН'!$F$21</f>
        <v>4514.6151242800006</v>
      </c>
      <c r="R24" s="36">
        <f>SUMIFS(СВЦЭМ!$D$39:$D$782,СВЦЭМ!$A$39:$A$782,$A24,СВЦЭМ!$B$39:$B$782,R$11)+'СЕТ СН'!$F$11+СВЦЭМ!$D$10+'СЕТ СН'!$F$5-'СЕТ СН'!$F$21</f>
        <v>4523.13650418</v>
      </c>
      <c r="S24" s="36">
        <f>SUMIFS(СВЦЭМ!$D$39:$D$782,СВЦЭМ!$A$39:$A$782,$A24,СВЦЭМ!$B$39:$B$782,S$11)+'СЕТ СН'!$F$11+СВЦЭМ!$D$10+'СЕТ СН'!$F$5-'СЕТ СН'!$F$21</f>
        <v>4521.9345397400002</v>
      </c>
      <c r="T24" s="36">
        <f>SUMIFS(СВЦЭМ!$D$39:$D$782,СВЦЭМ!$A$39:$A$782,$A24,СВЦЭМ!$B$39:$B$782,T$11)+'СЕТ СН'!$F$11+СВЦЭМ!$D$10+'СЕТ СН'!$F$5-'СЕТ СН'!$F$21</f>
        <v>4509.4158833900001</v>
      </c>
      <c r="U24" s="36">
        <f>SUMIFS(СВЦЭМ!$D$39:$D$782,СВЦЭМ!$A$39:$A$782,$A24,СВЦЭМ!$B$39:$B$782,U$11)+'СЕТ СН'!$F$11+СВЦЭМ!$D$10+'СЕТ СН'!$F$5-'СЕТ СН'!$F$21</f>
        <v>4526.8496604700003</v>
      </c>
      <c r="V24" s="36">
        <f>SUMIFS(СВЦЭМ!$D$39:$D$782,СВЦЭМ!$A$39:$A$782,$A24,СВЦЭМ!$B$39:$B$782,V$11)+'СЕТ СН'!$F$11+СВЦЭМ!$D$10+'СЕТ СН'!$F$5-'СЕТ СН'!$F$21</f>
        <v>4536.2765625299999</v>
      </c>
      <c r="W24" s="36">
        <f>SUMIFS(СВЦЭМ!$D$39:$D$782,СВЦЭМ!$A$39:$A$782,$A24,СВЦЭМ!$B$39:$B$782,W$11)+'СЕТ СН'!$F$11+СВЦЭМ!$D$10+'СЕТ СН'!$F$5-'СЕТ СН'!$F$21</f>
        <v>4525.3204672299998</v>
      </c>
      <c r="X24" s="36">
        <f>SUMIFS(СВЦЭМ!$D$39:$D$782,СВЦЭМ!$A$39:$A$782,$A24,СВЦЭМ!$B$39:$B$782,X$11)+'СЕТ СН'!$F$11+СВЦЭМ!$D$10+'СЕТ СН'!$F$5-'СЕТ СН'!$F$21</f>
        <v>4564.52402944</v>
      </c>
      <c r="Y24" s="36">
        <f>SUMIFS(СВЦЭМ!$D$39:$D$782,СВЦЭМ!$A$39:$A$782,$A24,СВЦЭМ!$B$39:$B$782,Y$11)+'СЕТ СН'!$F$11+СВЦЭМ!$D$10+'СЕТ СН'!$F$5-'СЕТ СН'!$F$21</f>
        <v>4670.0106963600001</v>
      </c>
    </row>
    <row r="25" spans="1:25" ht="15.75" x14ac:dyDescent="0.2">
      <c r="A25" s="35">
        <f t="shared" si="0"/>
        <v>45121</v>
      </c>
      <c r="B25" s="36">
        <f>SUMIFS(СВЦЭМ!$D$39:$D$782,СВЦЭМ!$A$39:$A$782,$A25,СВЦЭМ!$B$39:$B$782,B$11)+'СЕТ СН'!$F$11+СВЦЭМ!$D$10+'СЕТ СН'!$F$5-'СЕТ СН'!$F$21</f>
        <v>4583.7089353400006</v>
      </c>
      <c r="C25" s="36">
        <f>SUMIFS(СВЦЭМ!$D$39:$D$782,СВЦЭМ!$A$39:$A$782,$A25,СВЦЭМ!$B$39:$B$782,C$11)+'СЕТ СН'!$F$11+СВЦЭМ!$D$10+'СЕТ СН'!$F$5-'СЕТ СН'!$F$21</f>
        <v>4683.2971663500002</v>
      </c>
      <c r="D25" s="36">
        <f>SUMIFS(СВЦЭМ!$D$39:$D$782,СВЦЭМ!$A$39:$A$782,$A25,СВЦЭМ!$B$39:$B$782,D$11)+'СЕТ СН'!$F$11+СВЦЭМ!$D$10+'СЕТ СН'!$F$5-'СЕТ СН'!$F$21</f>
        <v>4729.2951833500001</v>
      </c>
      <c r="E25" s="36">
        <f>SUMIFS(СВЦЭМ!$D$39:$D$782,СВЦЭМ!$A$39:$A$782,$A25,СВЦЭМ!$B$39:$B$782,E$11)+'СЕТ СН'!$F$11+СВЦЭМ!$D$10+'СЕТ СН'!$F$5-'СЕТ СН'!$F$21</f>
        <v>4795.8419516600006</v>
      </c>
      <c r="F25" s="36">
        <f>SUMIFS(СВЦЭМ!$D$39:$D$782,СВЦЭМ!$A$39:$A$782,$A25,СВЦЭМ!$B$39:$B$782,F$11)+'СЕТ СН'!$F$11+СВЦЭМ!$D$10+'СЕТ СН'!$F$5-'СЕТ СН'!$F$21</f>
        <v>4823.2328636399998</v>
      </c>
      <c r="G25" s="36">
        <f>SUMIFS(СВЦЭМ!$D$39:$D$782,СВЦЭМ!$A$39:$A$782,$A25,СВЦЭМ!$B$39:$B$782,G$11)+'СЕТ СН'!$F$11+СВЦЭМ!$D$10+'СЕТ СН'!$F$5-'СЕТ СН'!$F$21</f>
        <v>4846.7242655099999</v>
      </c>
      <c r="H25" s="36">
        <f>SUMIFS(СВЦЭМ!$D$39:$D$782,СВЦЭМ!$A$39:$A$782,$A25,СВЦЭМ!$B$39:$B$782,H$11)+'СЕТ СН'!$F$11+СВЦЭМ!$D$10+'СЕТ СН'!$F$5-'СЕТ СН'!$F$21</f>
        <v>4852.4301075100002</v>
      </c>
      <c r="I25" s="36">
        <f>SUMIFS(СВЦЭМ!$D$39:$D$782,СВЦЭМ!$A$39:$A$782,$A25,СВЦЭМ!$B$39:$B$782,I$11)+'СЕТ СН'!$F$11+СВЦЭМ!$D$10+'СЕТ СН'!$F$5-'СЕТ СН'!$F$21</f>
        <v>4649.0876551600004</v>
      </c>
      <c r="J25" s="36">
        <f>SUMIFS(СВЦЭМ!$D$39:$D$782,СВЦЭМ!$A$39:$A$782,$A25,СВЦЭМ!$B$39:$B$782,J$11)+'СЕТ СН'!$F$11+СВЦЭМ!$D$10+'СЕТ СН'!$F$5-'СЕТ СН'!$F$21</f>
        <v>4541.7087012000002</v>
      </c>
      <c r="K25" s="36">
        <f>SUMIFS(СВЦЭМ!$D$39:$D$782,СВЦЭМ!$A$39:$A$782,$A25,СВЦЭМ!$B$39:$B$782,K$11)+'СЕТ СН'!$F$11+СВЦЭМ!$D$10+'СЕТ СН'!$F$5-'СЕТ СН'!$F$21</f>
        <v>4514.0739106300007</v>
      </c>
      <c r="L25" s="36">
        <f>SUMIFS(СВЦЭМ!$D$39:$D$782,СВЦЭМ!$A$39:$A$782,$A25,СВЦЭМ!$B$39:$B$782,L$11)+'СЕТ СН'!$F$11+СВЦЭМ!$D$10+'СЕТ СН'!$F$5-'СЕТ СН'!$F$21</f>
        <v>4478.0235957799996</v>
      </c>
      <c r="M25" s="36">
        <f>SUMIFS(СВЦЭМ!$D$39:$D$782,СВЦЭМ!$A$39:$A$782,$A25,СВЦЭМ!$B$39:$B$782,M$11)+'СЕТ СН'!$F$11+СВЦЭМ!$D$10+'СЕТ СН'!$F$5-'СЕТ СН'!$F$21</f>
        <v>4505.3565020799997</v>
      </c>
      <c r="N25" s="36">
        <f>SUMIFS(СВЦЭМ!$D$39:$D$782,СВЦЭМ!$A$39:$A$782,$A25,СВЦЭМ!$B$39:$B$782,N$11)+'СЕТ СН'!$F$11+СВЦЭМ!$D$10+'СЕТ СН'!$F$5-'СЕТ СН'!$F$21</f>
        <v>4538.8872924099996</v>
      </c>
      <c r="O25" s="36">
        <f>SUMIFS(СВЦЭМ!$D$39:$D$782,СВЦЭМ!$A$39:$A$782,$A25,СВЦЭМ!$B$39:$B$782,O$11)+'СЕТ СН'!$F$11+СВЦЭМ!$D$10+'СЕТ СН'!$F$5-'СЕТ СН'!$F$21</f>
        <v>4543.3755243200003</v>
      </c>
      <c r="P25" s="36">
        <f>SUMIFS(СВЦЭМ!$D$39:$D$782,СВЦЭМ!$A$39:$A$782,$A25,СВЦЭМ!$B$39:$B$782,P$11)+'СЕТ СН'!$F$11+СВЦЭМ!$D$10+'СЕТ СН'!$F$5-'СЕТ СН'!$F$21</f>
        <v>4503.3541528900005</v>
      </c>
      <c r="Q25" s="36">
        <f>SUMIFS(СВЦЭМ!$D$39:$D$782,СВЦЭМ!$A$39:$A$782,$A25,СВЦЭМ!$B$39:$B$782,Q$11)+'СЕТ СН'!$F$11+СВЦЭМ!$D$10+'СЕТ СН'!$F$5-'СЕТ СН'!$F$21</f>
        <v>4436.6422835600006</v>
      </c>
      <c r="R25" s="36">
        <f>SUMIFS(СВЦЭМ!$D$39:$D$782,СВЦЭМ!$A$39:$A$782,$A25,СВЦЭМ!$B$39:$B$782,R$11)+'СЕТ СН'!$F$11+СВЦЭМ!$D$10+'СЕТ СН'!$F$5-'СЕТ СН'!$F$21</f>
        <v>4434.4777665900001</v>
      </c>
      <c r="S25" s="36">
        <f>SUMIFS(СВЦЭМ!$D$39:$D$782,СВЦЭМ!$A$39:$A$782,$A25,СВЦЭМ!$B$39:$B$782,S$11)+'СЕТ СН'!$F$11+СВЦЭМ!$D$10+'СЕТ СН'!$F$5-'СЕТ СН'!$F$21</f>
        <v>4433.1007934200006</v>
      </c>
      <c r="T25" s="36">
        <f>SUMIFS(СВЦЭМ!$D$39:$D$782,СВЦЭМ!$A$39:$A$782,$A25,СВЦЭМ!$B$39:$B$782,T$11)+'СЕТ СН'!$F$11+СВЦЭМ!$D$10+'СЕТ СН'!$F$5-'СЕТ СН'!$F$21</f>
        <v>4467.4187671600002</v>
      </c>
      <c r="U25" s="36">
        <f>SUMIFS(СВЦЭМ!$D$39:$D$782,СВЦЭМ!$A$39:$A$782,$A25,СВЦЭМ!$B$39:$B$782,U$11)+'СЕТ СН'!$F$11+СВЦЭМ!$D$10+'СЕТ СН'!$F$5-'СЕТ СН'!$F$21</f>
        <v>4467.5384328099999</v>
      </c>
      <c r="V25" s="36">
        <f>SUMIFS(СВЦЭМ!$D$39:$D$782,СВЦЭМ!$A$39:$A$782,$A25,СВЦЭМ!$B$39:$B$782,V$11)+'СЕТ СН'!$F$11+СВЦЭМ!$D$10+'СЕТ СН'!$F$5-'СЕТ СН'!$F$21</f>
        <v>4488.5059497800003</v>
      </c>
      <c r="W25" s="36">
        <f>SUMIFS(СВЦЭМ!$D$39:$D$782,СВЦЭМ!$A$39:$A$782,$A25,СВЦЭМ!$B$39:$B$782,W$11)+'СЕТ СН'!$F$11+СВЦЭМ!$D$10+'СЕТ СН'!$F$5-'СЕТ СН'!$F$21</f>
        <v>4461.73948819</v>
      </c>
      <c r="X25" s="36">
        <f>SUMIFS(СВЦЭМ!$D$39:$D$782,СВЦЭМ!$A$39:$A$782,$A25,СВЦЭМ!$B$39:$B$782,X$11)+'СЕТ СН'!$F$11+СВЦЭМ!$D$10+'СЕТ СН'!$F$5-'СЕТ СН'!$F$21</f>
        <v>4499.0196870199998</v>
      </c>
      <c r="Y25" s="36">
        <f>SUMIFS(СВЦЭМ!$D$39:$D$782,СВЦЭМ!$A$39:$A$782,$A25,СВЦЭМ!$B$39:$B$782,Y$11)+'СЕТ СН'!$F$11+СВЦЭМ!$D$10+'СЕТ СН'!$F$5-'СЕТ СН'!$F$21</f>
        <v>4618.1139291400004</v>
      </c>
    </row>
    <row r="26" spans="1:25" ht="15.75" x14ac:dyDescent="0.2">
      <c r="A26" s="35">
        <f t="shared" si="0"/>
        <v>45122</v>
      </c>
      <c r="B26" s="36">
        <f>SUMIFS(СВЦЭМ!$D$39:$D$782,СВЦЭМ!$A$39:$A$782,$A26,СВЦЭМ!$B$39:$B$782,B$11)+'СЕТ СН'!$F$11+СВЦЭМ!$D$10+'СЕТ СН'!$F$5-'СЕТ СН'!$F$21</f>
        <v>4614.48850244</v>
      </c>
      <c r="C26" s="36">
        <f>SUMIFS(СВЦЭМ!$D$39:$D$782,СВЦЭМ!$A$39:$A$782,$A26,СВЦЭМ!$B$39:$B$782,C$11)+'СЕТ СН'!$F$11+СВЦЭМ!$D$10+'СЕТ СН'!$F$5-'СЕТ СН'!$F$21</f>
        <v>4723.9800653299999</v>
      </c>
      <c r="D26" s="36">
        <f>SUMIFS(СВЦЭМ!$D$39:$D$782,СВЦЭМ!$A$39:$A$782,$A26,СВЦЭМ!$B$39:$B$782,D$11)+'СЕТ СН'!$F$11+СВЦЭМ!$D$10+'СЕТ СН'!$F$5-'СЕТ СН'!$F$21</f>
        <v>4872.3888638799999</v>
      </c>
      <c r="E26" s="36">
        <f>SUMIFS(СВЦЭМ!$D$39:$D$782,СВЦЭМ!$A$39:$A$782,$A26,СВЦЭМ!$B$39:$B$782,E$11)+'СЕТ СН'!$F$11+СВЦЭМ!$D$10+'СЕТ СН'!$F$5-'СЕТ СН'!$F$21</f>
        <v>4907.3137276899997</v>
      </c>
      <c r="F26" s="36">
        <f>SUMIFS(СВЦЭМ!$D$39:$D$782,СВЦЭМ!$A$39:$A$782,$A26,СВЦЭМ!$B$39:$B$782,F$11)+'СЕТ СН'!$F$11+СВЦЭМ!$D$10+'СЕТ СН'!$F$5-'СЕТ СН'!$F$21</f>
        <v>4904.8797869500004</v>
      </c>
      <c r="G26" s="36">
        <f>SUMIFS(СВЦЭМ!$D$39:$D$782,СВЦЭМ!$A$39:$A$782,$A26,СВЦЭМ!$B$39:$B$782,G$11)+'СЕТ СН'!$F$11+СВЦЭМ!$D$10+'СЕТ СН'!$F$5-'СЕТ СН'!$F$21</f>
        <v>4906.0469592200006</v>
      </c>
      <c r="H26" s="36">
        <f>SUMIFS(СВЦЭМ!$D$39:$D$782,СВЦЭМ!$A$39:$A$782,$A26,СВЦЭМ!$B$39:$B$782,H$11)+'СЕТ СН'!$F$11+СВЦЭМ!$D$10+'СЕТ СН'!$F$5-'СЕТ СН'!$F$21</f>
        <v>4899.8348119599996</v>
      </c>
      <c r="I26" s="36">
        <f>SUMIFS(СВЦЭМ!$D$39:$D$782,СВЦЭМ!$A$39:$A$782,$A26,СВЦЭМ!$B$39:$B$782,I$11)+'СЕТ СН'!$F$11+СВЦЭМ!$D$10+'СЕТ СН'!$F$5-'СЕТ СН'!$F$21</f>
        <v>4705.1269441200002</v>
      </c>
      <c r="J26" s="36">
        <f>SUMIFS(СВЦЭМ!$D$39:$D$782,СВЦЭМ!$A$39:$A$782,$A26,СВЦЭМ!$B$39:$B$782,J$11)+'СЕТ СН'!$F$11+СВЦЭМ!$D$10+'СЕТ СН'!$F$5-'СЕТ СН'!$F$21</f>
        <v>4602.0205977300002</v>
      </c>
      <c r="K26" s="36">
        <f>SUMIFS(СВЦЭМ!$D$39:$D$782,СВЦЭМ!$A$39:$A$782,$A26,СВЦЭМ!$B$39:$B$782,K$11)+'СЕТ СН'!$F$11+СВЦЭМ!$D$10+'СЕТ СН'!$F$5-'СЕТ СН'!$F$21</f>
        <v>4516.05401024</v>
      </c>
      <c r="L26" s="36">
        <f>SUMIFS(СВЦЭМ!$D$39:$D$782,СВЦЭМ!$A$39:$A$782,$A26,СВЦЭМ!$B$39:$B$782,L$11)+'СЕТ СН'!$F$11+СВЦЭМ!$D$10+'СЕТ СН'!$F$5-'СЕТ СН'!$F$21</f>
        <v>4461.0894851100002</v>
      </c>
      <c r="M26" s="36">
        <f>SUMIFS(СВЦЭМ!$D$39:$D$782,СВЦЭМ!$A$39:$A$782,$A26,СВЦЭМ!$B$39:$B$782,M$11)+'СЕТ СН'!$F$11+СВЦЭМ!$D$10+'СЕТ СН'!$F$5-'СЕТ СН'!$F$21</f>
        <v>4425.8361461499999</v>
      </c>
      <c r="N26" s="36">
        <f>SUMIFS(СВЦЭМ!$D$39:$D$782,СВЦЭМ!$A$39:$A$782,$A26,СВЦЭМ!$B$39:$B$782,N$11)+'СЕТ СН'!$F$11+СВЦЭМ!$D$10+'СЕТ СН'!$F$5-'СЕТ СН'!$F$21</f>
        <v>4418.5883930999998</v>
      </c>
      <c r="O26" s="36">
        <f>SUMIFS(СВЦЭМ!$D$39:$D$782,СВЦЭМ!$A$39:$A$782,$A26,СВЦЭМ!$B$39:$B$782,O$11)+'СЕТ СН'!$F$11+СВЦЭМ!$D$10+'СЕТ СН'!$F$5-'СЕТ СН'!$F$21</f>
        <v>4383.7167712</v>
      </c>
      <c r="P26" s="36">
        <f>SUMIFS(СВЦЭМ!$D$39:$D$782,СВЦЭМ!$A$39:$A$782,$A26,СВЦЭМ!$B$39:$B$782,P$11)+'СЕТ СН'!$F$11+СВЦЭМ!$D$10+'СЕТ СН'!$F$5-'СЕТ СН'!$F$21</f>
        <v>4216.6733998899999</v>
      </c>
      <c r="Q26" s="36">
        <f>SUMIFS(СВЦЭМ!$D$39:$D$782,СВЦЭМ!$A$39:$A$782,$A26,СВЦЭМ!$B$39:$B$782,Q$11)+'СЕТ СН'!$F$11+СВЦЭМ!$D$10+'СЕТ СН'!$F$5-'СЕТ СН'!$F$21</f>
        <v>4188.6358259600001</v>
      </c>
      <c r="R26" s="36">
        <f>SUMIFS(СВЦЭМ!$D$39:$D$782,СВЦЭМ!$A$39:$A$782,$A26,СВЦЭМ!$B$39:$B$782,R$11)+'СЕТ СН'!$F$11+СВЦЭМ!$D$10+'СЕТ СН'!$F$5-'СЕТ СН'!$F$21</f>
        <v>4181.3740889999999</v>
      </c>
      <c r="S26" s="36">
        <f>SUMIFS(СВЦЭМ!$D$39:$D$782,СВЦЭМ!$A$39:$A$782,$A26,СВЦЭМ!$B$39:$B$782,S$11)+'СЕТ СН'!$F$11+СВЦЭМ!$D$10+'СЕТ СН'!$F$5-'СЕТ СН'!$F$21</f>
        <v>4181.9811534</v>
      </c>
      <c r="T26" s="36">
        <f>SUMIFS(СВЦЭМ!$D$39:$D$782,СВЦЭМ!$A$39:$A$782,$A26,СВЦЭМ!$B$39:$B$782,T$11)+'СЕТ СН'!$F$11+СВЦЭМ!$D$10+'СЕТ СН'!$F$5-'СЕТ СН'!$F$21</f>
        <v>4213.3328365799998</v>
      </c>
      <c r="U26" s="36">
        <f>SUMIFS(СВЦЭМ!$D$39:$D$782,СВЦЭМ!$A$39:$A$782,$A26,СВЦЭМ!$B$39:$B$782,U$11)+'СЕТ СН'!$F$11+СВЦЭМ!$D$10+'СЕТ СН'!$F$5-'СЕТ СН'!$F$21</f>
        <v>4279.6799005800003</v>
      </c>
      <c r="V26" s="36">
        <f>SUMIFS(СВЦЭМ!$D$39:$D$782,СВЦЭМ!$A$39:$A$782,$A26,СВЦЭМ!$B$39:$B$782,V$11)+'СЕТ СН'!$F$11+СВЦЭМ!$D$10+'СЕТ СН'!$F$5-'СЕТ СН'!$F$21</f>
        <v>4469.0236381599998</v>
      </c>
      <c r="W26" s="36">
        <f>SUMIFS(СВЦЭМ!$D$39:$D$782,СВЦЭМ!$A$39:$A$782,$A26,СВЦЭМ!$B$39:$B$782,W$11)+'СЕТ СН'!$F$11+СВЦЭМ!$D$10+'СЕТ СН'!$F$5-'СЕТ СН'!$F$21</f>
        <v>4444.4971526200006</v>
      </c>
      <c r="X26" s="36">
        <f>SUMIFS(СВЦЭМ!$D$39:$D$782,СВЦЭМ!$A$39:$A$782,$A26,СВЦЭМ!$B$39:$B$782,X$11)+'СЕТ СН'!$F$11+СВЦЭМ!$D$10+'СЕТ СН'!$F$5-'СЕТ СН'!$F$21</f>
        <v>4482.6648075700004</v>
      </c>
      <c r="Y26" s="36">
        <f>SUMIFS(СВЦЭМ!$D$39:$D$782,СВЦЭМ!$A$39:$A$782,$A26,СВЦЭМ!$B$39:$B$782,Y$11)+'СЕТ СН'!$F$11+СВЦЭМ!$D$10+'СЕТ СН'!$F$5-'СЕТ СН'!$F$21</f>
        <v>4557.2374386900001</v>
      </c>
    </row>
    <row r="27" spans="1:25" ht="15.75" x14ac:dyDescent="0.2">
      <c r="A27" s="35">
        <f t="shared" si="0"/>
        <v>45123</v>
      </c>
      <c r="B27" s="36">
        <f>SUMIFS(СВЦЭМ!$D$39:$D$782,СВЦЭМ!$A$39:$A$782,$A27,СВЦЭМ!$B$39:$B$782,B$11)+'СЕТ СН'!$F$11+СВЦЭМ!$D$10+'СЕТ СН'!$F$5-'СЕТ СН'!$F$21</f>
        <v>4574.3117235099999</v>
      </c>
      <c r="C27" s="36">
        <f>SUMIFS(СВЦЭМ!$D$39:$D$782,СВЦЭМ!$A$39:$A$782,$A27,СВЦЭМ!$B$39:$B$782,C$11)+'СЕТ СН'!$F$11+СВЦЭМ!$D$10+'СЕТ СН'!$F$5-'СЕТ СН'!$F$21</f>
        <v>4660.96237423</v>
      </c>
      <c r="D27" s="36">
        <f>SUMIFS(СВЦЭМ!$D$39:$D$782,СВЦЭМ!$A$39:$A$782,$A27,СВЦЭМ!$B$39:$B$782,D$11)+'СЕТ СН'!$F$11+СВЦЭМ!$D$10+'СЕТ СН'!$F$5-'СЕТ СН'!$F$21</f>
        <v>4832.0718615300002</v>
      </c>
      <c r="E27" s="36">
        <f>SUMIFS(СВЦЭМ!$D$39:$D$782,СВЦЭМ!$A$39:$A$782,$A27,СВЦЭМ!$B$39:$B$782,E$11)+'СЕТ СН'!$F$11+СВЦЭМ!$D$10+'СЕТ СН'!$F$5-'СЕТ СН'!$F$21</f>
        <v>4900.7686257000005</v>
      </c>
      <c r="F27" s="36">
        <f>SUMIFS(СВЦЭМ!$D$39:$D$782,СВЦЭМ!$A$39:$A$782,$A27,СВЦЭМ!$B$39:$B$782,F$11)+'СЕТ СН'!$F$11+СВЦЭМ!$D$10+'СЕТ СН'!$F$5-'СЕТ СН'!$F$21</f>
        <v>4905.3626652900002</v>
      </c>
      <c r="G27" s="36">
        <f>SUMIFS(СВЦЭМ!$D$39:$D$782,СВЦЭМ!$A$39:$A$782,$A27,СВЦЭМ!$B$39:$B$782,G$11)+'СЕТ СН'!$F$11+СВЦЭМ!$D$10+'СЕТ СН'!$F$5-'СЕТ СН'!$F$21</f>
        <v>4899.2097441799997</v>
      </c>
      <c r="H27" s="36">
        <f>SUMIFS(СВЦЭМ!$D$39:$D$782,СВЦЭМ!$A$39:$A$782,$A27,СВЦЭМ!$B$39:$B$782,H$11)+'СЕТ СН'!$F$11+СВЦЭМ!$D$10+'СЕТ СН'!$F$5-'СЕТ СН'!$F$21</f>
        <v>4744.57611206</v>
      </c>
      <c r="I27" s="36">
        <f>SUMIFS(СВЦЭМ!$D$39:$D$782,СВЦЭМ!$A$39:$A$782,$A27,СВЦЭМ!$B$39:$B$782,I$11)+'СЕТ СН'!$F$11+СВЦЭМ!$D$10+'СЕТ СН'!$F$5-'СЕТ СН'!$F$21</f>
        <v>4687.8354011499996</v>
      </c>
      <c r="J27" s="36">
        <f>SUMIFS(СВЦЭМ!$D$39:$D$782,СВЦЭМ!$A$39:$A$782,$A27,СВЦЭМ!$B$39:$B$782,J$11)+'СЕТ СН'!$F$11+СВЦЭМ!$D$10+'СЕТ СН'!$F$5-'СЕТ СН'!$F$21</f>
        <v>4584.7567695100006</v>
      </c>
      <c r="K27" s="36">
        <f>SUMIFS(СВЦЭМ!$D$39:$D$782,СВЦЭМ!$A$39:$A$782,$A27,СВЦЭМ!$B$39:$B$782,K$11)+'СЕТ СН'!$F$11+СВЦЭМ!$D$10+'СЕТ СН'!$F$5-'СЕТ СН'!$F$21</f>
        <v>4507.0936654699999</v>
      </c>
      <c r="L27" s="36">
        <f>SUMIFS(СВЦЭМ!$D$39:$D$782,СВЦЭМ!$A$39:$A$782,$A27,СВЦЭМ!$B$39:$B$782,L$11)+'СЕТ СН'!$F$11+СВЦЭМ!$D$10+'СЕТ СН'!$F$5-'СЕТ СН'!$F$21</f>
        <v>4463.4070503200001</v>
      </c>
      <c r="M27" s="36">
        <f>SUMIFS(СВЦЭМ!$D$39:$D$782,СВЦЭМ!$A$39:$A$782,$A27,СВЦЭМ!$B$39:$B$782,M$11)+'СЕТ СН'!$F$11+СВЦЭМ!$D$10+'СЕТ СН'!$F$5-'СЕТ СН'!$F$21</f>
        <v>4431.9519094099996</v>
      </c>
      <c r="N27" s="36">
        <f>SUMIFS(СВЦЭМ!$D$39:$D$782,СВЦЭМ!$A$39:$A$782,$A27,СВЦЭМ!$B$39:$B$782,N$11)+'СЕТ СН'!$F$11+СВЦЭМ!$D$10+'СЕТ СН'!$F$5-'СЕТ СН'!$F$21</f>
        <v>4425.1813525799998</v>
      </c>
      <c r="O27" s="36">
        <f>SUMIFS(СВЦЭМ!$D$39:$D$782,СВЦЭМ!$A$39:$A$782,$A27,СВЦЭМ!$B$39:$B$782,O$11)+'СЕТ СН'!$F$11+СВЦЭМ!$D$10+'СЕТ СН'!$F$5-'СЕТ СН'!$F$21</f>
        <v>4431.8618256500004</v>
      </c>
      <c r="P27" s="36">
        <f>SUMIFS(СВЦЭМ!$D$39:$D$782,СВЦЭМ!$A$39:$A$782,$A27,СВЦЭМ!$B$39:$B$782,P$11)+'СЕТ СН'!$F$11+СВЦЭМ!$D$10+'СЕТ СН'!$F$5-'СЕТ СН'!$F$21</f>
        <v>4434.7021706599999</v>
      </c>
      <c r="Q27" s="36">
        <f>SUMIFS(СВЦЭМ!$D$39:$D$782,СВЦЭМ!$A$39:$A$782,$A27,СВЦЭМ!$B$39:$B$782,Q$11)+'СЕТ СН'!$F$11+СВЦЭМ!$D$10+'СЕТ СН'!$F$5-'СЕТ СН'!$F$21</f>
        <v>4413.5177428400002</v>
      </c>
      <c r="R27" s="36">
        <f>SUMIFS(СВЦЭМ!$D$39:$D$782,СВЦЭМ!$A$39:$A$782,$A27,СВЦЭМ!$B$39:$B$782,R$11)+'СЕТ СН'!$F$11+СВЦЭМ!$D$10+'СЕТ СН'!$F$5-'СЕТ СН'!$F$21</f>
        <v>4403.14361663</v>
      </c>
      <c r="S27" s="36">
        <f>SUMIFS(СВЦЭМ!$D$39:$D$782,СВЦЭМ!$A$39:$A$782,$A27,СВЦЭМ!$B$39:$B$782,S$11)+'СЕТ СН'!$F$11+СВЦЭМ!$D$10+'СЕТ СН'!$F$5-'СЕТ СН'!$F$21</f>
        <v>4404.4839047100004</v>
      </c>
      <c r="T27" s="36">
        <f>SUMIFS(СВЦЭМ!$D$39:$D$782,СВЦЭМ!$A$39:$A$782,$A27,СВЦЭМ!$B$39:$B$782,T$11)+'СЕТ СН'!$F$11+СВЦЭМ!$D$10+'СЕТ СН'!$F$5-'СЕТ СН'!$F$21</f>
        <v>4433.3431973000006</v>
      </c>
      <c r="U27" s="36">
        <f>SUMIFS(СВЦЭМ!$D$39:$D$782,СВЦЭМ!$A$39:$A$782,$A27,СВЦЭМ!$B$39:$B$782,U$11)+'СЕТ СН'!$F$11+СВЦЭМ!$D$10+'СЕТ СН'!$F$5-'СЕТ СН'!$F$21</f>
        <v>4440.11568033</v>
      </c>
      <c r="V27" s="36">
        <f>SUMIFS(СВЦЭМ!$D$39:$D$782,СВЦЭМ!$A$39:$A$782,$A27,СВЦЭМ!$B$39:$B$782,V$11)+'СЕТ СН'!$F$11+СВЦЭМ!$D$10+'СЕТ СН'!$F$5-'СЕТ СН'!$F$21</f>
        <v>4262.1191882000003</v>
      </c>
      <c r="W27" s="36">
        <f>SUMIFS(СВЦЭМ!$D$39:$D$782,СВЦЭМ!$A$39:$A$782,$A27,СВЦЭМ!$B$39:$B$782,W$11)+'СЕТ СН'!$F$11+СВЦЭМ!$D$10+'СЕТ СН'!$F$5-'СЕТ СН'!$F$21</f>
        <v>4086.0812779100002</v>
      </c>
      <c r="X27" s="36">
        <f>SUMIFS(СВЦЭМ!$D$39:$D$782,СВЦЭМ!$A$39:$A$782,$A27,СВЦЭМ!$B$39:$B$782,X$11)+'СЕТ СН'!$F$11+СВЦЭМ!$D$10+'СЕТ СН'!$F$5-'СЕТ СН'!$F$21</f>
        <v>4104.8091373099996</v>
      </c>
      <c r="Y27" s="36">
        <f>SUMIFS(СВЦЭМ!$D$39:$D$782,СВЦЭМ!$A$39:$A$782,$A27,СВЦЭМ!$B$39:$B$782,Y$11)+'СЕТ СН'!$F$11+СВЦЭМ!$D$10+'СЕТ СН'!$F$5-'СЕТ СН'!$F$21</f>
        <v>4149.0542828799998</v>
      </c>
    </row>
    <row r="28" spans="1:25" ht="15.75" x14ac:dyDescent="0.2">
      <c r="A28" s="35">
        <f t="shared" si="0"/>
        <v>45124</v>
      </c>
      <c r="B28" s="36">
        <f>SUMIFS(СВЦЭМ!$D$39:$D$782,СВЦЭМ!$A$39:$A$782,$A28,СВЦЭМ!$B$39:$B$782,B$11)+'СЕТ СН'!$F$11+СВЦЭМ!$D$10+'СЕТ СН'!$F$5-'СЕТ СН'!$F$21</f>
        <v>4215.4860339200004</v>
      </c>
      <c r="C28" s="36">
        <f>SUMIFS(СВЦЭМ!$D$39:$D$782,СВЦЭМ!$A$39:$A$782,$A28,СВЦЭМ!$B$39:$B$782,C$11)+'СЕТ СН'!$F$11+СВЦЭМ!$D$10+'СЕТ СН'!$F$5-'СЕТ СН'!$F$21</f>
        <v>4422.5867078199999</v>
      </c>
      <c r="D28" s="36">
        <f>SUMIFS(СВЦЭМ!$D$39:$D$782,СВЦЭМ!$A$39:$A$782,$A28,СВЦЭМ!$B$39:$B$782,D$11)+'СЕТ СН'!$F$11+СВЦЭМ!$D$10+'СЕТ СН'!$F$5-'СЕТ СН'!$F$21</f>
        <v>4743.4495997699996</v>
      </c>
      <c r="E28" s="36">
        <f>SUMIFS(СВЦЭМ!$D$39:$D$782,СВЦЭМ!$A$39:$A$782,$A28,СВЦЭМ!$B$39:$B$782,E$11)+'СЕТ СН'!$F$11+СВЦЭМ!$D$10+'СЕТ СН'!$F$5-'СЕТ СН'!$F$21</f>
        <v>4849.1540939400002</v>
      </c>
      <c r="F28" s="36">
        <f>SUMIFS(СВЦЭМ!$D$39:$D$782,СВЦЭМ!$A$39:$A$782,$A28,СВЦЭМ!$B$39:$B$782,F$11)+'СЕТ СН'!$F$11+СВЦЭМ!$D$10+'СЕТ СН'!$F$5-'СЕТ СН'!$F$21</f>
        <v>4889.2062571200004</v>
      </c>
      <c r="G28" s="36">
        <f>SUMIFS(СВЦЭМ!$D$39:$D$782,СВЦЭМ!$A$39:$A$782,$A28,СВЦЭМ!$B$39:$B$782,G$11)+'СЕТ СН'!$F$11+СВЦЭМ!$D$10+'СЕТ СН'!$F$5-'СЕТ СН'!$F$21</f>
        <v>4934.0174294500002</v>
      </c>
      <c r="H28" s="36">
        <f>SUMIFS(СВЦЭМ!$D$39:$D$782,СВЦЭМ!$A$39:$A$782,$A28,СВЦЭМ!$B$39:$B$782,H$11)+'СЕТ СН'!$F$11+СВЦЭМ!$D$10+'СЕТ СН'!$F$5-'СЕТ СН'!$F$21</f>
        <v>4782.9504644299996</v>
      </c>
      <c r="I28" s="36">
        <f>SUMIFS(СВЦЭМ!$D$39:$D$782,СВЦЭМ!$A$39:$A$782,$A28,СВЦЭМ!$B$39:$B$782,I$11)+'СЕТ СН'!$F$11+СВЦЭМ!$D$10+'СЕТ СН'!$F$5-'СЕТ СН'!$F$21</f>
        <v>4674.31306331</v>
      </c>
      <c r="J28" s="36">
        <f>SUMIFS(СВЦЭМ!$D$39:$D$782,СВЦЭМ!$A$39:$A$782,$A28,СВЦЭМ!$B$39:$B$782,J$11)+'СЕТ СН'!$F$11+СВЦЭМ!$D$10+'СЕТ СН'!$F$5-'СЕТ СН'!$F$21</f>
        <v>4614.9428582300006</v>
      </c>
      <c r="K28" s="36">
        <f>SUMIFS(СВЦЭМ!$D$39:$D$782,СВЦЭМ!$A$39:$A$782,$A28,СВЦЭМ!$B$39:$B$782,K$11)+'СЕТ СН'!$F$11+СВЦЭМ!$D$10+'СЕТ СН'!$F$5-'СЕТ СН'!$F$21</f>
        <v>4572.6509183899998</v>
      </c>
      <c r="L28" s="36">
        <f>SUMIFS(СВЦЭМ!$D$39:$D$782,СВЦЭМ!$A$39:$A$782,$A28,СВЦЭМ!$B$39:$B$782,L$11)+'СЕТ СН'!$F$11+СВЦЭМ!$D$10+'СЕТ СН'!$F$5-'СЕТ СН'!$F$21</f>
        <v>4553.3449392700004</v>
      </c>
      <c r="M28" s="36">
        <f>SUMIFS(СВЦЭМ!$D$39:$D$782,СВЦЭМ!$A$39:$A$782,$A28,СВЦЭМ!$B$39:$B$782,M$11)+'СЕТ СН'!$F$11+СВЦЭМ!$D$10+'СЕТ СН'!$F$5-'СЕТ СН'!$F$21</f>
        <v>4551.2623566700004</v>
      </c>
      <c r="N28" s="36">
        <f>SUMIFS(СВЦЭМ!$D$39:$D$782,СВЦЭМ!$A$39:$A$782,$A28,СВЦЭМ!$B$39:$B$782,N$11)+'СЕТ СН'!$F$11+СВЦЭМ!$D$10+'СЕТ СН'!$F$5-'СЕТ СН'!$F$21</f>
        <v>4553.4542949099996</v>
      </c>
      <c r="O28" s="36">
        <f>SUMIFS(СВЦЭМ!$D$39:$D$782,СВЦЭМ!$A$39:$A$782,$A28,СВЦЭМ!$B$39:$B$782,O$11)+'СЕТ СН'!$F$11+СВЦЭМ!$D$10+'СЕТ СН'!$F$5-'СЕТ СН'!$F$21</f>
        <v>4545.6553869899999</v>
      </c>
      <c r="P28" s="36">
        <f>SUMIFS(СВЦЭМ!$D$39:$D$782,СВЦЭМ!$A$39:$A$782,$A28,СВЦЭМ!$B$39:$B$782,P$11)+'СЕТ СН'!$F$11+СВЦЭМ!$D$10+'СЕТ СН'!$F$5-'СЕТ СН'!$F$21</f>
        <v>4553.9467437100002</v>
      </c>
      <c r="Q28" s="36">
        <f>SUMIFS(СВЦЭМ!$D$39:$D$782,СВЦЭМ!$A$39:$A$782,$A28,СВЦЭМ!$B$39:$B$782,Q$11)+'СЕТ СН'!$F$11+СВЦЭМ!$D$10+'СЕТ СН'!$F$5-'СЕТ СН'!$F$21</f>
        <v>4530.1137450200004</v>
      </c>
      <c r="R28" s="36">
        <f>SUMIFS(СВЦЭМ!$D$39:$D$782,СВЦЭМ!$A$39:$A$782,$A28,СВЦЭМ!$B$39:$B$782,R$11)+'СЕТ СН'!$F$11+СВЦЭМ!$D$10+'СЕТ СН'!$F$5-'СЕТ СН'!$F$21</f>
        <v>4525.3119032900004</v>
      </c>
      <c r="S28" s="36">
        <f>SUMIFS(СВЦЭМ!$D$39:$D$782,СВЦЭМ!$A$39:$A$782,$A28,СВЦЭМ!$B$39:$B$782,S$11)+'СЕТ СН'!$F$11+СВЦЭМ!$D$10+'СЕТ СН'!$F$5-'СЕТ СН'!$F$21</f>
        <v>4517.4985773600001</v>
      </c>
      <c r="T28" s="36">
        <f>SUMIFS(СВЦЭМ!$D$39:$D$782,СВЦЭМ!$A$39:$A$782,$A28,СВЦЭМ!$B$39:$B$782,T$11)+'СЕТ СН'!$F$11+СВЦЭМ!$D$10+'СЕТ СН'!$F$5-'СЕТ СН'!$F$21</f>
        <v>4545.56329276</v>
      </c>
      <c r="U28" s="36">
        <f>SUMIFS(СВЦЭМ!$D$39:$D$782,СВЦЭМ!$A$39:$A$782,$A28,СВЦЭМ!$B$39:$B$782,U$11)+'СЕТ СН'!$F$11+СВЦЭМ!$D$10+'СЕТ СН'!$F$5-'СЕТ СН'!$F$21</f>
        <v>4549.9143077200006</v>
      </c>
      <c r="V28" s="36">
        <f>SUMIFS(СВЦЭМ!$D$39:$D$782,СВЦЭМ!$A$39:$A$782,$A28,СВЦЭМ!$B$39:$B$782,V$11)+'СЕТ СН'!$F$11+СВЦЭМ!$D$10+'СЕТ СН'!$F$5-'СЕТ СН'!$F$21</f>
        <v>4567.9448085499998</v>
      </c>
      <c r="W28" s="36">
        <f>SUMIFS(СВЦЭМ!$D$39:$D$782,СВЦЭМ!$A$39:$A$782,$A28,СВЦЭМ!$B$39:$B$782,W$11)+'СЕТ СН'!$F$11+СВЦЭМ!$D$10+'СЕТ СН'!$F$5-'СЕТ СН'!$F$21</f>
        <v>4541.3833381799996</v>
      </c>
      <c r="X28" s="36">
        <f>SUMIFS(СВЦЭМ!$D$39:$D$782,СВЦЭМ!$A$39:$A$782,$A28,СВЦЭМ!$B$39:$B$782,X$11)+'СЕТ СН'!$F$11+СВЦЭМ!$D$10+'СЕТ СН'!$F$5-'СЕТ СН'!$F$21</f>
        <v>4591.6099424200002</v>
      </c>
      <c r="Y28" s="36">
        <f>SUMIFS(СВЦЭМ!$D$39:$D$782,СВЦЭМ!$A$39:$A$782,$A28,СВЦЭМ!$B$39:$B$782,Y$11)+'СЕТ СН'!$F$11+СВЦЭМ!$D$10+'СЕТ СН'!$F$5-'СЕТ СН'!$F$21</f>
        <v>4672.5745779999997</v>
      </c>
    </row>
    <row r="29" spans="1:25" ht="15.75" x14ac:dyDescent="0.2">
      <c r="A29" s="35">
        <f t="shared" si="0"/>
        <v>45125</v>
      </c>
      <c r="B29" s="36">
        <f>SUMIFS(СВЦЭМ!$D$39:$D$782,СВЦЭМ!$A$39:$A$782,$A29,СВЦЭМ!$B$39:$B$782,B$11)+'СЕТ СН'!$F$11+СВЦЭМ!$D$10+'СЕТ СН'!$F$5-'СЕТ СН'!$F$21</f>
        <v>4615.4738320599999</v>
      </c>
      <c r="C29" s="36">
        <f>SUMIFS(СВЦЭМ!$D$39:$D$782,СВЦЭМ!$A$39:$A$782,$A29,СВЦЭМ!$B$39:$B$782,C$11)+'СЕТ СН'!$F$11+СВЦЭМ!$D$10+'СЕТ СН'!$F$5-'СЕТ СН'!$F$21</f>
        <v>4651.7598177600003</v>
      </c>
      <c r="D29" s="36">
        <f>SUMIFS(СВЦЭМ!$D$39:$D$782,СВЦЭМ!$A$39:$A$782,$A29,СВЦЭМ!$B$39:$B$782,D$11)+'СЕТ СН'!$F$11+СВЦЭМ!$D$10+'СЕТ СН'!$F$5-'СЕТ СН'!$F$21</f>
        <v>4817.8807158600002</v>
      </c>
      <c r="E29" s="36">
        <f>SUMIFS(СВЦЭМ!$D$39:$D$782,СВЦЭМ!$A$39:$A$782,$A29,СВЦЭМ!$B$39:$B$782,E$11)+'СЕТ СН'!$F$11+СВЦЭМ!$D$10+'СЕТ СН'!$F$5-'СЕТ СН'!$F$21</f>
        <v>4922.6759221499997</v>
      </c>
      <c r="F29" s="36">
        <f>SUMIFS(СВЦЭМ!$D$39:$D$782,СВЦЭМ!$A$39:$A$782,$A29,СВЦЭМ!$B$39:$B$782,F$11)+'СЕТ СН'!$F$11+СВЦЭМ!$D$10+'СЕТ СН'!$F$5-'СЕТ СН'!$F$21</f>
        <v>4931.9889467000003</v>
      </c>
      <c r="G29" s="36">
        <f>SUMIFS(СВЦЭМ!$D$39:$D$782,СВЦЭМ!$A$39:$A$782,$A29,СВЦЭМ!$B$39:$B$782,G$11)+'СЕТ СН'!$F$11+СВЦЭМ!$D$10+'СЕТ СН'!$F$5-'СЕТ СН'!$F$21</f>
        <v>4941.9088853100002</v>
      </c>
      <c r="H29" s="36">
        <f>SUMIFS(СВЦЭМ!$D$39:$D$782,СВЦЭМ!$A$39:$A$782,$A29,СВЦЭМ!$B$39:$B$782,H$11)+'СЕТ СН'!$F$11+СВЦЭМ!$D$10+'СЕТ СН'!$F$5-'СЕТ СН'!$F$21</f>
        <v>4738.3011417899997</v>
      </c>
      <c r="I29" s="36">
        <f>SUMIFS(СВЦЭМ!$D$39:$D$782,СВЦЭМ!$A$39:$A$782,$A29,СВЦЭМ!$B$39:$B$782,I$11)+'СЕТ СН'!$F$11+СВЦЭМ!$D$10+'СЕТ СН'!$F$5-'СЕТ СН'!$F$21</f>
        <v>4661.4869972400002</v>
      </c>
      <c r="J29" s="36">
        <f>SUMIFS(СВЦЭМ!$D$39:$D$782,СВЦЭМ!$A$39:$A$782,$A29,СВЦЭМ!$B$39:$B$782,J$11)+'СЕТ СН'!$F$11+СВЦЭМ!$D$10+'СЕТ СН'!$F$5-'СЕТ СН'!$F$21</f>
        <v>4568.5543764399999</v>
      </c>
      <c r="K29" s="36">
        <f>SUMIFS(СВЦЭМ!$D$39:$D$782,СВЦЭМ!$A$39:$A$782,$A29,СВЦЭМ!$B$39:$B$782,K$11)+'СЕТ СН'!$F$11+СВЦЭМ!$D$10+'СЕТ СН'!$F$5-'СЕТ СН'!$F$21</f>
        <v>4511.4067584700006</v>
      </c>
      <c r="L29" s="36">
        <f>SUMIFS(СВЦЭМ!$D$39:$D$782,СВЦЭМ!$A$39:$A$782,$A29,СВЦЭМ!$B$39:$B$782,L$11)+'СЕТ СН'!$F$11+СВЦЭМ!$D$10+'СЕТ СН'!$F$5-'СЕТ СН'!$F$21</f>
        <v>4499.28553268</v>
      </c>
      <c r="M29" s="36">
        <f>SUMIFS(СВЦЭМ!$D$39:$D$782,СВЦЭМ!$A$39:$A$782,$A29,СВЦЭМ!$B$39:$B$782,M$11)+'СЕТ СН'!$F$11+СВЦЭМ!$D$10+'СЕТ СН'!$F$5-'СЕТ СН'!$F$21</f>
        <v>4484.2793450600002</v>
      </c>
      <c r="N29" s="36">
        <f>SUMIFS(СВЦЭМ!$D$39:$D$782,СВЦЭМ!$A$39:$A$782,$A29,СВЦЭМ!$B$39:$B$782,N$11)+'СЕТ СН'!$F$11+СВЦЭМ!$D$10+'СЕТ СН'!$F$5-'СЕТ СН'!$F$21</f>
        <v>4486.6050922499999</v>
      </c>
      <c r="O29" s="36">
        <f>SUMIFS(СВЦЭМ!$D$39:$D$782,СВЦЭМ!$A$39:$A$782,$A29,СВЦЭМ!$B$39:$B$782,O$11)+'СЕТ СН'!$F$11+СВЦЭМ!$D$10+'СЕТ СН'!$F$5-'СЕТ СН'!$F$21</f>
        <v>4485.1480797100003</v>
      </c>
      <c r="P29" s="36">
        <f>SUMIFS(СВЦЭМ!$D$39:$D$782,СВЦЭМ!$A$39:$A$782,$A29,СВЦЭМ!$B$39:$B$782,P$11)+'СЕТ СН'!$F$11+СВЦЭМ!$D$10+'СЕТ СН'!$F$5-'СЕТ СН'!$F$21</f>
        <v>4484.1122114099999</v>
      </c>
      <c r="Q29" s="36">
        <f>SUMIFS(СВЦЭМ!$D$39:$D$782,СВЦЭМ!$A$39:$A$782,$A29,СВЦЭМ!$B$39:$B$782,Q$11)+'СЕТ СН'!$F$11+СВЦЭМ!$D$10+'СЕТ СН'!$F$5-'СЕТ СН'!$F$21</f>
        <v>4461.7996220000005</v>
      </c>
      <c r="R29" s="36">
        <f>SUMIFS(СВЦЭМ!$D$39:$D$782,СВЦЭМ!$A$39:$A$782,$A29,СВЦЭМ!$B$39:$B$782,R$11)+'СЕТ СН'!$F$11+СВЦЭМ!$D$10+'СЕТ СН'!$F$5-'СЕТ СН'!$F$21</f>
        <v>4465.6147627400005</v>
      </c>
      <c r="S29" s="36">
        <f>SUMIFS(СВЦЭМ!$D$39:$D$782,СВЦЭМ!$A$39:$A$782,$A29,СВЦЭМ!$B$39:$B$782,S$11)+'СЕТ СН'!$F$11+СВЦЭМ!$D$10+'СЕТ СН'!$F$5-'СЕТ СН'!$F$21</f>
        <v>4468.6796548500006</v>
      </c>
      <c r="T29" s="36">
        <f>SUMIFS(СВЦЭМ!$D$39:$D$782,СВЦЭМ!$A$39:$A$782,$A29,СВЦЭМ!$B$39:$B$782,T$11)+'СЕТ СН'!$F$11+СВЦЭМ!$D$10+'СЕТ СН'!$F$5-'СЕТ СН'!$F$21</f>
        <v>4490.2907815199997</v>
      </c>
      <c r="U29" s="36">
        <f>SUMIFS(СВЦЭМ!$D$39:$D$782,СВЦЭМ!$A$39:$A$782,$A29,СВЦЭМ!$B$39:$B$782,U$11)+'СЕТ СН'!$F$11+СВЦЭМ!$D$10+'СЕТ СН'!$F$5-'СЕТ СН'!$F$21</f>
        <v>4514.5759457000004</v>
      </c>
      <c r="V29" s="36">
        <f>SUMIFS(СВЦЭМ!$D$39:$D$782,СВЦЭМ!$A$39:$A$782,$A29,СВЦЭМ!$B$39:$B$782,V$11)+'СЕТ СН'!$F$11+СВЦЭМ!$D$10+'СЕТ СН'!$F$5-'СЕТ СН'!$F$21</f>
        <v>4515.8497891799998</v>
      </c>
      <c r="W29" s="36">
        <f>SUMIFS(СВЦЭМ!$D$39:$D$782,СВЦЭМ!$A$39:$A$782,$A29,СВЦЭМ!$B$39:$B$782,W$11)+'СЕТ СН'!$F$11+СВЦЭМ!$D$10+'СЕТ СН'!$F$5-'СЕТ СН'!$F$21</f>
        <v>4496.9921529100002</v>
      </c>
      <c r="X29" s="36">
        <f>SUMIFS(СВЦЭМ!$D$39:$D$782,СВЦЭМ!$A$39:$A$782,$A29,СВЦЭМ!$B$39:$B$782,X$11)+'СЕТ СН'!$F$11+СВЦЭМ!$D$10+'СЕТ СН'!$F$5-'СЕТ СН'!$F$21</f>
        <v>4532.2477909600002</v>
      </c>
      <c r="Y29" s="36">
        <f>SUMIFS(СВЦЭМ!$D$39:$D$782,СВЦЭМ!$A$39:$A$782,$A29,СВЦЭМ!$B$39:$B$782,Y$11)+'СЕТ СН'!$F$11+СВЦЭМ!$D$10+'СЕТ СН'!$F$5-'СЕТ СН'!$F$21</f>
        <v>4605.3130939500006</v>
      </c>
    </row>
    <row r="30" spans="1:25" ht="15.75" x14ac:dyDescent="0.2">
      <c r="A30" s="35">
        <f t="shared" si="0"/>
        <v>45126</v>
      </c>
      <c r="B30" s="36">
        <f>SUMIFS(СВЦЭМ!$D$39:$D$782,СВЦЭМ!$A$39:$A$782,$A30,СВЦЭМ!$B$39:$B$782,B$11)+'СЕТ СН'!$F$11+СВЦЭМ!$D$10+'СЕТ СН'!$F$5-'СЕТ СН'!$F$21</f>
        <v>4714.2328775000005</v>
      </c>
      <c r="C30" s="36">
        <f>SUMIFS(СВЦЭМ!$D$39:$D$782,СВЦЭМ!$A$39:$A$782,$A30,СВЦЭМ!$B$39:$B$782,C$11)+'СЕТ СН'!$F$11+СВЦЭМ!$D$10+'СЕТ СН'!$F$5-'СЕТ СН'!$F$21</f>
        <v>4754.6375523900006</v>
      </c>
      <c r="D30" s="36">
        <f>SUMIFS(СВЦЭМ!$D$39:$D$782,СВЦЭМ!$A$39:$A$782,$A30,СВЦЭМ!$B$39:$B$782,D$11)+'СЕТ СН'!$F$11+СВЦЭМ!$D$10+'СЕТ СН'!$F$5-'СЕТ СН'!$F$21</f>
        <v>4850.8916534099999</v>
      </c>
      <c r="E30" s="36">
        <f>SUMIFS(СВЦЭМ!$D$39:$D$782,СВЦЭМ!$A$39:$A$782,$A30,СВЦЭМ!$B$39:$B$782,E$11)+'СЕТ СН'!$F$11+СВЦЭМ!$D$10+'СЕТ СН'!$F$5-'СЕТ СН'!$F$21</f>
        <v>4888.0133912199999</v>
      </c>
      <c r="F30" s="36">
        <f>SUMIFS(СВЦЭМ!$D$39:$D$782,СВЦЭМ!$A$39:$A$782,$A30,СВЦЭМ!$B$39:$B$782,F$11)+'СЕТ СН'!$F$11+СВЦЭМ!$D$10+'СЕТ СН'!$F$5-'СЕТ СН'!$F$21</f>
        <v>4884.1854430599997</v>
      </c>
      <c r="G30" s="36">
        <f>SUMIFS(СВЦЭМ!$D$39:$D$782,СВЦЭМ!$A$39:$A$782,$A30,СВЦЭМ!$B$39:$B$782,G$11)+'СЕТ СН'!$F$11+СВЦЭМ!$D$10+'СЕТ СН'!$F$5-'СЕТ СН'!$F$21</f>
        <v>4876.1633074000001</v>
      </c>
      <c r="H30" s="36">
        <f>SUMIFS(СВЦЭМ!$D$39:$D$782,СВЦЭМ!$A$39:$A$782,$A30,СВЦЭМ!$B$39:$B$782,H$11)+'СЕТ СН'!$F$11+СВЦЭМ!$D$10+'СЕТ СН'!$F$5-'СЕТ СН'!$F$21</f>
        <v>4761.2030536599996</v>
      </c>
      <c r="I30" s="36">
        <f>SUMIFS(СВЦЭМ!$D$39:$D$782,СВЦЭМ!$A$39:$A$782,$A30,СВЦЭМ!$B$39:$B$782,I$11)+'СЕТ СН'!$F$11+СВЦЭМ!$D$10+'СЕТ СН'!$F$5-'СЕТ СН'!$F$21</f>
        <v>4669.9488265</v>
      </c>
      <c r="J30" s="36">
        <f>SUMIFS(СВЦЭМ!$D$39:$D$782,СВЦЭМ!$A$39:$A$782,$A30,СВЦЭМ!$B$39:$B$782,J$11)+'СЕТ СН'!$F$11+СВЦЭМ!$D$10+'СЕТ СН'!$F$5-'СЕТ СН'!$F$21</f>
        <v>4588.4199643299999</v>
      </c>
      <c r="K30" s="36">
        <f>SUMIFS(СВЦЭМ!$D$39:$D$782,СВЦЭМ!$A$39:$A$782,$A30,СВЦЭМ!$B$39:$B$782,K$11)+'СЕТ СН'!$F$11+СВЦЭМ!$D$10+'СЕТ СН'!$F$5-'СЕТ СН'!$F$21</f>
        <v>4517.5488755300003</v>
      </c>
      <c r="L30" s="36">
        <f>SUMIFS(СВЦЭМ!$D$39:$D$782,СВЦЭМ!$A$39:$A$782,$A30,СВЦЭМ!$B$39:$B$782,L$11)+'СЕТ СН'!$F$11+СВЦЭМ!$D$10+'СЕТ СН'!$F$5-'СЕТ СН'!$F$21</f>
        <v>4489.2688158999999</v>
      </c>
      <c r="M30" s="36">
        <f>SUMIFS(СВЦЭМ!$D$39:$D$782,СВЦЭМ!$A$39:$A$782,$A30,СВЦЭМ!$B$39:$B$782,M$11)+'СЕТ СН'!$F$11+СВЦЭМ!$D$10+'СЕТ СН'!$F$5-'СЕТ СН'!$F$21</f>
        <v>4484.4971720399999</v>
      </c>
      <c r="N30" s="36">
        <f>SUMIFS(СВЦЭМ!$D$39:$D$782,СВЦЭМ!$A$39:$A$782,$A30,СВЦЭМ!$B$39:$B$782,N$11)+'СЕТ СН'!$F$11+СВЦЭМ!$D$10+'СЕТ СН'!$F$5-'СЕТ СН'!$F$21</f>
        <v>4478.6604018199996</v>
      </c>
      <c r="O30" s="36">
        <f>SUMIFS(СВЦЭМ!$D$39:$D$782,СВЦЭМ!$A$39:$A$782,$A30,СВЦЭМ!$B$39:$B$782,O$11)+'СЕТ СН'!$F$11+СВЦЭМ!$D$10+'СЕТ СН'!$F$5-'СЕТ СН'!$F$21</f>
        <v>4483.5269293000001</v>
      </c>
      <c r="P30" s="36">
        <f>SUMIFS(СВЦЭМ!$D$39:$D$782,СВЦЭМ!$A$39:$A$782,$A30,СВЦЭМ!$B$39:$B$782,P$11)+'СЕТ СН'!$F$11+СВЦЭМ!$D$10+'СЕТ СН'!$F$5-'СЕТ СН'!$F$21</f>
        <v>4473.87795585</v>
      </c>
      <c r="Q30" s="36">
        <f>SUMIFS(СВЦЭМ!$D$39:$D$782,СВЦЭМ!$A$39:$A$782,$A30,СВЦЭМ!$B$39:$B$782,Q$11)+'СЕТ СН'!$F$11+СВЦЭМ!$D$10+'СЕТ СН'!$F$5-'СЕТ СН'!$F$21</f>
        <v>4475.9743743899999</v>
      </c>
      <c r="R30" s="36">
        <f>SUMIFS(СВЦЭМ!$D$39:$D$782,СВЦЭМ!$A$39:$A$782,$A30,СВЦЭМ!$B$39:$B$782,R$11)+'СЕТ СН'!$F$11+СВЦЭМ!$D$10+'СЕТ СН'!$F$5-'СЕТ СН'!$F$21</f>
        <v>4488.6521033899999</v>
      </c>
      <c r="S30" s="36">
        <f>SUMIFS(СВЦЭМ!$D$39:$D$782,СВЦЭМ!$A$39:$A$782,$A30,СВЦЭМ!$B$39:$B$782,S$11)+'СЕТ СН'!$F$11+СВЦЭМ!$D$10+'СЕТ СН'!$F$5-'СЕТ СН'!$F$21</f>
        <v>4495.7022215799998</v>
      </c>
      <c r="T30" s="36">
        <f>SUMIFS(СВЦЭМ!$D$39:$D$782,СВЦЭМ!$A$39:$A$782,$A30,СВЦЭМ!$B$39:$B$782,T$11)+'СЕТ СН'!$F$11+СВЦЭМ!$D$10+'СЕТ СН'!$F$5-'СЕТ СН'!$F$21</f>
        <v>4529.90159984</v>
      </c>
      <c r="U30" s="36">
        <f>SUMIFS(СВЦЭМ!$D$39:$D$782,СВЦЭМ!$A$39:$A$782,$A30,СВЦЭМ!$B$39:$B$782,U$11)+'СЕТ СН'!$F$11+СВЦЭМ!$D$10+'СЕТ СН'!$F$5-'СЕТ СН'!$F$21</f>
        <v>4528.5575596199997</v>
      </c>
      <c r="V30" s="36">
        <f>SUMIFS(СВЦЭМ!$D$39:$D$782,СВЦЭМ!$A$39:$A$782,$A30,СВЦЭМ!$B$39:$B$782,V$11)+'СЕТ СН'!$F$11+СВЦЭМ!$D$10+'СЕТ СН'!$F$5-'СЕТ СН'!$F$21</f>
        <v>4540.5217657800004</v>
      </c>
      <c r="W30" s="36">
        <f>SUMIFS(СВЦЭМ!$D$39:$D$782,СВЦЭМ!$A$39:$A$782,$A30,СВЦЭМ!$B$39:$B$782,W$11)+'СЕТ СН'!$F$11+СВЦЭМ!$D$10+'СЕТ СН'!$F$5-'СЕТ СН'!$F$21</f>
        <v>4528.1193370600004</v>
      </c>
      <c r="X30" s="36">
        <f>SUMIFS(СВЦЭМ!$D$39:$D$782,СВЦЭМ!$A$39:$A$782,$A30,СВЦЭМ!$B$39:$B$782,X$11)+'СЕТ СН'!$F$11+СВЦЭМ!$D$10+'СЕТ СН'!$F$5-'СЕТ СН'!$F$21</f>
        <v>4568.6177012500002</v>
      </c>
      <c r="Y30" s="36">
        <f>SUMIFS(СВЦЭМ!$D$39:$D$782,СВЦЭМ!$A$39:$A$782,$A30,СВЦЭМ!$B$39:$B$782,Y$11)+'СЕТ СН'!$F$11+СВЦЭМ!$D$10+'СЕТ СН'!$F$5-'СЕТ СН'!$F$21</f>
        <v>4654.5804566500001</v>
      </c>
    </row>
    <row r="31" spans="1:25" ht="15.75" x14ac:dyDescent="0.2">
      <c r="A31" s="35">
        <f t="shared" si="0"/>
        <v>45127</v>
      </c>
      <c r="B31" s="36">
        <f>SUMIFS(СВЦЭМ!$D$39:$D$782,СВЦЭМ!$A$39:$A$782,$A31,СВЦЭМ!$B$39:$B$782,B$11)+'СЕТ СН'!$F$11+СВЦЭМ!$D$10+'СЕТ СН'!$F$5-'СЕТ СН'!$F$21</f>
        <v>4654.5349501500004</v>
      </c>
      <c r="C31" s="36">
        <f>SUMIFS(СВЦЭМ!$D$39:$D$782,СВЦЭМ!$A$39:$A$782,$A31,СВЦЭМ!$B$39:$B$782,C$11)+'СЕТ СН'!$F$11+СВЦЭМ!$D$10+'СЕТ СН'!$F$5-'СЕТ СН'!$F$21</f>
        <v>4746.7138393100004</v>
      </c>
      <c r="D31" s="36">
        <f>SUMIFS(СВЦЭМ!$D$39:$D$782,СВЦЭМ!$A$39:$A$782,$A31,СВЦЭМ!$B$39:$B$782,D$11)+'СЕТ СН'!$F$11+СВЦЭМ!$D$10+'СЕТ СН'!$F$5-'СЕТ СН'!$F$21</f>
        <v>4861.0662328199996</v>
      </c>
      <c r="E31" s="36">
        <f>SUMIFS(СВЦЭМ!$D$39:$D$782,СВЦЭМ!$A$39:$A$782,$A31,СВЦЭМ!$B$39:$B$782,E$11)+'СЕТ СН'!$F$11+СВЦЭМ!$D$10+'СЕТ СН'!$F$5-'СЕТ СН'!$F$21</f>
        <v>4869.2024056400005</v>
      </c>
      <c r="F31" s="36">
        <f>SUMIFS(СВЦЭМ!$D$39:$D$782,СВЦЭМ!$A$39:$A$782,$A31,СВЦЭМ!$B$39:$B$782,F$11)+'СЕТ СН'!$F$11+СВЦЭМ!$D$10+'СЕТ СН'!$F$5-'СЕТ СН'!$F$21</f>
        <v>4863.4062558900005</v>
      </c>
      <c r="G31" s="36">
        <f>SUMIFS(СВЦЭМ!$D$39:$D$782,СВЦЭМ!$A$39:$A$782,$A31,СВЦЭМ!$B$39:$B$782,G$11)+'СЕТ СН'!$F$11+СВЦЭМ!$D$10+'СЕТ СН'!$F$5-'СЕТ СН'!$F$21</f>
        <v>4877.5019634800001</v>
      </c>
      <c r="H31" s="36">
        <f>SUMIFS(СВЦЭМ!$D$39:$D$782,СВЦЭМ!$A$39:$A$782,$A31,СВЦЭМ!$B$39:$B$782,H$11)+'СЕТ СН'!$F$11+СВЦЭМ!$D$10+'СЕТ СН'!$F$5-'СЕТ СН'!$F$21</f>
        <v>4683.8038544800002</v>
      </c>
      <c r="I31" s="36">
        <f>SUMIFS(СВЦЭМ!$D$39:$D$782,СВЦЭМ!$A$39:$A$782,$A31,СВЦЭМ!$B$39:$B$782,I$11)+'СЕТ СН'!$F$11+СВЦЭМ!$D$10+'СЕТ СН'!$F$5-'СЕТ СН'!$F$21</f>
        <v>4597.2713644900005</v>
      </c>
      <c r="J31" s="36">
        <f>SUMIFS(СВЦЭМ!$D$39:$D$782,СВЦЭМ!$A$39:$A$782,$A31,СВЦЭМ!$B$39:$B$782,J$11)+'СЕТ СН'!$F$11+СВЦЭМ!$D$10+'СЕТ СН'!$F$5-'СЕТ СН'!$F$21</f>
        <v>4486.50679382</v>
      </c>
      <c r="K31" s="36">
        <f>SUMIFS(СВЦЭМ!$D$39:$D$782,СВЦЭМ!$A$39:$A$782,$A31,СВЦЭМ!$B$39:$B$782,K$11)+'СЕТ СН'!$F$11+СВЦЭМ!$D$10+'СЕТ СН'!$F$5-'СЕТ СН'!$F$21</f>
        <v>4446.6787928800004</v>
      </c>
      <c r="L31" s="36">
        <f>SUMIFS(СВЦЭМ!$D$39:$D$782,СВЦЭМ!$A$39:$A$782,$A31,СВЦЭМ!$B$39:$B$782,L$11)+'СЕТ СН'!$F$11+СВЦЭМ!$D$10+'СЕТ СН'!$F$5-'СЕТ СН'!$F$21</f>
        <v>4409.1682564500006</v>
      </c>
      <c r="M31" s="36">
        <f>SUMIFS(СВЦЭМ!$D$39:$D$782,СВЦЭМ!$A$39:$A$782,$A31,СВЦЭМ!$B$39:$B$782,M$11)+'СЕТ СН'!$F$11+СВЦЭМ!$D$10+'СЕТ СН'!$F$5-'СЕТ СН'!$F$21</f>
        <v>4388.7372599</v>
      </c>
      <c r="N31" s="36">
        <f>SUMIFS(СВЦЭМ!$D$39:$D$782,СВЦЭМ!$A$39:$A$782,$A31,СВЦЭМ!$B$39:$B$782,N$11)+'СЕТ СН'!$F$11+СВЦЭМ!$D$10+'СЕТ СН'!$F$5-'СЕТ СН'!$F$21</f>
        <v>4380.6255199699999</v>
      </c>
      <c r="O31" s="36">
        <f>SUMIFS(СВЦЭМ!$D$39:$D$782,СВЦЭМ!$A$39:$A$782,$A31,СВЦЭМ!$B$39:$B$782,O$11)+'СЕТ СН'!$F$11+СВЦЭМ!$D$10+'СЕТ СН'!$F$5-'СЕТ СН'!$F$21</f>
        <v>4386.5631910800003</v>
      </c>
      <c r="P31" s="36">
        <f>SUMIFS(СВЦЭМ!$D$39:$D$782,СВЦЭМ!$A$39:$A$782,$A31,СВЦЭМ!$B$39:$B$782,P$11)+'СЕТ СН'!$F$11+СВЦЭМ!$D$10+'СЕТ СН'!$F$5-'СЕТ СН'!$F$21</f>
        <v>4399.3595569899999</v>
      </c>
      <c r="Q31" s="36">
        <f>SUMIFS(СВЦЭМ!$D$39:$D$782,СВЦЭМ!$A$39:$A$782,$A31,СВЦЭМ!$B$39:$B$782,Q$11)+'СЕТ СН'!$F$11+СВЦЭМ!$D$10+'СЕТ СН'!$F$5-'СЕТ СН'!$F$21</f>
        <v>4402.1234884799997</v>
      </c>
      <c r="R31" s="36">
        <f>SUMIFS(СВЦЭМ!$D$39:$D$782,СВЦЭМ!$A$39:$A$782,$A31,СВЦЭМ!$B$39:$B$782,R$11)+'СЕТ СН'!$F$11+СВЦЭМ!$D$10+'СЕТ СН'!$F$5-'СЕТ СН'!$F$21</f>
        <v>4403.2521953200003</v>
      </c>
      <c r="S31" s="36">
        <f>SUMIFS(СВЦЭМ!$D$39:$D$782,СВЦЭМ!$A$39:$A$782,$A31,СВЦЭМ!$B$39:$B$782,S$11)+'СЕТ СН'!$F$11+СВЦЭМ!$D$10+'СЕТ СН'!$F$5-'СЕТ СН'!$F$21</f>
        <v>4408.0202353000004</v>
      </c>
      <c r="T31" s="36">
        <f>SUMIFS(СВЦЭМ!$D$39:$D$782,СВЦЭМ!$A$39:$A$782,$A31,СВЦЭМ!$B$39:$B$782,T$11)+'СЕТ СН'!$F$11+СВЦЭМ!$D$10+'СЕТ СН'!$F$5-'СЕТ СН'!$F$21</f>
        <v>4407.9865410299999</v>
      </c>
      <c r="U31" s="36">
        <f>SUMIFS(СВЦЭМ!$D$39:$D$782,СВЦЭМ!$A$39:$A$782,$A31,СВЦЭМ!$B$39:$B$782,U$11)+'СЕТ СН'!$F$11+СВЦЭМ!$D$10+'СЕТ СН'!$F$5-'СЕТ СН'!$F$21</f>
        <v>4429.4716694300005</v>
      </c>
      <c r="V31" s="36">
        <f>SUMIFS(СВЦЭМ!$D$39:$D$782,СВЦЭМ!$A$39:$A$782,$A31,СВЦЭМ!$B$39:$B$782,V$11)+'СЕТ СН'!$F$11+СВЦЭМ!$D$10+'СЕТ СН'!$F$5-'СЕТ СН'!$F$21</f>
        <v>4433.2867364000003</v>
      </c>
      <c r="W31" s="36">
        <f>SUMIFS(СВЦЭМ!$D$39:$D$782,СВЦЭМ!$A$39:$A$782,$A31,СВЦЭМ!$B$39:$B$782,W$11)+'СЕТ СН'!$F$11+СВЦЭМ!$D$10+'СЕТ СН'!$F$5-'СЕТ СН'!$F$21</f>
        <v>4439.5828111299998</v>
      </c>
      <c r="X31" s="36">
        <f>SUMIFS(СВЦЭМ!$D$39:$D$782,СВЦЭМ!$A$39:$A$782,$A31,СВЦЭМ!$B$39:$B$782,X$11)+'СЕТ СН'!$F$11+СВЦЭМ!$D$10+'СЕТ СН'!$F$5-'СЕТ СН'!$F$21</f>
        <v>4517.9351386400003</v>
      </c>
      <c r="Y31" s="36">
        <f>SUMIFS(СВЦЭМ!$D$39:$D$782,СВЦЭМ!$A$39:$A$782,$A31,СВЦЭМ!$B$39:$B$782,Y$11)+'СЕТ СН'!$F$11+СВЦЭМ!$D$10+'СЕТ СН'!$F$5-'СЕТ СН'!$F$21</f>
        <v>4609.6303443500001</v>
      </c>
    </row>
    <row r="32" spans="1:25" ht="15.75" x14ac:dyDescent="0.2">
      <c r="A32" s="35">
        <f t="shared" si="0"/>
        <v>45128</v>
      </c>
      <c r="B32" s="36">
        <f>SUMIFS(СВЦЭМ!$D$39:$D$782,СВЦЭМ!$A$39:$A$782,$A32,СВЦЭМ!$B$39:$B$782,B$11)+'СЕТ СН'!$F$11+СВЦЭМ!$D$10+'СЕТ СН'!$F$5-'СЕТ СН'!$F$21</f>
        <v>4642.1303775699998</v>
      </c>
      <c r="C32" s="36">
        <f>SUMIFS(СВЦЭМ!$D$39:$D$782,СВЦЭМ!$A$39:$A$782,$A32,СВЦЭМ!$B$39:$B$782,C$11)+'СЕТ СН'!$F$11+СВЦЭМ!$D$10+'СЕТ СН'!$F$5-'СЕТ СН'!$F$21</f>
        <v>4734.7418619500004</v>
      </c>
      <c r="D32" s="36">
        <f>SUMIFS(СВЦЭМ!$D$39:$D$782,СВЦЭМ!$A$39:$A$782,$A32,СВЦЭМ!$B$39:$B$782,D$11)+'СЕТ СН'!$F$11+СВЦЭМ!$D$10+'СЕТ СН'!$F$5-'СЕТ СН'!$F$21</f>
        <v>4842.4696726299999</v>
      </c>
      <c r="E32" s="36">
        <f>SUMIFS(СВЦЭМ!$D$39:$D$782,СВЦЭМ!$A$39:$A$782,$A32,СВЦЭМ!$B$39:$B$782,E$11)+'СЕТ СН'!$F$11+СВЦЭМ!$D$10+'СЕТ СН'!$F$5-'СЕТ СН'!$F$21</f>
        <v>4842.7110964599997</v>
      </c>
      <c r="F32" s="36">
        <f>SUMIFS(СВЦЭМ!$D$39:$D$782,СВЦЭМ!$A$39:$A$782,$A32,СВЦЭМ!$B$39:$B$782,F$11)+'СЕТ СН'!$F$11+СВЦЭМ!$D$10+'СЕТ СН'!$F$5-'СЕТ СН'!$F$21</f>
        <v>4862.4967806000004</v>
      </c>
      <c r="G32" s="36">
        <f>SUMIFS(СВЦЭМ!$D$39:$D$782,СВЦЭМ!$A$39:$A$782,$A32,СВЦЭМ!$B$39:$B$782,G$11)+'СЕТ СН'!$F$11+СВЦЭМ!$D$10+'СЕТ СН'!$F$5-'СЕТ СН'!$F$21</f>
        <v>4869.8729230899999</v>
      </c>
      <c r="H32" s="36">
        <f>SUMIFS(СВЦЭМ!$D$39:$D$782,СВЦЭМ!$A$39:$A$782,$A32,СВЦЭМ!$B$39:$B$782,H$11)+'СЕТ СН'!$F$11+СВЦЭМ!$D$10+'СЕТ СН'!$F$5-'СЕТ СН'!$F$21</f>
        <v>4717.0350352300002</v>
      </c>
      <c r="I32" s="36">
        <f>SUMIFS(СВЦЭМ!$D$39:$D$782,СВЦЭМ!$A$39:$A$782,$A32,СВЦЭМ!$B$39:$B$782,I$11)+'СЕТ СН'!$F$11+СВЦЭМ!$D$10+'СЕТ СН'!$F$5-'СЕТ СН'!$F$21</f>
        <v>4616.2955448299999</v>
      </c>
      <c r="J32" s="36">
        <f>SUMIFS(СВЦЭМ!$D$39:$D$782,СВЦЭМ!$A$39:$A$782,$A32,СВЦЭМ!$B$39:$B$782,J$11)+'СЕТ СН'!$F$11+СВЦЭМ!$D$10+'СЕТ СН'!$F$5-'СЕТ СН'!$F$21</f>
        <v>4502.26674645</v>
      </c>
      <c r="K32" s="36">
        <f>SUMIFS(СВЦЭМ!$D$39:$D$782,СВЦЭМ!$A$39:$A$782,$A32,СВЦЭМ!$B$39:$B$782,K$11)+'СЕТ СН'!$F$11+СВЦЭМ!$D$10+'СЕТ СН'!$F$5-'СЕТ СН'!$F$21</f>
        <v>4428.2542899099999</v>
      </c>
      <c r="L32" s="36">
        <f>SUMIFS(СВЦЭМ!$D$39:$D$782,СВЦЭМ!$A$39:$A$782,$A32,СВЦЭМ!$B$39:$B$782,L$11)+'СЕТ СН'!$F$11+СВЦЭМ!$D$10+'СЕТ СН'!$F$5-'СЕТ СН'!$F$21</f>
        <v>4382.7305901</v>
      </c>
      <c r="M32" s="36">
        <f>SUMIFS(СВЦЭМ!$D$39:$D$782,СВЦЭМ!$A$39:$A$782,$A32,СВЦЭМ!$B$39:$B$782,M$11)+'СЕТ СН'!$F$11+СВЦЭМ!$D$10+'СЕТ СН'!$F$5-'СЕТ СН'!$F$21</f>
        <v>4380.3718195500005</v>
      </c>
      <c r="N32" s="36">
        <f>SUMIFS(СВЦЭМ!$D$39:$D$782,СВЦЭМ!$A$39:$A$782,$A32,СВЦЭМ!$B$39:$B$782,N$11)+'СЕТ СН'!$F$11+СВЦЭМ!$D$10+'СЕТ СН'!$F$5-'СЕТ СН'!$F$21</f>
        <v>4383.7913093099996</v>
      </c>
      <c r="O32" s="36">
        <f>SUMIFS(СВЦЭМ!$D$39:$D$782,СВЦЭМ!$A$39:$A$782,$A32,СВЦЭМ!$B$39:$B$782,O$11)+'СЕТ СН'!$F$11+СВЦЭМ!$D$10+'СЕТ СН'!$F$5-'СЕТ СН'!$F$21</f>
        <v>4381.7635968599998</v>
      </c>
      <c r="P32" s="36">
        <f>SUMIFS(СВЦЭМ!$D$39:$D$782,СВЦЭМ!$A$39:$A$782,$A32,СВЦЭМ!$B$39:$B$782,P$11)+'СЕТ СН'!$F$11+СВЦЭМ!$D$10+'СЕТ СН'!$F$5-'СЕТ СН'!$F$21</f>
        <v>4366.1540548200001</v>
      </c>
      <c r="Q32" s="36">
        <f>SUMIFS(СВЦЭМ!$D$39:$D$782,СВЦЭМ!$A$39:$A$782,$A32,СВЦЭМ!$B$39:$B$782,Q$11)+'СЕТ СН'!$F$11+СВЦЭМ!$D$10+'СЕТ СН'!$F$5-'СЕТ СН'!$F$21</f>
        <v>4373.1332904000001</v>
      </c>
      <c r="R32" s="36">
        <f>SUMIFS(СВЦЭМ!$D$39:$D$782,СВЦЭМ!$A$39:$A$782,$A32,СВЦЭМ!$B$39:$B$782,R$11)+'СЕТ СН'!$F$11+СВЦЭМ!$D$10+'СЕТ СН'!$F$5-'СЕТ СН'!$F$21</f>
        <v>4386.8255825100005</v>
      </c>
      <c r="S32" s="36">
        <f>SUMIFS(СВЦЭМ!$D$39:$D$782,СВЦЭМ!$A$39:$A$782,$A32,СВЦЭМ!$B$39:$B$782,S$11)+'СЕТ СН'!$F$11+СВЦЭМ!$D$10+'СЕТ СН'!$F$5-'СЕТ СН'!$F$21</f>
        <v>4393.0087250699999</v>
      </c>
      <c r="T32" s="36">
        <f>SUMIFS(СВЦЭМ!$D$39:$D$782,СВЦЭМ!$A$39:$A$782,$A32,СВЦЭМ!$B$39:$B$782,T$11)+'СЕТ СН'!$F$11+СВЦЭМ!$D$10+'СЕТ СН'!$F$5-'СЕТ СН'!$F$21</f>
        <v>4391.5294512300006</v>
      </c>
      <c r="U32" s="36">
        <f>SUMIFS(СВЦЭМ!$D$39:$D$782,СВЦЭМ!$A$39:$A$782,$A32,СВЦЭМ!$B$39:$B$782,U$11)+'СЕТ СН'!$F$11+СВЦЭМ!$D$10+'СЕТ СН'!$F$5-'СЕТ СН'!$F$21</f>
        <v>4398.3404743199999</v>
      </c>
      <c r="V32" s="36">
        <f>SUMIFS(СВЦЭМ!$D$39:$D$782,СВЦЭМ!$A$39:$A$782,$A32,СВЦЭМ!$B$39:$B$782,V$11)+'СЕТ СН'!$F$11+СВЦЭМ!$D$10+'СЕТ СН'!$F$5-'СЕТ СН'!$F$21</f>
        <v>4390.8233161999997</v>
      </c>
      <c r="W32" s="36">
        <f>SUMIFS(СВЦЭМ!$D$39:$D$782,СВЦЭМ!$A$39:$A$782,$A32,СВЦЭМ!$B$39:$B$782,W$11)+'СЕТ СН'!$F$11+СВЦЭМ!$D$10+'СЕТ СН'!$F$5-'СЕТ СН'!$F$21</f>
        <v>4362.18567773</v>
      </c>
      <c r="X32" s="36">
        <f>SUMIFS(СВЦЭМ!$D$39:$D$782,СВЦЭМ!$A$39:$A$782,$A32,СВЦЭМ!$B$39:$B$782,X$11)+'СЕТ СН'!$F$11+СВЦЭМ!$D$10+'СЕТ СН'!$F$5-'СЕТ СН'!$F$21</f>
        <v>4431.6344854300005</v>
      </c>
      <c r="Y32" s="36">
        <f>SUMIFS(СВЦЭМ!$D$39:$D$782,СВЦЭМ!$A$39:$A$782,$A32,СВЦЭМ!$B$39:$B$782,Y$11)+'СЕТ СН'!$F$11+СВЦЭМ!$D$10+'СЕТ СН'!$F$5-'СЕТ СН'!$F$21</f>
        <v>4598.5277923000003</v>
      </c>
    </row>
    <row r="33" spans="1:27" ht="15.75" x14ac:dyDescent="0.2">
      <c r="A33" s="35">
        <f t="shared" si="0"/>
        <v>45129</v>
      </c>
      <c r="B33" s="36">
        <f>SUMIFS(СВЦЭМ!$D$39:$D$782,СВЦЭМ!$A$39:$A$782,$A33,СВЦЭМ!$B$39:$B$782,B$11)+'СЕТ СН'!$F$11+СВЦЭМ!$D$10+'СЕТ СН'!$F$5-'СЕТ СН'!$F$21</f>
        <v>4585.1747045400007</v>
      </c>
      <c r="C33" s="36">
        <f>SUMIFS(СВЦЭМ!$D$39:$D$782,СВЦЭМ!$A$39:$A$782,$A33,СВЦЭМ!$B$39:$B$782,C$11)+'СЕТ СН'!$F$11+СВЦЭМ!$D$10+'СЕТ СН'!$F$5-'СЕТ СН'!$F$21</f>
        <v>4650.6216795399996</v>
      </c>
      <c r="D33" s="36">
        <f>SUMIFS(СВЦЭМ!$D$39:$D$782,СВЦЭМ!$A$39:$A$782,$A33,СВЦЭМ!$B$39:$B$782,D$11)+'СЕТ СН'!$F$11+СВЦЭМ!$D$10+'СЕТ СН'!$F$5-'СЕТ СН'!$F$21</f>
        <v>4744.3648894600001</v>
      </c>
      <c r="E33" s="36">
        <f>SUMIFS(СВЦЭМ!$D$39:$D$782,СВЦЭМ!$A$39:$A$782,$A33,СВЦЭМ!$B$39:$B$782,E$11)+'СЕТ СН'!$F$11+СВЦЭМ!$D$10+'СЕТ СН'!$F$5-'СЕТ СН'!$F$21</f>
        <v>4733.1556839700006</v>
      </c>
      <c r="F33" s="36">
        <f>SUMIFS(СВЦЭМ!$D$39:$D$782,СВЦЭМ!$A$39:$A$782,$A33,СВЦЭМ!$B$39:$B$782,F$11)+'СЕТ СН'!$F$11+СВЦЭМ!$D$10+'СЕТ СН'!$F$5-'СЕТ СН'!$F$21</f>
        <v>4725.5255930599997</v>
      </c>
      <c r="G33" s="36">
        <f>SUMIFS(СВЦЭМ!$D$39:$D$782,СВЦЭМ!$A$39:$A$782,$A33,СВЦЭМ!$B$39:$B$782,G$11)+'СЕТ СН'!$F$11+СВЦЭМ!$D$10+'СЕТ СН'!$F$5-'СЕТ СН'!$F$21</f>
        <v>4721.1933260100004</v>
      </c>
      <c r="H33" s="36">
        <f>SUMIFS(СВЦЭМ!$D$39:$D$782,СВЦЭМ!$A$39:$A$782,$A33,СВЦЭМ!$B$39:$B$782,H$11)+'СЕТ СН'!$F$11+СВЦЭМ!$D$10+'СЕТ СН'!$F$5-'СЕТ СН'!$F$21</f>
        <v>4662.9171286399996</v>
      </c>
      <c r="I33" s="36">
        <f>SUMIFS(СВЦЭМ!$D$39:$D$782,СВЦЭМ!$A$39:$A$782,$A33,СВЦЭМ!$B$39:$B$782,I$11)+'СЕТ СН'!$F$11+СВЦЭМ!$D$10+'СЕТ СН'!$F$5-'СЕТ СН'!$F$21</f>
        <v>4618.1654553999997</v>
      </c>
      <c r="J33" s="36">
        <f>SUMIFS(СВЦЭМ!$D$39:$D$782,СВЦЭМ!$A$39:$A$782,$A33,СВЦЭМ!$B$39:$B$782,J$11)+'СЕТ СН'!$F$11+СВЦЭМ!$D$10+'СЕТ СН'!$F$5-'СЕТ СН'!$F$21</f>
        <v>4492.3066929100005</v>
      </c>
      <c r="K33" s="36">
        <f>SUMIFS(СВЦЭМ!$D$39:$D$782,СВЦЭМ!$A$39:$A$782,$A33,СВЦЭМ!$B$39:$B$782,K$11)+'СЕТ СН'!$F$11+СВЦЭМ!$D$10+'СЕТ СН'!$F$5-'СЕТ СН'!$F$21</f>
        <v>4420.0892910100001</v>
      </c>
      <c r="L33" s="36">
        <f>SUMIFS(СВЦЭМ!$D$39:$D$782,СВЦЭМ!$A$39:$A$782,$A33,СВЦЭМ!$B$39:$B$782,L$11)+'СЕТ СН'!$F$11+СВЦЭМ!$D$10+'СЕТ СН'!$F$5-'СЕТ СН'!$F$21</f>
        <v>4358.9232220499998</v>
      </c>
      <c r="M33" s="36">
        <f>SUMIFS(СВЦЭМ!$D$39:$D$782,СВЦЭМ!$A$39:$A$782,$A33,СВЦЭМ!$B$39:$B$782,M$11)+'СЕТ СН'!$F$11+СВЦЭМ!$D$10+'СЕТ СН'!$F$5-'СЕТ СН'!$F$21</f>
        <v>4343.5693645499996</v>
      </c>
      <c r="N33" s="36">
        <f>SUMIFS(СВЦЭМ!$D$39:$D$782,СВЦЭМ!$A$39:$A$782,$A33,СВЦЭМ!$B$39:$B$782,N$11)+'СЕТ СН'!$F$11+СВЦЭМ!$D$10+'СЕТ СН'!$F$5-'СЕТ СН'!$F$21</f>
        <v>4336.3493000100007</v>
      </c>
      <c r="O33" s="36">
        <f>SUMIFS(СВЦЭМ!$D$39:$D$782,СВЦЭМ!$A$39:$A$782,$A33,СВЦЭМ!$B$39:$B$782,O$11)+'СЕТ СН'!$F$11+СВЦЭМ!$D$10+'СЕТ СН'!$F$5-'СЕТ СН'!$F$21</f>
        <v>4343.9376841000003</v>
      </c>
      <c r="P33" s="36">
        <f>SUMIFS(СВЦЭМ!$D$39:$D$782,СВЦЭМ!$A$39:$A$782,$A33,СВЦЭМ!$B$39:$B$782,P$11)+'СЕТ СН'!$F$11+СВЦЭМ!$D$10+'СЕТ СН'!$F$5-'СЕТ СН'!$F$21</f>
        <v>4341.9220020299999</v>
      </c>
      <c r="Q33" s="36">
        <f>SUMIFS(СВЦЭМ!$D$39:$D$782,СВЦЭМ!$A$39:$A$782,$A33,СВЦЭМ!$B$39:$B$782,Q$11)+'СЕТ СН'!$F$11+СВЦЭМ!$D$10+'СЕТ СН'!$F$5-'СЕТ СН'!$F$21</f>
        <v>4347.6667948300001</v>
      </c>
      <c r="R33" s="36">
        <f>SUMIFS(СВЦЭМ!$D$39:$D$782,СВЦЭМ!$A$39:$A$782,$A33,СВЦЭМ!$B$39:$B$782,R$11)+'СЕТ СН'!$F$11+СВЦЭМ!$D$10+'СЕТ СН'!$F$5-'СЕТ СН'!$F$21</f>
        <v>4342.81869095</v>
      </c>
      <c r="S33" s="36">
        <f>SUMIFS(СВЦЭМ!$D$39:$D$782,СВЦЭМ!$A$39:$A$782,$A33,СВЦЭМ!$B$39:$B$782,S$11)+'СЕТ СН'!$F$11+СВЦЭМ!$D$10+'СЕТ СН'!$F$5-'СЕТ СН'!$F$21</f>
        <v>4342.2110492100001</v>
      </c>
      <c r="T33" s="36">
        <f>SUMIFS(СВЦЭМ!$D$39:$D$782,СВЦЭМ!$A$39:$A$782,$A33,СВЦЭМ!$B$39:$B$782,T$11)+'СЕТ СН'!$F$11+СВЦЭМ!$D$10+'СЕТ СН'!$F$5-'СЕТ СН'!$F$21</f>
        <v>4344.9714079000005</v>
      </c>
      <c r="U33" s="36">
        <f>SUMIFS(СВЦЭМ!$D$39:$D$782,СВЦЭМ!$A$39:$A$782,$A33,СВЦЭМ!$B$39:$B$782,U$11)+'СЕТ СН'!$F$11+СВЦЭМ!$D$10+'СЕТ СН'!$F$5-'СЕТ СН'!$F$21</f>
        <v>4350.6068930500005</v>
      </c>
      <c r="V33" s="36">
        <f>SUMIFS(СВЦЭМ!$D$39:$D$782,СВЦЭМ!$A$39:$A$782,$A33,СВЦЭМ!$B$39:$B$782,V$11)+'СЕТ СН'!$F$11+СВЦЭМ!$D$10+'СЕТ СН'!$F$5-'СЕТ СН'!$F$21</f>
        <v>4369.9387855000004</v>
      </c>
      <c r="W33" s="36">
        <f>SUMIFS(СВЦЭМ!$D$39:$D$782,СВЦЭМ!$A$39:$A$782,$A33,СВЦЭМ!$B$39:$B$782,W$11)+'СЕТ СН'!$F$11+СВЦЭМ!$D$10+'СЕТ СН'!$F$5-'СЕТ СН'!$F$21</f>
        <v>4343.4113617599996</v>
      </c>
      <c r="X33" s="36">
        <f>SUMIFS(СВЦЭМ!$D$39:$D$782,СВЦЭМ!$A$39:$A$782,$A33,СВЦЭМ!$B$39:$B$782,X$11)+'СЕТ СН'!$F$11+СВЦЭМ!$D$10+'СЕТ СН'!$F$5-'СЕТ СН'!$F$21</f>
        <v>4390.7664089299997</v>
      </c>
      <c r="Y33" s="36">
        <f>SUMIFS(СВЦЭМ!$D$39:$D$782,СВЦЭМ!$A$39:$A$782,$A33,СВЦЭМ!$B$39:$B$782,Y$11)+'СЕТ СН'!$F$11+СВЦЭМ!$D$10+'СЕТ СН'!$F$5-'СЕТ СН'!$F$21</f>
        <v>4479.2907696100001</v>
      </c>
    </row>
    <row r="34" spans="1:27" ht="15.75" x14ac:dyDescent="0.2">
      <c r="A34" s="35">
        <f t="shared" si="0"/>
        <v>45130</v>
      </c>
      <c r="B34" s="36">
        <f>SUMIFS(СВЦЭМ!$D$39:$D$782,СВЦЭМ!$A$39:$A$782,$A34,СВЦЭМ!$B$39:$B$782,B$11)+'СЕТ СН'!$F$11+СВЦЭМ!$D$10+'СЕТ СН'!$F$5-'СЕТ СН'!$F$21</f>
        <v>4744.3163128699998</v>
      </c>
      <c r="C34" s="36">
        <f>SUMIFS(СВЦЭМ!$D$39:$D$782,СВЦЭМ!$A$39:$A$782,$A34,СВЦЭМ!$B$39:$B$782,C$11)+'СЕТ СН'!$F$11+СВЦЭМ!$D$10+'СЕТ СН'!$F$5-'СЕТ СН'!$F$21</f>
        <v>4790.4110658600002</v>
      </c>
      <c r="D34" s="36">
        <f>SUMIFS(СВЦЭМ!$D$39:$D$782,СВЦЭМ!$A$39:$A$782,$A34,СВЦЭМ!$B$39:$B$782,D$11)+'СЕТ СН'!$F$11+СВЦЭМ!$D$10+'СЕТ СН'!$F$5-'СЕТ СН'!$F$21</f>
        <v>4901.3300230300001</v>
      </c>
      <c r="E34" s="36">
        <f>SUMIFS(СВЦЭМ!$D$39:$D$782,СВЦЭМ!$A$39:$A$782,$A34,СВЦЭМ!$B$39:$B$782,E$11)+'СЕТ СН'!$F$11+СВЦЭМ!$D$10+'СЕТ СН'!$F$5-'СЕТ СН'!$F$21</f>
        <v>4926.7677865100004</v>
      </c>
      <c r="F34" s="36">
        <f>SUMIFS(СВЦЭМ!$D$39:$D$782,СВЦЭМ!$A$39:$A$782,$A34,СВЦЭМ!$B$39:$B$782,F$11)+'СЕТ СН'!$F$11+СВЦЭМ!$D$10+'СЕТ СН'!$F$5-'СЕТ СН'!$F$21</f>
        <v>4929.3655233700001</v>
      </c>
      <c r="G34" s="36">
        <f>SUMIFS(СВЦЭМ!$D$39:$D$782,СВЦЭМ!$A$39:$A$782,$A34,СВЦЭМ!$B$39:$B$782,G$11)+'СЕТ СН'!$F$11+СВЦЭМ!$D$10+'СЕТ СН'!$F$5-'СЕТ СН'!$F$21</f>
        <v>4919.3178360600004</v>
      </c>
      <c r="H34" s="36">
        <f>SUMIFS(СВЦЭМ!$D$39:$D$782,СВЦЭМ!$A$39:$A$782,$A34,СВЦЭМ!$B$39:$B$782,H$11)+'СЕТ СН'!$F$11+СВЦЭМ!$D$10+'СЕТ СН'!$F$5-'СЕТ СН'!$F$21</f>
        <v>4827.3635912</v>
      </c>
      <c r="I34" s="36">
        <f>SUMIFS(СВЦЭМ!$D$39:$D$782,СВЦЭМ!$A$39:$A$782,$A34,СВЦЭМ!$B$39:$B$782,I$11)+'СЕТ СН'!$F$11+СВЦЭМ!$D$10+'СЕТ СН'!$F$5-'СЕТ СН'!$F$21</f>
        <v>4783.9859359100001</v>
      </c>
      <c r="J34" s="36">
        <f>SUMIFS(СВЦЭМ!$D$39:$D$782,СВЦЭМ!$A$39:$A$782,$A34,СВЦЭМ!$B$39:$B$782,J$11)+'СЕТ СН'!$F$11+СВЦЭМ!$D$10+'СЕТ СН'!$F$5-'СЕТ СН'!$F$21</f>
        <v>4699.1415022800002</v>
      </c>
      <c r="K34" s="36">
        <f>SUMIFS(СВЦЭМ!$D$39:$D$782,СВЦЭМ!$A$39:$A$782,$A34,СВЦЭМ!$B$39:$B$782,K$11)+'СЕТ СН'!$F$11+СВЦЭМ!$D$10+'СЕТ СН'!$F$5-'СЕТ СН'!$F$21</f>
        <v>4611.32401665</v>
      </c>
      <c r="L34" s="36">
        <f>SUMIFS(СВЦЭМ!$D$39:$D$782,СВЦЭМ!$A$39:$A$782,$A34,СВЦЭМ!$B$39:$B$782,L$11)+'СЕТ СН'!$F$11+СВЦЭМ!$D$10+'СЕТ СН'!$F$5-'СЕТ СН'!$F$21</f>
        <v>4543.6767327899997</v>
      </c>
      <c r="M34" s="36">
        <f>SUMIFS(СВЦЭМ!$D$39:$D$782,СВЦЭМ!$A$39:$A$782,$A34,СВЦЭМ!$B$39:$B$782,M$11)+'СЕТ СН'!$F$11+СВЦЭМ!$D$10+'СЕТ СН'!$F$5-'СЕТ СН'!$F$21</f>
        <v>4527.6136493100003</v>
      </c>
      <c r="N34" s="36">
        <f>SUMIFS(СВЦЭМ!$D$39:$D$782,СВЦЭМ!$A$39:$A$782,$A34,СВЦЭМ!$B$39:$B$782,N$11)+'СЕТ СН'!$F$11+СВЦЭМ!$D$10+'СЕТ СН'!$F$5-'СЕТ СН'!$F$21</f>
        <v>4514.9025810900002</v>
      </c>
      <c r="O34" s="36">
        <f>SUMIFS(СВЦЭМ!$D$39:$D$782,СВЦЭМ!$A$39:$A$782,$A34,СВЦЭМ!$B$39:$B$782,O$11)+'СЕТ СН'!$F$11+СВЦЭМ!$D$10+'СЕТ СН'!$F$5-'СЕТ СН'!$F$21</f>
        <v>4521.06551356</v>
      </c>
      <c r="P34" s="36">
        <f>SUMIFS(СВЦЭМ!$D$39:$D$782,СВЦЭМ!$A$39:$A$782,$A34,СВЦЭМ!$B$39:$B$782,P$11)+'СЕТ СН'!$F$11+СВЦЭМ!$D$10+'СЕТ СН'!$F$5-'СЕТ СН'!$F$21</f>
        <v>4527.3688948199997</v>
      </c>
      <c r="Q34" s="36">
        <f>SUMIFS(СВЦЭМ!$D$39:$D$782,СВЦЭМ!$A$39:$A$782,$A34,СВЦЭМ!$B$39:$B$782,Q$11)+'СЕТ СН'!$F$11+СВЦЭМ!$D$10+'СЕТ СН'!$F$5-'СЕТ СН'!$F$21</f>
        <v>4528.1728686799997</v>
      </c>
      <c r="R34" s="36">
        <f>SUMIFS(СВЦЭМ!$D$39:$D$782,СВЦЭМ!$A$39:$A$782,$A34,СВЦЭМ!$B$39:$B$782,R$11)+'СЕТ СН'!$F$11+СВЦЭМ!$D$10+'СЕТ СН'!$F$5-'СЕТ СН'!$F$21</f>
        <v>4517.2836877999998</v>
      </c>
      <c r="S34" s="36">
        <f>SUMIFS(СВЦЭМ!$D$39:$D$782,СВЦЭМ!$A$39:$A$782,$A34,СВЦЭМ!$B$39:$B$782,S$11)+'СЕТ СН'!$F$11+СВЦЭМ!$D$10+'СЕТ СН'!$F$5-'СЕТ СН'!$F$21</f>
        <v>4511.9702272499999</v>
      </c>
      <c r="T34" s="36">
        <f>SUMIFS(СВЦЭМ!$D$39:$D$782,СВЦЭМ!$A$39:$A$782,$A34,СВЦЭМ!$B$39:$B$782,T$11)+'СЕТ СН'!$F$11+СВЦЭМ!$D$10+'СЕТ СН'!$F$5-'СЕТ СН'!$F$21</f>
        <v>4511.2491608</v>
      </c>
      <c r="U34" s="36">
        <f>SUMIFS(СВЦЭМ!$D$39:$D$782,СВЦЭМ!$A$39:$A$782,$A34,СВЦЭМ!$B$39:$B$782,U$11)+'СЕТ СН'!$F$11+СВЦЭМ!$D$10+'СЕТ СН'!$F$5-'СЕТ СН'!$F$21</f>
        <v>4527.0275194799997</v>
      </c>
      <c r="V34" s="36">
        <f>SUMIFS(СВЦЭМ!$D$39:$D$782,СВЦЭМ!$A$39:$A$782,$A34,СВЦЭМ!$B$39:$B$782,V$11)+'СЕТ СН'!$F$11+СВЦЭМ!$D$10+'СЕТ СН'!$F$5-'СЕТ СН'!$F$21</f>
        <v>4532.0362452999998</v>
      </c>
      <c r="W34" s="36">
        <f>SUMIFS(СВЦЭМ!$D$39:$D$782,СВЦЭМ!$A$39:$A$782,$A34,СВЦЭМ!$B$39:$B$782,W$11)+'СЕТ СН'!$F$11+СВЦЭМ!$D$10+'СЕТ СН'!$F$5-'СЕТ СН'!$F$21</f>
        <v>4502.9597943200006</v>
      </c>
      <c r="X34" s="36">
        <f>SUMIFS(СВЦЭМ!$D$39:$D$782,СВЦЭМ!$A$39:$A$782,$A34,СВЦЭМ!$B$39:$B$782,X$11)+'СЕТ СН'!$F$11+СВЦЭМ!$D$10+'СЕТ СН'!$F$5-'СЕТ СН'!$F$21</f>
        <v>4539.7773376300001</v>
      </c>
      <c r="Y34" s="36">
        <f>SUMIFS(СВЦЭМ!$D$39:$D$782,СВЦЭМ!$A$39:$A$782,$A34,СВЦЭМ!$B$39:$B$782,Y$11)+'СЕТ СН'!$F$11+СВЦЭМ!$D$10+'СЕТ СН'!$F$5-'СЕТ СН'!$F$21</f>
        <v>4652.4953453400003</v>
      </c>
    </row>
    <row r="35" spans="1:27" ht="15.75" x14ac:dyDescent="0.2">
      <c r="A35" s="35">
        <f t="shared" si="0"/>
        <v>45131</v>
      </c>
      <c r="B35" s="36">
        <f>SUMIFS(СВЦЭМ!$D$39:$D$782,СВЦЭМ!$A$39:$A$782,$A35,СВЦЭМ!$B$39:$B$782,B$11)+'СЕТ СН'!$F$11+СВЦЭМ!$D$10+'СЕТ СН'!$F$5-'СЕТ СН'!$F$21</f>
        <v>4710.2357534100001</v>
      </c>
      <c r="C35" s="36">
        <f>SUMIFS(СВЦЭМ!$D$39:$D$782,СВЦЭМ!$A$39:$A$782,$A35,СВЦЭМ!$B$39:$B$782,C$11)+'СЕТ СН'!$F$11+СВЦЭМ!$D$10+'СЕТ СН'!$F$5-'СЕТ СН'!$F$21</f>
        <v>4847.2132390500001</v>
      </c>
      <c r="D35" s="36">
        <f>SUMIFS(СВЦЭМ!$D$39:$D$782,СВЦЭМ!$A$39:$A$782,$A35,СВЦЭМ!$B$39:$B$782,D$11)+'СЕТ СН'!$F$11+СВЦЭМ!$D$10+'СЕТ СН'!$F$5-'СЕТ СН'!$F$21</f>
        <v>4903.5088807000002</v>
      </c>
      <c r="E35" s="36">
        <f>SUMIFS(СВЦЭМ!$D$39:$D$782,СВЦЭМ!$A$39:$A$782,$A35,СВЦЭМ!$B$39:$B$782,E$11)+'СЕТ СН'!$F$11+СВЦЭМ!$D$10+'СЕТ СН'!$F$5-'СЕТ СН'!$F$21</f>
        <v>4955.3617410699999</v>
      </c>
      <c r="F35" s="36">
        <f>SUMIFS(СВЦЭМ!$D$39:$D$782,СВЦЭМ!$A$39:$A$782,$A35,СВЦЭМ!$B$39:$B$782,F$11)+'СЕТ СН'!$F$11+СВЦЭМ!$D$10+'СЕТ СН'!$F$5-'СЕТ СН'!$F$21</f>
        <v>4963.9284547400002</v>
      </c>
      <c r="G35" s="36">
        <f>SUMIFS(СВЦЭМ!$D$39:$D$782,СВЦЭМ!$A$39:$A$782,$A35,СВЦЭМ!$B$39:$B$782,G$11)+'СЕТ СН'!$F$11+СВЦЭМ!$D$10+'СЕТ СН'!$F$5-'СЕТ СН'!$F$21</f>
        <v>5092.9036587199998</v>
      </c>
      <c r="H35" s="36">
        <f>SUMIFS(СВЦЭМ!$D$39:$D$782,СВЦЭМ!$A$39:$A$782,$A35,СВЦЭМ!$B$39:$B$782,H$11)+'СЕТ СН'!$F$11+СВЦЭМ!$D$10+'СЕТ СН'!$F$5-'СЕТ СН'!$F$21</f>
        <v>5001.0852983799996</v>
      </c>
      <c r="I35" s="36">
        <f>SUMIFS(СВЦЭМ!$D$39:$D$782,СВЦЭМ!$A$39:$A$782,$A35,СВЦЭМ!$B$39:$B$782,I$11)+'СЕТ СН'!$F$11+СВЦЭМ!$D$10+'СЕТ СН'!$F$5-'СЕТ СН'!$F$21</f>
        <v>4880.40882126</v>
      </c>
      <c r="J35" s="36">
        <f>SUMIFS(СВЦЭМ!$D$39:$D$782,СВЦЭМ!$A$39:$A$782,$A35,СВЦЭМ!$B$39:$B$782,J$11)+'СЕТ СН'!$F$11+СВЦЭМ!$D$10+'СЕТ СН'!$F$5-'СЕТ СН'!$F$21</f>
        <v>4768.3733769</v>
      </c>
      <c r="K35" s="36">
        <f>SUMIFS(СВЦЭМ!$D$39:$D$782,СВЦЭМ!$A$39:$A$782,$A35,СВЦЭМ!$B$39:$B$782,K$11)+'СЕТ СН'!$F$11+СВЦЭМ!$D$10+'СЕТ СН'!$F$5-'СЕТ СН'!$F$21</f>
        <v>4690.5904482900005</v>
      </c>
      <c r="L35" s="36">
        <f>SUMIFS(СВЦЭМ!$D$39:$D$782,СВЦЭМ!$A$39:$A$782,$A35,СВЦЭМ!$B$39:$B$782,L$11)+'СЕТ СН'!$F$11+СВЦЭМ!$D$10+'СЕТ СН'!$F$5-'СЕТ СН'!$F$21</f>
        <v>4652.4569034100005</v>
      </c>
      <c r="M35" s="36">
        <f>SUMIFS(СВЦЭМ!$D$39:$D$782,СВЦЭМ!$A$39:$A$782,$A35,СВЦЭМ!$B$39:$B$782,M$11)+'СЕТ СН'!$F$11+СВЦЭМ!$D$10+'СЕТ СН'!$F$5-'СЕТ СН'!$F$21</f>
        <v>4637.9680083200001</v>
      </c>
      <c r="N35" s="36">
        <f>SUMIFS(СВЦЭМ!$D$39:$D$782,СВЦЭМ!$A$39:$A$782,$A35,СВЦЭМ!$B$39:$B$782,N$11)+'СЕТ СН'!$F$11+СВЦЭМ!$D$10+'СЕТ СН'!$F$5-'СЕТ СН'!$F$21</f>
        <v>4632.7707853499996</v>
      </c>
      <c r="O35" s="36">
        <f>SUMIFS(СВЦЭМ!$D$39:$D$782,СВЦЭМ!$A$39:$A$782,$A35,СВЦЭМ!$B$39:$B$782,O$11)+'СЕТ СН'!$F$11+СВЦЭМ!$D$10+'СЕТ СН'!$F$5-'СЕТ СН'!$F$21</f>
        <v>4640.1695804999999</v>
      </c>
      <c r="P35" s="36">
        <f>SUMIFS(СВЦЭМ!$D$39:$D$782,СВЦЭМ!$A$39:$A$782,$A35,СВЦЭМ!$B$39:$B$782,P$11)+'СЕТ СН'!$F$11+СВЦЭМ!$D$10+'СЕТ СН'!$F$5-'СЕТ СН'!$F$21</f>
        <v>4646.5082115000005</v>
      </c>
      <c r="Q35" s="36">
        <f>SUMIFS(СВЦЭМ!$D$39:$D$782,СВЦЭМ!$A$39:$A$782,$A35,СВЦЭМ!$B$39:$B$782,Q$11)+'СЕТ СН'!$F$11+СВЦЭМ!$D$10+'СЕТ СН'!$F$5-'СЕТ СН'!$F$21</f>
        <v>4647.43138731</v>
      </c>
      <c r="R35" s="36">
        <f>SUMIFS(СВЦЭМ!$D$39:$D$782,СВЦЭМ!$A$39:$A$782,$A35,СВЦЭМ!$B$39:$B$782,R$11)+'СЕТ СН'!$F$11+СВЦЭМ!$D$10+'СЕТ СН'!$F$5-'СЕТ СН'!$F$21</f>
        <v>4650.1379142300002</v>
      </c>
      <c r="S35" s="36">
        <f>SUMIFS(СВЦЭМ!$D$39:$D$782,СВЦЭМ!$A$39:$A$782,$A35,СВЦЭМ!$B$39:$B$782,S$11)+'СЕТ СН'!$F$11+СВЦЭМ!$D$10+'СЕТ СН'!$F$5-'СЕТ СН'!$F$21</f>
        <v>4652.5184010000003</v>
      </c>
      <c r="T35" s="36">
        <f>SUMIFS(СВЦЭМ!$D$39:$D$782,СВЦЭМ!$A$39:$A$782,$A35,СВЦЭМ!$B$39:$B$782,T$11)+'СЕТ СН'!$F$11+СВЦЭМ!$D$10+'СЕТ СН'!$F$5-'СЕТ СН'!$F$21</f>
        <v>4647.4354796500002</v>
      </c>
      <c r="U35" s="36">
        <f>SUMIFS(СВЦЭМ!$D$39:$D$782,СВЦЭМ!$A$39:$A$782,$A35,СВЦЭМ!$B$39:$B$782,U$11)+'СЕТ СН'!$F$11+СВЦЭМ!$D$10+'СЕТ СН'!$F$5-'СЕТ СН'!$F$21</f>
        <v>4657.7680156400002</v>
      </c>
      <c r="V35" s="36">
        <f>SUMIFS(СВЦЭМ!$D$39:$D$782,СВЦЭМ!$A$39:$A$782,$A35,СВЦЭМ!$B$39:$B$782,V$11)+'СЕТ СН'!$F$11+СВЦЭМ!$D$10+'СЕТ СН'!$F$5-'СЕТ СН'!$F$21</f>
        <v>4661.6011825700007</v>
      </c>
      <c r="W35" s="36">
        <f>SUMIFS(СВЦЭМ!$D$39:$D$782,СВЦЭМ!$A$39:$A$782,$A35,СВЦЭМ!$B$39:$B$782,W$11)+'СЕТ СН'!$F$11+СВЦЭМ!$D$10+'СЕТ СН'!$F$5-'СЕТ СН'!$F$21</f>
        <v>4621.1508956799998</v>
      </c>
      <c r="X35" s="36">
        <f>SUMIFS(СВЦЭМ!$D$39:$D$782,СВЦЭМ!$A$39:$A$782,$A35,СВЦЭМ!$B$39:$B$782,X$11)+'СЕТ СН'!$F$11+СВЦЭМ!$D$10+'СЕТ СН'!$F$5-'СЕТ СН'!$F$21</f>
        <v>4673.0898820399998</v>
      </c>
      <c r="Y35" s="36">
        <f>SUMIFS(СВЦЭМ!$D$39:$D$782,СВЦЭМ!$A$39:$A$782,$A35,СВЦЭМ!$B$39:$B$782,Y$11)+'СЕТ СН'!$F$11+СВЦЭМ!$D$10+'СЕТ СН'!$F$5-'СЕТ СН'!$F$21</f>
        <v>4778.1017558599997</v>
      </c>
    </row>
    <row r="36" spans="1:27" ht="15.75" x14ac:dyDescent="0.2">
      <c r="A36" s="35">
        <f t="shared" si="0"/>
        <v>45132</v>
      </c>
      <c r="B36" s="36">
        <f>SUMIFS(СВЦЭМ!$D$39:$D$782,СВЦЭМ!$A$39:$A$782,$A36,СВЦЭМ!$B$39:$B$782,B$11)+'СЕТ СН'!$F$11+СВЦЭМ!$D$10+'СЕТ СН'!$F$5-'СЕТ СН'!$F$21</f>
        <v>4670.0380139600002</v>
      </c>
      <c r="C36" s="36">
        <f>SUMIFS(СВЦЭМ!$D$39:$D$782,СВЦЭМ!$A$39:$A$782,$A36,СВЦЭМ!$B$39:$B$782,C$11)+'СЕТ СН'!$F$11+СВЦЭМ!$D$10+'СЕТ СН'!$F$5-'СЕТ СН'!$F$21</f>
        <v>4741.7196125</v>
      </c>
      <c r="D36" s="36">
        <f>SUMIFS(СВЦЭМ!$D$39:$D$782,СВЦЭМ!$A$39:$A$782,$A36,СВЦЭМ!$B$39:$B$782,D$11)+'СЕТ СН'!$F$11+СВЦЭМ!$D$10+'СЕТ СН'!$F$5-'СЕТ СН'!$F$21</f>
        <v>4878.3479973600006</v>
      </c>
      <c r="E36" s="36">
        <f>SUMIFS(СВЦЭМ!$D$39:$D$782,СВЦЭМ!$A$39:$A$782,$A36,СВЦЭМ!$B$39:$B$782,E$11)+'СЕТ СН'!$F$11+СВЦЭМ!$D$10+'СЕТ СН'!$F$5-'СЕТ СН'!$F$21</f>
        <v>4949.1459868000002</v>
      </c>
      <c r="F36" s="36">
        <f>SUMIFS(СВЦЭМ!$D$39:$D$782,СВЦЭМ!$A$39:$A$782,$A36,СВЦЭМ!$B$39:$B$782,F$11)+'СЕТ СН'!$F$11+СВЦЭМ!$D$10+'СЕТ СН'!$F$5-'СЕТ СН'!$F$21</f>
        <v>4942.2147043000004</v>
      </c>
      <c r="G36" s="36">
        <f>SUMIFS(СВЦЭМ!$D$39:$D$782,СВЦЭМ!$A$39:$A$782,$A36,СВЦЭМ!$B$39:$B$782,G$11)+'СЕТ СН'!$F$11+СВЦЭМ!$D$10+'СЕТ СН'!$F$5-'СЕТ СН'!$F$21</f>
        <v>4864.2822143699996</v>
      </c>
      <c r="H36" s="36">
        <f>SUMIFS(СВЦЭМ!$D$39:$D$782,СВЦЭМ!$A$39:$A$782,$A36,СВЦЭМ!$B$39:$B$782,H$11)+'СЕТ СН'!$F$11+СВЦЭМ!$D$10+'СЕТ СН'!$F$5-'СЕТ СН'!$F$21</f>
        <v>4750.2748388700002</v>
      </c>
      <c r="I36" s="36">
        <f>SUMIFS(СВЦЭМ!$D$39:$D$782,СВЦЭМ!$A$39:$A$782,$A36,СВЦЭМ!$B$39:$B$782,I$11)+'СЕТ СН'!$F$11+СВЦЭМ!$D$10+'СЕТ СН'!$F$5-'СЕТ СН'!$F$21</f>
        <v>4670.2095403200001</v>
      </c>
      <c r="J36" s="36">
        <f>SUMIFS(СВЦЭМ!$D$39:$D$782,СВЦЭМ!$A$39:$A$782,$A36,СВЦЭМ!$B$39:$B$782,J$11)+'СЕТ СН'!$F$11+СВЦЭМ!$D$10+'СЕТ СН'!$F$5-'СЕТ СН'!$F$21</f>
        <v>4582.9120918600001</v>
      </c>
      <c r="K36" s="36">
        <f>SUMIFS(СВЦЭМ!$D$39:$D$782,СВЦЭМ!$A$39:$A$782,$A36,СВЦЭМ!$B$39:$B$782,K$11)+'СЕТ СН'!$F$11+СВЦЭМ!$D$10+'СЕТ СН'!$F$5-'СЕТ СН'!$F$21</f>
        <v>4510.7003082499996</v>
      </c>
      <c r="L36" s="36">
        <f>SUMIFS(СВЦЭМ!$D$39:$D$782,СВЦЭМ!$A$39:$A$782,$A36,СВЦЭМ!$B$39:$B$782,L$11)+'СЕТ СН'!$F$11+СВЦЭМ!$D$10+'СЕТ СН'!$F$5-'СЕТ СН'!$F$21</f>
        <v>4506.7505768000001</v>
      </c>
      <c r="M36" s="36">
        <f>SUMIFS(СВЦЭМ!$D$39:$D$782,СВЦЭМ!$A$39:$A$782,$A36,СВЦЭМ!$B$39:$B$782,M$11)+'СЕТ СН'!$F$11+СВЦЭМ!$D$10+'СЕТ СН'!$F$5-'СЕТ СН'!$F$21</f>
        <v>4519.8048554100005</v>
      </c>
      <c r="N36" s="36">
        <f>SUMIFS(СВЦЭМ!$D$39:$D$782,СВЦЭМ!$A$39:$A$782,$A36,СВЦЭМ!$B$39:$B$782,N$11)+'СЕТ СН'!$F$11+СВЦЭМ!$D$10+'СЕТ СН'!$F$5-'СЕТ СН'!$F$21</f>
        <v>4513.5560160799996</v>
      </c>
      <c r="O36" s="36">
        <f>SUMIFS(СВЦЭМ!$D$39:$D$782,СВЦЭМ!$A$39:$A$782,$A36,СВЦЭМ!$B$39:$B$782,O$11)+'СЕТ СН'!$F$11+СВЦЭМ!$D$10+'СЕТ СН'!$F$5-'СЕТ СН'!$F$21</f>
        <v>4511.8384702800004</v>
      </c>
      <c r="P36" s="36">
        <f>SUMIFS(СВЦЭМ!$D$39:$D$782,СВЦЭМ!$A$39:$A$782,$A36,СВЦЭМ!$B$39:$B$782,P$11)+'СЕТ СН'!$F$11+СВЦЭМ!$D$10+'СЕТ СН'!$F$5-'СЕТ СН'!$F$21</f>
        <v>4508.4322005100003</v>
      </c>
      <c r="Q36" s="36">
        <f>SUMIFS(СВЦЭМ!$D$39:$D$782,СВЦЭМ!$A$39:$A$782,$A36,СВЦЭМ!$B$39:$B$782,Q$11)+'СЕТ СН'!$F$11+СВЦЭМ!$D$10+'СЕТ СН'!$F$5-'СЕТ СН'!$F$21</f>
        <v>4490.8819030699997</v>
      </c>
      <c r="R36" s="36">
        <f>SUMIFS(СВЦЭМ!$D$39:$D$782,СВЦЭМ!$A$39:$A$782,$A36,СВЦЭМ!$B$39:$B$782,R$11)+'СЕТ СН'!$F$11+СВЦЭМ!$D$10+'СЕТ СН'!$F$5-'СЕТ СН'!$F$21</f>
        <v>4489.4439281800005</v>
      </c>
      <c r="S36" s="36">
        <f>SUMIFS(СВЦЭМ!$D$39:$D$782,СВЦЭМ!$A$39:$A$782,$A36,СВЦЭМ!$B$39:$B$782,S$11)+'СЕТ СН'!$F$11+СВЦЭМ!$D$10+'СЕТ СН'!$F$5-'СЕТ СН'!$F$21</f>
        <v>4485.5273395800004</v>
      </c>
      <c r="T36" s="36">
        <f>SUMIFS(СВЦЭМ!$D$39:$D$782,СВЦЭМ!$A$39:$A$782,$A36,СВЦЭМ!$B$39:$B$782,T$11)+'СЕТ СН'!$F$11+СВЦЭМ!$D$10+'СЕТ СН'!$F$5-'СЕТ СН'!$F$21</f>
        <v>4519.9827612999998</v>
      </c>
      <c r="U36" s="36">
        <f>SUMIFS(СВЦЭМ!$D$39:$D$782,СВЦЭМ!$A$39:$A$782,$A36,СВЦЭМ!$B$39:$B$782,U$11)+'СЕТ СН'!$F$11+СВЦЭМ!$D$10+'СЕТ СН'!$F$5-'СЕТ СН'!$F$21</f>
        <v>4511.8563776299998</v>
      </c>
      <c r="V36" s="36">
        <f>SUMIFS(СВЦЭМ!$D$39:$D$782,СВЦЭМ!$A$39:$A$782,$A36,СВЦЭМ!$B$39:$B$782,V$11)+'СЕТ СН'!$F$11+СВЦЭМ!$D$10+'СЕТ СН'!$F$5-'СЕТ СН'!$F$21</f>
        <v>4485.7172585500002</v>
      </c>
      <c r="W36" s="36">
        <f>SUMIFS(СВЦЭМ!$D$39:$D$782,СВЦЭМ!$A$39:$A$782,$A36,СВЦЭМ!$B$39:$B$782,W$11)+'СЕТ СН'!$F$11+СВЦЭМ!$D$10+'СЕТ СН'!$F$5-'СЕТ СН'!$F$21</f>
        <v>4450.0997438499999</v>
      </c>
      <c r="X36" s="36">
        <f>SUMIFS(СВЦЭМ!$D$39:$D$782,СВЦЭМ!$A$39:$A$782,$A36,СВЦЭМ!$B$39:$B$782,X$11)+'СЕТ СН'!$F$11+СВЦЭМ!$D$10+'СЕТ СН'!$F$5-'СЕТ СН'!$F$21</f>
        <v>4494.8152576700004</v>
      </c>
      <c r="Y36" s="36">
        <f>SUMIFS(СВЦЭМ!$D$39:$D$782,СВЦЭМ!$A$39:$A$782,$A36,СВЦЭМ!$B$39:$B$782,Y$11)+'СЕТ СН'!$F$11+СВЦЭМ!$D$10+'СЕТ СН'!$F$5-'СЕТ СН'!$F$21</f>
        <v>4584.8130071800006</v>
      </c>
    </row>
    <row r="37" spans="1:27" ht="15.75" x14ac:dyDescent="0.2">
      <c r="A37" s="35">
        <f t="shared" si="0"/>
        <v>45133</v>
      </c>
      <c r="B37" s="36">
        <f>SUMIFS(СВЦЭМ!$D$39:$D$782,СВЦЭМ!$A$39:$A$782,$A37,СВЦЭМ!$B$39:$B$782,B$11)+'СЕТ СН'!$F$11+СВЦЭМ!$D$10+'СЕТ СН'!$F$5-'СЕТ СН'!$F$21</f>
        <v>4558.3338678999999</v>
      </c>
      <c r="C37" s="36">
        <f>SUMIFS(СВЦЭМ!$D$39:$D$782,СВЦЭМ!$A$39:$A$782,$A37,СВЦЭМ!$B$39:$B$782,C$11)+'СЕТ СН'!$F$11+СВЦЭМ!$D$10+'СЕТ СН'!$F$5-'СЕТ СН'!$F$21</f>
        <v>4637.0604589900004</v>
      </c>
      <c r="D37" s="36">
        <f>SUMIFS(СВЦЭМ!$D$39:$D$782,СВЦЭМ!$A$39:$A$782,$A37,СВЦЭМ!$B$39:$B$782,D$11)+'СЕТ СН'!$F$11+СВЦЭМ!$D$10+'СЕТ СН'!$F$5-'СЕТ СН'!$F$21</f>
        <v>4754.1899691100007</v>
      </c>
      <c r="E37" s="36">
        <f>SUMIFS(СВЦЭМ!$D$39:$D$782,СВЦЭМ!$A$39:$A$782,$A37,СВЦЭМ!$B$39:$B$782,E$11)+'СЕТ СН'!$F$11+СВЦЭМ!$D$10+'СЕТ СН'!$F$5-'СЕТ СН'!$F$21</f>
        <v>4775.0079775699996</v>
      </c>
      <c r="F37" s="36">
        <f>SUMIFS(СВЦЭМ!$D$39:$D$782,СВЦЭМ!$A$39:$A$782,$A37,СВЦЭМ!$B$39:$B$782,F$11)+'СЕТ СН'!$F$11+СВЦЭМ!$D$10+'СЕТ СН'!$F$5-'СЕТ СН'!$F$21</f>
        <v>4782.26244666</v>
      </c>
      <c r="G37" s="36">
        <f>SUMIFS(СВЦЭМ!$D$39:$D$782,СВЦЭМ!$A$39:$A$782,$A37,СВЦЭМ!$B$39:$B$782,G$11)+'СЕТ СН'!$F$11+СВЦЭМ!$D$10+'СЕТ СН'!$F$5-'СЕТ СН'!$F$21</f>
        <v>4766.52042729</v>
      </c>
      <c r="H37" s="36">
        <f>SUMIFS(СВЦЭМ!$D$39:$D$782,СВЦЭМ!$A$39:$A$782,$A37,СВЦЭМ!$B$39:$B$782,H$11)+'СЕТ СН'!$F$11+СВЦЭМ!$D$10+'СЕТ СН'!$F$5-'СЕТ СН'!$F$21</f>
        <v>4670.7274811000007</v>
      </c>
      <c r="I37" s="36">
        <f>SUMIFS(СВЦЭМ!$D$39:$D$782,СВЦЭМ!$A$39:$A$782,$A37,СВЦЭМ!$B$39:$B$782,I$11)+'СЕТ СН'!$F$11+СВЦЭМ!$D$10+'СЕТ СН'!$F$5-'СЕТ СН'!$F$21</f>
        <v>4571.2095218100003</v>
      </c>
      <c r="J37" s="36">
        <f>SUMIFS(СВЦЭМ!$D$39:$D$782,СВЦЭМ!$A$39:$A$782,$A37,СВЦЭМ!$B$39:$B$782,J$11)+'СЕТ СН'!$F$11+СВЦЭМ!$D$10+'СЕТ СН'!$F$5-'СЕТ СН'!$F$21</f>
        <v>4473.0856206600001</v>
      </c>
      <c r="K37" s="36">
        <f>SUMIFS(СВЦЭМ!$D$39:$D$782,СВЦЭМ!$A$39:$A$782,$A37,СВЦЭМ!$B$39:$B$782,K$11)+'СЕТ СН'!$F$11+СВЦЭМ!$D$10+'СЕТ СН'!$F$5-'СЕТ СН'!$F$21</f>
        <v>4383.8480692800003</v>
      </c>
      <c r="L37" s="36">
        <f>SUMIFS(СВЦЭМ!$D$39:$D$782,СВЦЭМ!$A$39:$A$782,$A37,СВЦЭМ!$B$39:$B$782,L$11)+'СЕТ СН'!$F$11+СВЦЭМ!$D$10+'СЕТ СН'!$F$5-'СЕТ СН'!$F$21</f>
        <v>4356.1535449700004</v>
      </c>
      <c r="M37" s="36">
        <f>SUMIFS(СВЦЭМ!$D$39:$D$782,СВЦЭМ!$A$39:$A$782,$A37,СВЦЭМ!$B$39:$B$782,M$11)+'СЕТ СН'!$F$11+СВЦЭМ!$D$10+'СЕТ СН'!$F$5-'СЕТ СН'!$F$21</f>
        <v>4362.39678009</v>
      </c>
      <c r="N37" s="36">
        <f>SUMIFS(СВЦЭМ!$D$39:$D$782,СВЦЭМ!$A$39:$A$782,$A37,СВЦЭМ!$B$39:$B$782,N$11)+'СЕТ СН'!$F$11+СВЦЭМ!$D$10+'СЕТ СН'!$F$5-'СЕТ СН'!$F$21</f>
        <v>4350.8025792400003</v>
      </c>
      <c r="O37" s="36">
        <f>SUMIFS(СВЦЭМ!$D$39:$D$782,СВЦЭМ!$A$39:$A$782,$A37,СВЦЭМ!$B$39:$B$782,O$11)+'СЕТ СН'!$F$11+СВЦЭМ!$D$10+'СЕТ СН'!$F$5-'СЕТ СН'!$F$21</f>
        <v>4350.9330193599999</v>
      </c>
      <c r="P37" s="36">
        <f>SUMIFS(СВЦЭМ!$D$39:$D$782,СВЦЭМ!$A$39:$A$782,$A37,СВЦЭМ!$B$39:$B$782,P$11)+'СЕТ СН'!$F$11+СВЦЭМ!$D$10+'СЕТ СН'!$F$5-'СЕТ СН'!$F$21</f>
        <v>4325.7752007500003</v>
      </c>
      <c r="Q37" s="36">
        <f>SUMIFS(СВЦЭМ!$D$39:$D$782,СВЦЭМ!$A$39:$A$782,$A37,СВЦЭМ!$B$39:$B$782,Q$11)+'СЕТ СН'!$F$11+СВЦЭМ!$D$10+'СЕТ СН'!$F$5-'СЕТ СН'!$F$21</f>
        <v>4299.7468237100002</v>
      </c>
      <c r="R37" s="36">
        <f>SUMIFS(СВЦЭМ!$D$39:$D$782,СВЦЭМ!$A$39:$A$782,$A37,СВЦЭМ!$B$39:$B$782,R$11)+'СЕТ СН'!$F$11+СВЦЭМ!$D$10+'СЕТ СН'!$F$5-'СЕТ СН'!$F$21</f>
        <v>4310.1789550499998</v>
      </c>
      <c r="S37" s="36">
        <f>SUMIFS(СВЦЭМ!$D$39:$D$782,СВЦЭМ!$A$39:$A$782,$A37,СВЦЭМ!$B$39:$B$782,S$11)+'СЕТ СН'!$F$11+СВЦЭМ!$D$10+'СЕТ СН'!$F$5-'СЕТ СН'!$F$21</f>
        <v>4314.3923247500006</v>
      </c>
      <c r="T37" s="36">
        <f>SUMIFS(СВЦЭМ!$D$39:$D$782,СВЦЭМ!$A$39:$A$782,$A37,СВЦЭМ!$B$39:$B$782,T$11)+'СЕТ СН'!$F$11+СВЦЭМ!$D$10+'СЕТ СН'!$F$5-'СЕТ СН'!$F$21</f>
        <v>4345.03014876</v>
      </c>
      <c r="U37" s="36">
        <f>SUMIFS(СВЦЭМ!$D$39:$D$782,СВЦЭМ!$A$39:$A$782,$A37,СВЦЭМ!$B$39:$B$782,U$11)+'СЕТ СН'!$F$11+СВЦЭМ!$D$10+'СЕТ СН'!$F$5-'СЕТ СН'!$F$21</f>
        <v>4352.9757808699997</v>
      </c>
      <c r="V37" s="36">
        <f>SUMIFS(СВЦЭМ!$D$39:$D$782,СВЦЭМ!$A$39:$A$782,$A37,СВЦЭМ!$B$39:$B$782,V$11)+'СЕТ СН'!$F$11+СВЦЭМ!$D$10+'СЕТ СН'!$F$5-'СЕТ СН'!$F$21</f>
        <v>4364.66412201</v>
      </c>
      <c r="W37" s="36">
        <f>SUMIFS(СВЦЭМ!$D$39:$D$782,СВЦЭМ!$A$39:$A$782,$A37,СВЦЭМ!$B$39:$B$782,W$11)+'СЕТ СН'!$F$11+СВЦЭМ!$D$10+'СЕТ СН'!$F$5-'СЕТ СН'!$F$21</f>
        <v>4344.0629983500003</v>
      </c>
      <c r="X37" s="36">
        <f>SUMIFS(СВЦЭМ!$D$39:$D$782,СВЦЭМ!$A$39:$A$782,$A37,СВЦЭМ!$B$39:$B$782,X$11)+'СЕТ СН'!$F$11+СВЦЭМ!$D$10+'СЕТ СН'!$F$5-'СЕТ СН'!$F$21</f>
        <v>4377.9814956800001</v>
      </c>
      <c r="Y37" s="36">
        <f>SUMIFS(СВЦЭМ!$D$39:$D$782,СВЦЭМ!$A$39:$A$782,$A37,СВЦЭМ!$B$39:$B$782,Y$11)+'СЕТ СН'!$F$11+СВЦЭМ!$D$10+'СЕТ СН'!$F$5-'СЕТ СН'!$F$21</f>
        <v>4484.2588828999997</v>
      </c>
    </row>
    <row r="38" spans="1:27" ht="15.75" x14ac:dyDescent="0.2">
      <c r="A38" s="35">
        <f t="shared" si="0"/>
        <v>45134</v>
      </c>
      <c r="B38" s="36">
        <f>SUMIFS(СВЦЭМ!$D$39:$D$782,СВЦЭМ!$A$39:$A$782,$A38,СВЦЭМ!$B$39:$B$782,B$11)+'СЕТ СН'!$F$11+СВЦЭМ!$D$10+'СЕТ СН'!$F$5-'СЕТ СН'!$F$21</f>
        <v>4708.3520075100005</v>
      </c>
      <c r="C38" s="36">
        <f>SUMIFS(СВЦЭМ!$D$39:$D$782,СВЦЭМ!$A$39:$A$782,$A38,СВЦЭМ!$B$39:$B$782,C$11)+'СЕТ СН'!$F$11+СВЦЭМ!$D$10+'СЕТ СН'!$F$5-'СЕТ СН'!$F$21</f>
        <v>4767.6463342300003</v>
      </c>
      <c r="D38" s="36">
        <f>SUMIFS(СВЦЭМ!$D$39:$D$782,СВЦЭМ!$A$39:$A$782,$A38,СВЦЭМ!$B$39:$B$782,D$11)+'СЕТ СН'!$F$11+СВЦЭМ!$D$10+'СЕТ СН'!$F$5-'СЕТ СН'!$F$21</f>
        <v>4913.2412635199998</v>
      </c>
      <c r="E38" s="36">
        <f>SUMIFS(СВЦЭМ!$D$39:$D$782,СВЦЭМ!$A$39:$A$782,$A38,СВЦЭМ!$B$39:$B$782,E$11)+'СЕТ СН'!$F$11+СВЦЭМ!$D$10+'СЕТ СН'!$F$5-'СЕТ СН'!$F$21</f>
        <v>4975.3095093900001</v>
      </c>
      <c r="F38" s="36">
        <f>SUMIFS(СВЦЭМ!$D$39:$D$782,СВЦЭМ!$A$39:$A$782,$A38,СВЦЭМ!$B$39:$B$782,F$11)+'СЕТ СН'!$F$11+СВЦЭМ!$D$10+'СЕТ СН'!$F$5-'СЕТ СН'!$F$21</f>
        <v>4989.0379786000003</v>
      </c>
      <c r="G38" s="36">
        <f>SUMIFS(СВЦЭМ!$D$39:$D$782,СВЦЭМ!$A$39:$A$782,$A38,СВЦЭМ!$B$39:$B$782,G$11)+'СЕТ СН'!$F$11+СВЦЭМ!$D$10+'СЕТ СН'!$F$5-'СЕТ СН'!$F$21</f>
        <v>4979.9228694499998</v>
      </c>
      <c r="H38" s="36">
        <f>SUMIFS(СВЦЭМ!$D$39:$D$782,СВЦЭМ!$A$39:$A$782,$A38,СВЦЭМ!$B$39:$B$782,H$11)+'СЕТ СН'!$F$11+СВЦЭМ!$D$10+'СЕТ СН'!$F$5-'СЕТ СН'!$F$21</f>
        <v>4793.4780870599998</v>
      </c>
      <c r="I38" s="36">
        <f>SUMIFS(СВЦЭМ!$D$39:$D$782,СВЦЭМ!$A$39:$A$782,$A38,СВЦЭМ!$B$39:$B$782,I$11)+'СЕТ СН'!$F$11+СВЦЭМ!$D$10+'СЕТ СН'!$F$5-'СЕТ СН'!$F$21</f>
        <v>4700.7667951100002</v>
      </c>
      <c r="J38" s="36">
        <f>SUMIFS(СВЦЭМ!$D$39:$D$782,СВЦЭМ!$A$39:$A$782,$A38,СВЦЭМ!$B$39:$B$782,J$11)+'СЕТ СН'!$F$11+СВЦЭМ!$D$10+'СЕТ СН'!$F$5-'СЕТ СН'!$F$21</f>
        <v>4603.0751630100003</v>
      </c>
      <c r="K38" s="36">
        <f>SUMIFS(СВЦЭМ!$D$39:$D$782,СВЦЭМ!$A$39:$A$782,$A38,СВЦЭМ!$B$39:$B$782,K$11)+'СЕТ СН'!$F$11+СВЦЭМ!$D$10+'СЕТ СН'!$F$5-'СЕТ СН'!$F$21</f>
        <v>4519.4238203300001</v>
      </c>
      <c r="L38" s="36">
        <f>SUMIFS(СВЦЭМ!$D$39:$D$782,СВЦЭМ!$A$39:$A$782,$A38,СВЦЭМ!$B$39:$B$782,L$11)+'СЕТ СН'!$F$11+СВЦЭМ!$D$10+'СЕТ СН'!$F$5-'СЕТ СН'!$F$21</f>
        <v>4471.4889249300004</v>
      </c>
      <c r="M38" s="36">
        <f>SUMIFS(СВЦЭМ!$D$39:$D$782,СВЦЭМ!$A$39:$A$782,$A38,СВЦЭМ!$B$39:$B$782,M$11)+'СЕТ СН'!$F$11+СВЦЭМ!$D$10+'СЕТ СН'!$F$5-'СЕТ СН'!$F$21</f>
        <v>4474.1009491900004</v>
      </c>
      <c r="N38" s="36">
        <f>SUMIFS(СВЦЭМ!$D$39:$D$782,СВЦЭМ!$A$39:$A$782,$A38,СВЦЭМ!$B$39:$B$782,N$11)+'СЕТ СН'!$F$11+СВЦЭМ!$D$10+'СЕТ СН'!$F$5-'СЕТ СН'!$F$21</f>
        <v>4472.0231573700003</v>
      </c>
      <c r="O38" s="36">
        <f>SUMIFS(СВЦЭМ!$D$39:$D$782,СВЦЭМ!$A$39:$A$782,$A38,СВЦЭМ!$B$39:$B$782,O$11)+'СЕТ СН'!$F$11+СВЦЭМ!$D$10+'СЕТ СН'!$F$5-'СЕТ СН'!$F$21</f>
        <v>4474.5908487500001</v>
      </c>
      <c r="P38" s="36">
        <f>SUMIFS(СВЦЭМ!$D$39:$D$782,СВЦЭМ!$A$39:$A$782,$A38,СВЦЭМ!$B$39:$B$782,P$11)+'СЕТ СН'!$F$11+СВЦЭМ!$D$10+'СЕТ СН'!$F$5-'СЕТ СН'!$F$21</f>
        <v>4473.1929489200002</v>
      </c>
      <c r="Q38" s="36">
        <f>SUMIFS(СВЦЭМ!$D$39:$D$782,СВЦЭМ!$A$39:$A$782,$A38,СВЦЭМ!$B$39:$B$782,Q$11)+'СЕТ СН'!$F$11+СВЦЭМ!$D$10+'СЕТ СН'!$F$5-'СЕТ СН'!$F$21</f>
        <v>4444.99580358</v>
      </c>
      <c r="R38" s="36">
        <f>SUMIFS(СВЦЭМ!$D$39:$D$782,СВЦЭМ!$A$39:$A$782,$A38,СВЦЭМ!$B$39:$B$782,R$11)+'СЕТ СН'!$F$11+СВЦЭМ!$D$10+'СЕТ СН'!$F$5-'СЕТ СН'!$F$21</f>
        <v>4453.9777001700004</v>
      </c>
      <c r="S38" s="36">
        <f>SUMIFS(СВЦЭМ!$D$39:$D$782,СВЦЭМ!$A$39:$A$782,$A38,СВЦЭМ!$B$39:$B$782,S$11)+'СЕТ СН'!$F$11+СВЦЭМ!$D$10+'СЕТ СН'!$F$5-'СЕТ СН'!$F$21</f>
        <v>4457.6086996800004</v>
      </c>
      <c r="T38" s="36">
        <f>SUMIFS(СВЦЭМ!$D$39:$D$782,СВЦЭМ!$A$39:$A$782,$A38,СВЦЭМ!$B$39:$B$782,T$11)+'СЕТ СН'!$F$11+СВЦЭМ!$D$10+'СЕТ СН'!$F$5-'СЕТ СН'!$F$21</f>
        <v>4493.9295054600007</v>
      </c>
      <c r="U38" s="36">
        <f>SUMIFS(СВЦЭМ!$D$39:$D$782,СВЦЭМ!$A$39:$A$782,$A38,СВЦЭМ!$B$39:$B$782,U$11)+'СЕТ СН'!$F$11+СВЦЭМ!$D$10+'СЕТ СН'!$F$5-'СЕТ СН'!$F$21</f>
        <v>4510.7278206499996</v>
      </c>
      <c r="V38" s="36">
        <f>SUMIFS(СВЦЭМ!$D$39:$D$782,СВЦЭМ!$A$39:$A$782,$A38,СВЦЭМ!$B$39:$B$782,V$11)+'СЕТ СН'!$F$11+СВЦЭМ!$D$10+'СЕТ СН'!$F$5-'СЕТ СН'!$F$21</f>
        <v>4516.6949454100004</v>
      </c>
      <c r="W38" s="36">
        <f>SUMIFS(СВЦЭМ!$D$39:$D$782,СВЦЭМ!$A$39:$A$782,$A38,СВЦЭМ!$B$39:$B$782,W$11)+'СЕТ СН'!$F$11+СВЦЭМ!$D$10+'СЕТ СН'!$F$5-'СЕТ СН'!$F$21</f>
        <v>4482.4380000500005</v>
      </c>
      <c r="X38" s="36">
        <f>SUMIFS(СВЦЭМ!$D$39:$D$782,СВЦЭМ!$A$39:$A$782,$A38,СВЦЭМ!$B$39:$B$782,X$11)+'СЕТ СН'!$F$11+СВЦЭМ!$D$10+'СЕТ СН'!$F$5-'СЕТ СН'!$F$21</f>
        <v>4536.21896199</v>
      </c>
      <c r="Y38" s="36">
        <f>SUMIFS(СВЦЭМ!$D$39:$D$782,СВЦЭМ!$A$39:$A$782,$A38,СВЦЭМ!$B$39:$B$782,Y$11)+'СЕТ СН'!$F$11+СВЦЭМ!$D$10+'СЕТ СН'!$F$5-'СЕТ СН'!$F$21</f>
        <v>4647.3484007500001</v>
      </c>
    </row>
    <row r="39" spans="1:27" ht="15.75" x14ac:dyDescent="0.2">
      <c r="A39" s="35">
        <f t="shared" si="0"/>
        <v>45135</v>
      </c>
      <c r="B39" s="36">
        <f>SUMIFS(СВЦЭМ!$D$39:$D$782,СВЦЭМ!$A$39:$A$782,$A39,СВЦЭМ!$B$39:$B$782,B$11)+'СЕТ СН'!$F$11+СВЦЭМ!$D$10+'СЕТ СН'!$F$5-'СЕТ СН'!$F$21</f>
        <v>4738.90859714</v>
      </c>
      <c r="C39" s="36">
        <f>SUMIFS(СВЦЭМ!$D$39:$D$782,СВЦЭМ!$A$39:$A$782,$A39,СВЦЭМ!$B$39:$B$782,C$11)+'СЕТ СН'!$F$11+СВЦЭМ!$D$10+'СЕТ СН'!$F$5-'СЕТ СН'!$F$21</f>
        <v>4802.82049327</v>
      </c>
      <c r="D39" s="36">
        <f>SUMIFS(СВЦЭМ!$D$39:$D$782,СВЦЭМ!$A$39:$A$782,$A39,СВЦЭМ!$B$39:$B$782,D$11)+'СЕТ СН'!$F$11+СВЦЭМ!$D$10+'СЕТ СН'!$F$5-'СЕТ СН'!$F$21</f>
        <v>4948.3691472500004</v>
      </c>
      <c r="E39" s="36">
        <f>SUMIFS(СВЦЭМ!$D$39:$D$782,СВЦЭМ!$A$39:$A$782,$A39,СВЦЭМ!$B$39:$B$782,E$11)+'СЕТ СН'!$F$11+СВЦЭМ!$D$10+'СЕТ СН'!$F$5-'СЕТ СН'!$F$21</f>
        <v>5028.7460187400002</v>
      </c>
      <c r="F39" s="36">
        <f>SUMIFS(СВЦЭМ!$D$39:$D$782,СВЦЭМ!$A$39:$A$782,$A39,СВЦЭМ!$B$39:$B$782,F$11)+'СЕТ СН'!$F$11+СВЦЭМ!$D$10+'СЕТ СН'!$F$5-'СЕТ СН'!$F$21</f>
        <v>5031.7718349400002</v>
      </c>
      <c r="G39" s="36">
        <f>SUMIFS(СВЦЭМ!$D$39:$D$782,СВЦЭМ!$A$39:$A$782,$A39,СВЦЭМ!$B$39:$B$782,G$11)+'СЕТ СН'!$F$11+СВЦЭМ!$D$10+'СЕТ СН'!$F$5-'СЕТ СН'!$F$21</f>
        <v>5036.2261277400003</v>
      </c>
      <c r="H39" s="36">
        <f>SUMIFS(СВЦЭМ!$D$39:$D$782,СВЦЭМ!$A$39:$A$782,$A39,СВЦЭМ!$B$39:$B$782,H$11)+'СЕТ СН'!$F$11+СВЦЭМ!$D$10+'СЕТ СН'!$F$5-'СЕТ СН'!$F$21</f>
        <v>4846.3060750000004</v>
      </c>
      <c r="I39" s="36">
        <f>SUMIFS(СВЦЭМ!$D$39:$D$782,СВЦЭМ!$A$39:$A$782,$A39,СВЦЭМ!$B$39:$B$782,I$11)+'СЕТ СН'!$F$11+СВЦЭМ!$D$10+'СЕТ СН'!$F$5-'СЕТ СН'!$F$21</f>
        <v>4749.5128819600004</v>
      </c>
      <c r="J39" s="36">
        <f>SUMIFS(СВЦЭМ!$D$39:$D$782,СВЦЭМ!$A$39:$A$782,$A39,СВЦЭМ!$B$39:$B$782,J$11)+'СЕТ СН'!$F$11+СВЦЭМ!$D$10+'СЕТ СН'!$F$5-'СЕТ СН'!$F$21</f>
        <v>4647.3224778399999</v>
      </c>
      <c r="K39" s="36">
        <f>SUMIFS(СВЦЭМ!$D$39:$D$782,СВЦЭМ!$A$39:$A$782,$A39,СВЦЭМ!$B$39:$B$782,K$11)+'СЕТ СН'!$F$11+СВЦЭМ!$D$10+'СЕТ СН'!$F$5-'СЕТ СН'!$F$21</f>
        <v>4568.1700634600002</v>
      </c>
      <c r="L39" s="36">
        <f>SUMIFS(СВЦЭМ!$D$39:$D$782,СВЦЭМ!$A$39:$A$782,$A39,СВЦЭМ!$B$39:$B$782,L$11)+'СЕТ СН'!$F$11+СВЦЭМ!$D$10+'СЕТ СН'!$F$5-'СЕТ СН'!$F$21</f>
        <v>4520.4438230100004</v>
      </c>
      <c r="M39" s="36">
        <f>SUMIFS(СВЦЭМ!$D$39:$D$782,СВЦЭМ!$A$39:$A$782,$A39,СВЦЭМ!$B$39:$B$782,M$11)+'СЕТ СН'!$F$11+СВЦЭМ!$D$10+'СЕТ СН'!$F$5-'СЕТ СН'!$F$21</f>
        <v>4514.7036122299996</v>
      </c>
      <c r="N39" s="36">
        <f>SUMIFS(СВЦЭМ!$D$39:$D$782,СВЦЭМ!$A$39:$A$782,$A39,СВЦЭМ!$B$39:$B$782,N$11)+'СЕТ СН'!$F$11+СВЦЭМ!$D$10+'СЕТ СН'!$F$5-'СЕТ СН'!$F$21</f>
        <v>4518.2823214500004</v>
      </c>
      <c r="O39" s="36">
        <f>SUMIFS(СВЦЭМ!$D$39:$D$782,СВЦЭМ!$A$39:$A$782,$A39,СВЦЭМ!$B$39:$B$782,O$11)+'СЕТ СН'!$F$11+СВЦЭМ!$D$10+'СЕТ СН'!$F$5-'СЕТ СН'!$F$21</f>
        <v>4521.1203615000004</v>
      </c>
      <c r="P39" s="36">
        <f>SUMIFS(СВЦЭМ!$D$39:$D$782,СВЦЭМ!$A$39:$A$782,$A39,СВЦЭМ!$B$39:$B$782,P$11)+'СЕТ СН'!$F$11+СВЦЭМ!$D$10+'СЕТ СН'!$F$5-'СЕТ СН'!$F$21</f>
        <v>4502.2897832500003</v>
      </c>
      <c r="Q39" s="36">
        <f>SUMIFS(СВЦЭМ!$D$39:$D$782,СВЦЭМ!$A$39:$A$782,$A39,СВЦЭМ!$B$39:$B$782,Q$11)+'СЕТ СН'!$F$11+СВЦЭМ!$D$10+'СЕТ СН'!$F$5-'СЕТ СН'!$F$21</f>
        <v>4510.5069303300006</v>
      </c>
      <c r="R39" s="36">
        <f>SUMIFS(СВЦЭМ!$D$39:$D$782,СВЦЭМ!$A$39:$A$782,$A39,СВЦЭМ!$B$39:$B$782,R$11)+'СЕТ СН'!$F$11+СВЦЭМ!$D$10+'СЕТ СН'!$F$5-'СЕТ СН'!$F$21</f>
        <v>4516.5536165200001</v>
      </c>
      <c r="S39" s="36">
        <f>SUMIFS(СВЦЭМ!$D$39:$D$782,СВЦЭМ!$A$39:$A$782,$A39,СВЦЭМ!$B$39:$B$782,S$11)+'СЕТ СН'!$F$11+СВЦЭМ!$D$10+'СЕТ СН'!$F$5-'СЕТ СН'!$F$21</f>
        <v>4519.5507808399998</v>
      </c>
      <c r="T39" s="36">
        <f>SUMIFS(СВЦЭМ!$D$39:$D$782,СВЦЭМ!$A$39:$A$782,$A39,СВЦЭМ!$B$39:$B$782,T$11)+'СЕТ СН'!$F$11+СВЦЭМ!$D$10+'СЕТ СН'!$F$5-'СЕТ СН'!$F$21</f>
        <v>4527.4910812600001</v>
      </c>
      <c r="U39" s="36">
        <f>SUMIFS(СВЦЭМ!$D$39:$D$782,СВЦЭМ!$A$39:$A$782,$A39,СВЦЭМ!$B$39:$B$782,U$11)+'СЕТ СН'!$F$11+СВЦЭМ!$D$10+'СЕТ СН'!$F$5-'СЕТ СН'!$F$21</f>
        <v>4546.0114772300003</v>
      </c>
      <c r="V39" s="36">
        <f>SUMIFS(СВЦЭМ!$D$39:$D$782,СВЦЭМ!$A$39:$A$782,$A39,СВЦЭМ!$B$39:$B$782,V$11)+'СЕТ СН'!$F$11+СВЦЭМ!$D$10+'СЕТ СН'!$F$5-'СЕТ СН'!$F$21</f>
        <v>4555.0328016100002</v>
      </c>
      <c r="W39" s="36">
        <f>SUMIFS(СВЦЭМ!$D$39:$D$782,СВЦЭМ!$A$39:$A$782,$A39,СВЦЭМ!$B$39:$B$782,W$11)+'СЕТ СН'!$F$11+СВЦЭМ!$D$10+'СЕТ СН'!$F$5-'СЕТ СН'!$F$21</f>
        <v>4533.2895601999999</v>
      </c>
      <c r="X39" s="36">
        <f>SUMIFS(СВЦЭМ!$D$39:$D$782,СВЦЭМ!$A$39:$A$782,$A39,СВЦЭМ!$B$39:$B$782,X$11)+'СЕТ СН'!$F$11+СВЦЭМ!$D$10+'СЕТ СН'!$F$5-'СЕТ СН'!$F$21</f>
        <v>4576.3708689100004</v>
      </c>
      <c r="Y39" s="36">
        <f>SUMIFS(СВЦЭМ!$D$39:$D$782,СВЦЭМ!$A$39:$A$782,$A39,СВЦЭМ!$B$39:$B$782,Y$11)+'СЕТ СН'!$F$11+СВЦЭМ!$D$10+'СЕТ СН'!$F$5-'СЕТ СН'!$F$21</f>
        <v>4772.8675009400004</v>
      </c>
    </row>
    <row r="40" spans="1:27" ht="15.75" x14ac:dyDescent="0.2">
      <c r="A40" s="35">
        <f t="shared" si="0"/>
        <v>45136</v>
      </c>
      <c r="B40" s="36">
        <f>SUMIFS(СВЦЭМ!$D$39:$D$782,СВЦЭМ!$A$39:$A$782,$A40,СВЦЭМ!$B$39:$B$782,B$11)+'СЕТ СН'!$F$11+СВЦЭМ!$D$10+'СЕТ СН'!$F$5-'СЕТ СН'!$F$21</f>
        <v>4729.7987109799997</v>
      </c>
      <c r="C40" s="36">
        <f>SUMIFS(СВЦЭМ!$D$39:$D$782,СВЦЭМ!$A$39:$A$782,$A40,СВЦЭМ!$B$39:$B$782,C$11)+'СЕТ СН'!$F$11+СВЦЭМ!$D$10+'СЕТ СН'!$F$5-'СЕТ СН'!$F$21</f>
        <v>4751.3062231499998</v>
      </c>
      <c r="D40" s="36">
        <f>SUMIFS(СВЦЭМ!$D$39:$D$782,СВЦЭМ!$A$39:$A$782,$A40,СВЦЭМ!$B$39:$B$782,D$11)+'СЕТ СН'!$F$11+СВЦЭМ!$D$10+'СЕТ СН'!$F$5-'СЕТ СН'!$F$21</f>
        <v>4915.37535054</v>
      </c>
      <c r="E40" s="36">
        <f>SUMIFS(СВЦЭМ!$D$39:$D$782,СВЦЭМ!$A$39:$A$782,$A40,СВЦЭМ!$B$39:$B$782,E$11)+'СЕТ СН'!$F$11+СВЦЭМ!$D$10+'СЕТ СН'!$F$5-'СЕТ СН'!$F$21</f>
        <v>4918.3079203300003</v>
      </c>
      <c r="F40" s="36">
        <f>SUMIFS(СВЦЭМ!$D$39:$D$782,СВЦЭМ!$A$39:$A$782,$A40,СВЦЭМ!$B$39:$B$782,F$11)+'СЕТ СН'!$F$11+СВЦЭМ!$D$10+'СЕТ СН'!$F$5-'СЕТ СН'!$F$21</f>
        <v>4936.0284507599999</v>
      </c>
      <c r="G40" s="36">
        <f>SUMIFS(СВЦЭМ!$D$39:$D$782,СВЦЭМ!$A$39:$A$782,$A40,СВЦЭМ!$B$39:$B$782,G$11)+'СЕТ СН'!$F$11+СВЦЭМ!$D$10+'СЕТ СН'!$F$5-'СЕТ СН'!$F$21</f>
        <v>4892.6592465100002</v>
      </c>
      <c r="H40" s="36">
        <f>SUMIFS(СВЦЭМ!$D$39:$D$782,СВЦЭМ!$A$39:$A$782,$A40,СВЦЭМ!$B$39:$B$782,H$11)+'СЕТ СН'!$F$11+СВЦЭМ!$D$10+'СЕТ СН'!$F$5-'СЕТ СН'!$F$21</f>
        <v>4832.0891057099998</v>
      </c>
      <c r="I40" s="36">
        <f>SUMIFS(СВЦЭМ!$D$39:$D$782,СВЦЭМ!$A$39:$A$782,$A40,СВЦЭМ!$B$39:$B$782,I$11)+'СЕТ СН'!$F$11+СВЦЭМ!$D$10+'СЕТ СН'!$F$5-'СЕТ СН'!$F$21</f>
        <v>4646.2743869000005</v>
      </c>
      <c r="J40" s="36">
        <f>SUMIFS(СВЦЭМ!$D$39:$D$782,СВЦЭМ!$A$39:$A$782,$A40,СВЦЭМ!$B$39:$B$782,J$11)+'СЕТ СН'!$F$11+СВЦЭМ!$D$10+'СЕТ СН'!$F$5-'СЕТ СН'!$F$21</f>
        <v>4542.6418068399998</v>
      </c>
      <c r="K40" s="36">
        <f>SUMIFS(СВЦЭМ!$D$39:$D$782,СВЦЭМ!$A$39:$A$782,$A40,СВЦЭМ!$B$39:$B$782,K$11)+'СЕТ СН'!$F$11+СВЦЭМ!$D$10+'СЕТ СН'!$F$5-'СЕТ СН'!$F$21</f>
        <v>4450.0685543700001</v>
      </c>
      <c r="L40" s="36">
        <f>SUMIFS(СВЦЭМ!$D$39:$D$782,СВЦЭМ!$A$39:$A$782,$A40,СВЦЭМ!$B$39:$B$782,L$11)+'СЕТ СН'!$F$11+СВЦЭМ!$D$10+'СЕТ СН'!$F$5-'СЕТ СН'!$F$21</f>
        <v>4393.3321133299996</v>
      </c>
      <c r="M40" s="36">
        <f>SUMIFS(СВЦЭМ!$D$39:$D$782,СВЦЭМ!$A$39:$A$782,$A40,СВЦЭМ!$B$39:$B$782,M$11)+'СЕТ СН'!$F$11+СВЦЭМ!$D$10+'СЕТ СН'!$F$5-'СЕТ СН'!$F$21</f>
        <v>4397.2130676500001</v>
      </c>
      <c r="N40" s="36">
        <f>SUMIFS(СВЦЭМ!$D$39:$D$782,СВЦЭМ!$A$39:$A$782,$A40,СВЦЭМ!$B$39:$B$782,N$11)+'СЕТ СН'!$F$11+СВЦЭМ!$D$10+'СЕТ СН'!$F$5-'СЕТ СН'!$F$21</f>
        <v>4406.2899858300007</v>
      </c>
      <c r="O40" s="36">
        <f>SUMIFS(СВЦЭМ!$D$39:$D$782,СВЦЭМ!$A$39:$A$782,$A40,СВЦЭМ!$B$39:$B$782,O$11)+'СЕТ СН'!$F$11+СВЦЭМ!$D$10+'СЕТ СН'!$F$5-'СЕТ СН'!$F$21</f>
        <v>4412.7345595000006</v>
      </c>
      <c r="P40" s="36">
        <f>SUMIFS(СВЦЭМ!$D$39:$D$782,СВЦЭМ!$A$39:$A$782,$A40,СВЦЭМ!$B$39:$B$782,P$11)+'СЕТ СН'!$F$11+СВЦЭМ!$D$10+'СЕТ СН'!$F$5-'СЕТ СН'!$F$21</f>
        <v>4418.2658381299998</v>
      </c>
      <c r="Q40" s="36">
        <f>SUMIFS(СВЦЭМ!$D$39:$D$782,СВЦЭМ!$A$39:$A$782,$A40,СВЦЭМ!$B$39:$B$782,Q$11)+'СЕТ СН'!$F$11+СВЦЭМ!$D$10+'СЕТ СН'!$F$5-'СЕТ СН'!$F$21</f>
        <v>4416.5283170399998</v>
      </c>
      <c r="R40" s="36">
        <f>SUMIFS(СВЦЭМ!$D$39:$D$782,СВЦЭМ!$A$39:$A$782,$A40,СВЦЭМ!$B$39:$B$782,R$11)+'СЕТ СН'!$F$11+СВЦЭМ!$D$10+'СЕТ СН'!$F$5-'СЕТ СН'!$F$21</f>
        <v>4408.9962540699998</v>
      </c>
      <c r="S40" s="36">
        <f>SUMIFS(СВЦЭМ!$D$39:$D$782,СВЦЭМ!$A$39:$A$782,$A40,СВЦЭМ!$B$39:$B$782,S$11)+'СЕТ СН'!$F$11+СВЦЭМ!$D$10+'СЕТ СН'!$F$5-'СЕТ СН'!$F$21</f>
        <v>4410.27220433</v>
      </c>
      <c r="T40" s="36">
        <f>SUMIFS(СВЦЭМ!$D$39:$D$782,СВЦЭМ!$A$39:$A$782,$A40,СВЦЭМ!$B$39:$B$782,T$11)+'СЕТ СН'!$F$11+СВЦЭМ!$D$10+'СЕТ СН'!$F$5-'СЕТ СН'!$F$21</f>
        <v>4417.8998570800004</v>
      </c>
      <c r="U40" s="36">
        <f>SUMIFS(СВЦЭМ!$D$39:$D$782,СВЦЭМ!$A$39:$A$782,$A40,СВЦЭМ!$B$39:$B$782,U$11)+'СЕТ СН'!$F$11+СВЦЭМ!$D$10+'СЕТ СН'!$F$5-'СЕТ СН'!$F$21</f>
        <v>4440.8755593599999</v>
      </c>
      <c r="V40" s="36">
        <f>SUMIFS(СВЦЭМ!$D$39:$D$782,СВЦЭМ!$A$39:$A$782,$A40,СВЦЭМ!$B$39:$B$782,V$11)+'СЕТ СН'!$F$11+СВЦЭМ!$D$10+'СЕТ СН'!$F$5-'СЕТ СН'!$F$21</f>
        <v>4424.8527002199999</v>
      </c>
      <c r="W40" s="36">
        <f>SUMIFS(СВЦЭМ!$D$39:$D$782,СВЦЭМ!$A$39:$A$782,$A40,СВЦЭМ!$B$39:$B$782,W$11)+'СЕТ СН'!$F$11+СВЦЭМ!$D$10+'СЕТ СН'!$F$5-'СЕТ СН'!$F$21</f>
        <v>4455.8931241700002</v>
      </c>
      <c r="X40" s="36">
        <f>SUMIFS(СВЦЭМ!$D$39:$D$782,СВЦЭМ!$A$39:$A$782,$A40,СВЦЭМ!$B$39:$B$782,X$11)+'СЕТ СН'!$F$11+СВЦЭМ!$D$10+'СЕТ СН'!$F$5-'СЕТ СН'!$F$21</f>
        <v>4520.6764363000002</v>
      </c>
      <c r="Y40" s="36">
        <f>SUMIFS(СВЦЭМ!$D$39:$D$782,СВЦЭМ!$A$39:$A$782,$A40,СВЦЭМ!$B$39:$B$782,Y$11)+'СЕТ СН'!$F$11+СВЦЭМ!$D$10+'СЕТ СН'!$F$5-'СЕТ СН'!$F$21</f>
        <v>4618.5545060799996</v>
      </c>
    </row>
    <row r="41" spans="1:27" ht="15.75" x14ac:dyDescent="0.2">
      <c r="A41" s="35">
        <f t="shared" si="0"/>
        <v>45137</v>
      </c>
      <c r="B41" s="36">
        <f>SUMIFS(СВЦЭМ!$D$39:$D$782,СВЦЭМ!$A$39:$A$782,$A41,СВЦЭМ!$B$39:$B$782,B$11)+'СЕТ СН'!$F$11+СВЦЭМ!$D$10+'СЕТ СН'!$F$5-'СЕТ СН'!$F$21</f>
        <v>4715.9023766</v>
      </c>
      <c r="C41" s="36">
        <f>SUMIFS(СВЦЭМ!$D$39:$D$782,СВЦЭМ!$A$39:$A$782,$A41,СВЦЭМ!$B$39:$B$782,C$11)+'СЕТ СН'!$F$11+СВЦЭМ!$D$10+'СЕТ СН'!$F$5-'СЕТ СН'!$F$21</f>
        <v>4836.2824254400002</v>
      </c>
      <c r="D41" s="36">
        <f>SUMIFS(СВЦЭМ!$D$39:$D$782,СВЦЭМ!$A$39:$A$782,$A41,СВЦЭМ!$B$39:$B$782,D$11)+'СЕТ СН'!$F$11+СВЦЭМ!$D$10+'СЕТ СН'!$F$5-'СЕТ СН'!$F$21</f>
        <v>4856.8719775999998</v>
      </c>
      <c r="E41" s="36">
        <f>SUMIFS(СВЦЭМ!$D$39:$D$782,СВЦЭМ!$A$39:$A$782,$A41,СВЦЭМ!$B$39:$B$782,E$11)+'СЕТ СН'!$F$11+СВЦЭМ!$D$10+'СЕТ СН'!$F$5-'СЕТ СН'!$F$21</f>
        <v>4922.1343068799997</v>
      </c>
      <c r="F41" s="36">
        <f>SUMIFS(СВЦЭМ!$D$39:$D$782,СВЦЭМ!$A$39:$A$782,$A41,СВЦЭМ!$B$39:$B$782,F$11)+'СЕТ СН'!$F$11+СВЦЭМ!$D$10+'СЕТ СН'!$F$5-'СЕТ СН'!$F$21</f>
        <v>4935.4005694000007</v>
      </c>
      <c r="G41" s="36">
        <f>SUMIFS(СВЦЭМ!$D$39:$D$782,СВЦЭМ!$A$39:$A$782,$A41,СВЦЭМ!$B$39:$B$782,G$11)+'СЕТ СН'!$F$11+СВЦЭМ!$D$10+'СЕТ СН'!$F$5-'СЕТ СН'!$F$21</f>
        <v>4927.9835456000001</v>
      </c>
      <c r="H41" s="36">
        <f>SUMIFS(СВЦЭМ!$D$39:$D$782,СВЦЭМ!$A$39:$A$782,$A41,СВЦЭМ!$B$39:$B$782,H$11)+'СЕТ СН'!$F$11+СВЦЭМ!$D$10+'СЕТ СН'!$F$5-'СЕТ СН'!$F$21</f>
        <v>4910.4224137600004</v>
      </c>
      <c r="I41" s="36">
        <f>SUMIFS(СВЦЭМ!$D$39:$D$782,СВЦЭМ!$A$39:$A$782,$A41,СВЦЭМ!$B$39:$B$782,I$11)+'СЕТ СН'!$F$11+СВЦЭМ!$D$10+'СЕТ СН'!$F$5-'СЕТ СН'!$F$21</f>
        <v>4751.2861370199998</v>
      </c>
      <c r="J41" s="36">
        <f>SUMIFS(СВЦЭМ!$D$39:$D$782,СВЦЭМ!$A$39:$A$782,$A41,СВЦЭМ!$B$39:$B$782,J$11)+'СЕТ СН'!$F$11+СВЦЭМ!$D$10+'СЕТ СН'!$F$5-'СЕТ СН'!$F$21</f>
        <v>4654.0977439199996</v>
      </c>
      <c r="K41" s="36">
        <f>SUMIFS(СВЦЭМ!$D$39:$D$782,СВЦЭМ!$A$39:$A$782,$A41,СВЦЭМ!$B$39:$B$782,K$11)+'СЕТ СН'!$F$11+СВЦЭМ!$D$10+'СЕТ СН'!$F$5-'СЕТ СН'!$F$21</f>
        <v>4440.3611543900006</v>
      </c>
      <c r="L41" s="36">
        <f>SUMIFS(СВЦЭМ!$D$39:$D$782,СВЦЭМ!$A$39:$A$782,$A41,СВЦЭМ!$B$39:$B$782,L$11)+'СЕТ СН'!$F$11+СВЦЭМ!$D$10+'СЕТ СН'!$F$5-'СЕТ СН'!$F$21</f>
        <v>4417.0605422500003</v>
      </c>
      <c r="M41" s="36">
        <f>SUMIFS(СВЦЭМ!$D$39:$D$782,СВЦЭМ!$A$39:$A$782,$A41,СВЦЭМ!$B$39:$B$782,M$11)+'СЕТ СН'!$F$11+СВЦЭМ!$D$10+'СЕТ СН'!$F$5-'СЕТ СН'!$F$21</f>
        <v>4447.2808501400004</v>
      </c>
      <c r="N41" s="36">
        <f>SUMIFS(СВЦЭМ!$D$39:$D$782,СВЦЭМ!$A$39:$A$782,$A41,СВЦЭМ!$B$39:$B$782,N$11)+'СЕТ СН'!$F$11+СВЦЭМ!$D$10+'СЕТ СН'!$F$5-'СЕТ СН'!$F$21</f>
        <v>4487.0180089599999</v>
      </c>
      <c r="O41" s="36">
        <f>SUMIFS(СВЦЭМ!$D$39:$D$782,СВЦЭМ!$A$39:$A$782,$A41,СВЦЭМ!$B$39:$B$782,O$11)+'СЕТ СН'!$F$11+СВЦЭМ!$D$10+'СЕТ СН'!$F$5-'СЕТ СН'!$F$21</f>
        <v>4505.1546747700004</v>
      </c>
      <c r="P41" s="36">
        <f>SUMIFS(СВЦЭМ!$D$39:$D$782,СВЦЭМ!$A$39:$A$782,$A41,СВЦЭМ!$B$39:$B$782,P$11)+'СЕТ СН'!$F$11+СВЦЭМ!$D$10+'СЕТ СН'!$F$5-'СЕТ СН'!$F$21</f>
        <v>4530.8753924800003</v>
      </c>
      <c r="Q41" s="36">
        <f>SUMIFS(СВЦЭМ!$D$39:$D$782,СВЦЭМ!$A$39:$A$782,$A41,СВЦЭМ!$B$39:$B$782,Q$11)+'СЕТ СН'!$F$11+СВЦЭМ!$D$10+'СЕТ СН'!$F$5-'СЕТ СН'!$F$21</f>
        <v>4535.1441951200004</v>
      </c>
      <c r="R41" s="36">
        <f>SUMIFS(СВЦЭМ!$D$39:$D$782,СВЦЭМ!$A$39:$A$782,$A41,СВЦЭМ!$B$39:$B$782,R$11)+'СЕТ СН'!$F$11+СВЦЭМ!$D$10+'СЕТ СН'!$F$5-'СЕТ СН'!$F$21</f>
        <v>4525.5788744199999</v>
      </c>
      <c r="S41" s="36">
        <f>SUMIFS(СВЦЭМ!$D$39:$D$782,СВЦЭМ!$A$39:$A$782,$A41,СВЦЭМ!$B$39:$B$782,S$11)+'СЕТ СН'!$F$11+СВЦЭМ!$D$10+'СЕТ СН'!$F$5-'СЕТ СН'!$F$21</f>
        <v>4524.66744905</v>
      </c>
      <c r="T41" s="36">
        <f>SUMIFS(СВЦЭМ!$D$39:$D$782,СВЦЭМ!$A$39:$A$782,$A41,СВЦЭМ!$B$39:$B$782,T$11)+'СЕТ СН'!$F$11+СВЦЭМ!$D$10+'СЕТ СН'!$F$5-'СЕТ СН'!$F$21</f>
        <v>4514.5790936600006</v>
      </c>
      <c r="U41" s="36">
        <f>SUMIFS(СВЦЭМ!$D$39:$D$782,СВЦЭМ!$A$39:$A$782,$A41,СВЦЭМ!$B$39:$B$782,U$11)+'СЕТ СН'!$F$11+СВЦЭМ!$D$10+'СЕТ СН'!$F$5-'СЕТ СН'!$F$21</f>
        <v>4519.31935092</v>
      </c>
      <c r="V41" s="36">
        <f>SUMIFS(СВЦЭМ!$D$39:$D$782,СВЦЭМ!$A$39:$A$782,$A41,СВЦЭМ!$B$39:$B$782,V$11)+'СЕТ СН'!$F$11+СВЦЭМ!$D$10+'СЕТ СН'!$F$5-'СЕТ СН'!$F$21</f>
        <v>4513.7726483900005</v>
      </c>
      <c r="W41" s="36">
        <f>SUMIFS(СВЦЭМ!$D$39:$D$782,СВЦЭМ!$A$39:$A$782,$A41,СВЦЭМ!$B$39:$B$782,W$11)+'СЕТ СН'!$F$11+СВЦЭМ!$D$10+'СЕТ СН'!$F$5-'СЕТ СН'!$F$21</f>
        <v>4488.4277228800001</v>
      </c>
      <c r="X41" s="36">
        <f>SUMIFS(СВЦЭМ!$D$39:$D$782,СВЦЭМ!$A$39:$A$782,$A41,СВЦЭМ!$B$39:$B$782,X$11)+'СЕТ СН'!$F$11+СВЦЭМ!$D$10+'СЕТ СН'!$F$5-'СЕТ СН'!$F$21</f>
        <v>4554.4766444100005</v>
      </c>
      <c r="Y41" s="36">
        <f>SUMIFS(СВЦЭМ!$D$39:$D$782,СВЦЭМ!$A$39:$A$782,$A41,СВЦЭМ!$B$39:$B$782,Y$11)+'СЕТ СН'!$F$11+СВЦЭМ!$D$10+'СЕТ СН'!$F$5-'СЕТ СН'!$F$21</f>
        <v>4653.8219789100003</v>
      </c>
    </row>
    <row r="42" spans="1:27" ht="15.75" x14ac:dyDescent="0.2">
      <c r="A42" s="35">
        <f t="shared" si="0"/>
        <v>45138</v>
      </c>
      <c r="B42" s="36">
        <f>SUMIFS(СВЦЭМ!$D$39:$D$782,СВЦЭМ!$A$39:$A$782,$A42,СВЦЭМ!$B$39:$B$782,B$11)+'СЕТ СН'!$F$11+СВЦЭМ!$D$10+'СЕТ СН'!$F$5-'СЕТ СН'!$F$21</f>
        <v>4695.3820144399997</v>
      </c>
      <c r="C42" s="36">
        <f>SUMIFS(СВЦЭМ!$D$39:$D$782,СВЦЭМ!$A$39:$A$782,$A42,СВЦЭМ!$B$39:$B$782,C$11)+'СЕТ СН'!$F$11+СВЦЭМ!$D$10+'СЕТ СН'!$F$5-'СЕТ СН'!$F$21</f>
        <v>4773.14984499</v>
      </c>
      <c r="D42" s="36">
        <f>SUMIFS(СВЦЭМ!$D$39:$D$782,СВЦЭМ!$A$39:$A$782,$A42,СВЦЭМ!$B$39:$B$782,D$11)+'СЕТ СН'!$F$11+СВЦЭМ!$D$10+'СЕТ СН'!$F$5-'СЕТ СН'!$F$21</f>
        <v>4917.8166519599999</v>
      </c>
      <c r="E42" s="36">
        <f>SUMIFS(СВЦЭМ!$D$39:$D$782,СВЦЭМ!$A$39:$A$782,$A42,СВЦЭМ!$B$39:$B$782,E$11)+'СЕТ СН'!$F$11+СВЦЭМ!$D$10+'СЕТ СН'!$F$5-'СЕТ СН'!$F$21</f>
        <v>4950.1115212300001</v>
      </c>
      <c r="F42" s="36">
        <f>SUMIFS(СВЦЭМ!$D$39:$D$782,СВЦЭМ!$A$39:$A$782,$A42,СВЦЭМ!$B$39:$B$782,F$11)+'СЕТ СН'!$F$11+СВЦЭМ!$D$10+'СЕТ СН'!$F$5-'СЕТ СН'!$F$21</f>
        <v>4950.9294345600001</v>
      </c>
      <c r="G42" s="36">
        <f>SUMIFS(СВЦЭМ!$D$39:$D$782,СВЦЭМ!$A$39:$A$782,$A42,СВЦЭМ!$B$39:$B$782,G$11)+'СЕТ СН'!$F$11+СВЦЭМ!$D$10+'СЕТ СН'!$F$5-'СЕТ СН'!$F$21</f>
        <v>4961.8628457800005</v>
      </c>
      <c r="H42" s="36">
        <f>SUMIFS(СВЦЭМ!$D$39:$D$782,СВЦЭМ!$A$39:$A$782,$A42,СВЦЭМ!$B$39:$B$782,H$11)+'СЕТ СН'!$F$11+СВЦЭМ!$D$10+'СЕТ СН'!$F$5-'СЕТ СН'!$F$21</f>
        <v>4992.9055164700003</v>
      </c>
      <c r="I42" s="36">
        <f>SUMIFS(СВЦЭМ!$D$39:$D$782,СВЦЭМ!$A$39:$A$782,$A42,СВЦЭМ!$B$39:$B$782,I$11)+'СЕТ СН'!$F$11+СВЦЭМ!$D$10+'СЕТ СН'!$F$5-'СЕТ СН'!$F$21</f>
        <v>4711.8706725499997</v>
      </c>
      <c r="J42" s="36">
        <f>SUMIFS(СВЦЭМ!$D$39:$D$782,СВЦЭМ!$A$39:$A$782,$A42,СВЦЭМ!$B$39:$B$782,J$11)+'СЕТ СН'!$F$11+СВЦЭМ!$D$10+'СЕТ СН'!$F$5-'СЕТ СН'!$F$21</f>
        <v>4633.45100069</v>
      </c>
      <c r="K42" s="36">
        <f>SUMIFS(СВЦЭМ!$D$39:$D$782,СВЦЭМ!$A$39:$A$782,$A42,СВЦЭМ!$B$39:$B$782,K$11)+'СЕТ СН'!$F$11+СВЦЭМ!$D$10+'СЕТ СН'!$F$5-'СЕТ СН'!$F$21</f>
        <v>4614.4511229300006</v>
      </c>
      <c r="L42" s="36">
        <f>SUMIFS(СВЦЭМ!$D$39:$D$782,СВЦЭМ!$A$39:$A$782,$A42,СВЦЭМ!$B$39:$B$782,L$11)+'СЕТ СН'!$F$11+СВЦЭМ!$D$10+'СЕТ СН'!$F$5-'СЕТ СН'!$F$21</f>
        <v>4570.8206638199999</v>
      </c>
      <c r="M42" s="36">
        <f>SUMIFS(СВЦЭМ!$D$39:$D$782,СВЦЭМ!$A$39:$A$782,$A42,СВЦЭМ!$B$39:$B$782,M$11)+'СЕТ СН'!$F$11+СВЦЭМ!$D$10+'СЕТ СН'!$F$5-'СЕТ СН'!$F$21</f>
        <v>4560.8141860400001</v>
      </c>
      <c r="N42" s="36">
        <f>SUMIFS(СВЦЭМ!$D$39:$D$782,СВЦЭМ!$A$39:$A$782,$A42,СВЦЭМ!$B$39:$B$782,N$11)+'СЕТ СН'!$F$11+СВЦЭМ!$D$10+'СЕТ СН'!$F$5-'СЕТ СН'!$F$21</f>
        <v>4549.8645085899998</v>
      </c>
      <c r="O42" s="36">
        <f>SUMIFS(СВЦЭМ!$D$39:$D$782,СВЦЭМ!$A$39:$A$782,$A42,СВЦЭМ!$B$39:$B$782,O$11)+'СЕТ СН'!$F$11+СВЦЭМ!$D$10+'СЕТ СН'!$F$5-'СЕТ СН'!$F$21</f>
        <v>4544.4418085300003</v>
      </c>
      <c r="P42" s="36">
        <f>SUMIFS(СВЦЭМ!$D$39:$D$782,СВЦЭМ!$A$39:$A$782,$A42,СВЦЭМ!$B$39:$B$782,P$11)+'СЕТ СН'!$F$11+СВЦЭМ!$D$10+'СЕТ СН'!$F$5-'СЕТ СН'!$F$21</f>
        <v>4550.2580613700002</v>
      </c>
      <c r="Q42" s="36">
        <f>SUMIFS(СВЦЭМ!$D$39:$D$782,СВЦЭМ!$A$39:$A$782,$A42,СВЦЭМ!$B$39:$B$782,Q$11)+'СЕТ СН'!$F$11+СВЦЭМ!$D$10+'СЕТ СН'!$F$5-'СЕТ СН'!$F$21</f>
        <v>4518.2019399000001</v>
      </c>
      <c r="R42" s="36">
        <f>SUMIFS(СВЦЭМ!$D$39:$D$782,СВЦЭМ!$A$39:$A$782,$A42,СВЦЭМ!$B$39:$B$782,R$11)+'СЕТ СН'!$F$11+СВЦЭМ!$D$10+'СЕТ СН'!$F$5-'СЕТ СН'!$F$21</f>
        <v>4524.6690451499999</v>
      </c>
      <c r="S42" s="36">
        <f>SUMIFS(СВЦЭМ!$D$39:$D$782,СВЦЭМ!$A$39:$A$782,$A42,СВЦЭМ!$B$39:$B$782,S$11)+'СЕТ СН'!$F$11+СВЦЭМ!$D$10+'СЕТ СН'!$F$5-'СЕТ СН'!$F$21</f>
        <v>4541.4609466100001</v>
      </c>
      <c r="T42" s="36">
        <f>SUMIFS(СВЦЭМ!$D$39:$D$782,СВЦЭМ!$A$39:$A$782,$A42,СВЦЭМ!$B$39:$B$782,T$11)+'СЕТ СН'!$F$11+СВЦЭМ!$D$10+'СЕТ СН'!$F$5-'СЕТ СН'!$F$21</f>
        <v>4570.79268598</v>
      </c>
      <c r="U42" s="36">
        <f>SUMIFS(СВЦЭМ!$D$39:$D$782,СВЦЭМ!$A$39:$A$782,$A42,СВЦЭМ!$B$39:$B$782,U$11)+'СЕТ СН'!$F$11+СВЦЭМ!$D$10+'СЕТ СН'!$F$5-'СЕТ СН'!$F$21</f>
        <v>4602.28914523</v>
      </c>
      <c r="V42" s="36">
        <f>SUMIFS(СВЦЭМ!$D$39:$D$782,СВЦЭМ!$A$39:$A$782,$A42,СВЦЭМ!$B$39:$B$782,V$11)+'СЕТ СН'!$F$11+СВЦЭМ!$D$10+'СЕТ СН'!$F$5-'СЕТ СН'!$F$21</f>
        <v>4599.3619759600006</v>
      </c>
      <c r="W42" s="36">
        <f>SUMIFS(СВЦЭМ!$D$39:$D$782,СВЦЭМ!$A$39:$A$782,$A42,СВЦЭМ!$B$39:$B$782,W$11)+'СЕТ СН'!$F$11+СВЦЭМ!$D$10+'СЕТ СН'!$F$5-'СЕТ СН'!$F$21</f>
        <v>4562.0595074399998</v>
      </c>
      <c r="X42" s="36">
        <f>SUMIFS(СВЦЭМ!$D$39:$D$782,СВЦЭМ!$A$39:$A$782,$A42,СВЦЭМ!$B$39:$B$782,X$11)+'СЕТ СН'!$F$11+СВЦЭМ!$D$10+'СЕТ СН'!$F$5-'СЕТ СН'!$F$21</f>
        <v>4635.2349205999999</v>
      </c>
      <c r="Y42" s="36">
        <f>SUMIFS(СВЦЭМ!$D$39:$D$782,СВЦЭМ!$A$39:$A$782,$A42,СВЦЭМ!$B$39:$B$782,Y$11)+'СЕТ СН'!$F$11+СВЦЭМ!$D$10+'СЕТ СН'!$F$5-'СЕТ СН'!$F$21</f>
        <v>4766.1254176599996</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4"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01.07.2023</v>
      </c>
      <c r="B48" s="36">
        <f>SUMIFS(СВЦЭМ!$D$39:$D$782,СВЦЭМ!$A$39:$A$782,$A48,СВЦЭМ!$B$39:$B$782,B$47)+'СЕТ СН'!$G$11+СВЦЭМ!$D$10+'СЕТ СН'!$G$5-'СЕТ СН'!$G$21</f>
        <v>5120.8896375300001</v>
      </c>
      <c r="C48" s="36">
        <f>SUMIFS(СВЦЭМ!$D$39:$D$782,СВЦЭМ!$A$39:$A$782,$A48,СВЦЭМ!$B$39:$B$782,C$47)+'СЕТ СН'!$G$11+СВЦЭМ!$D$10+'СЕТ СН'!$G$5-'СЕТ СН'!$G$21</f>
        <v>5203.50702542</v>
      </c>
      <c r="D48" s="36">
        <f>SUMIFS(СВЦЭМ!$D$39:$D$782,СВЦЭМ!$A$39:$A$782,$A48,СВЦЭМ!$B$39:$B$782,D$47)+'СЕТ СН'!$G$11+СВЦЭМ!$D$10+'СЕТ СН'!$G$5-'СЕТ СН'!$G$21</f>
        <v>5234.6466124500002</v>
      </c>
      <c r="E48" s="36">
        <f>SUMIFS(СВЦЭМ!$D$39:$D$782,СВЦЭМ!$A$39:$A$782,$A48,СВЦЭМ!$B$39:$B$782,E$47)+'СЕТ СН'!$G$11+СВЦЭМ!$D$10+'СЕТ СН'!$G$5-'СЕТ СН'!$G$21</f>
        <v>5231.9457990800001</v>
      </c>
      <c r="F48" s="36">
        <f>SUMIFS(СВЦЭМ!$D$39:$D$782,СВЦЭМ!$A$39:$A$782,$A48,СВЦЭМ!$B$39:$B$782,F$47)+'СЕТ СН'!$G$11+СВЦЭМ!$D$10+'СЕТ СН'!$G$5-'СЕТ СН'!$G$21</f>
        <v>5233.9984003999998</v>
      </c>
      <c r="G48" s="36">
        <f>SUMIFS(СВЦЭМ!$D$39:$D$782,СВЦЭМ!$A$39:$A$782,$A48,СВЦЭМ!$B$39:$B$782,G$47)+'СЕТ СН'!$G$11+СВЦЭМ!$D$10+'СЕТ СН'!$G$5-'СЕТ СН'!$G$21</f>
        <v>5235.5617001600003</v>
      </c>
      <c r="H48" s="36">
        <f>SUMIFS(СВЦЭМ!$D$39:$D$782,СВЦЭМ!$A$39:$A$782,$A48,СВЦЭМ!$B$39:$B$782,H$47)+'СЕТ СН'!$G$11+СВЦЭМ!$D$10+'СЕТ СН'!$G$5-'СЕТ СН'!$G$21</f>
        <v>5240.7628956600001</v>
      </c>
      <c r="I48" s="36">
        <f>SUMIFS(СВЦЭМ!$D$39:$D$782,СВЦЭМ!$A$39:$A$782,$A48,СВЦЭМ!$B$39:$B$782,I$47)+'СЕТ СН'!$G$11+СВЦЭМ!$D$10+'СЕТ СН'!$G$5-'СЕТ СН'!$G$21</f>
        <v>5138.8117743100001</v>
      </c>
      <c r="J48" s="36">
        <f>SUMIFS(СВЦЭМ!$D$39:$D$782,СВЦЭМ!$A$39:$A$782,$A48,СВЦЭМ!$B$39:$B$782,J$47)+'СЕТ СН'!$G$11+СВЦЭМ!$D$10+'СЕТ СН'!$G$5-'СЕТ СН'!$G$21</f>
        <v>5019.6549375600007</v>
      </c>
      <c r="K48" s="36">
        <f>SUMIFS(СВЦЭМ!$D$39:$D$782,СВЦЭМ!$A$39:$A$782,$A48,СВЦЭМ!$B$39:$B$782,K$47)+'СЕТ СН'!$G$11+СВЦЭМ!$D$10+'СЕТ СН'!$G$5-'СЕТ СН'!$G$21</f>
        <v>4949.8271488500004</v>
      </c>
      <c r="L48" s="36">
        <f>SUMIFS(СВЦЭМ!$D$39:$D$782,СВЦЭМ!$A$39:$A$782,$A48,СВЦЭМ!$B$39:$B$782,L$47)+'СЕТ СН'!$G$11+СВЦЭМ!$D$10+'СЕТ СН'!$G$5-'СЕТ СН'!$G$21</f>
        <v>4905.2665410700001</v>
      </c>
      <c r="M48" s="36">
        <f>SUMIFS(СВЦЭМ!$D$39:$D$782,СВЦЭМ!$A$39:$A$782,$A48,СВЦЭМ!$B$39:$B$782,M$47)+'СЕТ СН'!$G$11+СВЦЭМ!$D$10+'СЕТ СН'!$G$5-'СЕТ СН'!$G$21</f>
        <v>4880.3872092500005</v>
      </c>
      <c r="N48" s="36">
        <f>SUMIFS(СВЦЭМ!$D$39:$D$782,СВЦЭМ!$A$39:$A$782,$A48,СВЦЭМ!$B$39:$B$782,N$47)+'СЕТ СН'!$G$11+СВЦЭМ!$D$10+'СЕТ СН'!$G$5-'СЕТ СН'!$G$21</f>
        <v>4869.5480746399999</v>
      </c>
      <c r="O48" s="36">
        <f>SUMIFS(СВЦЭМ!$D$39:$D$782,СВЦЭМ!$A$39:$A$782,$A48,СВЦЭМ!$B$39:$B$782,O$47)+'СЕТ СН'!$G$11+СВЦЭМ!$D$10+'СЕТ СН'!$G$5-'СЕТ СН'!$G$21</f>
        <v>4880.9181086600001</v>
      </c>
      <c r="P48" s="36">
        <f>SUMIFS(СВЦЭМ!$D$39:$D$782,СВЦЭМ!$A$39:$A$782,$A48,СВЦЭМ!$B$39:$B$782,P$47)+'СЕТ СН'!$G$11+СВЦЭМ!$D$10+'СЕТ СН'!$G$5-'СЕТ СН'!$G$21</f>
        <v>4889.8970774899999</v>
      </c>
      <c r="Q48" s="36">
        <f>SUMIFS(СВЦЭМ!$D$39:$D$782,СВЦЭМ!$A$39:$A$782,$A48,СВЦЭМ!$B$39:$B$782,Q$47)+'СЕТ СН'!$G$11+СВЦЭМ!$D$10+'СЕТ СН'!$G$5-'СЕТ СН'!$G$21</f>
        <v>4888.03674434</v>
      </c>
      <c r="R48" s="36">
        <f>SUMIFS(СВЦЭМ!$D$39:$D$782,СВЦЭМ!$A$39:$A$782,$A48,СВЦЭМ!$B$39:$B$782,R$47)+'СЕТ СН'!$G$11+СВЦЭМ!$D$10+'СЕТ СН'!$G$5-'СЕТ СН'!$G$21</f>
        <v>4875.6490761900004</v>
      </c>
      <c r="S48" s="36">
        <f>SUMIFS(СВЦЭМ!$D$39:$D$782,СВЦЭМ!$A$39:$A$782,$A48,СВЦЭМ!$B$39:$B$782,S$47)+'СЕТ СН'!$G$11+СВЦЭМ!$D$10+'СЕТ СН'!$G$5-'СЕТ СН'!$G$21</f>
        <v>4877.9491924900003</v>
      </c>
      <c r="T48" s="36">
        <f>SUMIFS(СВЦЭМ!$D$39:$D$782,СВЦЭМ!$A$39:$A$782,$A48,СВЦЭМ!$B$39:$B$782,T$47)+'СЕТ СН'!$G$11+СВЦЭМ!$D$10+'СЕТ СН'!$G$5-'СЕТ СН'!$G$21</f>
        <v>4886.7121276200005</v>
      </c>
      <c r="U48" s="36">
        <f>SUMIFS(СВЦЭМ!$D$39:$D$782,СВЦЭМ!$A$39:$A$782,$A48,СВЦЭМ!$B$39:$B$782,U$47)+'СЕТ СН'!$G$11+СВЦЭМ!$D$10+'СЕТ СН'!$G$5-'СЕТ СН'!$G$21</f>
        <v>4902.1204935900005</v>
      </c>
      <c r="V48" s="36">
        <f>SUMIFS(СВЦЭМ!$D$39:$D$782,СВЦЭМ!$A$39:$A$782,$A48,СВЦЭМ!$B$39:$B$782,V$47)+'СЕТ СН'!$G$11+СВЦЭМ!$D$10+'СЕТ СН'!$G$5-'СЕТ СН'!$G$21</f>
        <v>4911.6743278499998</v>
      </c>
      <c r="W48" s="36">
        <f>SUMIFS(СВЦЭМ!$D$39:$D$782,СВЦЭМ!$A$39:$A$782,$A48,СВЦЭМ!$B$39:$B$782,W$47)+'СЕТ СН'!$G$11+СВЦЭМ!$D$10+'СЕТ СН'!$G$5-'СЕТ СН'!$G$21</f>
        <v>4888.4696776000001</v>
      </c>
      <c r="X48" s="36">
        <f>SUMIFS(СВЦЭМ!$D$39:$D$782,СВЦЭМ!$A$39:$A$782,$A48,СВЦЭМ!$B$39:$B$782,X$47)+'СЕТ СН'!$G$11+СВЦЭМ!$D$10+'СЕТ СН'!$G$5-'СЕТ СН'!$G$21</f>
        <v>4933.8012157700005</v>
      </c>
      <c r="Y48" s="36">
        <f>SUMIFS(СВЦЭМ!$D$39:$D$782,СВЦЭМ!$A$39:$A$782,$A48,СВЦЭМ!$B$39:$B$782,Y$47)+'СЕТ СН'!$G$11+СВЦЭМ!$D$10+'СЕТ СН'!$G$5-'СЕТ СН'!$G$21</f>
        <v>5003.4420440699996</v>
      </c>
      <c r="AA48" s="45"/>
    </row>
    <row r="49" spans="1:25" ht="15.75" x14ac:dyDescent="0.2">
      <c r="A49" s="35">
        <f>A48+1</f>
        <v>45109</v>
      </c>
      <c r="B49" s="36">
        <f>SUMIFS(СВЦЭМ!$D$39:$D$782,СВЦЭМ!$A$39:$A$782,$A49,СВЦЭМ!$B$39:$B$782,B$47)+'СЕТ СН'!$G$11+СВЦЭМ!$D$10+'СЕТ СН'!$G$5-'СЕТ СН'!$G$21</f>
        <v>4900.2824705500007</v>
      </c>
      <c r="C49" s="36">
        <f>SUMIFS(СВЦЭМ!$D$39:$D$782,СВЦЭМ!$A$39:$A$782,$A49,СВЦЭМ!$B$39:$B$782,C$47)+'СЕТ СН'!$G$11+СВЦЭМ!$D$10+'СЕТ СН'!$G$5-'СЕТ СН'!$G$21</f>
        <v>4966.07585423</v>
      </c>
      <c r="D49" s="36">
        <f>SUMIFS(СВЦЭМ!$D$39:$D$782,СВЦЭМ!$A$39:$A$782,$A49,СВЦЭМ!$B$39:$B$782,D$47)+'СЕТ СН'!$G$11+СВЦЭМ!$D$10+'СЕТ СН'!$G$5-'СЕТ СН'!$G$21</f>
        <v>5020.9269358700003</v>
      </c>
      <c r="E49" s="36">
        <f>SUMIFS(СВЦЭМ!$D$39:$D$782,СВЦЭМ!$A$39:$A$782,$A49,СВЦЭМ!$B$39:$B$782,E$47)+'СЕТ СН'!$G$11+СВЦЭМ!$D$10+'СЕТ СН'!$G$5-'СЕТ СН'!$G$21</f>
        <v>5053.5588553400003</v>
      </c>
      <c r="F49" s="36">
        <f>SUMIFS(СВЦЭМ!$D$39:$D$782,СВЦЭМ!$A$39:$A$782,$A49,СВЦЭМ!$B$39:$B$782,F$47)+'СЕТ СН'!$G$11+СВЦЭМ!$D$10+'СЕТ СН'!$G$5-'СЕТ СН'!$G$21</f>
        <v>5045.3615338099999</v>
      </c>
      <c r="G49" s="36">
        <f>SUMIFS(СВЦЭМ!$D$39:$D$782,СВЦЭМ!$A$39:$A$782,$A49,СВЦЭМ!$B$39:$B$782,G$47)+'СЕТ СН'!$G$11+СВЦЭМ!$D$10+'СЕТ СН'!$G$5-'СЕТ СН'!$G$21</f>
        <v>5018.7286883200004</v>
      </c>
      <c r="H49" s="36">
        <f>SUMIFS(СВЦЭМ!$D$39:$D$782,СВЦЭМ!$A$39:$A$782,$A49,СВЦЭМ!$B$39:$B$782,H$47)+'СЕТ СН'!$G$11+СВЦЭМ!$D$10+'СЕТ СН'!$G$5-'СЕТ СН'!$G$21</f>
        <v>5048.2551520100005</v>
      </c>
      <c r="I49" s="36">
        <f>SUMIFS(СВЦЭМ!$D$39:$D$782,СВЦЭМ!$A$39:$A$782,$A49,СВЦЭМ!$B$39:$B$782,I$47)+'СЕТ СН'!$G$11+СВЦЭМ!$D$10+'СЕТ СН'!$G$5-'СЕТ СН'!$G$21</f>
        <v>5037.41624348</v>
      </c>
      <c r="J49" s="36">
        <f>SUMIFS(СВЦЭМ!$D$39:$D$782,СВЦЭМ!$A$39:$A$782,$A49,СВЦЭМ!$B$39:$B$782,J$47)+'СЕТ СН'!$G$11+СВЦЭМ!$D$10+'СЕТ СН'!$G$5-'СЕТ СН'!$G$21</f>
        <v>4939.6862354100003</v>
      </c>
      <c r="K49" s="36">
        <f>SUMIFS(СВЦЭМ!$D$39:$D$782,СВЦЭМ!$A$39:$A$782,$A49,СВЦЭМ!$B$39:$B$782,K$47)+'СЕТ СН'!$G$11+СВЦЭМ!$D$10+'СЕТ СН'!$G$5-'СЕТ СН'!$G$21</f>
        <v>4880.51229478</v>
      </c>
      <c r="L49" s="36">
        <f>SUMIFS(СВЦЭМ!$D$39:$D$782,СВЦЭМ!$A$39:$A$782,$A49,СВЦЭМ!$B$39:$B$782,L$47)+'СЕТ СН'!$G$11+СВЦЭМ!$D$10+'СЕТ СН'!$G$5-'СЕТ СН'!$G$21</f>
        <v>4825.0915848300001</v>
      </c>
      <c r="M49" s="36">
        <f>SUMIFS(СВЦЭМ!$D$39:$D$782,СВЦЭМ!$A$39:$A$782,$A49,СВЦЭМ!$B$39:$B$782,M$47)+'СЕТ СН'!$G$11+СВЦЭМ!$D$10+'СЕТ СН'!$G$5-'СЕТ СН'!$G$21</f>
        <v>4797.7214362000004</v>
      </c>
      <c r="N49" s="36">
        <f>SUMIFS(СВЦЭМ!$D$39:$D$782,СВЦЭМ!$A$39:$A$782,$A49,СВЦЭМ!$B$39:$B$782,N$47)+'СЕТ СН'!$G$11+СВЦЭМ!$D$10+'СЕТ СН'!$G$5-'СЕТ СН'!$G$21</f>
        <v>4782.4554505800006</v>
      </c>
      <c r="O49" s="36">
        <f>SUMIFS(СВЦЭМ!$D$39:$D$782,СВЦЭМ!$A$39:$A$782,$A49,СВЦЭМ!$B$39:$B$782,O$47)+'СЕТ СН'!$G$11+СВЦЭМ!$D$10+'СЕТ СН'!$G$5-'СЕТ СН'!$G$21</f>
        <v>4784.4798534600004</v>
      </c>
      <c r="P49" s="36">
        <f>SUMIFS(СВЦЭМ!$D$39:$D$782,СВЦЭМ!$A$39:$A$782,$A49,СВЦЭМ!$B$39:$B$782,P$47)+'СЕТ СН'!$G$11+СВЦЭМ!$D$10+'СЕТ СН'!$G$5-'СЕТ СН'!$G$21</f>
        <v>4800.7983242400005</v>
      </c>
      <c r="Q49" s="36">
        <f>SUMIFS(СВЦЭМ!$D$39:$D$782,СВЦЭМ!$A$39:$A$782,$A49,СВЦЭМ!$B$39:$B$782,Q$47)+'СЕТ СН'!$G$11+СВЦЭМ!$D$10+'СЕТ СН'!$G$5-'СЕТ СН'!$G$21</f>
        <v>4798.5418032200005</v>
      </c>
      <c r="R49" s="36">
        <f>SUMIFS(СВЦЭМ!$D$39:$D$782,СВЦЭМ!$A$39:$A$782,$A49,СВЦЭМ!$B$39:$B$782,R$47)+'СЕТ СН'!$G$11+СВЦЭМ!$D$10+'СЕТ СН'!$G$5-'СЕТ СН'!$G$21</f>
        <v>4797.4127459000001</v>
      </c>
      <c r="S49" s="36">
        <f>SUMIFS(СВЦЭМ!$D$39:$D$782,СВЦЭМ!$A$39:$A$782,$A49,СВЦЭМ!$B$39:$B$782,S$47)+'СЕТ СН'!$G$11+СВЦЭМ!$D$10+'СЕТ СН'!$G$5-'СЕТ СН'!$G$21</f>
        <v>4802.3529267900003</v>
      </c>
      <c r="T49" s="36">
        <f>SUMIFS(СВЦЭМ!$D$39:$D$782,СВЦЭМ!$A$39:$A$782,$A49,СВЦЭМ!$B$39:$B$782,T$47)+'СЕТ СН'!$G$11+СВЦЭМ!$D$10+'СЕТ СН'!$G$5-'СЕТ СН'!$G$21</f>
        <v>4792.7216248499999</v>
      </c>
      <c r="U49" s="36">
        <f>SUMIFS(СВЦЭМ!$D$39:$D$782,СВЦЭМ!$A$39:$A$782,$A49,СВЦЭМ!$B$39:$B$782,U$47)+'СЕТ СН'!$G$11+СВЦЭМ!$D$10+'СЕТ СН'!$G$5-'СЕТ СН'!$G$21</f>
        <v>4799.8335819599997</v>
      </c>
      <c r="V49" s="36">
        <f>SUMIFS(СВЦЭМ!$D$39:$D$782,СВЦЭМ!$A$39:$A$782,$A49,СВЦЭМ!$B$39:$B$782,V$47)+'СЕТ СН'!$G$11+СВЦЭМ!$D$10+'СЕТ СН'!$G$5-'СЕТ СН'!$G$21</f>
        <v>4803.4564451000006</v>
      </c>
      <c r="W49" s="36">
        <f>SUMIFS(СВЦЭМ!$D$39:$D$782,СВЦЭМ!$A$39:$A$782,$A49,СВЦЭМ!$B$39:$B$782,W$47)+'СЕТ СН'!$G$11+СВЦЭМ!$D$10+'СЕТ СН'!$G$5-'СЕТ СН'!$G$21</f>
        <v>4785.0690171000006</v>
      </c>
      <c r="X49" s="36">
        <f>SUMIFS(СВЦЭМ!$D$39:$D$782,СВЦЭМ!$A$39:$A$782,$A49,СВЦЭМ!$B$39:$B$782,X$47)+'СЕТ СН'!$G$11+СВЦЭМ!$D$10+'СЕТ СН'!$G$5-'СЕТ СН'!$G$21</f>
        <v>4816.2473835399996</v>
      </c>
      <c r="Y49" s="36">
        <f>SUMIFS(СВЦЭМ!$D$39:$D$782,СВЦЭМ!$A$39:$A$782,$A49,СВЦЭМ!$B$39:$B$782,Y$47)+'СЕТ СН'!$G$11+СВЦЭМ!$D$10+'СЕТ СН'!$G$5-'СЕТ СН'!$G$21</f>
        <v>4905.0784261899998</v>
      </c>
    </row>
    <row r="50" spans="1:25" ht="15.75" x14ac:dyDescent="0.2">
      <c r="A50" s="35">
        <f t="shared" ref="A50:A78" si="1">A49+1</f>
        <v>45110</v>
      </c>
      <c r="B50" s="36">
        <f>SUMIFS(СВЦЭМ!$D$39:$D$782,СВЦЭМ!$A$39:$A$782,$A50,СВЦЭМ!$B$39:$B$782,B$47)+'СЕТ СН'!$G$11+СВЦЭМ!$D$10+'СЕТ СН'!$G$5-'СЕТ СН'!$G$21</f>
        <v>5022.5423580699999</v>
      </c>
      <c r="C50" s="36">
        <f>SUMIFS(СВЦЭМ!$D$39:$D$782,СВЦЭМ!$A$39:$A$782,$A50,СВЦЭМ!$B$39:$B$782,C$47)+'СЕТ СН'!$G$11+СВЦЭМ!$D$10+'СЕТ СН'!$G$5-'СЕТ СН'!$G$21</f>
        <v>5088.6307053199998</v>
      </c>
      <c r="D50" s="36">
        <f>SUMIFS(СВЦЭМ!$D$39:$D$782,СВЦЭМ!$A$39:$A$782,$A50,СВЦЭМ!$B$39:$B$782,D$47)+'СЕТ СН'!$G$11+СВЦЭМ!$D$10+'СЕТ СН'!$G$5-'СЕТ СН'!$G$21</f>
        <v>5123.5250073000007</v>
      </c>
      <c r="E50" s="36">
        <f>SUMIFS(СВЦЭМ!$D$39:$D$782,СВЦЭМ!$A$39:$A$782,$A50,СВЦЭМ!$B$39:$B$782,E$47)+'СЕТ СН'!$G$11+СВЦЭМ!$D$10+'СЕТ СН'!$G$5-'СЕТ СН'!$G$21</f>
        <v>5149.2826802600002</v>
      </c>
      <c r="F50" s="36">
        <f>SUMIFS(СВЦЭМ!$D$39:$D$782,СВЦЭМ!$A$39:$A$782,$A50,СВЦЭМ!$B$39:$B$782,F$47)+'СЕТ СН'!$G$11+СВЦЭМ!$D$10+'СЕТ СН'!$G$5-'СЕТ СН'!$G$21</f>
        <v>5153.1573347399999</v>
      </c>
      <c r="G50" s="36">
        <f>SUMIFS(СВЦЭМ!$D$39:$D$782,СВЦЭМ!$A$39:$A$782,$A50,СВЦЭМ!$B$39:$B$782,G$47)+'СЕТ СН'!$G$11+СВЦЭМ!$D$10+'СЕТ СН'!$G$5-'СЕТ СН'!$G$21</f>
        <v>5139.8740034700004</v>
      </c>
      <c r="H50" s="36">
        <f>SUMIFS(СВЦЭМ!$D$39:$D$782,СВЦЭМ!$A$39:$A$782,$A50,СВЦЭМ!$B$39:$B$782,H$47)+'СЕТ СН'!$G$11+СВЦЭМ!$D$10+'СЕТ СН'!$G$5-'СЕТ СН'!$G$21</f>
        <v>5060.1100125800003</v>
      </c>
      <c r="I50" s="36">
        <f>SUMIFS(СВЦЭМ!$D$39:$D$782,СВЦЭМ!$A$39:$A$782,$A50,СВЦЭМ!$B$39:$B$782,I$47)+'СЕТ СН'!$G$11+СВЦЭМ!$D$10+'СЕТ СН'!$G$5-'СЕТ СН'!$G$21</f>
        <v>4951.9535781000004</v>
      </c>
      <c r="J50" s="36">
        <f>SUMIFS(СВЦЭМ!$D$39:$D$782,СВЦЭМ!$A$39:$A$782,$A50,СВЦЭМ!$B$39:$B$782,J$47)+'СЕТ СН'!$G$11+СВЦЭМ!$D$10+'СЕТ СН'!$G$5-'СЕТ СН'!$G$21</f>
        <v>4865.11666195</v>
      </c>
      <c r="K50" s="36">
        <f>SUMIFS(СВЦЭМ!$D$39:$D$782,СВЦЭМ!$A$39:$A$782,$A50,СВЦЭМ!$B$39:$B$782,K$47)+'СЕТ СН'!$G$11+СВЦЭМ!$D$10+'СЕТ СН'!$G$5-'СЕТ СН'!$G$21</f>
        <v>4794.9840951900005</v>
      </c>
      <c r="L50" s="36">
        <f>SUMIFS(СВЦЭМ!$D$39:$D$782,СВЦЭМ!$A$39:$A$782,$A50,СВЦЭМ!$B$39:$B$782,L$47)+'СЕТ СН'!$G$11+СВЦЭМ!$D$10+'СЕТ СН'!$G$5-'СЕТ СН'!$G$21</f>
        <v>4819.0619701900005</v>
      </c>
      <c r="M50" s="36">
        <f>SUMIFS(СВЦЭМ!$D$39:$D$782,СВЦЭМ!$A$39:$A$782,$A50,СВЦЭМ!$B$39:$B$782,M$47)+'СЕТ СН'!$G$11+СВЦЭМ!$D$10+'СЕТ СН'!$G$5-'СЕТ СН'!$G$21</f>
        <v>4802.7333652300003</v>
      </c>
      <c r="N50" s="36">
        <f>SUMIFS(СВЦЭМ!$D$39:$D$782,СВЦЭМ!$A$39:$A$782,$A50,СВЦЭМ!$B$39:$B$782,N$47)+'СЕТ СН'!$G$11+СВЦЭМ!$D$10+'СЕТ СН'!$G$5-'СЕТ СН'!$G$21</f>
        <v>4806.3685838700003</v>
      </c>
      <c r="O50" s="36">
        <f>SUMIFS(СВЦЭМ!$D$39:$D$782,СВЦЭМ!$A$39:$A$782,$A50,СВЦЭМ!$B$39:$B$782,O$47)+'СЕТ СН'!$G$11+СВЦЭМ!$D$10+'СЕТ СН'!$G$5-'СЕТ СН'!$G$21</f>
        <v>4796.9155373700005</v>
      </c>
      <c r="P50" s="36">
        <f>SUMIFS(СВЦЭМ!$D$39:$D$782,СВЦЭМ!$A$39:$A$782,$A50,СВЦЭМ!$B$39:$B$782,P$47)+'СЕТ СН'!$G$11+СВЦЭМ!$D$10+'СЕТ СН'!$G$5-'СЕТ СН'!$G$21</f>
        <v>4803.2065436299999</v>
      </c>
      <c r="Q50" s="36">
        <f>SUMIFS(СВЦЭМ!$D$39:$D$782,СВЦЭМ!$A$39:$A$782,$A50,СВЦЭМ!$B$39:$B$782,Q$47)+'СЕТ СН'!$G$11+СВЦЭМ!$D$10+'СЕТ СН'!$G$5-'СЕТ СН'!$G$21</f>
        <v>4820.5039619899999</v>
      </c>
      <c r="R50" s="36">
        <f>SUMIFS(СВЦЭМ!$D$39:$D$782,СВЦЭМ!$A$39:$A$782,$A50,СВЦЭМ!$B$39:$B$782,R$47)+'СЕТ СН'!$G$11+СВЦЭМ!$D$10+'СЕТ СН'!$G$5-'СЕТ СН'!$G$21</f>
        <v>4829.6837353700002</v>
      </c>
      <c r="S50" s="36">
        <f>SUMIFS(СВЦЭМ!$D$39:$D$782,СВЦЭМ!$A$39:$A$782,$A50,СВЦЭМ!$B$39:$B$782,S$47)+'СЕТ СН'!$G$11+СВЦЭМ!$D$10+'СЕТ СН'!$G$5-'СЕТ СН'!$G$21</f>
        <v>4833.0618071700001</v>
      </c>
      <c r="T50" s="36">
        <f>SUMIFS(СВЦЭМ!$D$39:$D$782,СВЦЭМ!$A$39:$A$782,$A50,СВЦЭМ!$B$39:$B$782,T$47)+'СЕТ СН'!$G$11+СВЦЭМ!$D$10+'СЕТ СН'!$G$5-'СЕТ СН'!$G$21</f>
        <v>4848.45152874</v>
      </c>
      <c r="U50" s="36">
        <f>SUMIFS(СВЦЭМ!$D$39:$D$782,СВЦЭМ!$A$39:$A$782,$A50,СВЦЭМ!$B$39:$B$782,U$47)+'СЕТ СН'!$G$11+СВЦЭМ!$D$10+'СЕТ СН'!$G$5-'СЕТ СН'!$G$21</f>
        <v>4861.3416154500001</v>
      </c>
      <c r="V50" s="36">
        <f>SUMIFS(СВЦЭМ!$D$39:$D$782,СВЦЭМ!$A$39:$A$782,$A50,СВЦЭМ!$B$39:$B$782,V$47)+'СЕТ СН'!$G$11+СВЦЭМ!$D$10+'СЕТ СН'!$G$5-'СЕТ СН'!$G$21</f>
        <v>4857.1282802700007</v>
      </c>
      <c r="W50" s="36">
        <f>SUMIFS(СВЦЭМ!$D$39:$D$782,СВЦЭМ!$A$39:$A$782,$A50,СВЦЭМ!$B$39:$B$782,W$47)+'СЕТ СН'!$G$11+СВЦЭМ!$D$10+'СЕТ СН'!$G$5-'СЕТ СН'!$G$21</f>
        <v>4856.86553413</v>
      </c>
      <c r="X50" s="36">
        <f>SUMIFS(СВЦЭМ!$D$39:$D$782,СВЦЭМ!$A$39:$A$782,$A50,СВЦЭМ!$B$39:$B$782,X$47)+'СЕТ СН'!$G$11+СВЦЭМ!$D$10+'СЕТ СН'!$G$5-'СЕТ СН'!$G$21</f>
        <v>4885.5207889900003</v>
      </c>
      <c r="Y50" s="36">
        <f>SUMIFS(СВЦЭМ!$D$39:$D$782,СВЦЭМ!$A$39:$A$782,$A50,СВЦЭМ!$B$39:$B$782,Y$47)+'СЕТ СН'!$G$11+СВЦЭМ!$D$10+'СЕТ СН'!$G$5-'СЕТ СН'!$G$21</f>
        <v>4962.7049790500005</v>
      </c>
    </row>
    <row r="51" spans="1:25" ht="15.75" x14ac:dyDescent="0.2">
      <c r="A51" s="35">
        <f t="shared" si="1"/>
        <v>45111</v>
      </c>
      <c r="B51" s="36">
        <f>SUMIFS(СВЦЭМ!$D$39:$D$782,СВЦЭМ!$A$39:$A$782,$A51,СВЦЭМ!$B$39:$B$782,B$47)+'СЕТ СН'!$G$11+СВЦЭМ!$D$10+'СЕТ СН'!$G$5-'СЕТ СН'!$G$21</f>
        <v>5113.0898441400004</v>
      </c>
      <c r="C51" s="36">
        <f>SUMIFS(СВЦЭМ!$D$39:$D$782,СВЦЭМ!$A$39:$A$782,$A51,СВЦЭМ!$B$39:$B$782,C$47)+'СЕТ СН'!$G$11+СВЦЭМ!$D$10+'СЕТ СН'!$G$5-'СЕТ СН'!$G$21</f>
        <v>5178.3120586300001</v>
      </c>
      <c r="D51" s="36">
        <f>SUMIFS(СВЦЭМ!$D$39:$D$782,СВЦЭМ!$A$39:$A$782,$A51,СВЦЭМ!$B$39:$B$782,D$47)+'СЕТ СН'!$G$11+СВЦЭМ!$D$10+'СЕТ СН'!$G$5-'СЕТ СН'!$G$21</f>
        <v>5189.73680143</v>
      </c>
      <c r="E51" s="36">
        <f>SUMIFS(СВЦЭМ!$D$39:$D$782,СВЦЭМ!$A$39:$A$782,$A51,СВЦЭМ!$B$39:$B$782,E$47)+'СЕТ СН'!$G$11+СВЦЭМ!$D$10+'СЕТ СН'!$G$5-'СЕТ СН'!$G$21</f>
        <v>5205.0353933100005</v>
      </c>
      <c r="F51" s="36">
        <f>SUMIFS(СВЦЭМ!$D$39:$D$782,СВЦЭМ!$A$39:$A$782,$A51,СВЦЭМ!$B$39:$B$782,F$47)+'СЕТ СН'!$G$11+СВЦЭМ!$D$10+'СЕТ СН'!$G$5-'СЕТ СН'!$G$21</f>
        <v>5196.3600857300007</v>
      </c>
      <c r="G51" s="36">
        <f>SUMIFS(СВЦЭМ!$D$39:$D$782,СВЦЭМ!$A$39:$A$782,$A51,СВЦЭМ!$B$39:$B$782,G$47)+'СЕТ СН'!$G$11+СВЦЭМ!$D$10+'СЕТ СН'!$G$5-'СЕТ СН'!$G$21</f>
        <v>5144.1673529099999</v>
      </c>
      <c r="H51" s="36">
        <f>SUMIFS(СВЦЭМ!$D$39:$D$782,СВЦЭМ!$A$39:$A$782,$A51,СВЦЭМ!$B$39:$B$782,H$47)+'СЕТ СН'!$G$11+СВЦЭМ!$D$10+'СЕТ СН'!$G$5-'СЕТ СН'!$G$21</f>
        <v>5113.4286103800005</v>
      </c>
      <c r="I51" s="36">
        <f>SUMIFS(СВЦЭМ!$D$39:$D$782,СВЦЭМ!$A$39:$A$782,$A51,СВЦЭМ!$B$39:$B$782,I$47)+'СЕТ СН'!$G$11+СВЦЭМ!$D$10+'СЕТ СН'!$G$5-'СЕТ СН'!$G$21</f>
        <v>5014.8683322800007</v>
      </c>
      <c r="J51" s="36">
        <f>SUMIFS(СВЦЭМ!$D$39:$D$782,СВЦЭМ!$A$39:$A$782,$A51,СВЦЭМ!$B$39:$B$782,J$47)+'СЕТ СН'!$G$11+СВЦЭМ!$D$10+'СЕТ СН'!$G$5-'СЕТ СН'!$G$21</f>
        <v>4928.5143729500005</v>
      </c>
      <c r="K51" s="36">
        <f>SUMIFS(СВЦЭМ!$D$39:$D$782,СВЦЭМ!$A$39:$A$782,$A51,СВЦЭМ!$B$39:$B$782,K$47)+'СЕТ СН'!$G$11+СВЦЭМ!$D$10+'СЕТ СН'!$G$5-'СЕТ СН'!$G$21</f>
        <v>4911.6736958300007</v>
      </c>
      <c r="L51" s="36">
        <f>SUMIFS(СВЦЭМ!$D$39:$D$782,СВЦЭМ!$A$39:$A$782,$A51,СВЦЭМ!$B$39:$B$782,L$47)+'СЕТ СН'!$G$11+СВЦЭМ!$D$10+'СЕТ СН'!$G$5-'СЕТ СН'!$G$21</f>
        <v>4892.1330804600002</v>
      </c>
      <c r="M51" s="36">
        <f>SUMIFS(СВЦЭМ!$D$39:$D$782,СВЦЭМ!$A$39:$A$782,$A51,СВЦЭМ!$B$39:$B$782,M$47)+'СЕТ СН'!$G$11+СВЦЭМ!$D$10+'СЕТ СН'!$G$5-'СЕТ СН'!$G$21</f>
        <v>4884.1851012699999</v>
      </c>
      <c r="N51" s="36">
        <f>SUMIFS(СВЦЭМ!$D$39:$D$782,СВЦЭМ!$A$39:$A$782,$A51,СВЦЭМ!$B$39:$B$782,N$47)+'СЕТ СН'!$G$11+СВЦЭМ!$D$10+'СЕТ СН'!$G$5-'СЕТ СН'!$G$21</f>
        <v>4898.7407926599999</v>
      </c>
      <c r="O51" s="36">
        <f>SUMIFS(СВЦЭМ!$D$39:$D$782,СВЦЭМ!$A$39:$A$782,$A51,СВЦЭМ!$B$39:$B$782,O$47)+'СЕТ СН'!$G$11+СВЦЭМ!$D$10+'СЕТ СН'!$G$5-'СЕТ СН'!$G$21</f>
        <v>4899.18276006</v>
      </c>
      <c r="P51" s="36">
        <f>SUMIFS(СВЦЭМ!$D$39:$D$782,СВЦЭМ!$A$39:$A$782,$A51,СВЦЭМ!$B$39:$B$782,P$47)+'СЕТ СН'!$G$11+СВЦЭМ!$D$10+'СЕТ СН'!$G$5-'СЕТ СН'!$G$21</f>
        <v>4899.4273571399999</v>
      </c>
      <c r="Q51" s="36">
        <f>SUMIFS(СВЦЭМ!$D$39:$D$782,СВЦЭМ!$A$39:$A$782,$A51,СВЦЭМ!$B$39:$B$782,Q$47)+'СЕТ СН'!$G$11+СВЦЭМ!$D$10+'СЕТ СН'!$G$5-'СЕТ СН'!$G$21</f>
        <v>4898.3983785</v>
      </c>
      <c r="R51" s="36">
        <f>SUMIFS(СВЦЭМ!$D$39:$D$782,СВЦЭМ!$A$39:$A$782,$A51,СВЦЭМ!$B$39:$B$782,R$47)+'СЕТ СН'!$G$11+СВЦЭМ!$D$10+'СЕТ СН'!$G$5-'СЕТ СН'!$G$21</f>
        <v>4902.9959201199999</v>
      </c>
      <c r="S51" s="36">
        <f>SUMIFS(СВЦЭМ!$D$39:$D$782,СВЦЭМ!$A$39:$A$782,$A51,СВЦЭМ!$B$39:$B$782,S$47)+'СЕТ СН'!$G$11+СВЦЭМ!$D$10+'СЕТ СН'!$G$5-'СЕТ СН'!$G$21</f>
        <v>4908.5741293600004</v>
      </c>
      <c r="T51" s="36">
        <f>SUMIFS(СВЦЭМ!$D$39:$D$782,СВЦЭМ!$A$39:$A$782,$A51,СВЦЭМ!$B$39:$B$782,T$47)+'СЕТ СН'!$G$11+СВЦЭМ!$D$10+'СЕТ СН'!$G$5-'СЕТ СН'!$G$21</f>
        <v>4901.7662983400005</v>
      </c>
      <c r="U51" s="36">
        <f>SUMIFS(СВЦЭМ!$D$39:$D$782,СВЦЭМ!$A$39:$A$782,$A51,СВЦЭМ!$B$39:$B$782,U$47)+'СЕТ СН'!$G$11+СВЦЭМ!$D$10+'СЕТ СН'!$G$5-'СЕТ СН'!$G$21</f>
        <v>4896.99994092</v>
      </c>
      <c r="V51" s="36">
        <f>SUMIFS(СВЦЭМ!$D$39:$D$782,СВЦЭМ!$A$39:$A$782,$A51,СВЦЭМ!$B$39:$B$782,V$47)+'СЕТ СН'!$G$11+СВЦЭМ!$D$10+'СЕТ СН'!$G$5-'СЕТ СН'!$G$21</f>
        <v>4876.1448792400006</v>
      </c>
      <c r="W51" s="36">
        <f>SUMIFS(СВЦЭМ!$D$39:$D$782,СВЦЭМ!$A$39:$A$782,$A51,СВЦЭМ!$B$39:$B$782,W$47)+'СЕТ СН'!$G$11+СВЦЭМ!$D$10+'СЕТ СН'!$G$5-'СЕТ СН'!$G$21</f>
        <v>4857.0809383900005</v>
      </c>
      <c r="X51" s="36">
        <f>SUMIFS(СВЦЭМ!$D$39:$D$782,СВЦЭМ!$A$39:$A$782,$A51,СВЦЭМ!$B$39:$B$782,X$47)+'СЕТ СН'!$G$11+СВЦЭМ!$D$10+'СЕТ СН'!$G$5-'СЕТ СН'!$G$21</f>
        <v>4902.1681787300004</v>
      </c>
      <c r="Y51" s="36">
        <f>SUMIFS(СВЦЭМ!$D$39:$D$782,СВЦЭМ!$A$39:$A$782,$A51,СВЦЭМ!$B$39:$B$782,Y$47)+'СЕТ СН'!$G$11+СВЦЭМ!$D$10+'СЕТ СН'!$G$5-'СЕТ СН'!$G$21</f>
        <v>4943.0975839100001</v>
      </c>
    </row>
    <row r="52" spans="1:25" ht="15.75" x14ac:dyDescent="0.2">
      <c r="A52" s="35">
        <f t="shared" si="1"/>
        <v>45112</v>
      </c>
      <c r="B52" s="36">
        <f>SUMIFS(СВЦЭМ!$D$39:$D$782,СВЦЭМ!$A$39:$A$782,$A52,СВЦЭМ!$B$39:$B$782,B$47)+'СЕТ СН'!$G$11+СВЦЭМ!$D$10+'СЕТ СН'!$G$5-'СЕТ СН'!$G$21</f>
        <v>4913.65605994</v>
      </c>
      <c r="C52" s="36">
        <f>SUMIFS(СВЦЭМ!$D$39:$D$782,СВЦЭМ!$A$39:$A$782,$A52,СВЦЭМ!$B$39:$B$782,C$47)+'СЕТ СН'!$G$11+СВЦЭМ!$D$10+'СЕТ СН'!$G$5-'СЕТ СН'!$G$21</f>
        <v>4969.2037575000004</v>
      </c>
      <c r="D52" s="36">
        <f>SUMIFS(СВЦЭМ!$D$39:$D$782,СВЦЭМ!$A$39:$A$782,$A52,СВЦЭМ!$B$39:$B$782,D$47)+'СЕТ СН'!$G$11+СВЦЭМ!$D$10+'СЕТ СН'!$G$5-'СЕТ СН'!$G$21</f>
        <v>5072.5608482500002</v>
      </c>
      <c r="E52" s="36">
        <f>SUMIFS(СВЦЭМ!$D$39:$D$782,СВЦЭМ!$A$39:$A$782,$A52,СВЦЭМ!$B$39:$B$782,E$47)+'СЕТ СН'!$G$11+СВЦЭМ!$D$10+'СЕТ СН'!$G$5-'СЕТ СН'!$G$21</f>
        <v>5075.3014518199998</v>
      </c>
      <c r="F52" s="36">
        <f>SUMIFS(СВЦЭМ!$D$39:$D$782,СВЦЭМ!$A$39:$A$782,$A52,СВЦЭМ!$B$39:$B$782,F$47)+'СЕТ СН'!$G$11+СВЦЭМ!$D$10+'СЕТ СН'!$G$5-'СЕТ СН'!$G$21</f>
        <v>5071.1584769900001</v>
      </c>
      <c r="G52" s="36">
        <f>SUMIFS(СВЦЭМ!$D$39:$D$782,СВЦЭМ!$A$39:$A$782,$A52,СВЦЭМ!$B$39:$B$782,G$47)+'СЕТ СН'!$G$11+СВЦЭМ!$D$10+'СЕТ СН'!$G$5-'СЕТ СН'!$G$21</f>
        <v>5065.99715251</v>
      </c>
      <c r="H52" s="36">
        <f>SUMIFS(СВЦЭМ!$D$39:$D$782,СВЦЭМ!$A$39:$A$782,$A52,СВЦЭМ!$B$39:$B$782,H$47)+'СЕТ СН'!$G$11+СВЦЭМ!$D$10+'СЕТ СН'!$G$5-'СЕТ СН'!$G$21</f>
        <v>5021.4476054200004</v>
      </c>
      <c r="I52" s="36">
        <f>SUMIFS(СВЦЭМ!$D$39:$D$782,СВЦЭМ!$A$39:$A$782,$A52,СВЦЭМ!$B$39:$B$782,I$47)+'СЕТ СН'!$G$11+СВЦЭМ!$D$10+'СЕТ СН'!$G$5-'СЕТ СН'!$G$21</f>
        <v>4960.3028732500006</v>
      </c>
      <c r="J52" s="36">
        <f>SUMIFS(СВЦЭМ!$D$39:$D$782,СВЦЭМ!$A$39:$A$782,$A52,СВЦЭМ!$B$39:$B$782,J$47)+'СЕТ СН'!$G$11+СВЦЭМ!$D$10+'СЕТ СН'!$G$5-'СЕТ СН'!$G$21</f>
        <v>4884.33459872</v>
      </c>
      <c r="K52" s="36">
        <f>SUMIFS(СВЦЭМ!$D$39:$D$782,СВЦЭМ!$A$39:$A$782,$A52,СВЦЭМ!$B$39:$B$782,K$47)+'СЕТ СН'!$G$11+СВЦЭМ!$D$10+'СЕТ СН'!$G$5-'СЕТ СН'!$G$21</f>
        <v>4821.6025707600002</v>
      </c>
      <c r="L52" s="36">
        <f>SUMIFS(СВЦЭМ!$D$39:$D$782,СВЦЭМ!$A$39:$A$782,$A52,СВЦЭМ!$B$39:$B$782,L$47)+'СЕТ СН'!$G$11+СВЦЭМ!$D$10+'СЕТ СН'!$G$5-'СЕТ СН'!$G$21</f>
        <v>4786.2271661200002</v>
      </c>
      <c r="M52" s="36">
        <f>SUMIFS(СВЦЭМ!$D$39:$D$782,СВЦЭМ!$A$39:$A$782,$A52,СВЦЭМ!$B$39:$B$782,M$47)+'СЕТ СН'!$G$11+СВЦЭМ!$D$10+'СЕТ СН'!$G$5-'СЕТ СН'!$G$21</f>
        <v>4758.9688160599999</v>
      </c>
      <c r="N52" s="36">
        <f>SUMIFS(СВЦЭМ!$D$39:$D$782,СВЦЭМ!$A$39:$A$782,$A52,СВЦЭМ!$B$39:$B$782,N$47)+'СЕТ СН'!$G$11+СВЦЭМ!$D$10+'СЕТ СН'!$G$5-'СЕТ СН'!$G$21</f>
        <v>4775.6443522299996</v>
      </c>
      <c r="O52" s="36">
        <f>SUMIFS(СВЦЭМ!$D$39:$D$782,СВЦЭМ!$A$39:$A$782,$A52,СВЦЭМ!$B$39:$B$782,O$47)+'СЕТ СН'!$G$11+СВЦЭМ!$D$10+'СЕТ СН'!$G$5-'СЕТ СН'!$G$21</f>
        <v>4785.4001903600001</v>
      </c>
      <c r="P52" s="36">
        <f>SUMIFS(СВЦЭМ!$D$39:$D$782,СВЦЭМ!$A$39:$A$782,$A52,СВЦЭМ!$B$39:$B$782,P$47)+'СЕТ СН'!$G$11+СВЦЭМ!$D$10+'СЕТ СН'!$G$5-'СЕТ СН'!$G$21</f>
        <v>4787.6402808900002</v>
      </c>
      <c r="Q52" s="36">
        <f>SUMIFS(СВЦЭМ!$D$39:$D$782,СВЦЭМ!$A$39:$A$782,$A52,СВЦЭМ!$B$39:$B$782,Q$47)+'СЕТ СН'!$G$11+СВЦЭМ!$D$10+'СЕТ СН'!$G$5-'СЕТ СН'!$G$21</f>
        <v>4784.5698301400007</v>
      </c>
      <c r="R52" s="36">
        <f>SUMIFS(СВЦЭМ!$D$39:$D$782,СВЦЭМ!$A$39:$A$782,$A52,СВЦЭМ!$B$39:$B$782,R$47)+'СЕТ СН'!$G$11+СВЦЭМ!$D$10+'СЕТ СН'!$G$5-'СЕТ СН'!$G$21</f>
        <v>4787.9096651600003</v>
      </c>
      <c r="S52" s="36">
        <f>SUMIFS(СВЦЭМ!$D$39:$D$782,СВЦЭМ!$A$39:$A$782,$A52,СВЦЭМ!$B$39:$B$782,S$47)+'СЕТ СН'!$G$11+СВЦЭМ!$D$10+'СЕТ СН'!$G$5-'СЕТ СН'!$G$21</f>
        <v>4765.7942107700001</v>
      </c>
      <c r="T52" s="36">
        <f>SUMIFS(СВЦЭМ!$D$39:$D$782,СВЦЭМ!$A$39:$A$782,$A52,СВЦЭМ!$B$39:$B$782,T$47)+'СЕТ СН'!$G$11+СВЦЭМ!$D$10+'СЕТ СН'!$G$5-'СЕТ СН'!$G$21</f>
        <v>4756.3057442999998</v>
      </c>
      <c r="U52" s="36">
        <f>SUMIFS(СВЦЭМ!$D$39:$D$782,СВЦЭМ!$A$39:$A$782,$A52,СВЦЭМ!$B$39:$B$782,U$47)+'СЕТ СН'!$G$11+СВЦЭМ!$D$10+'СЕТ СН'!$G$5-'СЕТ СН'!$G$21</f>
        <v>4759.9438713700001</v>
      </c>
      <c r="V52" s="36">
        <f>SUMIFS(СВЦЭМ!$D$39:$D$782,СВЦЭМ!$A$39:$A$782,$A52,СВЦЭМ!$B$39:$B$782,V$47)+'СЕТ СН'!$G$11+СВЦЭМ!$D$10+'СЕТ СН'!$G$5-'СЕТ СН'!$G$21</f>
        <v>4769.6898969499998</v>
      </c>
      <c r="W52" s="36">
        <f>SUMIFS(СВЦЭМ!$D$39:$D$782,СВЦЭМ!$A$39:$A$782,$A52,СВЦЭМ!$B$39:$B$782,W$47)+'СЕТ СН'!$G$11+СВЦЭМ!$D$10+'СЕТ СН'!$G$5-'СЕТ СН'!$G$21</f>
        <v>4766.6496048300005</v>
      </c>
      <c r="X52" s="36">
        <f>SUMIFS(СВЦЭМ!$D$39:$D$782,СВЦЭМ!$A$39:$A$782,$A52,СВЦЭМ!$B$39:$B$782,X$47)+'СЕТ СН'!$G$11+СВЦЭМ!$D$10+'СЕТ СН'!$G$5-'СЕТ СН'!$G$21</f>
        <v>4806.4766518200004</v>
      </c>
      <c r="Y52" s="36">
        <f>SUMIFS(СВЦЭМ!$D$39:$D$782,СВЦЭМ!$A$39:$A$782,$A52,СВЦЭМ!$B$39:$B$782,Y$47)+'СЕТ СН'!$G$11+СВЦЭМ!$D$10+'СЕТ СН'!$G$5-'СЕТ СН'!$G$21</f>
        <v>4886.5135870300001</v>
      </c>
    </row>
    <row r="53" spans="1:25" ht="15.75" x14ac:dyDescent="0.2">
      <c r="A53" s="35">
        <f t="shared" si="1"/>
        <v>45113</v>
      </c>
      <c r="B53" s="36">
        <f>SUMIFS(СВЦЭМ!$D$39:$D$782,СВЦЭМ!$A$39:$A$782,$A53,СВЦЭМ!$B$39:$B$782,B$47)+'СЕТ СН'!$G$11+СВЦЭМ!$D$10+'СЕТ СН'!$G$5-'СЕТ СН'!$G$21</f>
        <v>4978.4373234100003</v>
      </c>
      <c r="C53" s="36">
        <f>SUMIFS(СВЦЭМ!$D$39:$D$782,СВЦЭМ!$A$39:$A$782,$A53,СВЦЭМ!$B$39:$B$782,C$47)+'СЕТ СН'!$G$11+СВЦЭМ!$D$10+'СЕТ СН'!$G$5-'СЕТ СН'!$G$21</f>
        <v>5024.3177460799998</v>
      </c>
      <c r="D53" s="36">
        <f>SUMIFS(СВЦЭМ!$D$39:$D$782,СВЦЭМ!$A$39:$A$782,$A53,СВЦЭМ!$B$39:$B$782,D$47)+'СЕТ СН'!$G$11+СВЦЭМ!$D$10+'СЕТ СН'!$G$5-'СЕТ СН'!$G$21</f>
        <v>5048.2029474500005</v>
      </c>
      <c r="E53" s="36">
        <f>SUMIFS(СВЦЭМ!$D$39:$D$782,СВЦЭМ!$A$39:$A$782,$A53,СВЦЭМ!$B$39:$B$782,E$47)+'СЕТ СН'!$G$11+СВЦЭМ!$D$10+'СЕТ СН'!$G$5-'СЕТ СН'!$G$21</f>
        <v>5050.7925176600002</v>
      </c>
      <c r="F53" s="36">
        <f>SUMIFS(СВЦЭМ!$D$39:$D$782,СВЦЭМ!$A$39:$A$782,$A53,СВЦЭМ!$B$39:$B$782,F$47)+'СЕТ СН'!$G$11+СВЦЭМ!$D$10+'СЕТ СН'!$G$5-'СЕТ СН'!$G$21</f>
        <v>5043.4320103400005</v>
      </c>
      <c r="G53" s="36">
        <f>SUMIFS(СВЦЭМ!$D$39:$D$782,СВЦЭМ!$A$39:$A$782,$A53,СВЦЭМ!$B$39:$B$782,G$47)+'СЕТ СН'!$G$11+СВЦЭМ!$D$10+'СЕТ СН'!$G$5-'СЕТ СН'!$G$21</f>
        <v>5026.4192183800005</v>
      </c>
      <c r="H53" s="36">
        <f>SUMIFS(СВЦЭМ!$D$39:$D$782,СВЦЭМ!$A$39:$A$782,$A53,СВЦЭМ!$B$39:$B$782,H$47)+'СЕТ СН'!$G$11+СВЦЭМ!$D$10+'СЕТ СН'!$G$5-'СЕТ СН'!$G$21</f>
        <v>4990.4668984</v>
      </c>
      <c r="I53" s="36">
        <f>SUMIFS(СВЦЭМ!$D$39:$D$782,СВЦЭМ!$A$39:$A$782,$A53,СВЦЭМ!$B$39:$B$782,I$47)+'СЕТ СН'!$G$11+СВЦЭМ!$D$10+'СЕТ СН'!$G$5-'СЕТ СН'!$G$21</f>
        <v>4896.0485897899998</v>
      </c>
      <c r="J53" s="36">
        <f>SUMIFS(СВЦЭМ!$D$39:$D$782,СВЦЭМ!$A$39:$A$782,$A53,СВЦЭМ!$B$39:$B$782,J$47)+'СЕТ СН'!$G$11+СВЦЭМ!$D$10+'СЕТ СН'!$G$5-'СЕТ СН'!$G$21</f>
        <v>4818.33239925</v>
      </c>
      <c r="K53" s="36">
        <f>SUMIFS(СВЦЭМ!$D$39:$D$782,СВЦЭМ!$A$39:$A$782,$A53,СВЦЭМ!$B$39:$B$782,K$47)+'СЕТ СН'!$G$11+СВЦЭМ!$D$10+'СЕТ СН'!$G$5-'СЕТ СН'!$G$21</f>
        <v>4779.5319921200007</v>
      </c>
      <c r="L53" s="36">
        <f>SUMIFS(СВЦЭМ!$D$39:$D$782,СВЦЭМ!$A$39:$A$782,$A53,СВЦЭМ!$B$39:$B$782,L$47)+'СЕТ СН'!$G$11+СВЦЭМ!$D$10+'СЕТ СН'!$G$5-'СЕТ СН'!$G$21</f>
        <v>4777.0095910099999</v>
      </c>
      <c r="M53" s="36">
        <f>SUMIFS(СВЦЭМ!$D$39:$D$782,СВЦЭМ!$A$39:$A$782,$A53,СВЦЭМ!$B$39:$B$782,M$47)+'СЕТ СН'!$G$11+СВЦЭМ!$D$10+'СЕТ СН'!$G$5-'СЕТ СН'!$G$21</f>
        <v>4792.7665991399999</v>
      </c>
      <c r="N53" s="36">
        <f>SUMIFS(СВЦЭМ!$D$39:$D$782,СВЦЭМ!$A$39:$A$782,$A53,СВЦЭМ!$B$39:$B$782,N$47)+'СЕТ СН'!$G$11+СВЦЭМ!$D$10+'СЕТ СН'!$G$5-'СЕТ СН'!$G$21</f>
        <v>4795.5689414900007</v>
      </c>
      <c r="O53" s="36">
        <f>SUMIFS(СВЦЭМ!$D$39:$D$782,СВЦЭМ!$A$39:$A$782,$A53,СВЦЭМ!$B$39:$B$782,O$47)+'СЕТ СН'!$G$11+СВЦЭМ!$D$10+'СЕТ СН'!$G$5-'СЕТ СН'!$G$21</f>
        <v>4801.9204372700005</v>
      </c>
      <c r="P53" s="36">
        <f>SUMIFS(СВЦЭМ!$D$39:$D$782,СВЦЭМ!$A$39:$A$782,$A53,СВЦЭМ!$B$39:$B$782,P$47)+'СЕТ СН'!$G$11+СВЦЭМ!$D$10+'СЕТ СН'!$G$5-'СЕТ СН'!$G$21</f>
        <v>4812.4999005299996</v>
      </c>
      <c r="Q53" s="36">
        <f>SUMIFS(СВЦЭМ!$D$39:$D$782,СВЦЭМ!$A$39:$A$782,$A53,СВЦЭМ!$B$39:$B$782,Q$47)+'СЕТ СН'!$G$11+СВЦЭМ!$D$10+'СЕТ СН'!$G$5-'СЕТ СН'!$G$21</f>
        <v>4816.9179763800003</v>
      </c>
      <c r="R53" s="36">
        <f>SUMIFS(СВЦЭМ!$D$39:$D$782,СВЦЭМ!$A$39:$A$782,$A53,СВЦЭМ!$B$39:$B$782,R$47)+'СЕТ СН'!$G$11+СВЦЭМ!$D$10+'СЕТ СН'!$G$5-'СЕТ СН'!$G$21</f>
        <v>4804.5701894600006</v>
      </c>
      <c r="S53" s="36">
        <f>SUMIFS(СВЦЭМ!$D$39:$D$782,СВЦЭМ!$A$39:$A$782,$A53,СВЦЭМ!$B$39:$B$782,S$47)+'СЕТ СН'!$G$11+СВЦЭМ!$D$10+'СЕТ СН'!$G$5-'СЕТ СН'!$G$21</f>
        <v>4801.1241719500003</v>
      </c>
      <c r="T53" s="36">
        <f>SUMIFS(СВЦЭМ!$D$39:$D$782,СВЦЭМ!$A$39:$A$782,$A53,СВЦЭМ!$B$39:$B$782,T$47)+'СЕТ СН'!$G$11+СВЦЭМ!$D$10+'СЕТ СН'!$G$5-'СЕТ СН'!$G$21</f>
        <v>4806.3396507699999</v>
      </c>
      <c r="U53" s="36">
        <f>SUMIFS(СВЦЭМ!$D$39:$D$782,СВЦЭМ!$A$39:$A$782,$A53,СВЦЭМ!$B$39:$B$782,U$47)+'СЕТ СН'!$G$11+СВЦЭМ!$D$10+'СЕТ СН'!$G$5-'СЕТ СН'!$G$21</f>
        <v>4788.2523725500005</v>
      </c>
      <c r="V53" s="36">
        <f>SUMIFS(СВЦЭМ!$D$39:$D$782,СВЦЭМ!$A$39:$A$782,$A53,СВЦЭМ!$B$39:$B$782,V$47)+'СЕТ СН'!$G$11+СВЦЭМ!$D$10+'СЕТ СН'!$G$5-'СЕТ СН'!$G$21</f>
        <v>4794.39231191</v>
      </c>
      <c r="W53" s="36">
        <f>SUMIFS(СВЦЭМ!$D$39:$D$782,СВЦЭМ!$A$39:$A$782,$A53,СВЦЭМ!$B$39:$B$782,W$47)+'СЕТ СН'!$G$11+СВЦЭМ!$D$10+'СЕТ СН'!$G$5-'СЕТ СН'!$G$21</f>
        <v>4789.7767561500004</v>
      </c>
      <c r="X53" s="36">
        <f>SUMIFS(СВЦЭМ!$D$39:$D$782,СВЦЭМ!$A$39:$A$782,$A53,СВЦЭМ!$B$39:$B$782,X$47)+'СЕТ СН'!$G$11+СВЦЭМ!$D$10+'СЕТ СН'!$G$5-'СЕТ СН'!$G$21</f>
        <v>4876.5796928700001</v>
      </c>
      <c r="Y53" s="36">
        <f>SUMIFS(СВЦЭМ!$D$39:$D$782,СВЦЭМ!$A$39:$A$782,$A53,СВЦЭМ!$B$39:$B$782,Y$47)+'СЕТ СН'!$G$11+СВЦЭМ!$D$10+'СЕТ СН'!$G$5-'СЕТ СН'!$G$21</f>
        <v>4961.29714126</v>
      </c>
    </row>
    <row r="54" spans="1:25" ht="15.75" x14ac:dyDescent="0.2">
      <c r="A54" s="35">
        <f t="shared" si="1"/>
        <v>45114</v>
      </c>
      <c r="B54" s="36">
        <f>SUMIFS(СВЦЭМ!$D$39:$D$782,СВЦЭМ!$A$39:$A$782,$A54,СВЦЭМ!$B$39:$B$782,B$47)+'СЕТ СН'!$G$11+СВЦЭМ!$D$10+'СЕТ СН'!$G$5-'СЕТ СН'!$G$21</f>
        <v>5079.4168885500003</v>
      </c>
      <c r="C54" s="36">
        <f>SUMIFS(СВЦЭМ!$D$39:$D$782,СВЦЭМ!$A$39:$A$782,$A54,СВЦЭМ!$B$39:$B$782,C$47)+'СЕТ СН'!$G$11+СВЦЭМ!$D$10+'СЕТ СН'!$G$5-'СЕТ СН'!$G$21</f>
        <v>5197.0267404000006</v>
      </c>
      <c r="D54" s="36">
        <f>SUMIFS(СВЦЭМ!$D$39:$D$782,СВЦЭМ!$A$39:$A$782,$A54,СВЦЭМ!$B$39:$B$782,D$47)+'СЕТ СН'!$G$11+СВЦЭМ!$D$10+'СЕТ СН'!$G$5-'СЕТ СН'!$G$21</f>
        <v>5331.4247484799998</v>
      </c>
      <c r="E54" s="36">
        <f>SUMIFS(СВЦЭМ!$D$39:$D$782,СВЦЭМ!$A$39:$A$782,$A54,СВЦЭМ!$B$39:$B$782,E$47)+'СЕТ СН'!$G$11+СВЦЭМ!$D$10+'СЕТ СН'!$G$5-'СЕТ СН'!$G$21</f>
        <v>5355.6827038900001</v>
      </c>
      <c r="F54" s="36">
        <f>SUMIFS(СВЦЭМ!$D$39:$D$782,СВЦЭМ!$A$39:$A$782,$A54,СВЦЭМ!$B$39:$B$782,F$47)+'СЕТ СН'!$G$11+СВЦЭМ!$D$10+'СЕТ СН'!$G$5-'СЕТ СН'!$G$21</f>
        <v>5367.5819071700007</v>
      </c>
      <c r="G54" s="36">
        <f>SUMIFS(СВЦЭМ!$D$39:$D$782,СВЦЭМ!$A$39:$A$782,$A54,СВЦЭМ!$B$39:$B$782,G$47)+'СЕТ СН'!$G$11+СВЦЭМ!$D$10+'СЕТ СН'!$G$5-'СЕТ СН'!$G$21</f>
        <v>5374.6084854800001</v>
      </c>
      <c r="H54" s="36">
        <f>SUMIFS(СВЦЭМ!$D$39:$D$782,СВЦЭМ!$A$39:$A$782,$A54,СВЦЭМ!$B$39:$B$782,H$47)+'СЕТ СН'!$G$11+СВЦЭМ!$D$10+'СЕТ СН'!$G$5-'СЕТ СН'!$G$21</f>
        <v>5340.8043284300002</v>
      </c>
      <c r="I54" s="36">
        <f>SUMIFS(СВЦЭМ!$D$39:$D$782,СВЦЭМ!$A$39:$A$782,$A54,СВЦЭМ!$B$39:$B$782,I$47)+'СЕТ СН'!$G$11+СВЦЭМ!$D$10+'СЕТ СН'!$G$5-'СЕТ СН'!$G$21</f>
        <v>5211.0017566300003</v>
      </c>
      <c r="J54" s="36">
        <f>SUMIFS(СВЦЭМ!$D$39:$D$782,СВЦЭМ!$A$39:$A$782,$A54,СВЦЭМ!$B$39:$B$782,J$47)+'СЕТ СН'!$G$11+СВЦЭМ!$D$10+'СЕТ СН'!$G$5-'СЕТ СН'!$G$21</f>
        <v>5008.5709525299999</v>
      </c>
      <c r="K54" s="36">
        <f>SUMIFS(СВЦЭМ!$D$39:$D$782,СВЦЭМ!$A$39:$A$782,$A54,СВЦЭМ!$B$39:$B$782,K$47)+'СЕТ СН'!$G$11+СВЦЭМ!$D$10+'СЕТ СН'!$G$5-'СЕТ СН'!$G$21</f>
        <v>4985.4850122799999</v>
      </c>
      <c r="L54" s="36">
        <f>SUMIFS(СВЦЭМ!$D$39:$D$782,СВЦЭМ!$A$39:$A$782,$A54,СВЦЭМ!$B$39:$B$782,L$47)+'СЕТ СН'!$G$11+СВЦЭМ!$D$10+'СЕТ СН'!$G$5-'СЕТ СН'!$G$21</f>
        <v>4965.47997321</v>
      </c>
      <c r="M54" s="36">
        <f>SUMIFS(СВЦЭМ!$D$39:$D$782,СВЦЭМ!$A$39:$A$782,$A54,СВЦЭМ!$B$39:$B$782,M$47)+'СЕТ СН'!$G$11+СВЦЭМ!$D$10+'СЕТ СН'!$G$5-'СЕТ СН'!$G$21</f>
        <v>4886.1439167099998</v>
      </c>
      <c r="N54" s="36">
        <f>SUMIFS(СВЦЭМ!$D$39:$D$782,СВЦЭМ!$A$39:$A$782,$A54,СВЦЭМ!$B$39:$B$782,N$47)+'СЕТ СН'!$G$11+СВЦЭМ!$D$10+'СЕТ СН'!$G$5-'СЕТ СН'!$G$21</f>
        <v>4935.62760076</v>
      </c>
      <c r="O54" s="36">
        <f>SUMIFS(СВЦЭМ!$D$39:$D$782,СВЦЭМ!$A$39:$A$782,$A54,СВЦЭМ!$B$39:$B$782,O$47)+'СЕТ СН'!$G$11+СВЦЭМ!$D$10+'СЕТ СН'!$G$5-'СЕТ СН'!$G$21</f>
        <v>4933.31805704</v>
      </c>
      <c r="P54" s="36">
        <f>SUMIFS(СВЦЭМ!$D$39:$D$782,СВЦЭМ!$A$39:$A$782,$A54,СВЦЭМ!$B$39:$B$782,P$47)+'СЕТ СН'!$G$11+СВЦЭМ!$D$10+'СЕТ СН'!$G$5-'СЕТ СН'!$G$21</f>
        <v>4904.1963052900001</v>
      </c>
      <c r="Q54" s="36">
        <f>SUMIFS(СВЦЭМ!$D$39:$D$782,СВЦЭМ!$A$39:$A$782,$A54,СВЦЭМ!$B$39:$B$782,Q$47)+'СЕТ СН'!$G$11+СВЦЭМ!$D$10+'СЕТ СН'!$G$5-'СЕТ СН'!$G$21</f>
        <v>4947.3280543700002</v>
      </c>
      <c r="R54" s="36">
        <f>SUMIFS(СВЦЭМ!$D$39:$D$782,СВЦЭМ!$A$39:$A$782,$A54,СВЦЭМ!$B$39:$B$782,R$47)+'СЕТ СН'!$G$11+СВЦЭМ!$D$10+'СЕТ СН'!$G$5-'СЕТ СН'!$G$21</f>
        <v>4956.2210572200001</v>
      </c>
      <c r="S54" s="36">
        <f>SUMIFS(СВЦЭМ!$D$39:$D$782,СВЦЭМ!$A$39:$A$782,$A54,СВЦЭМ!$B$39:$B$782,S$47)+'СЕТ СН'!$G$11+СВЦЭМ!$D$10+'СЕТ СН'!$G$5-'СЕТ СН'!$G$21</f>
        <v>4956.6137664799999</v>
      </c>
      <c r="T54" s="36">
        <f>SUMIFS(СВЦЭМ!$D$39:$D$782,СВЦЭМ!$A$39:$A$782,$A54,СВЦЭМ!$B$39:$B$782,T$47)+'СЕТ СН'!$G$11+СВЦЭМ!$D$10+'СЕТ СН'!$G$5-'СЕТ СН'!$G$21</f>
        <v>4957.8320228100001</v>
      </c>
      <c r="U54" s="36">
        <f>SUMIFS(СВЦЭМ!$D$39:$D$782,СВЦЭМ!$A$39:$A$782,$A54,СВЦЭМ!$B$39:$B$782,U$47)+'СЕТ СН'!$G$11+СВЦЭМ!$D$10+'СЕТ СН'!$G$5-'СЕТ СН'!$G$21</f>
        <v>4975.4630672100002</v>
      </c>
      <c r="V54" s="36">
        <f>SUMIFS(СВЦЭМ!$D$39:$D$782,СВЦЭМ!$A$39:$A$782,$A54,СВЦЭМ!$B$39:$B$782,V$47)+'СЕТ СН'!$G$11+СВЦЭМ!$D$10+'СЕТ СН'!$G$5-'СЕТ СН'!$G$21</f>
        <v>4997.4630148899996</v>
      </c>
      <c r="W54" s="36">
        <f>SUMIFS(СВЦЭМ!$D$39:$D$782,СВЦЭМ!$A$39:$A$782,$A54,СВЦЭМ!$B$39:$B$782,W$47)+'СЕТ СН'!$G$11+СВЦЭМ!$D$10+'СЕТ СН'!$G$5-'СЕТ СН'!$G$21</f>
        <v>5000.8004807699999</v>
      </c>
      <c r="X54" s="36">
        <f>SUMIFS(СВЦЭМ!$D$39:$D$782,СВЦЭМ!$A$39:$A$782,$A54,СВЦЭМ!$B$39:$B$782,X$47)+'СЕТ СН'!$G$11+СВЦЭМ!$D$10+'СЕТ СН'!$G$5-'СЕТ СН'!$G$21</f>
        <v>5022.3736748199999</v>
      </c>
      <c r="Y54" s="36">
        <f>SUMIFS(СВЦЭМ!$D$39:$D$782,СВЦЭМ!$A$39:$A$782,$A54,СВЦЭМ!$B$39:$B$782,Y$47)+'СЕТ СН'!$G$11+СВЦЭМ!$D$10+'СЕТ СН'!$G$5-'СЕТ СН'!$G$21</f>
        <v>5207.5237465099999</v>
      </c>
    </row>
    <row r="55" spans="1:25" ht="15.75" x14ac:dyDescent="0.2">
      <c r="A55" s="35">
        <f t="shared" si="1"/>
        <v>45115</v>
      </c>
      <c r="B55" s="36">
        <f>SUMIFS(СВЦЭМ!$D$39:$D$782,СВЦЭМ!$A$39:$A$782,$A55,СВЦЭМ!$B$39:$B$782,B$47)+'СЕТ СН'!$G$11+СВЦЭМ!$D$10+'СЕТ СН'!$G$5-'СЕТ СН'!$G$21</f>
        <v>5098.7465527599998</v>
      </c>
      <c r="C55" s="36">
        <f>SUMIFS(СВЦЭМ!$D$39:$D$782,СВЦЭМ!$A$39:$A$782,$A55,СВЦЭМ!$B$39:$B$782,C$47)+'СЕТ СН'!$G$11+СВЦЭМ!$D$10+'СЕТ СН'!$G$5-'СЕТ СН'!$G$21</f>
        <v>5200.6387888600002</v>
      </c>
      <c r="D55" s="36">
        <f>SUMIFS(СВЦЭМ!$D$39:$D$782,СВЦЭМ!$A$39:$A$782,$A55,СВЦЭМ!$B$39:$B$782,D$47)+'СЕТ СН'!$G$11+СВЦЭМ!$D$10+'СЕТ СН'!$G$5-'СЕТ СН'!$G$21</f>
        <v>5201.2362005000005</v>
      </c>
      <c r="E55" s="36">
        <f>SUMIFS(СВЦЭМ!$D$39:$D$782,СВЦЭМ!$A$39:$A$782,$A55,СВЦЭМ!$B$39:$B$782,E$47)+'СЕТ СН'!$G$11+СВЦЭМ!$D$10+'СЕТ СН'!$G$5-'СЕТ СН'!$G$21</f>
        <v>5178.4348642200002</v>
      </c>
      <c r="F55" s="36">
        <f>SUMIFS(СВЦЭМ!$D$39:$D$782,СВЦЭМ!$A$39:$A$782,$A55,СВЦЭМ!$B$39:$B$782,F$47)+'СЕТ СН'!$G$11+СВЦЭМ!$D$10+'СЕТ СН'!$G$5-'СЕТ СН'!$G$21</f>
        <v>5175.8253813199999</v>
      </c>
      <c r="G55" s="36">
        <f>SUMIFS(СВЦЭМ!$D$39:$D$782,СВЦЭМ!$A$39:$A$782,$A55,СВЦЭМ!$B$39:$B$782,G$47)+'СЕТ СН'!$G$11+СВЦЭМ!$D$10+'СЕТ СН'!$G$5-'СЕТ СН'!$G$21</f>
        <v>5180.5345250700002</v>
      </c>
      <c r="H55" s="36">
        <f>SUMIFS(СВЦЭМ!$D$39:$D$782,СВЦЭМ!$A$39:$A$782,$A55,СВЦЭМ!$B$39:$B$782,H$47)+'СЕТ СН'!$G$11+СВЦЭМ!$D$10+'СЕТ СН'!$G$5-'СЕТ СН'!$G$21</f>
        <v>5140.5488952300002</v>
      </c>
      <c r="I55" s="36">
        <f>SUMIFS(СВЦЭМ!$D$39:$D$782,СВЦЭМ!$A$39:$A$782,$A55,СВЦЭМ!$B$39:$B$782,I$47)+'СЕТ СН'!$G$11+СВЦЭМ!$D$10+'СЕТ СН'!$G$5-'СЕТ СН'!$G$21</f>
        <v>4968.5076303100004</v>
      </c>
      <c r="J55" s="36">
        <f>SUMIFS(СВЦЭМ!$D$39:$D$782,СВЦЭМ!$A$39:$A$782,$A55,СВЦЭМ!$B$39:$B$782,J$47)+'СЕТ СН'!$G$11+СВЦЭМ!$D$10+'СЕТ СН'!$G$5-'СЕТ СН'!$G$21</f>
        <v>4912.77332639</v>
      </c>
      <c r="K55" s="36">
        <f>SUMIFS(СВЦЭМ!$D$39:$D$782,СВЦЭМ!$A$39:$A$782,$A55,СВЦЭМ!$B$39:$B$782,K$47)+'СЕТ СН'!$G$11+СВЦЭМ!$D$10+'СЕТ СН'!$G$5-'СЕТ СН'!$G$21</f>
        <v>4902.42751168</v>
      </c>
      <c r="L55" s="36">
        <f>SUMIFS(СВЦЭМ!$D$39:$D$782,СВЦЭМ!$A$39:$A$782,$A55,СВЦЭМ!$B$39:$B$782,L$47)+'СЕТ СН'!$G$11+СВЦЭМ!$D$10+'СЕТ СН'!$G$5-'СЕТ СН'!$G$21</f>
        <v>4889.7864356800001</v>
      </c>
      <c r="M55" s="36">
        <f>SUMIFS(СВЦЭМ!$D$39:$D$782,СВЦЭМ!$A$39:$A$782,$A55,СВЦЭМ!$B$39:$B$782,M$47)+'СЕТ СН'!$G$11+СВЦЭМ!$D$10+'СЕТ СН'!$G$5-'СЕТ СН'!$G$21</f>
        <v>4896.8540558000004</v>
      </c>
      <c r="N55" s="36">
        <f>SUMIFS(СВЦЭМ!$D$39:$D$782,СВЦЭМ!$A$39:$A$782,$A55,СВЦЭМ!$B$39:$B$782,N$47)+'СЕТ СН'!$G$11+СВЦЭМ!$D$10+'СЕТ СН'!$G$5-'СЕТ СН'!$G$21</f>
        <v>4896.4084464999996</v>
      </c>
      <c r="O55" s="36">
        <f>SUMIFS(СВЦЭМ!$D$39:$D$782,СВЦЭМ!$A$39:$A$782,$A55,СВЦЭМ!$B$39:$B$782,O$47)+'СЕТ СН'!$G$11+СВЦЭМ!$D$10+'СЕТ СН'!$G$5-'СЕТ СН'!$G$21</f>
        <v>4903.0719041100001</v>
      </c>
      <c r="P55" s="36">
        <f>SUMIFS(СВЦЭМ!$D$39:$D$782,СВЦЭМ!$A$39:$A$782,$A55,СВЦЭМ!$B$39:$B$782,P$47)+'СЕТ СН'!$G$11+СВЦЭМ!$D$10+'СЕТ СН'!$G$5-'СЕТ СН'!$G$21</f>
        <v>4911.6103906099997</v>
      </c>
      <c r="Q55" s="36">
        <f>SUMIFS(СВЦЭМ!$D$39:$D$782,СВЦЭМ!$A$39:$A$782,$A55,СВЦЭМ!$B$39:$B$782,Q$47)+'СЕТ СН'!$G$11+СВЦЭМ!$D$10+'СЕТ СН'!$G$5-'СЕТ СН'!$G$21</f>
        <v>4911.6578060100001</v>
      </c>
      <c r="R55" s="36">
        <f>SUMIFS(СВЦЭМ!$D$39:$D$782,СВЦЭМ!$A$39:$A$782,$A55,СВЦЭМ!$B$39:$B$782,R$47)+'СЕТ СН'!$G$11+СВЦЭМ!$D$10+'СЕТ СН'!$G$5-'СЕТ СН'!$G$21</f>
        <v>4920.2177690099998</v>
      </c>
      <c r="S55" s="36">
        <f>SUMIFS(СВЦЭМ!$D$39:$D$782,СВЦЭМ!$A$39:$A$782,$A55,СВЦЭМ!$B$39:$B$782,S$47)+'СЕТ СН'!$G$11+СВЦЭМ!$D$10+'СЕТ СН'!$G$5-'СЕТ СН'!$G$21</f>
        <v>4922.1578387400004</v>
      </c>
      <c r="T55" s="36">
        <f>SUMIFS(СВЦЭМ!$D$39:$D$782,СВЦЭМ!$A$39:$A$782,$A55,СВЦЭМ!$B$39:$B$782,T$47)+'СЕТ СН'!$G$11+СВЦЭМ!$D$10+'СЕТ СН'!$G$5-'СЕТ СН'!$G$21</f>
        <v>4925.0418088300003</v>
      </c>
      <c r="U55" s="36">
        <f>SUMIFS(СВЦЭМ!$D$39:$D$782,СВЦЭМ!$A$39:$A$782,$A55,СВЦЭМ!$B$39:$B$782,U$47)+'СЕТ СН'!$G$11+СВЦЭМ!$D$10+'СЕТ СН'!$G$5-'СЕТ СН'!$G$21</f>
        <v>4916.0987022899999</v>
      </c>
      <c r="V55" s="36">
        <f>SUMIFS(СВЦЭМ!$D$39:$D$782,СВЦЭМ!$A$39:$A$782,$A55,СВЦЭМ!$B$39:$B$782,V$47)+'СЕТ СН'!$G$11+СВЦЭМ!$D$10+'СЕТ СН'!$G$5-'СЕТ СН'!$G$21</f>
        <v>4931.1920745699999</v>
      </c>
      <c r="W55" s="36">
        <f>SUMIFS(СВЦЭМ!$D$39:$D$782,СВЦЭМ!$A$39:$A$782,$A55,СВЦЭМ!$B$39:$B$782,W$47)+'СЕТ СН'!$G$11+СВЦЭМ!$D$10+'СЕТ СН'!$G$5-'СЕТ СН'!$G$21</f>
        <v>4943.90633282</v>
      </c>
      <c r="X55" s="36">
        <f>SUMIFS(СВЦЭМ!$D$39:$D$782,СВЦЭМ!$A$39:$A$782,$A55,СВЦЭМ!$B$39:$B$782,X$47)+'СЕТ СН'!$G$11+СВЦЭМ!$D$10+'СЕТ СН'!$G$5-'СЕТ СН'!$G$21</f>
        <v>5000.3848512800005</v>
      </c>
      <c r="Y55" s="36">
        <f>SUMIFS(СВЦЭМ!$D$39:$D$782,СВЦЭМ!$A$39:$A$782,$A55,СВЦЭМ!$B$39:$B$782,Y$47)+'СЕТ СН'!$G$11+СВЦЭМ!$D$10+'СЕТ СН'!$G$5-'СЕТ СН'!$G$21</f>
        <v>5063.8222686200006</v>
      </c>
    </row>
    <row r="56" spans="1:25" ht="15.75" x14ac:dyDescent="0.2">
      <c r="A56" s="35">
        <f t="shared" si="1"/>
        <v>45116</v>
      </c>
      <c r="B56" s="36">
        <f>SUMIFS(СВЦЭМ!$D$39:$D$782,СВЦЭМ!$A$39:$A$782,$A56,СВЦЭМ!$B$39:$B$782,B$47)+'СЕТ СН'!$G$11+СВЦЭМ!$D$10+'СЕТ СН'!$G$5-'СЕТ СН'!$G$21</f>
        <v>5016.1148126600001</v>
      </c>
      <c r="C56" s="36">
        <f>SUMIFS(СВЦЭМ!$D$39:$D$782,СВЦЭМ!$A$39:$A$782,$A56,СВЦЭМ!$B$39:$B$782,C$47)+'СЕТ СН'!$G$11+СВЦЭМ!$D$10+'СЕТ СН'!$G$5-'СЕТ СН'!$G$21</f>
        <v>5131.9092550599999</v>
      </c>
      <c r="D56" s="36">
        <f>SUMIFS(СВЦЭМ!$D$39:$D$782,СВЦЭМ!$A$39:$A$782,$A56,СВЦЭМ!$B$39:$B$782,D$47)+'СЕТ СН'!$G$11+СВЦЭМ!$D$10+'СЕТ СН'!$G$5-'СЕТ СН'!$G$21</f>
        <v>5206.6028464600004</v>
      </c>
      <c r="E56" s="36">
        <f>SUMIFS(СВЦЭМ!$D$39:$D$782,СВЦЭМ!$A$39:$A$782,$A56,СВЦЭМ!$B$39:$B$782,E$47)+'СЕТ СН'!$G$11+СВЦЭМ!$D$10+'СЕТ СН'!$G$5-'СЕТ СН'!$G$21</f>
        <v>5200.12415994</v>
      </c>
      <c r="F56" s="36">
        <f>SUMIFS(СВЦЭМ!$D$39:$D$782,СВЦЭМ!$A$39:$A$782,$A56,СВЦЭМ!$B$39:$B$782,F$47)+'СЕТ СН'!$G$11+СВЦЭМ!$D$10+'СЕТ СН'!$G$5-'СЕТ СН'!$G$21</f>
        <v>5194.7833696100006</v>
      </c>
      <c r="G56" s="36">
        <f>SUMIFS(СВЦЭМ!$D$39:$D$782,СВЦЭМ!$A$39:$A$782,$A56,СВЦЭМ!$B$39:$B$782,G$47)+'СЕТ СН'!$G$11+СВЦЭМ!$D$10+'СЕТ СН'!$G$5-'СЕТ СН'!$G$21</f>
        <v>5201.5360505099998</v>
      </c>
      <c r="H56" s="36">
        <f>SUMIFS(СВЦЭМ!$D$39:$D$782,СВЦЭМ!$A$39:$A$782,$A56,СВЦЭМ!$B$39:$B$782,H$47)+'СЕТ СН'!$G$11+СВЦЭМ!$D$10+'СЕТ СН'!$G$5-'СЕТ СН'!$G$21</f>
        <v>5229.3073376600005</v>
      </c>
      <c r="I56" s="36">
        <f>SUMIFS(СВЦЭМ!$D$39:$D$782,СВЦЭМ!$A$39:$A$782,$A56,СВЦЭМ!$B$39:$B$782,I$47)+'СЕТ СН'!$G$11+СВЦЭМ!$D$10+'СЕТ СН'!$G$5-'СЕТ СН'!$G$21</f>
        <v>5124.43787084</v>
      </c>
      <c r="J56" s="36">
        <f>SUMIFS(СВЦЭМ!$D$39:$D$782,СВЦЭМ!$A$39:$A$782,$A56,СВЦЭМ!$B$39:$B$782,J$47)+'СЕТ СН'!$G$11+СВЦЭМ!$D$10+'СЕТ СН'!$G$5-'СЕТ СН'!$G$21</f>
        <v>5036.7338651200007</v>
      </c>
      <c r="K56" s="36">
        <f>SUMIFS(СВЦЭМ!$D$39:$D$782,СВЦЭМ!$A$39:$A$782,$A56,СВЦЭМ!$B$39:$B$782,K$47)+'СЕТ СН'!$G$11+СВЦЭМ!$D$10+'СЕТ СН'!$G$5-'СЕТ СН'!$G$21</f>
        <v>4932.1674236600002</v>
      </c>
      <c r="L56" s="36">
        <f>SUMIFS(СВЦЭМ!$D$39:$D$782,СВЦЭМ!$A$39:$A$782,$A56,СВЦЭМ!$B$39:$B$782,L$47)+'СЕТ СН'!$G$11+СВЦЭМ!$D$10+'СЕТ СН'!$G$5-'СЕТ СН'!$G$21</f>
        <v>4943.5694094299997</v>
      </c>
      <c r="M56" s="36">
        <f>SUMIFS(СВЦЭМ!$D$39:$D$782,СВЦЭМ!$A$39:$A$782,$A56,СВЦЭМ!$B$39:$B$782,M$47)+'СЕТ СН'!$G$11+СВЦЭМ!$D$10+'СЕТ СН'!$G$5-'СЕТ СН'!$G$21</f>
        <v>4923.6213751000005</v>
      </c>
      <c r="N56" s="36">
        <f>SUMIFS(СВЦЭМ!$D$39:$D$782,СВЦЭМ!$A$39:$A$782,$A56,СВЦЭМ!$B$39:$B$782,N$47)+'СЕТ СН'!$G$11+СВЦЭМ!$D$10+'СЕТ СН'!$G$5-'СЕТ СН'!$G$21</f>
        <v>4911.1862290300005</v>
      </c>
      <c r="O56" s="36">
        <f>SUMIFS(СВЦЭМ!$D$39:$D$782,СВЦЭМ!$A$39:$A$782,$A56,СВЦЭМ!$B$39:$B$782,O$47)+'СЕТ СН'!$G$11+СВЦЭМ!$D$10+'СЕТ СН'!$G$5-'СЕТ СН'!$G$21</f>
        <v>4915.9920283400006</v>
      </c>
      <c r="P56" s="36">
        <f>SUMIFS(СВЦЭМ!$D$39:$D$782,СВЦЭМ!$A$39:$A$782,$A56,СВЦЭМ!$B$39:$B$782,P$47)+'СЕТ СН'!$G$11+СВЦЭМ!$D$10+'СЕТ СН'!$G$5-'СЕТ СН'!$G$21</f>
        <v>4926.22120834</v>
      </c>
      <c r="Q56" s="36">
        <f>SUMIFS(СВЦЭМ!$D$39:$D$782,СВЦЭМ!$A$39:$A$782,$A56,СВЦЭМ!$B$39:$B$782,Q$47)+'СЕТ СН'!$G$11+СВЦЭМ!$D$10+'СЕТ СН'!$G$5-'СЕТ СН'!$G$21</f>
        <v>4927.9214621800002</v>
      </c>
      <c r="R56" s="36">
        <f>SUMIFS(СВЦЭМ!$D$39:$D$782,СВЦЭМ!$A$39:$A$782,$A56,СВЦЭМ!$B$39:$B$782,R$47)+'СЕТ СН'!$G$11+СВЦЭМ!$D$10+'СЕТ СН'!$G$5-'СЕТ СН'!$G$21</f>
        <v>4922.8075072800002</v>
      </c>
      <c r="S56" s="36">
        <f>SUMIFS(СВЦЭМ!$D$39:$D$782,СВЦЭМ!$A$39:$A$782,$A56,СВЦЭМ!$B$39:$B$782,S$47)+'СЕТ СН'!$G$11+СВЦЭМ!$D$10+'СЕТ СН'!$G$5-'СЕТ СН'!$G$21</f>
        <v>4919.1804128800004</v>
      </c>
      <c r="T56" s="36">
        <f>SUMIFS(СВЦЭМ!$D$39:$D$782,СВЦЭМ!$A$39:$A$782,$A56,СВЦЭМ!$B$39:$B$782,T$47)+'СЕТ СН'!$G$11+СВЦЭМ!$D$10+'СЕТ СН'!$G$5-'СЕТ СН'!$G$21</f>
        <v>4916.2606891200003</v>
      </c>
      <c r="U56" s="36">
        <f>SUMIFS(СВЦЭМ!$D$39:$D$782,СВЦЭМ!$A$39:$A$782,$A56,СВЦЭМ!$B$39:$B$782,U$47)+'СЕТ СН'!$G$11+СВЦЭМ!$D$10+'СЕТ СН'!$G$5-'СЕТ СН'!$G$21</f>
        <v>4943.8526304300003</v>
      </c>
      <c r="V56" s="36">
        <f>SUMIFS(СВЦЭМ!$D$39:$D$782,СВЦЭМ!$A$39:$A$782,$A56,СВЦЭМ!$B$39:$B$782,V$47)+'СЕТ СН'!$G$11+СВЦЭМ!$D$10+'СЕТ СН'!$G$5-'СЕТ СН'!$G$21</f>
        <v>4950.0352349800005</v>
      </c>
      <c r="W56" s="36">
        <f>SUMIFS(СВЦЭМ!$D$39:$D$782,СВЦЭМ!$A$39:$A$782,$A56,СВЦЭМ!$B$39:$B$782,W$47)+'СЕТ СН'!$G$11+СВЦЭМ!$D$10+'СЕТ СН'!$G$5-'СЕТ СН'!$G$21</f>
        <v>4915.9972587800003</v>
      </c>
      <c r="X56" s="36">
        <f>SUMIFS(СВЦЭМ!$D$39:$D$782,СВЦЭМ!$A$39:$A$782,$A56,СВЦЭМ!$B$39:$B$782,X$47)+'СЕТ СН'!$G$11+СВЦЭМ!$D$10+'СЕТ СН'!$G$5-'СЕТ СН'!$G$21</f>
        <v>4954.0490353799996</v>
      </c>
      <c r="Y56" s="36">
        <f>SUMIFS(СВЦЭМ!$D$39:$D$782,СВЦЭМ!$A$39:$A$782,$A56,СВЦЭМ!$B$39:$B$782,Y$47)+'СЕТ СН'!$G$11+СВЦЭМ!$D$10+'СЕТ СН'!$G$5-'СЕТ СН'!$G$21</f>
        <v>5045.8046715700002</v>
      </c>
    </row>
    <row r="57" spans="1:25" ht="15.75" x14ac:dyDescent="0.2">
      <c r="A57" s="35">
        <f t="shared" si="1"/>
        <v>45117</v>
      </c>
      <c r="B57" s="36">
        <f>SUMIFS(СВЦЭМ!$D$39:$D$782,СВЦЭМ!$A$39:$A$782,$A57,СВЦЭМ!$B$39:$B$782,B$47)+'СЕТ СН'!$G$11+СВЦЭМ!$D$10+'СЕТ СН'!$G$5-'СЕТ СН'!$G$21</f>
        <v>5027.1058336900005</v>
      </c>
      <c r="C57" s="36">
        <f>SUMIFS(СВЦЭМ!$D$39:$D$782,СВЦЭМ!$A$39:$A$782,$A57,СВЦЭМ!$B$39:$B$782,C$47)+'СЕТ СН'!$G$11+СВЦЭМ!$D$10+'СЕТ СН'!$G$5-'СЕТ СН'!$G$21</f>
        <v>5107.5771102799999</v>
      </c>
      <c r="D57" s="36">
        <f>SUMIFS(СВЦЭМ!$D$39:$D$782,СВЦЭМ!$A$39:$A$782,$A57,СВЦЭМ!$B$39:$B$782,D$47)+'СЕТ СН'!$G$11+СВЦЭМ!$D$10+'СЕТ СН'!$G$5-'СЕТ СН'!$G$21</f>
        <v>5224.2738459900002</v>
      </c>
      <c r="E57" s="36">
        <f>SUMIFS(СВЦЭМ!$D$39:$D$782,СВЦЭМ!$A$39:$A$782,$A57,СВЦЭМ!$B$39:$B$782,E$47)+'СЕТ СН'!$G$11+СВЦЭМ!$D$10+'СЕТ СН'!$G$5-'СЕТ СН'!$G$21</f>
        <v>5245.64984878</v>
      </c>
      <c r="F57" s="36">
        <f>SUMIFS(СВЦЭМ!$D$39:$D$782,СВЦЭМ!$A$39:$A$782,$A57,СВЦЭМ!$B$39:$B$782,F$47)+'СЕТ СН'!$G$11+СВЦЭМ!$D$10+'СЕТ СН'!$G$5-'СЕТ СН'!$G$21</f>
        <v>5235.6099992199997</v>
      </c>
      <c r="G57" s="36">
        <f>SUMIFS(СВЦЭМ!$D$39:$D$782,СВЦЭМ!$A$39:$A$782,$A57,СВЦЭМ!$B$39:$B$782,G$47)+'СЕТ СН'!$G$11+СВЦЭМ!$D$10+'СЕТ СН'!$G$5-'СЕТ СН'!$G$21</f>
        <v>5239.1275866599999</v>
      </c>
      <c r="H57" s="36">
        <f>SUMIFS(СВЦЭМ!$D$39:$D$782,СВЦЭМ!$A$39:$A$782,$A57,СВЦЭМ!$B$39:$B$782,H$47)+'СЕТ СН'!$G$11+СВЦЭМ!$D$10+'СЕТ СН'!$G$5-'СЕТ СН'!$G$21</f>
        <v>5303.9080448100003</v>
      </c>
      <c r="I57" s="36">
        <f>SUMIFS(СВЦЭМ!$D$39:$D$782,СВЦЭМ!$A$39:$A$782,$A57,СВЦЭМ!$B$39:$B$782,I$47)+'СЕТ СН'!$G$11+СВЦЭМ!$D$10+'СЕТ СН'!$G$5-'СЕТ СН'!$G$21</f>
        <v>5082.5337962800004</v>
      </c>
      <c r="J57" s="36">
        <f>SUMIFS(СВЦЭМ!$D$39:$D$782,СВЦЭМ!$A$39:$A$782,$A57,СВЦЭМ!$B$39:$B$782,J$47)+'СЕТ СН'!$G$11+СВЦЭМ!$D$10+'СЕТ СН'!$G$5-'СЕТ СН'!$G$21</f>
        <v>4989.6602486700003</v>
      </c>
      <c r="K57" s="36">
        <f>SUMIFS(СВЦЭМ!$D$39:$D$782,СВЦЭМ!$A$39:$A$782,$A57,СВЦЭМ!$B$39:$B$782,K$47)+'СЕТ СН'!$G$11+СВЦЭМ!$D$10+'СЕТ СН'!$G$5-'СЕТ СН'!$G$21</f>
        <v>4962.5061090199997</v>
      </c>
      <c r="L57" s="36">
        <f>SUMIFS(СВЦЭМ!$D$39:$D$782,СВЦЭМ!$A$39:$A$782,$A57,СВЦЭМ!$B$39:$B$782,L$47)+'СЕТ СН'!$G$11+СВЦЭМ!$D$10+'СЕТ СН'!$G$5-'СЕТ СН'!$G$21</f>
        <v>4919.6911352799998</v>
      </c>
      <c r="M57" s="36">
        <f>SUMIFS(СВЦЭМ!$D$39:$D$782,СВЦЭМ!$A$39:$A$782,$A57,СВЦЭМ!$B$39:$B$782,M$47)+'СЕТ СН'!$G$11+СВЦЭМ!$D$10+'СЕТ СН'!$G$5-'СЕТ СН'!$G$21</f>
        <v>4860.3618075900004</v>
      </c>
      <c r="N57" s="36">
        <f>SUMIFS(СВЦЭМ!$D$39:$D$782,СВЦЭМ!$A$39:$A$782,$A57,СВЦЭМ!$B$39:$B$782,N$47)+'СЕТ СН'!$G$11+СВЦЭМ!$D$10+'СЕТ СН'!$G$5-'СЕТ СН'!$G$21</f>
        <v>4859.8765848599996</v>
      </c>
      <c r="O57" s="36">
        <f>SUMIFS(СВЦЭМ!$D$39:$D$782,СВЦЭМ!$A$39:$A$782,$A57,СВЦЭМ!$B$39:$B$782,O$47)+'СЕТ СН'!$G$11+СВЦЭМ!$D$10+'СЕТ СН'!$G$5-'СЕТ СН'!$G$21</f>
        <v>4883.46888717</v>
      </c>
      <c r="P57" s="36">
        <f>SUMIFS(СВЦЭМ!$D$39:$D$782,СВЦЭМ!$A$39:$A$782,$A57,СВЦЭМ!$B$39:$B$782,P$47)+'СЕТ СН'!$G$11+СВЦЭМ!$D$10+'СЕТ СН'!$G$5-'СЕТ СН'!$G$21</f>
        <v>4888.3136792300002</v>
      </c>
      <c r="Q57" s="36">
        <f>SUMIFS(СВЦЭМ!$D$39:$D$782,СВЦЭМ!$A$39:$A$782,$A57,СВЦЭМ!$B$39:$B$782,Q$47)+'СЕТ СН'!$G$11+СВЦЭМ!$D$10+'СЕТ СН'!$G$5-'СЕТ СН'!$G$21</f>
        <v>4892.24428807</v>
      </c>
      <c r="R57" s="36">
        <f>SUMIFS(СВЦЭМ!$D$39:$D$782,СВЦЭМ!$A$39:$A$782,$A57,СВЦЭМ!$B$39:$B$782,R$47)+'СЕТ СН'!$G$11+СВЦЭМ!$D$10+'СЕТ СН'!$G$5-'СЕТ СН'!$G$21</f>
        <v>4891.2617122299998</v>
      </c>
      <c r="S57" s="36">
        <f>SUMIFS(СВЦЭМ!$D$39:$D$782,СВЦЭМ!$A$39:$A$782,$A57,СВЦЭМ!$B$39:$B$782,S$47)+'СЕТ СН'!$G$11+СВЦЭМ!$D$10+'СЕТ СН'!$G$5-'СЕТ СН'!$G$21</f>
        <v>4891.43022483</v>
      </c>
      <c r="T57" s="36">
        <f>SUMIFS(СВЦЭМ!$D$39:$D$782,СВЦЭМ!$A$39:$A$782,$A57,СВЦЭМ!$B$39:$B$782,T$47)+'СЕТ СН'!$G$11+СВЦЭМ!$D$10+'СЕТ СН'!$G$5-'СЕТ СН'!$G$21</f>
        <v>4899.3624126600007</v>
      </c>
      <c r="U57" s="36">
        <f>SUMIFS(СВЦЭМ!$D$39:$D$782,СВЦЭМ!$A$39:$A$782,$A57,СВЦЭМ!$B$39:$B$782,U$47)+'СЕТ СН'!$G$11+СВЦЭМ!$D$10+'СЕТ СН'!$G$5-'СЕТ СН'!$G$21</f>
        <v>4903.7181098700003</v>
      </c>
      <c r="V57" s="36">
        <f>SUMIFS(СВЦЭМ!$D$39:$D$782,СВЦЭМ!$A$39:$A$782,$A57,СВЦЭМ!$B$39:$B$782,V$47)+'СЕТ СН'!$G$11+СВЦЭМ!$D$10+'СЕТ СН'!$G$5-'СЕТ СН'!$G$21</f>
        <v>4892.0745700999996</v>
      </c>
      <c r="W57" s="36">
        <f>SUMIFS(СВЦЭМ!$D$39:$D$782,СВЦЭМ!$A$39:$A$782,$A57,СВЦЭМ!$B$39:$B$782,W$47)+'СЕТ СН'!$G$11+СВЦЭМ!$D$10+'СЕТ СН'!$G$5-'СЕТ СН'!$G$21</f>
        <v>4875.5789788500006</v>
      </c>
      <c r="X57" s="36">
        <f>SUMIFS(СВЦЭМ!$D$39:$D$782,СВЦЭМ!$A$39:$A$782,$A57,СВЦЭМ!$B$39:$B$782,X$47)+'СЕТ СН'!$G$11+СВЦЭМ!$D$10+'СЕТ СН'!$G$5-'СЕТ СН'!$G$21</f>
        <v>4921.9293921200006</v>
      </c>
      <c r="Y57" s="36">
        <f>SUMIFS(СВЦЭМ!$D$39:$D$782,СВЦЭМ!$A$39:$A$782,$A57,СВЦЭМ!$B$39:$B$782,Y$47)+'СЕТ СН'!$G$11+СВЦЭМ!$D$10+'СЕТ СН'!$G$5-'СЕТ СН'!$G$21</f>
        <v>4987.0816286299996</v>
      </c>
    </row>
    <row r="58" spans="1:25" ht="15.75" x14ac:dyDescent="0.2">
      <c r="A58" s="35">
        <f t="shared" si="1"/>
        <v>45118</v>
      </c>
      <c r="B58" s="36">
        <f>SUMIFS(СВЦЭМ!$D$39:$D$782,СВЦЭМ!$A$39:$A$782,$A58,СВЦЭМ!$B$39:$B$782,B$47)+'СЕТ СН'!$G$11+СВЦЭМ!$D$10+'СЕТ СН'!$G$5-'СЕТ СН'!$G$21</f>
        <v>5137.2118561999996</v>
      </c>
      <c r="C58" s="36">
        <f>SUMIFS(СВЦЭМ!$D$39:$D$782,СВЦЭМ!$A$39:$A$782,$A58,СВЦЭМ!$B$39:$B$782,C$47)+'СЕТ СН'!$G$11+СВЦЭМ!$D$10+'СЕТ СН'!$G$5-'СЕТ СН'!$G$21</f>
        <v>5207.0122799800001</v>
      </c>
      <c r="D58" s="36">
        <f>SUMIFS(СВЦЭМ!$D$39:$D$782,СВЦЭМ!$A$39:$A$782,$A58,СВЦЭМ!$B$39:$B$782,D$47)+'СЕТ СН'!$G$11+СВЦЭМ!$D$10+'СЕТ СН'!$G$5-'СЕТ СН'!$G$21</f>
        <v>5276.8411230600004</v>
      </c>
      <c r="E58" s="36">
        <f>SUMIFS(СВЦЭМ!$D$39:$D$782,СВЦЭМ!$A$39:$A$782,$A58,СВЦЭМ!$B$39:$B$782,E$47)+'СЕТ СН'!$G$11+СВЦЭМ!$D$10+'СЕТ СН'!$G$5-'СЕТ СН'!$G$21</f>
        <v>5251.5824708199998</v>
      </c>
      <c r="F58" s="36">
        <f>SUMIFS(СВЦЭМ!$D$39:$D$782,СВЦЭМ!$A$39:$A$782,$A58,СВЦЭМ!$B$39:$B$782,F$47)+'СЕТ СН'!$G$11+СВЦЭМ!$D$10+'СЕТ СН'!$G$5-'СЕТ СН'!$G$21</f>
        <v>5251.3599439200007</v>
      </c>
      <c r="G58" s="36">
        <f>SUMIFS(СВЦЭМ!$D$39:$D$782,СВЦЭМ!$A$39:$A$782,$A58,СВЦЭМ!$B$39:$B$782,G$47)+'СЕТ СН'!$G$11+СВЦЭМ!$D$10+'СЕТ СН'!$G$5-'СЕТ СН'!$G$21</f>
        <v>5256.6378564699999</v>
      </c>
      <c r="H58" s="36">
        <f>SUMIFS(СВЦЭМ!$D$39:$D$782,СВЦЭМ!$A$39:$A$782,$A58,СВЦЭМ!$B$39:$B$782,H$47)+'СЕТ СН'!$G$11+СВЦЭМ!$D$10+'СЕТ СН'!$G$5-'СЕТ СН'!$G$21</f>
        <v>5308.3951184500002</v>
      </c>
      <c r="I58" s="36">
        <f>SUMIFS(СВЦЭМ!$D$39:$D$782,СВЦЭМ!$A$39:$A$782,$A58,СВЦЭМ!$B$39:$B$782,I$47)+'СЕТ СН'!$G$11+СВЦЭМ!$D$10+'СЕТ СН'!$G$5-'СЕТ СН'!$G$21</f>
        <v>5114.8048178300005</v>
      </c>
      <c r="J58" s="36">
        <f>SUMIFS(СВЦЭМ!$D$39:$D$782,СВЦЭМ!$A$39:$A$782,$A58,СВЦЭМ!$B$39:$B$782,J$47)+'СЕТ СН'!$G$11+СВЦЭМ!$D$10+'СЕТ СН'!$G$5-'СЕТ СН'!$G$21</f>
        <v>5002.0339103699998</v>
      </c>
      <c r="K58" s="36">
        <f>SUMIFS(СВЦЭМ!$D$39:$D$782,СВЦЭМ!$A$39:$A$782,$A58,СВЦЭМ!$B$39:$B$782,K$47)+'СЕТ СН'!$G$11+СВЦЭМ!$D$10+'СЕТ СН'!$G$5-'СЕТ СН'!$G$21</f>
        <v>4953.4669108500002</v>
      </c>
      <c r="L58" s="36">
        <f>SUMIFS(СВЦЭМ!$D$39:$D$782,СВЦЭМ!$A$39:$A$782,$A58,СВЦЭМ!$B$39:$B$782,L$47)+'СЕТ СН'!$G$11+СВЦЭМ!$D$10+'СЕТ СН'!$G$5-'СЕТ СН'!$G$21</f>
        <v>4909.3982952699998</v>
      </c>
      <c r="M58" s="36">
        <f>SUMIFS(СВЦЭМ!$D$39:$D$782,СВЦЭМ!$A$39:$A$782,$A58,СВЦЭМ!$B$39:$B$782,M$47)+'СЕТ СН'!$G$11+СВЦЭМ!$D$10+'СЕТ СН'!$G$5-'СЕТ СН'!$G$21</f>
        <v>4900.3843553300003</v>
      </c>
      <c r="N58" s="36">
        <f>SUMIFS(СВЦЭМ!$D$39:$D$782,СВЦЭМ!$A$39:$A$782,$A58,СВЦЭМ!$B$39:$B$782,N$47)+'СЕТ СН'!$G$11+СВЦЭМ!$D$10+'СЕТ СН'!$G$5-'СЕТ СН'!$G$21</f>
        <v>4900.3037516599998</v>
      </c>
      <c r="O58" s="36">
        <f>SUMIFS(СВЦЭМ!$D$39:$D$782,СВЦЭМ!$A$39:$A$782,$A58,СВЦЭМ!$B$39:$B$782,O$47)+'СЕТ СН'!$G$11+СВЦЭМ!$D$10+'СЕТ СН'!$G$5-'СЕТ СН'!$G$21</f>
        <v>4890.58061946</v>
      </c>
      <c r="P58" s="36">
        <f>SUMIFS(СВЦЭМ!$D$39:$D$782,СВЦЭМ!$A$39:$A$782,$A58,СВЦЭМ!$B$39:$B$782,P$47)+'СЕТ СН'!$G$11+СВЦЭМ!$D$10+'СЕТ СН'!$G$5-'СЕТ СН'!$G$21</f>
        <v>4885.4627845300001</v>
      </c>
      <c r="Q58" s="36">
        <f>SUMIFS(СВЦЭМ!$D$39:$D$782,СВЦЭМ!$A$39:$A$782,$A58,СВЦЭМ!$B$39:$B$782,Q$47)+'СЕТ СН'!$G$11+СВЦЭМ!$D$10+'СЕТ СН'!$G$5-'СЕТ СН'!$G$21</f>
        <v>4887.9986072199999</v>
      </c>
      <c r="R58" s="36">
        <f>SUMIFS(СВЦЭМ!$D$39:$D$782,СВЦЭМ!$A$39:$A$782,$A58,СВЦЭМ!$B$39:$B$782,R$47)+'СЕТ СН'!$G$11+СВЦЭМ!$D$10+'СЕТ СН'!$G$5-'СЕТ СН'!$G$21</f>
        <v>4892.3511532000002</v>
      </c>
      <c r="S58" s="36">
        <f>SUMIFS(СВЦЭМ!$D$39:$D$782,СВЦЭМ!$A$39:$A$782,$A58,СВЦЭМ!$B$39:$B$782,S$47)+'СЕТ СН'!$G$11+СВЦЭМ!$D$10+'СЕТ СН'!$G$5-'СЕТ СН'!$G$21</f>
        <v>4873.7435170799999</v>
      </c>
      <c r="T58" s="36">
        <f>SUMIFS(СВЦЭМ!$D$39:$D$782,СВЦЭМ!$A$39:$A$782,$A58,СВЦЭМ!$B$39:$B$782,T$47)+'СЕТ СН'!$G$11+СВЦЭМ!$D$10+'СЕТ СН'!$G$5-'СЕТ СН'!$G$21</f>
        <v>4869.6826772200002</v>
      </c>
      <c r="U58" s="36">
        <f>SUMIFS(СВЦЭМ!$D$39:$D$782,СВЦЭМ!$A$39:$A$782,$A58,СВЦЭМ!$B$39:$B$782,U$47)+'СЕТ СН'!$G$11+СВЦЭМ!$D$10+'СЕТ СН'!$G$5-'СЕТ СН'!$G$21</f>
        <v>4892.4417768000003</v>
      </c>
      <c r="V58" s="36">
        <f>SUMIFS(СВЦЭМ!$D$39:$D$782,СВЦЭМ!$A$39:$A$782,$A58,СВЦЭМ!$B$39:$B$782,V$47)+'СЕТ СН'!$G$11+СВЦЭМ!$D$10+'СЕТ СН'!$G$5-'СЕТ СН'!$G$21</f>
        <v>4913.3617570599999</v>
      </c>
      <c r="W58" s="36">
        <f>SUMIFS(СВЦЭМ!$D$39:$D$782,СВЦЭМ!$A$39:$A$782,$A58,СВЦЭМ!$B$39:$B$782,W$47)+'СЕТ СН'!$G$11+СВЦЭМ!$D$10+'СЕТ СН'!$G$5-'СЕТ СН'!$G$21</f>
        <v>4894.1225558300002</v>
      </c>
      <c r="X58" s="36">
        <f>SUMIFS(СВЦЭМ!$D$39:$D$782,СВЦЭМ!$A$39:$A$782,$A58,СВЦЭМ!$B$39:$B$782,X$47)+'СЕТ СН'!$G$11+СВЦЭМ!$D$10+'СЕТ СН'!$G$5-'СЕТ СН'!$G$21</f>
        <v>4937.5338728500001</v>
      </c>
      <c r="Y58" s="36">
        <f>SUMIFS(СВЦЭМ!$D$39:$D$782,СВЦЭМ!$A$39:$A$782,$A58,СВЦЭМ!$B$39:$B$782,Y$47)+'СЕТ СН'!$G$11+СВЦЭМ!$D$10+'СЕТ СН'!$G$5-'СЕТ СН'!$G$21</f>
        <v>5018.72598088</v>
      </c>
    </row>
    <row r="59" spans="1:25" ht="15.75" x14ac:dyDescent="0.2">
      <c r="A59" s="35">
        <f t="shared" si="1"/>
        <v>45119</v>
      </c>
      <c r="B59" s="36">
        <f>SUMIFS(СВЦЭМ!$D$39:$D$782,СВЦЭМ!$A$39:$A$782,$A59,СВЦЭМ!$B$39:$B$782,B$47)+'СЕТ СН'!$G$11+СВЦЭМ!$D$10+'СЕТ СН'!$G$5-'СЕТ СН'!$G$21</f>
        <v>5088.5144919900004</v>
      </c>
      <c r="C59" s="36">
        <f>SUMIFS(СВЦЭМ!$D$39:$D$782,СВЦЭМ!$A$39:$A$782,$A59,СВЦЭМ!$B$39:$B$782,C$47)+'СЕТ СН'!$G$11+СВЦЭМ!$D$10+'СЕТ СН'!$G$5-'СЕТ СН'!$G$21</f>
        <v>5135.2161460099996</v>
      </c>
      <c r="D59" s="36">
        <f>SUMIFS(СВЦЭМ!$D$39:$D$782,СВЦЭМ!$A$39:$A$782,$A59,СВЦЭМ!$B$39:$B$782,D$47)+'СЕТ СН'!$G$11+СВЦЭМ!$D$10+'СЕТ СН'!$G$5-'СЕТ СН'!$G$21</f>
        <v>5207.6156992800006</v>
      </c>
      <c r="E59" s="36">
        <f>SUMIFS(СВЦЭМ!$D$39:$D$782,СВЦЭМ!$A$39:$A$782,$A59,СВЦЭМ!$B$39:$B$782,E$47)+'СЕТ СН'!$G$11+СВЦЭМ!$D$10+'СЕТ СН'!$G$5-'СЕТ СН'!$G$21</f>
        <v>5268.4610073500007</v>
      </c>
      <c r="F59" s="36">
        <f>SUMIFS(СВЦЭМ!$D$39:$D$782,СВЦЭМ!$A$39:$A$782,$A59,СВЦЭМ!$B$39:$B$782,F$47)+'СЕТ СН'!$G$11+СВЦЭМ!$D$10+'СЕТ СН'!$G$5-'СЕТ СН'!$G$21</f>
        <v>5309.5901622300007</v>
      </c>
      <c r="G59" s="36">
        <f>SUMIFS(СВЦЭМ!$D$39:$D$782,СВЦЭМ!$A$39:$A$782,$A59,СВЦЭМ!$B$39:$B$782,G$47)+'СЕТ СН'!$G$11+СВЦЭМ!$D$10+'СЕТ СН'!$G$5-'СЕТ СН'!$G$21</f>
        <v>5282.0766595100004</v>
      </c>
      <c r="H59" s="36">
        <f>SUMIFS(СВЦЭМ!$D$39:$D$782,СВЦЭМ!$A$39:$A$782,$A59,СВЦЭМ!$B$39:$B$782,H$47)+'СЕТ СН'!$G$11+СВЦЭМ!$D$10+'СЕТ СН'!$G$5-'СЕТ СН'!$G$21</f>
        <v>5233.3746569100003</v>
      </c>
      <c r="I59" s="36">
        <f>SUMIFS(СВЦЭМ!$D$39:$D$782,СВЦЭМ!$A$39:$A$782,$A59,СВЦЭМ!$B$39:$B$782,I$47)+'СЕТ СН'!$G$11+СВЦЭМ!$D$10+'СЕТ СН'!$G$5-'СЕТ СН'!$G$21</f>
        <v>5037.0075196100006</v>
      </c>
      <c r="J59" s="36">
        <f>SUMIFS(СВЦЭМ!$D$39:$D$782,СВЦЭМ!$A$39:$A$782,$A59,СВЦЭМ!$B$39:$B$782,J$47)+'СЕТ СН'!$G$11+СВЦЭМ!$D$10+'СЕТ СН'!$G$5-'СЕТ СН'!$G$21</f>
        <v>4976.0278028900002</v>
      </c>
      <c r="K59" s="36">
        <f>SUMIFS(СВЦЭМ!$D$39:$D$782,СВЦЭМ!$A$39:$A$782,$A59,СВЦЭМ!$B$39:$B$782,K$47)+'СЕТ СН'!$G$11+СВЦЭМ!$D$10+'СЕТ СН'!$G$5-'СЕТ СН'!$G$21</f>
        <v>4905.9131367999998</v>
      </c>
      <c r="L59" s="36">
        <f>SUMIFS(СВЦЭМ!$D$39:$D$782,СВЦЭМ!$A$39:$A$782,$A59,СВЦЭМ!$B$39:$B$782,L$47)+'СЕТ СН'!$G$11+СВЦЭМ!$D$10+'СЕТ СН'!$G$5-'СЕТ СН'!$G$21</f>
        <v>4908.2948816099997</v>
      </c>
      <c r="M59" s="36">
        <f>SUMIFS(СВЦЭМ!$D$39:$D$782,СВЦЭМ!$A$39:$A$782,$A59,СВЦЭМ!$B$39:$B$782,M$47)+'СЕТ СН'!$G$11+СВЦЭМ!$D$10+'СЕТ СН'!$G$5-'СЕТ СН'!$G$21</f>
        <v>4933.7906849299998</v>
      </c>
      <c r="N59" s="36">
        <f>SUMIFS(СВЦЭМ!$D$39:$D$782,СВЦЭМ!$A$39:$A$782,$A59,СВЦЭМ!$B$39:$B$782,N$47)+'СЕТ СН'!$G$11+СВЦЭМ!$D$10+'СЕТ СН'!$G$5-'СЕТ СН'!$G$21</f>
        <v>4946.7536285100005</v>
      </c>
      <c r="O59" s="36">
        <f>SUMIFS(СВЦЭМ!$D$39:$D$782,СВЦЭМ!$A$39:$A$782,$A59,СВЦЭМ!$B$39:$B$782,O$47)+'СЕТ СН'!$G$11+СВЦЭМ!$D$10+'СЕТ СН'!$G$5-'СЕТ СН'!$G$21</f>
        <v>4941.91615843</v>
      </c>
      <c r="P59" s="36">
        <f>SUMIFS(СВЦЭМ!$D$39:$D$782,СВЦЭМ!$A$39:$A$782,$A59,СВЦЭМ!$B$39:$B$782,P$47)+'СЕТ СН'!$G$11+СВЦЭМ!$D$10+'СЕТ СН'!$G$5-'СЕТ СН'!$G$21</f>
        <v>4934.6495750000004</v>
      </c>
      <c r="Q59" s="36">
        <f>SUMIFS(СВЦЭМ!$D$39:$D$782,СВЦЭМ!$A$39:$A$782,$A59,СВЦЭМ!$B$39:$B$782,Q$47)+'СЕТ СН'!$G$11+СВЦЭМ!$D$10+'СЕТ СН'!$G$5-'СЕТ СН'!$G$21</f>
        <v>4931.7708902800005</v>
      </c>
      <c r="R59" s="36">
        <f>SUMIFS(СВЦЭМ!$D$39:$D$782,СВЦЭМ!$A$39:$A$782,$A59,СВЦЭМ!$B$39:$B$782,R$47)+'СЕТ СН'!$G$11+СВЦЭМ!$D$10+'СЕТ СН'!$G$5-'СЕТ СН'!$G$21</f>
        <v>4933.4325502299998</v>
      </c>
      <c r="S59" s="36">
        <f>SUMIFS(СВЦЭМ!$D$39:$D$782,СВЦЭМ!$A$39:$A$782,$A59,СВЦЭМ!$B$39:$B$782,S$47)+'СЕТ СН'!$G$11+СВЦЭМ!$D$10+'СЕТ СН'!$G$5-'СЕТ СН'!$G$21</f>
        <v>4929.4604823099999</v>
      </c>
      <c r="T59" s="36">
        <f>SUMIFS(СВЦЭМ!$D$39:$D$782,СВЦЭМ!$A$39:$A$782,$A59,СВЦЭМ!$B$39:$B$782,T$47)+'СЕТ СН'!$G$11+СВЦЭМ!$D$10+'СЕТ СН'!$G$5-'СЕТ СН'!$G$21</f>
        <v>4921.8026555599999</v>
      </c>
      <c r="U59" s="36">
        <f>SUMIFS(СВЦЭМ!$D$39:$D$782,СВЦЭМ!$A$39:$A$782,$A59,СВЦЭМ!$B$39:$B$782,U$47)+'СЕТ СН'!$G$11+СВЦЭМ!$D$10+'СЕТ СН'!$G$5-'СЕТ СН'!$G$21</f>
        <v>4932.0839304700003</v>
      </c>
      <c r="V59" s="36">
        <f>SUMIFS(СВЦЭМ!$D$39:$D$782,СВЦЭМ!$A$39:$A$782,$A59,СВЦЭМ!$B$39:$B$782,V$47)+'СЕТ СН'!$G$11+СВЦЭМ!$D$10+'СЕТ СН'!$G$5-'СЕТ СН'!$G$21</f>
        <v>4938.7302733500001</v>
      </c>
      <c r="W59" s="36">
        <f>SUMIFS(СВЦЭМ!$D$39:$D$782,СВЦЭМ!$A$39:$A$782,$A59,СВЦЭМ!$B$39:$B$782,W$47)+'СЕТ СН'!$G$11+СВЦЭМ!$D$10+'СЕТ СН'!$G$5-'СЕТ СН'!$G$21</f>
        <v>4905.7144158299998</v>
      </c>
      <c r="X59" s="36">
        <f>SUMIFS(СВЦЭМ!$D$39:$D$782,СВЦЭМ!$A$39:$A$782,$A59,СВЦЭМ!$B$39:$B$782,X$47)+'СЕТ СН'!$G$11+СВЦЭМ!$D$10+'СЕТ СН'!$G$5-'СЕТ СН'!$G$21</f>
        <v>4957.0800329399999</v>
      </c>
      <c r="Y59" s="36">
        <f>SUMIFS(СВЦЭМ!$D$39:$D$782,СВЦЭМ!$A$39:$A$782,$A59,СВЦЭМ!$B$39:$B$782,Y$47)+'СЕТ СН'!$G$11+СВЦЭМ!$D$10+'СЕТ СН'!$G$5-'СЕТ СН'!$G$21</f>
        <v>5005.5097525500005</v>
      </c>
    </row>
    <row r="60" spans="1:25" ht="15.75" x14ac:dyDescent="0.2">
      <c r="A60" s="35">
        <f t="shared" si="1"/>
        <v>45120</v>
      </c>
      <c r="B60" s="36">
        <f>SUMIFS(СВЦЭМ!$D$39:$D$782,СВЦЭМ!$A$39:$A$782,$A60,СВЦЭМ!$B$39:$B$782,B$47)+'СЕТ СН'!$G$11+СВЦЭМ!$D$10+'СЕТ СН'!$G$5-'СЕТ СН'!$G$21</f>
        <v>5067.0849719799999</v>
      </c>
      <c r="C60" s="36">
        <f>SUMIFS(СВЦЭМ!$D$39:$D$782,СВЦЭМ!$A$39:$A$782,$A60,СВЦЭМ!$B$39:$B$782,C$47)+'СЕТ СН'!$G$11+СВЦЭМ!$D$10+'СЕТ СН'!$G$5-'СЕТ СН'!$G$21</f>
        <v>5130.1535304600002</v>
      </c>
      <c r="D60" s="36">
        <f>SUMIFS(СВЦЭМ!$D$39:$D$782,СВЦЭМ!$A$39:$A$782,$A60,СВЦЭМ!$B$39:$B$782,D$47)+'СЕТ СН'!$G$11+СВЦЭМ!$D$10+'СЕТ СН'!$G$5-'СЕТ СН'!$G$21</f>
        <v>5268.4435895100005</v>
      </c>
      <c r="E60" s="36">
        <f>SUMIFS(СВЦЭМ!$D$39:$D$782,СВЦЭМ!$A$39:$A$782,$A60,СВЦЭМ!$B$39:$B$782,E$47)+'СЕТ СН'!$G$11+СВЦЭМ!$D$10+'СЕТ СН'!$G$5-'СЕТ СН'!$G$21</f>
        <v>5329.4488451200004</v>
      </c>
      <c r="F60" s="36">
        <f>SUMIFS(СВЦЭМ!$D$39:$D$782,СВЦЭМ!$A$39:$A$782,$A60,СВЦЭМ!$B$39:$B$782,F$47)+'СЕТ СН'!$G$11+СВЦЭМ!$D$10+'СЕТ СН'!$G$5-'СЕТ СН'!$G$21</f>
        <v>5338.0443173900003</v>
      </c>
      <c r="G60" s="36">
        <f>SUMIFS(СВЦЭМ!$D$39:$D$782,СВЦЭМ!$A$39:$A$782,$A60,СВЦЭМ!$B$39:$B$782,G$47)+'СЕТ СН'!$G$11+СВЦЭМ!$D$10+'СЕТ СН'!$G$5-'СЕТ СН'!$G$21</f>
        <v>5322.1460141799998</v>
      </c>
      <c r="H60" s="36">
        <f>SUMIFS(СВЦЭМ!$D$39:$D$782,СВЦЭМ!$A$39:$A$782,$A60,СВЦЭМ!$B$39:$B$782,H$47)+'СЕТ СН'!$G$11+СВЦЭМ!$D$10+'СЕТ СН'!$G$5-'СЕТ СН'!$G$21</f>
        <v>5257.2956738499997</v>
      </c>
      <c r="I60" s="36">
        <f>SUMIFS(СВЦЭМ!$D$39:$D$782,СВЦЭМ!$A$39:$A$782,$A60,СВЦЭМ!$B$39:$B$782,I$47)+'СЕТ СН'!$G$11+СВЦЭМ!$D$10+'СЕТ СН'!$G$5-'СЕТ СН'!$G$21</f>
        <v>5057.7621324400006</v>
      </c>
      <c r="J60" s="36">
        <f>SUMIFS(СВЦЭМ!$D$39:$D$782,СВЦЭМ!$A$39:$A$782,$A60,СВЦЭМ!$B$39:$B$782,J$47)+'СЕТ СН'!$G$11+СВЦЭМ!$D$10+'СЕТ СН'!$G$5-'СЕТ СН'!$G$21</f>
        <v>4955.9522285599996</v>
      </c>
      <c r="K60" s="36">
        <f>SUMIFS(СВЦЭМ!$D$39:$D$782,СВЦЭМ!$A$39:$A$782,$A60,СВЦЭМ!$B$39:$B$782,K$47)+'СЕТ СН'!$G$11+СВЦЭМ!$D$10+'СЕТ СН'!$G$5-'СЕТ СН'!$G$21</f>
        <v>4918.5595076</v>
      </c>
      <c r="L60" s="36">
        <f>SUMIFS(СВЦЭМ!$D$39:$D$782,СВЦЭМ!$A$39:$A$782,$A60,СВЦЭМ!$B$39:$B$782,L$47)+'СЕТ СН'!$G$11+СВЦЭМ!$D$10+'СЕТ СН'!$G$5-'СЕТ СН'!$G$21</f>
        <v>4886.0703641400005</v>
      </c>
      <c r="M60" s="36">
        <f>SUMIFS(СВЦЭМ!$D$39:$D$782,СВЦЭМ!$A$39:$A$782,$A60,СВЦЭМ!$B$39:$B$782,M$47)+'СЕТ СН'!$G$11+СВЦЭМ!$D$10+'СЕТ СН'!$G$5-'СЕТ СН'!$G$21</f>
        <v>4884.8246376300003</v>
      </c>
      <c r="N60" s="36">
        <f>SUMIFS(СВЦЭМ!$D$39:$D$782,СВЦЭМ!$A$39:$A$782,$A60,СВЦЭМ!$B$39:$B$782,N$47)+'СЕТ СН'!$G$11+СВЦЭМ!$D$10+'СЕТ СН'!$G$5-'СЕТ СН'!$G$21</f>
        <v>4883.1864137299999</v>
      </c>
      <c r="O60" s="36">
        <f>SUMIFS(СВЦЭМ!$D$39:$D$782,СВЦЭМ!$A$39:$A$782,$A60,СВЦЭМ!$B$39:$B$782,O$47)+'СЕТ СН'!$G$11+СВЦЭМ!$D$10+'СЕТ СН'!$G$5-'СЕТ СН'!$G$21</f>
        <v>4881.5097980800001</v>
      </c>
      <c r="P60" s="36">
        <f>SUMIFS(СВЦЭМ!$D$39:$D$782,СВЦЭМ!$A$39:$A$782,$A60,СВЦЭМ!$B$39:$B$782,P$47)+'СЕТ СН'!$G$11+СВЦЭМ!$D$10+'СЕТ СН'!$G$5-'СЕТ СН'!$G$21</f>
        <v>4893.4009614400002</v>
      </c>
      <c r="Q60" s="36">
        <f>SUMIFS(СВЦЭМ!$D$39:$D$782,СВЦЭМ!$A$39:$A$782,$A60,СВЦЭМ!$B$39:$B$782,Q$47)+'СЕТ СН'!$G$11+СВЦЭМ!$D$10+'СЕТ СН'!$G$5-'СЕТ СН'!$G$21</f>
        <v>4895.0551242800002</v>
      </c>
      <c r="R60" s="36">
        <f>SUMIFS(СВЦЭМ!$D$39:$D$782,СВЦЭМ!$A$39:$A$782,$A60,СВЦЭМ!$B$39:$B$782,R$47)+'СЕТ СН'!$G$11+СВЦЭМ!$D$10+'СЕТ СН'!$G$5-'СЕТ СН'!$G$21</f>
        <v>4903.5765041800005</v>
      </c>
      <c r="S60" s="36">
        <f>SUMIFS(СВЦЭМ!$D$39:$D$782,СВЦЭМ!$A$39:$A$782,$A60,СВЦЭМ!$B$39:$B$782,S$47)+'СЕТ СН'!$G$11+СВЦЭМ!$D$10+'СЕТ СН'!$G$5-'СЕТ СН'!$G$21</f>
        <v>4902.3745397399998</v>
      </c>
      <c r="T60" s="36">
        <f>SUMIFS(СВЦЭМ!$D$39:$D$782,СВЦЭМ!$A$39:$A$782,$A60,СВЦЭМ!$B$39:$B$782,T$47)+'СЕТ СН'!$G$11+СВЦЭМ!$D$10+'СЕТ СН'!$G$5-'СЕТ СН'!$G$21</f>
        <v>4889.8558833900006</v>
      </c>
      <c r="U60" s="36">
        <f>SUMIFS(СВЦЭМ!$D$39:$D$782,СВЦЭМ!$A$39:$A$782,$A60,СВЦЭМ!$B$39:$B$782,U$47)+'СЕТ СН'!$G$11+СВЦЭМ!$D$10+'СЕТ СН'!$G$5-'СЕТ СН'!$G$21</f>
        <v>4907.2896604699999</v>
      </c>
      <c r="V60" s="36">
        <f>SUMIFS(СВЦЭМ!$D$39:$D$782,СВЦЭМ!$A$39:$A$782,$A60,СВЦЭМ!$B$39:$B$782,V$47)+'СЕТ СН'!$G$11+СВЦЭМ!$D$10+'СЕТ СН'!$G$5-'СЕТ СН'!$G$21</f>
        <v>4916.7165625300004</v>
      </c>
      <c r="W60" s="36">
        <f>SUMIFS(СВЦЭМ!$D$39:$D$782,СВЦЭМ!$A$39:$A$782,$A60,СВЦЭМ!$B$39:$B$782,W$47)+'СЕТ СН'!$G$11+СВЦЭМ!$D$10+'СЕТ СН'!$G$5-'СЕТ СН'!$G$21</f>
        <v>4905.7604672300004</v>
      </c>
      <c r="X60" s="36">
        <f>SUMIFS(СВЦЭМ!$D$39:$D$782,СВЦЭМ!$A$39:$A$782,$A60,СВЦЭМ!$B$39:$B$782,X$47)+'СЕТ СН'!$G$11+СВЦЭМ!$D$10+'СЕТ СН'!$G$5-'СЕТ СН'!$G$21</f>
        <v>4944.9640294399996</v>
      </c>
      <c r="Y60" s="36">
        <f>SUMIFS(СВЦЭМ!$D$39:$D$782,СВЦЭМ!$A$39:$A$782,$A60,СВЦЭМ!$B$39:$B$782,Y$47)+'СЕТ СН'!$G$11+СВЦЭМ!$D$10+'СЕТ СН'!$G$5-'СЕТ СН'!$G$21</f>
        <v>5050.4506963599997</v>
      </c>
    </row>
    <row r="61" spans="1:25" ht="15.75" x14ac:dyDescent="0.2">
      <c r="A61" s="35">
        <f t="shared" si="1"/>
        <v>45121</v>
      </c>
      <c r="B61" s="36">
        <f>SUMIFS(СВЦЭМ!$D$39:$D$782,СВЦЭМ!$A$39:$A$782,$A61,СВЦЭМ!$B$39:$B$782,B$47)+'СЕТ СН'!$G$11+СВЦЭМ!$D$10+'СЕТ СН'!$G$5-'СЕТ СН'!$G$21</f>
        <v>4964.1489353400002</v>
      </c>
      <c r="C61" s="36">
        <f>SUMIFS(СВЦЭМ!$D$39:$D$782,СВЦЭМ!$A$39:$A$782,$A61,СВЦЭМ!$B$39:$B$782,C$47)+'СЕТ СН'!$G$11+СВЦЭМ!$D$10+'СЕТ СН'!$G$5-'СЕТ СН'!$G$21</f>
        <v>5063.7371663499998</v>
      </c>
      <c r="D61" s="36">
        <f>SUMIFS(СВЦЭМ!$D$39:$D$782,СВЦЭМ!$A$39:$A$782,$A61,СВЦЭМ!$B$39:$B$782,D$47)+'СЕТ СН'!$G$11+СВЦЭМ!$D$10+'СЕТ СН'!$G$5-'СЕТ СН'!$G$21</f>
        <v>5109.7351833499997</v>
      </c>
      <c r="E61" s="36">
        <f>SUMIFS(СВЦЭМ!$D$39:$D$782,СВЦЭМ!$A$39:$A$782,$A61,СВЦЭМ!$B$39:$B$782,E$47)+'СЕТ СН'!$G$11+СВЦЭМ!$D$10+'СЕТ СН'!$G$5-'СЕТ СН'!$G$21</f>
        <v>5176.2819516600002</v>
      </c>
      <c r="F61" s="36">
        <f>SUMIFS(СВЦЭМ!$D$39:$D$782,СВЦЭМ!$A$39:$A$782,$A61,СВЦЭМ!$B$39:$B$782,F$47)+'СЕТ СН'!$G$11+СВЦЭМ!$D$10+'СЕТ СН'!$G$5-'СЕТ СН'!$G$21</f>
        <v>5203.6728636400003</v>
      </c>
      <c r="G61" s="36">
        <f>SUMIFS(СВЦЭМ!$D$39:$D$782,СВЦЭМ!$A$39:$A$782,$A61,СВЦЭМ!$B$39:$B$782,G$47)+'СЕТ СН'!$G$11+СВЦЭМ!$D$10+'СЕТ СН'!$G$5-'СЕТ СН'!$G$21</f>
        <v>5227.1642655100004</v>
      </c>
      <c r="H61" s="36">
        <f>SUMIFS(СВЦЭМ!$D$39:$D$782,СВЦЭМ!$A$39:$A$782,$A61,СВЦЭМ!$B$39:$B$782,H$47)+'СЕТ СН'!$G$11+СВЦЭМ!$D$10+'СЕТ СН'!$G$5-'СЕТ СН'!$G$21</f>
        <v>5232.8701075099998</v>
      </c>
      <c r="I61" s="36">
        <f>SUMIFS(СВЦЭМ!$D$39:$D$782,СВЦЭМ!$A$39:$A$782,$A61,СВЦЭМ!$B$39:$B$782,I$47)+'СЕТ СН'!$G$11+СВЦЭМ!$D$10+'СЕТ СН'!$G$5-'СЕТ СН'!$G$21</f>
        <v>5029.52765516</v>
      </c>
      <c r="J61" s="36">
        <f>SUMIFS(СВЦЭМ!$D$39:$D$782,СВЦЭМ!$A$39:$A$782,$A61,СВЦЭМ!$B$39:$B$782,J$47)+'СЕТ СН'!$G$11+СВЦЭМ!$D$10+'СЕТ СН'!$G$5-'СЕТ СН'!$G$21</f>
        <v>4922.1487011999998</v>
      </c>
      <c r="K61" s="36">
        <f>SUMIFS(СВЦЭМ!$D$39:$D$782,СВЦЭМ!$A$39:$A$782,$A61,СВЦЭМ!$B$39:$B$782,K$47)+'СЕТ СН'!$G$11+СВЦЭМ!$D$10+'СЕТ СН'!$G$5-'СЕТ СН'!$G$21</f>
        <v>4894.5139106300003</v>
      </c>
      <c r="L61" s="36">
        <f>SUMIFS(СВЦЭМ!$D$39:$D$782,СВЦЭМ!$A$39:$A$782,$A61,СВЦЭМ!$B$39:$B$782,L$47)+'СЕТ СН'!$G$11+СВЦЭМ!$D$10+'СЕТ СН'!$G$5-'СЕТ СН'!$G$21</f>
        <v>4858.4635957800001</v>
      </c>
      <c r="M61" s="36">
        <f>SUMIFS(СВЦЭМ!$D$39:$D$782,СВЦЭМ!$A$39:$A$782,$A61,СВЦЭМ!$B$39:$B$782,M$47)+'СЕТ СН'!$G$11+СВЦЭМ!$D$10+'СЕТ СН'!$G$5-'СЕТ СН'!$G$21</f>
        <v>4885.7965020800002</v>
      </c>
      <c r="N61" s="36">
        <f>SUMIFS(СВЦЭМ!$D$39:$D$782,СВЦЭМ!$A$39:$A$782,$A61,СВЦЭМ!$B$39:$B$782,N$47)+'СЕТ СН'!$G$11+СВЦЭМ!$D$10+'СЕТ СН'!$G$5-'СЕТ СН'!$G$21</f>
        <v>4919.3272924100002</v>
      </c>
      <c r="O61" s="36">
        <f>SUMIFS(СВЦЭМ!$D$39:$D$782,СВЦЭМ!$A$39:$A$782,$A61,СВЦЭМ!$B$39:$B$782,O$47)+'СЕТ СН'!$G$11+СВЦЭМ!$D$10+'СЕТ СН'!$G$5-'СЕТ СН'!$G$21</f>
        <v>4923.8155243199999</v>
      </c>
      <c r="P61" s="36">
        <f>SUMIFS(СВЦЭМ!$D$39:$D$782,СВЦЭМ!$A$39:$A$782,$A61,СВЦЭМ!$B$39:$B$782,P$47)+'СЕТ СН'!$G$11+СВЦЭМ!$D$10+'СЕТ СН'!$G$5-'СЕТ СН'!$G$21</f>
        <v>4883.7941528900001</v>
      </c>
      <c r="Q61" s="36">
        <f>SUMIFS(СВЦЭМ!$D$39:$D$782,СВЦЭМ!$A$39:$A$782,$A61,СВЦЭМ!$B$39:$B$782,Q$47)+'СЕТ СН'!$G$11+СВЦЭМ!$D$10+'СЕТ СН'!$G$5-'СЕТ СН'!$G$21</f>
        <v>4817.0822835600002</v>
      </c>
      <c r="R61" s="36">
        <f>SUMIFS(СВЦЭМ!$D$39:$D$782,СВЦЭМ!$A$39:$A$782,$A61,СВЦЭМ!$B$39:$B$782,R$47)+'СЕТ СН'!$G$11+СВЦЭМ!$D$10+'СЕТ СН'!$G$5-'СЕТ СН'!$G$21</f>
        <v>4814.9177665900006</v>
      </c>
      <c r="S61" s="36">
        <f>SUMIFS(СВЦЭМ!$D$39:$D$782,СВЦЭМ!$A$39:$A$782,$A61,СВЦЭМ!$B$39:$B$782,S$47)+'СЕТ СН'!$G$11+СВЦЭМ!$D$10+'СЕТ СН'!$G$5-'СЕТ СН'!$G$21</f>
        <v>4813.5407934200002</v>
      </c>
      <c r="T61" s="36">
        <f>SUMIFS(СВЦЭМ!$D$39:$D$782,СВЦЭМ!$A$39:$A$782,$A61,СВЦЭМ!$B$39:$B$782,T$47)+'СЕТ СН'!$G$11+СВЦЭМ!$D$10+'СЕТ СН'!$G$5-'СЕТ СН'!$G$21</f>
        <v>4847.8587671599998</v>
      </c>
      <c r="U61" s="36">
        <f>SUMIFS(СВЦЭМ!$D$39:$D$782,СВЦЭМ!$A$39:$A$782,$A61,СВЦЭМ!$B$39:$B$782,U$47)+'СЕТ СН'!$G$11+СВЦЭМ!$D$10+'СЕТ СН'!$G$5-'СЕТ СН'!$G$21</f>
        <v>4847.9784328100004</v>
      </c>
      <c r="V61" s="36">
        <f>SUMIFS(СВЦЭМ!$D$39:$D$782,СВЦЭМ!$A$39:$A$782,$A61,СВЦЭМ!$B$39:$B$782,V$47)+'СЕТ СН'!$G$11+СВЦЭМ!$D$10+'СЕТ СН'!$G$5-'СЕТ СН'!$G$21</f>
        <v>4868.9459497799999</v>
      </c>
      <c r="W61" s="36">
        <f>SUMIFS(СВЦЭМ!$D$39:$D$782,СВЦЭМ!$A$39:$A$782,$A61,СВЦЭМ!$B$39:$B$782,W$47)+'СЕТ СН'!$G$11+СВЦЭМ!$D$10+'СЕТ СН'!$G$5-'СЕТ СН'!$G$21</f>
        <v>4842.1794881900005</v>
      </c>
      <c r="X61" s="36">
        <f>SUMIFS(СВЦЭМ!$D$39:$D$782,СВЦЭМ!$A$39:$A$782,$A61,СВЦЭМ!$B$39:$B$782,X$47)+'СЕТ СН'!$G$11+СВЦЭМ!$D$10+'СЕТ СН'!$G$5-'СЕТ СН'!$G$21</f>
        <v>4879.4596870200003</v>
      </c>
      <c r="Y61" s="36">
        <f>SUMIFS(СВЦЭМ!$D$39:$D$782,СВЦЭМ!$A$39:$A$782,$A61,СВЦЭМ!$B$39:$B$782,Y$47)+'СЕТ СН'!$G$11+СВЦЭМ!$D$10+'СЕТ СН'!$G$5-'СЕТ СН'!$G$21</f>
        <v>4998.55392914</v>
      </c>
    </row>
    <row r="62" spans="1:25" ht="15.75" x14ac:dyDescent="0.2">
      <c r="A62" s="35">
        <f t="shared" si="1"/>
        <v>45122</v>
      </c>
      <c r="B62" s="36">
        <f>SUMIFS(СВЦЭМ!$D$39:$D$782,СВЦЭМ!$A$39:$A$782,$A62,СВЦЭМ!$B$39:$B$782,B$47)+'СЕТ СН'!$G$11+СВЦЭМ!$D$10+'СЕТ СН'!$G$5-'СЕТ СН'!$G$21</f>
        <v>4994.9285024399996</v>
      </c>
      <c r="C62" s="36">
        <f>SUMIFS(СВЦЭМ!$D$39:$D$782,СВЦЭМ!$A$39:$A$782,$A62,СВЦЭМ!$B$39:$B$782,C$47)+'СЕТ СН'!$G$11+СВЦЭМ!$D$10+'СЕТ СН'!$G$5-'СЕТ СН'!$G$21</f>
        <v>5104.4200653300004</v>
      </c>
      <c r="D62" s="36">
        <f>SUMIFS(СВЦЭМ!$D$39:$D$782,СВЦЭМ!$A$39:$A$782,$A62,СВЦЭМ!$B$39:$B$782,D$47)+'СЕТ СН'!$G$11+СВЦЭМ!$D$10+'СЕТ СН'!$G$5-'СЕТ СН'!$G$21</f>
        <v>5252.8288638800004</v>
      </c>
      <c r="E62" s="36">
        <f>SUMIFS(СВЦЭМ!$D$39:$D$782,СВЦЭМ!$A$39:$A$782,$A62,СВЦЭМ!$B$39:$B$782,E$47)+'СЕТ СН'!$G$11+СВЦЭМ!$D$10+'СЕТ СН'!$G$5-'СЕТ СН'!$G$21</f>
        <v>5287.7537276900002</v>
      </c>
      <c r="F62" s="36">
        <f>SUMIFS(СВЦЭМ!$D$39:$D$782,СВЦЭМ!$A$39:$A$782,$A62,СВЦЭМ!$B$39:$B$782,F$47)+'СЕТ СН'!$G$11+СВЦЭМ!$D$10+'СЕТ СН'!$G$5-'СЕТ СН'!$G$21</f>
        <v>5285.31978695</v>
      </c>
      <c r="G62" s="36">
        <f>SUMIFS(СВЦЭМ!$D$39:$D$782,СВЦЭМ!$A$39:$A$782,$A62,СВЦЭМ!$B$39:$B$782,G$47)+'СЕТ СН'!$G$11+СВЦЭМ!$D$10+'СЕТ СН'!$G$5-'СЕТ СН'!$G$21</f>
        <v>5286.4869592200002</v>
      </c>
      <c r="H62" s="36">
        <f>SUMIFS(СВЦЭМ!$D$39:$D$782,СВЦЭМ!$A$39:$A$782,$A62,СВЦЭМ!$B$39:$B$782,H$47)+'СЕТ СН'!$G$11+СВЦЭМ!$D$10+'СЕТ СН'!$G$5-'СЕТ СН'!$G$21</f>
        <v>5280.2748119600001</v>
      </c>
      <c r="I62" s="36">
        <f>SUMIFS(СВЦЭМ!$D$39:$D$782,СВЦЭМ!$A$39:$A$782,$A62,СВЦЭМ!$B$39:$B$782,I$47)+'СЕТ СН'!$G$11+СВЦЭМ!$D$10+'СЕТ СН'!$G$5-'СЕТ СН'!$G$21</f>
        <v>5085.5669441200007</v>
      </c>
      <c r="J62" s="36">
        <f>SUMIFS(СВЦЭМ!$D$39:$D$782,СВЦЭМ!$A$39:$A$782,$A62,СВЦЭМ!$B$39:$B$782,J$47)+'СЕТ СН'!$G$11+СВЦЭМ!$D$10+'СЕТ СН'!$G$5-'СЕТ СН'!$G$21</f>
        <v>4982.4605977299998</v>
      </c>
      <c r="K62" s="36">
        <f>SUMIFS(СВЦЭМ!$D$39:$D$782,СВЦЭМ!$A$39:$A$782,$A62,СВЦЭМ!$B$39:$B$782,K$47)+'СЕТ СН'!$G$11+СВЦЭМ!$D$10+'СЕТ СН'!$G$5-'СЕТ СН'!$G$21</f>
        <v>4896.4940102399996</v>
      </c>
      <c r="L62" s="36">
        <f>SUMIFS(СВЦЭМ!$D$39:$D$782,СВЦЭМ!$A$39:$A$782,$A62,СВЦЭМ!$B$39:$B$782,L$47)+'СЕТ СН'!$G$11+СВЦЭМ!$D$10+'СЕТ СН'!$G$5-'СЕТ СН'!$G$21</f>
        <v>4841.5294851100007</v>
      </c>
      <c r="M62" s="36">
        <f>SUMIFS(СВЦЭМ!$D$39:$D$782,СВЦЭМ!$A$39:$A$782,$A62,СВЦЭМ!$B$39:$B$782,M$47)+'СЕТ СН'!$G$11+СВЦЭМ!$D$10+'СЕТ СН'!$G$5-'СЕТ СН'!$G$21</f>
        <v>4806.2761461500004</v>
      </c>
      <c r="N62" s="36">
        <f>SUMIFS(СВЦЭМ!$D$39:$D$782,СВЦЭМ!$A$39:$A$782,$A62,СВЦЭМ!$B$39:$B$782,N$47)+'СЕТ СН'!$G$11+СВЦЭМ!$D$10+'СЕТ СН'!$G$5-'СЕТ СН'!$G$21</f>
        <v>4799.0283931000004</v>
      </c>
      <c r="O62" s="36">
        <f>SUMIFS(СВЦЭМ!$D$39:$D$782,СВЦЭМ!$A$39:$A$782,$A62,СВЦЭМ!$B$39:$B$782,O$47)+'СЕТ СН'!$G$11+СВЦЭМ!$D$10+'СЕТ СН'!$G$5-'СЕТ СН'!$G$21</f>
        <v>4764.1567711999996</v>
      </c>
      <c r="P62" s="36">
        <f>SUMIFS(СВЦЭМ!$D$39:$D$782,СВЦЭМ!$A$39:$A$782,$A62,СВЦЭМ!$B$39:$B$782,P$47)+'СЕТ СН'!$G$11+СВЦЭМ!$D$10+'СЕТ СН'!$G$5-'СЕТ СН'!$G$21</f>
        <v>4597.1133998900004</v>
      </c>
      <c r="Q62" s="36">
        <f>SUMIFS(СВЦЭМ!$D$39:$D$782,СВЦЭМ!$A$39:$A$782,$A62,СВЦЭМ!$B$39:$B$782,Q$47)+'СЕТ СН'!$G$11+СВЦЭМ!$D$10+'СЕТ СН'!$G$5-'СЕТ СН'!$G$21</f>
        <v>4569.0758259600007</v>
      </c>
      <c r="R62" s="36">
        <f>SUMIFS(СВЦЭМ!$D$39:$D$782,СВЦЭМ!$A$39:$A$782,$A62,СВЦЭМ!$B$39:$B$782,R$47)+'СЕТ СН'!$G$11+СВЦЭМ!$D$10+'СЕТ СН'!$G$5-'СЕТ СН'!$G$21</f>
        <v>4561.8140890000004</v>
      </c>
      <c r="S62" s="36">
        <f>SUMIFS(СВЦЭМ!$D$39:$D$782,СВЦЭМ!$A$39:$A$782,$A62,СВЦЭМ!$B$39:$B$782,S$47)+'СЕТ СН'!$G$11+СВЦЭМ!$D$10+'СЕТ СН'!$G$5-'СЕТ СН'!$G$21</f>
        <v>4562.4211534000005</v>
      </c>
      <c r="T62" s="36">
        <f>SUMIFS(СВЦЭМ!$D$39:$D$782,СВЦЭМ!$A$39:$A$782,$A62,СВЦЭМ!$B$39:$B$782,T$47)+'СЕТ СН'!$G$11+СВЦЭМ!$D$10+'СЕТ СН'!$G$5-'СЕТ СН'!$G$21</f>
        <v>4593.7728365800003</v>
      </c>
      <c r="U62" s="36">
        <f>SUMIFS(СВЦЭМ!$D$39:$D$782,СВЦЭМ!$A$39:$A$782,$A62,СВЦЭМ!$B$39:$B$782,U$47)+'СЕТ СН'!$G$11+СВЦЭМ!$D$10+'СЕТ СН'!$G$5-'СЕТ СН'!$G$21</f>
        <v>4660.1199005799999</v>
      </c>
      <c r="V62" s="36">
        <f>SUMIFS(СВЦЭМ!$D$39:$D$782,СВЦЭМ!$A$39:$A$782,$A62,СВЦЭМ!$B$39:$B$782,V$47)+'СЕТ СН'!$G$11+СВЦЭМ!$D$10+'СЕТ СН'!$G$5-'СЕТ СН'!$G$21</f>
        <v>4849.4636381600003</v>
      </c>
      <c r="W62" s="36">
        <f>SUMIFS(СВЦЭМ!$D$39:$D$782,СВЦЭМ!$A$39:$A$782,$A62,СВЦЭМ!$B$39:$B$782,W$47)+'СЕТ СН'!$G$11+СВЦЭМ!$D$10+'СЕТ СН'!$G$5-'СЕТ СН'!$G$21</f>
        <v>4824.9371526200002</v>
      </c>
      <c r="X62" s="36">
        <f>SUMIFS(СВЦЭМ!$D$39:$D$782,СВЦЭМ!$A$39:$A$782,$A62,СВЦЭМ!$B$39:$B$782,X$47)+'СЕТ СН'!$G$11+СВЦЭМ!$D$10+'СЕТ СН'!$G$5-'СЕТ СН'!$G$21</f>
        <v>4863.10480757</v>
      </c>
      <c r="Y62" s="36">
        <f>SUMIFS(СВЦЭМ!$D$39:$D$782,СВЦЭМ!$A$39:$A$782,$A62,СВЦЭМ!$B$39:$B$782,Y$47)+'СЕТ СН'!$G$11+СВЦЭМ!$D$10+'СЕТ СН'!$G$5-'СЕТ СН'!$G$21</f>
        <v>4937.6774386899997</v>
      </c>
    </row>
    <row r="63" spans="1:25" ht="15.75" x14ac:dyDescent="0.2">
      <c r="A63" s="35">
        <f t="shared" si="1"/>
        <v>45123</v>
      </c>
      <c r="B63" s="36">
        <f>SUMIFS(СВЦЭМ!$D$39:$D$782,СВЦЭМ!$A$39:$A$782,$A63,СВЦЭМ!$B$39:$B$782,B$47)+'СЕТ СН'!$G$11+СВЦЭМ!$D$10+'СЕТ СН'!$G$5-'СЕТ СН'!$G$21</f>
        <v>4954.7517235100004</v>
      </c>
      <c r="C63" s="36">
        <f>SUMIFS(СВЦЭМ!$D$39:$D$782,СВЦЭМ!$A$39:$A$782,$A63,СВЦЭМ!$B$39:$B$782,C$47)+'СЕТ СН'!$G$11+СВЦЭМ!$D$10+'СЕТ СН'!$G$5-'СЕТ СН'!$G$21</f>
        <v>5041.4023742299996</v>
      </c>
      <c r="D63" s="36">
        <f>SUMIFS(СВЦЭМ!$D$39:$D$782,СВЦЭМ!$A$39:$A$782,$A63,СВЦЭМ!$B$39:$B$782,D$47)+'СЕТ СН'!$G$11+СВЦЭМ!$D$10+'СЕТ СН'!$G$5-'СЕТ СН'!$G$21</f>
        <v>5212.5118615299998</v>
      </c>
      <c r="E63" s="36">
        <f>SUMIFS(СВЦЭМ!$D$39:$D$782,СВЦЭМ!$A$39:$A$782,$A63,СВЦЭМ!$B$39:$B$782,E$47)+'СЕТ СН'!$G$11+СВЦЭМ!$D$10+'СЕТ СН'!$G$5-'СЕТ СН'!$G$21</f>
        <v>5281.2086257000001</v>
      </c>
      <c r="F63" s="36">
        <f>SUMIFS(СВЦЭМ!$D$39:$D$782,СВЦЭМ!$A$39:$A$782,$A63,СВЦЭМ!$B$39:$B$782,F$47)+'СЕТ СН'!$G$11+СВЦЭМ!$D$10+'СЕТ СН'!$G$5-'СЕТ СН'!$G$21</f>
        <v>5285.8026652900007</v>
      </c>
      <c r="G63" s="36">
        <f>SUMIFS(СВЦЭМ!$D$39:$D$782,СВЦЭМ!$A$39:$A$782,$A63,СВЦЭМ!$B$39:$B$782,G$47)+'СЕТ СН'!$G$11+СВЦЭМ!$D$10+'СЕТ СН'!$G$5-'СЕТ СН'!$G$21</f>
        <v>5279.6497441800002</v>
      </c>
      <c r="H63" s="36">
        <f>SUMIFS(СВЦЭМ!$D$39:$D$782,СВЦЭМ!$A$39:$A$782,$A63,СВЦЭМ!$B$39:$B$782,H$47)+'СЕТ СН'!$G$11+СВЦЭМ!$D$10+'СЕТ СН'!$G$5-'СЕТ СН'!$G$21</f>
        <v>5125.0161120600005</v>
      </c>
      <c r="I63" s="36">
        <f>SUMIFS(СВЦЭМ!$D$39:$D$782,СВЦЭМ!$A$39:$A$782,$A63,СВЦЭМ!$B$39:$B$782,I$47)+'СЕТ СН'!$G$11+СВЦЭМ!$D$10+'СЕТ СН'!$G$5-'СЕТ СН'!$G$21</f>
        <v>5068.2754011500001</v>
      </c>
      <c r="J63" s="36">
        <f>SUMIFS(СВЦЭМ!$D$39:$D$782,СВЦЭМ!$A$39:$A$782,$A63,СВЦЭМ!$B$39:$B$782,J$47)+'СЕТ СН'!$G$11+СВЦЭМ!$D$10+'СЕТ СН'!$G$5-'СЕТ СН'!$G$21</f>
        <v>4965.1967695100002</v>
      </c>
      <c r="K63" s="36">
        <f>SUMIFS(СВЦЭМ!$D$39:$D$782,СВЦЭМ!$A$39:$A$782,$A63,СВЦЭМ!$B$39:$B$782,K$47)+'СЕТ СН'!$G$11+СВЦЭМ!$D$10+'СЕТ СН'!$G$5-'СЕТ СН'!$G$21</f>
        <v>4887.5336654700004</v>
      </c>
      <c r="L63" s="36">
        <f>SUMIFS(СВЦЭМ!$D$39:$D$782,СВЦЭМ!$A$39:$A$782,$A63,СВЦЭМ!$B$39:$B$782,L$47)+'СЕТ СН'!$G$11+СВЦЭМ!$D$10+'СЕТ СН'!$G$5-'СЕТ СН'!$G$21</f>
        <v>4843.8470503200006</v>
      </c>
      <c r="M63" s="36">
        <f>SUMIFS(СВЦЭМ!$D$39:$D$782,СВЦЭМ!$A$39:$A$782,$A63,СВЦЭМ!$B$39:$B$782,M$47)+'СЕТ СН'!$G$11+СВЦЭМ!$D$10+'СЕТ СН'!$G$5-'СЕТ СН'!$G$21</f>
        <v>4812.3919094100002</v>
      </c>
      <c r="N63" s="36">
        <f>SUMIFS(СВЦЭМ!$D$39:$D$782,СВЦЭМ!$A$39:$A$782,$A63,СВЦЭМ!$B$39:$B$782,N$47)+'СЕТ СН'!$G$11+СВЦЭМ!$D$10+'СЕТ СН'!$G$5-'СЕТ СН'!$G$21</f>
        <v>4805.6213525800003</v>
      </c>
      <c r="O63" s="36">
        <f>SUMIFS(СВЦЭМ!$D$39:$D$782,СВЦЭМ!$A$39:$A$782,$A63,СВЦЭМ!$B$39:$B$782,O$47)+'СЕТ СН'!$G$11+СВЦЭМ!$D$10+'СЕТ СН'!$G$5-'СЕТ СН'!$G$21</f>
        <v>4812.30182565</v>
      </c>
      <c r="P63" s="36">
        <f>SUMIFS(СВЦЭМ!$D$39:$D$782,СВЦЭМ!$A$39:$A$782,$A63,СВЦЭМ!$B$39:$B$782,P$47)+'СЕТ СН'!$G$11+СВЦЭМ!$D$10+'СЕТ СН'!$G$5-'СЕТ СН'!$G$21</f>
        <v>4815.1421706600004</v>
      </c>
      <c r="Q63" s="36">
        <f>SUMIFS(СВЦЭМ!$D$39:$D$782,СВЦЭМ!$A$39:$A$782,$A63,СВЦЭМ!$B$39:$B$782,Q$47)+'СЕТ СН'!$G$11+СВЦЭМ!$D$10+'СЕТ СН'!$G$5-'СЕТ СН'!$G$21</f>
        <v>4793.9577428400007</v>
      </c>
      <c r="R63" s="36">
        <f>SUMIFS(СВЦЭМ!$D$39:$D$782,СВЦЭМ!$A$39:$A$782,$A63,СВЦЭМ!$B$39:$B$782,R$47)+'СЕТ СН'!$G$11+СВЦЭМ!$D$10+'СЕТ СН'!$G$5-'СЕТ СН'!$G$21</f>
        <v>4783.5836166300005</v>
      </c>
      <c r="S63" s="36">
        <f>SUMIFS(СВЦЭМ!$D$39:$D$782,СВЦЭМ!$A$39:$A$782,$A63,СВЦЭМ!$B$39:$B$782,S$47)+'СЕТ СН'!$G$11+СВЦЭМ!$D$10+'СЕТ СН'!$G$5-'СЕТ СН'!$G$21</f>
        <v>4784.92390471</v>
      </c>
      <c r="T63" s="36">
        <f>SUMIFS(СВЦЭМ!$D$39:$D$782,СВЦЭМ!$A$39:$A$782,$A63,СВЦЭМ!$B$39:$B$782,T$47)+'СЕТ СН'!$G$11+СВЦЭМ!$D$10+'СЕТ СН'!$G$5-'СЕТ СН'!$G$21</f>
        <v>4813.7831973000002</v>
      </c>
      <c r="U63" s="36">
        <f>SUMIFS(СВЦЭМ!$D$39:$D$782,СВЦЭМ!$A$39:$A$782,$A63,СВЦЭМ!$B$39:$B$782,U$47)+'СЕТ СН'!$G$11+СВЦЭМ!$D$10+'СЕТ СН'!$G$5-'СЕТ СН'!$G$21</f>
        <v>4820.5556803300005</v>
      </c>
      <c r="V63" s="36">
        <f>SUMIFS(СВЦЭМ!$D$39:$D$782,СВЦЭМ!$A$39:$A$782,$A63,СВЦЭМ!$B$39:$B$782,V$47)+'СЕТ СН'!$G$11+СВЦЭМ!$D$10+'СЕТ СН'!$G$5-'СЕТ СН'!$G$21</f>
        <v>4642.5591881999999</v>
      </c>
      <c r="W63" s="36">
        <f>SUMIFS(СВЦЭМ!$D$39:$D$782,СВЦЭМ!$A$39:$A$782,$A63,СВЦЭМ!$B$39:$B$782,W$47)+'СЕТ СН'!$G$11+СВЦЭМ!$D$10+'СЕТ СН'!$G$5-'СЕТ СН'!$G$21</f>
        <v>4466.5212779100002</v>
      </c>
      <c r="X63" s="36">
        <f>SUMIFS(СВЦЭМ!$D$39:$D$782,СВЦЭМ!$A$39:$A$782,$A63,СВЦЭМ!$B$39:$B$782,X$47)+'СЕТ СН'!$G$11+СВЦЭМ!$D$10+'СЕТ СН'!$G$5-'СЕТ СН'!$G$21</f>
        <v>4485.2491373100002</v>
      </c>
      <c r="Y63" s="36">
        <f>SUMIFS(СВЦЭМ!$D$39:$D$782,СВЦЭМ!$A$39:$A$782,$A63,СВЦЭМ!$B$39:$B$782,Y$47)+'СЕТ СН'!$G$11+СВЦЭМ!$D$10+'СЕТ СН'!$G$5-'СЕТ СН'!$G$21</f>
        <v>4529.4942828800004</v>
      </c>
    </row>
    <row r="64" spans="1:25" ht="15.75" x14ac:dyDescent="0.2">
      <c r="A64" s="35">
        <f t="shared" si="1"/>
        <v>45124</v>
      </c>
      <c r="B64" s="36">
        <f>SUMIFS(СВЦЭМ!$D$39:$D$782,СВЦЭМ!$A$39:$A$782,$A64,СВЦЭМ!$B$39:$B$782,B$47)+'СЕТ СН'!$G$11+СВЦЭМ!$D$10+'СЕТ СН'!$G$5-'СЕТ СН'!$G$21</f>
        <v>4595.92603392</v>
      </c>
      <c r="C64" s="36">
        <f>SUMIFS(СВЦЭМ!$D$39:$D$782,СВЦЭМ!$A$39:$A$782,$A64,СВЦЭМ!$B$39:$B$782,C$47)+'СЕТ СН'!$G$11+СВЦЭМ!$D$10+'СЕТ СН'!$G$5-'СЕТ СН'!$G$21</f>
        <v>4803.0267078200004</v>
      </c>
      <c r="D64" s="36">
        <f>SUMIFS(СВЦЭМ!$D$39:$D$782,СВЦЭМ!$A$39:$A$782,$A64,СВЦЭМ!$B$39:$B$782,D$47)+'СЕТ СН'!$G$11+СВЦЭМ!$D$10+'СЕТ СН'!$G$5-'СЕТ СН'!$G$21</f>
        <v>5123.8895997700001</v>
      </c>
      <c r="E64" s="36">
        <f>SUMIFS(СВЦЭМ!$D$39:$D$782,СВЦЭМ!$A$39:$A$782,$A64,СВЦЭМ!$B$39:$B$782,E$47)+'СЕТ СН'!$G$11+СВЦЭМ!$D$10+'СЕТ СН'!$G$5-'СЕТ СН'!$G$21</f>
        <v>5229.5940939400007</v>
      </c>
      <c r="F64" s="36">
        <f>SUMIFS(СВЦЭМ!$D$39:$D$782,СВЦЭМ!$A$39:$A$782,$A64,СВЦЭМ!$B$39:$B$782,F$47)+'СЕТ СН'!$G$11+СВЦЭМ!$D$10+'СЕТ СН'!$G$5-'СЕТ СН'!$G$21</f>
        <v>5269.64625712</v>
      </c>
      <c r="G64" s="36">
        <f>SUMIFS(СВЦЭМ!$D$39:$D$782,СВЦЭМ!$A$39:$A$782,$A64,СВЦЭМ!$B$39:$B$782,G$47)+'СЕТ СН'!$G$11+СВЦЭМ!$D$10+'СЕТ СН'!$G$5-'СЕТ СН'!$G$21</f>
        <v>5314.4574294499998</v>
      </c>
      <c r="H64" s="36">
        <f>SUMIFS(СВЦЭМ!$D$39:$D$782,СВЦЭМ!$A$39:$A$782,$A64,СВЦЭМ!$B$39:$B$782,H$47)+'СЕТ СН'!$G$11+СВЦЭМ!$D$10+'СЕТ СН'!$G$5-'СЕТ СН'!$G$21</f>
        <v>5163.3904644300001</v>
      </c>
      <c r="I64" s="36">
        <f>SUMIFS(СВЦЭМ!$D$39:$D$782,СВЦЭМ!$A$39:$A$782,$A64,СВЦЭМ!$B$39:$B$782,I$47)+'СЕТ СН'!$G$11+СВЦЭМ!$D$10+'СЕТ СН'!$G$5-'СЕТ СН'!$G$21</f>
        <v>5054.7530633100005</v>
      </c>
      <c r="J64" s="36">
        <f>SUMIFS(СВЦЭМ!$D$39:$D$782,СВЦЭМ!$A$39:$A$782,$A64,СВЦЭМ!$B$39:$B$782,J$47)+'СЕТ СН'!$G$11+СВЦЭМ!$D$10+'СЕТ СН'!$G$5-'СЕТ СН'!$G$21</f>
        <v>4995.3828582300002</v>
      </c>
      <c r="K64" s="36">
        <f>SUMIFS(СВЦЭМ!$D$39:$D$782,СВЦЭМ!$A$39:$A$782,$A64,СВЦЭМ!$B$39:$B$782,K$47)+'СЕТ СН'!$G$11+СВЦЭМ!$D$10+'СЕТ СН'!$G$5-'СЕТ СН'!$G$21</f>
        <v>4953.0909183900003</v>
      </c>
      <c r="L64" s="36">
        <f>SUMIFS(СВЦЭМ!$D$39:$D$782,СВЦЭМ!$A$39:$A$782,$A64,СВЦЭМ!$B$39:$B$782,L$47)+'СЕТ СН'!$G$11+СВЦЭМ!$D$10+'СЕТ СН'!$G$5-'СЕТ СН'!$G$21</f>
        <v>4933.78493927</v>
      </c>
      <c r="M64" s="36">
        <f>SUMIFS(СВЦЭМ!$D$39:$D$782,СВЦЭМ!$A$39:$A$782,$A64,СВЦЭМ!$B$39:$B$782,M$47)+'СЕТ СН'!$G$11+СВЦЭМ!$D$10+'СЕТ СН'!$G$5-'СЕТ СН'!$G$21</f>
        <v>4931.70235667</v>
      </c>
      <c r="N64" s="36">
        <f>SUMIFS(СВЦЭМ!$D$39:$D$782,СВЦЭМ!$A$39:$A$782,$A64,СВЦЭМ!$B$39:$B$782,N$47)+'СЕТ СН'!$G$11+СВЦЭМ!$D$10+'СЕТ СН'!$G$5-'СЕТ СН'!$G$21</f>
        <v>4933.8942949100001</v>
      </c>
      <c r="O64" s="36">
        <f>SUMIFS(СВЦЭМ!$D$39:$D$782,СВЦЭМ!$A$39:$A$782,$A64,СВЦЭМ!$B$39:$B$782,O$47)+'СЕТ СН'!$G$11+СВЦЭМ!$D$10+'СЕТ СН'!$G$5-'СЕТ СН'!$G$21</f>
        <v>4926.0953869900004</v>
      </c>
      <c r="P64" s="36">
        <f>SUMIFS(СВЦЭМ!$D$39:$D$782,СВЦЭМ!$A$39:$A$782,$A64,СВЦЭМ!$B$39:$B$782,P$47)+'СЕТ СН'!$G$11+СВЦЭМ!$D$10+'СЕТ СН'!$G$5-'СЕТ СН'!$G$21</f>
        <v>4934.3867437099998</v>
      </c>
      <c r="Q64" s="36">
        <f>SUMIFS(СВЦЭМ!$D$39:$D$782,СВЦЭМ!$A$39:$A$782,$A64,СВЦЭМ!$B$39:$B$782,Q$47)+'СЕТ СН'!$G$11+СВЦЭМ!$D$10+'СЕТ СН'!$G$5-'СЕТ СН'!$G$21</f>
        <v>4910.55374502</v>
      </c>
      <c r="R64" s="36">
        <f>SUMIFS(СВЦЭМ!$D$39:$D$782,СВЦЭМ!$A$39:$A$782,$A64,СВЦЭМ!$B$39:$B$782,R$47)+'СЕТ СН'!$G$11+СВЦЭМ!$D$10+'СЕТ СН'!$G$5-'СЕТ СН'!$G$21</f>
        <v>4905.75190329</v>
      </c>
      <c r="S64" s="36">
        <f>SUMIFS(СВЦЭМ!$D$39:$D$782,СВЦЭМ!$A$39:$A$782,$A64,СВЦЭМ!$B$39:$B$782,S$47)+'СЕТ СН'!$G$11+СВЦЭМ!$D$10+'СЕТ СН'!$G$5-'СЕТ СН'!$G$21</f>
        <v>4897.9385773600006</v>
      </c>
      <c r="T64" s="36">
        <f>SUMIFS(СВЦЭМ!$D$39:$D$782,СВЦЭМ!$A$39:$A$782,$A64,СВЦЭМ!$B$39:$B$782,T$47)+'СЕТ СН'!$G$11+СВЦЭМ!$D$10+'СЕТ СН'!$G$5-'СЕТ СН'!$G$21</f>
        <v>4926.0032927600005</v>
      </c>
      <c r="U64" s="36">
        <f>SUMIFS(СВЦЭМ!$D$39:$D$782,СВЦЭМ!$A$39:$A$782,$A64,СВЦЭМ!$B$39:$B$782,U$47)+'СЕТ СН'!$G$11+СВЦЭМ!$D$10+'СЕТ СН'!$G$5-'СЕТ СН'!$G$21</f>
        <v>4930.3543077200002</v>
      </c>
      <c r="V64" s="36">
        <f>SUMIFS(СВЦЭМ!$D$39:$D$782,СВЦЭМ!$A$39:$A$782,$A64,СВЦЭМ!$B$39:$B$782,V$47)+'СЕТ СН'!$G$11+СВЦЭМ!$D$10+'СЕТ СН'!$G$5-'СЕТ СН'!$G$21</f>
        <v>4948.3848085500003</v>
      </c>
      <c r="W64" s="36">
        <f>SUMIFS(СВЦЭМ!$D$39:$D$782,СВЦЭМ!$A$39:$A$782,$A64,СВЦЭМ!$B$39:$B$782,W$47)+'СЕТ СН'!$G$11+СВЦЭМ!$D$10+'СЕТ СН'!$G$5-'СЕТ СН'!$G$21</f>
        <v>4921.8233381800001</v>
      </c>
      <c r="X64" s="36">
        <f>SUMIFS(СВЦЭМ!$D$39:$D$782,СВЦЭМ!$A$39:$A$782,$A64,СВЦЭМ!$B$39:$B$782,X$47)+'СЕТ СН'!$G$11+СВЦЭМ!$D$10+'СЕТ СН'!$G$5-'СЕТ СН'!$G$21</f>
        <v>4972.0499424200007</v>
      </c>
      <c r="Y64" s="36">
        <f>SUMIFS(СВЦЭМ!$D$39:$D$782,СВЦЭМ!$A$39:$A$782,$A64,СВЦЭМ!$B$39:$B$782,Y$47)+'СЕТ СН'!$G$11+СВЦЭМ!$D$10+'СЕТ СН'!$G$5-'СЕТ СН'!$G$21</f>
        <v>5053.0145780000003</v>
      </c>
    </row>
    <row r="65" spans="1:26" ht="15.75" x14ac:dyDescent="0.2">
      <c r="A65" s="35">
        <f t="shared" si="1"/>
        <v>45125</v>
      </c>
      <c r="B65" s="36">
        <f>SUMIFS(СВЦЭМ!$D$39:$D$782,СВЦЭМ!$A$39:$A$782,$A65,СВЦЭМ!$B$39:$B$782,B$47)+'СЕТ СН'!$G$11+СВЦЭМ!$D$10+'СЕТ СН'!$G$5-'СЕТ СН'!$G$21</f>
        <v>4995.9138320600005</v>
      </c>
      <c r="C65" s="36">
        <f>SUMIFS(СВЦЭМ!$D$39:$D$782,СВЦЭМ!$A$39:$A$782,$A65,СВЦЭМ!$B$39:$B$782,C$47)+'СЕТ СН'!$G$11+СВЦЭМ!$D$10+'СЕТ СН'!$G$5-'СЕТ СН'!$G$21</f>
        <v>5032.1998177599999</v>
      </c>
      <c r="D65" s="36">
        <f>SUMIFS(СВЦЭМ!$D$39:$D$782,СВЦЭМ!$A$39:$A$782,$A65,СВЦЭМ!$B$39:$B$782,D$47)+'СЕТ СН'!$G$11+СВЦЭМ!$D$10+'СЕТ СН'!$G$5-'СЕТ СН'!$G$21</f>
        <v>5198.3207158599998</v>
      </c>
      <c r="E65" s="36">
        <f>SUMIFS(СВЦЭМ!$D$39:$D$782,СВЦЭМ!$A$39:$A$782,$A65,СВЦЭМ!$B$39:$B$782,E$47)+'СЕТ СН'!$G$11+СВЦЭМ!$D$10+'СЕТ СН'!$G$5-'СЕТ СН'!$G$21</f>
        <v>5303.1159221500002</v>
      </c>
      <c r="F65" s="36">
        <f>SUMIFS(СВЦЭМ!$D$39:$D$782,СВЦЭМ!$A$39:$A$782,$A65,СВЦЭМ!$B$39:$B$782,F$47)+'СЕТ СН'!$G$11+СВЦЭМ!$D$10+'СЕТ СН'!$G$5-'СЕТ СН'!$G$21</f>
        <v>5312.4289466999999</v>
      </c>
      <c r="G65" s="36">
        <f>SUMIFS(СВЦЭМ!$D$39:$D$782,СВЦЭМ!$A$39:$A$782,$A65,СВЦЭМ!$B$39:$B$782,G$47)+'СЕТ СН'!$G$11+СВЦЭМ!$D$10+'СЕТ СН'!$G$5-'СЕТ СН'!$G$21</f>
        <v>5322.3488853100007</v>
      </c>
      <c r="H65" s="36">
        <f>SUMIFS(СВЦЭМ!$D$39:$D$782,СВЦЭМ!$A$39:$A$782,$A65,СВЦЭМ!$B$39:$B$782,H$47)+'СЕТ СН'!$G$11+СВЦЭМ!$D$10+'СЕТ СН'!$G$5-'СЕТ СН'!$G$21</f>
        <v>5118.7411417900003</v>
      </c>
      <c r="I65" s="36">
        <f>SUMIFS(СВЦЭМ!$D$39:$D$782,СВЦЭМ!$A$39:$A$782,$A65,СВЦЭМ!$B$39:$B$782,I$47)+'СЕТ СН'!$G$11+СВЦЭМ!$D$10+'СЕТ СН'!$G$5-'СЕТ СН'!$G$21</f>
        <v>5041.9269972399998</v>
      </c>
      <c r="J65" s="36">
        <f>SUMIFS(СВЦЭМ!$D$39:$D$782,СВЦЭМ!$A$39:$A$782,$A65,СВЦЭМ!$B$39:$B$782,J$47)+'СЕТ СН'!$G$11+СВЦЭМ!$D$10+'СЕТ СН'!$G$5-'СЕТ СН'!$G$21</f>
        <v>4948.9943764400005</v>
      </c>
      <c r="K65" s="36">
        <f>SUMIFS(СВЦЭМ!$D$39:$D$782,СВЦЭМ!$A$39:$A$782,$A65,СВЦЭМ!$B$39:$B$782,K$47)+'СЕТ СН'!$G$11+СВЦЭМ!$D$10+'СЕТ СН'!$G$5-'СЕТ СН'!$G$21</f>
        <v>4891.8467584700002</v>
      </c>
      <c r="L65" s="36">
        <f>SUMIFS(СВЦЭМ!$D$39:$D$782,СВЦЭМ!$A$39:$A$782,$A65,СВЦЭМ!$B$39:$B$782,L$47)+'СЕТ СН'!$G$11+СВЦЭМ!$D$10+'СЕТ СН'!$G$5-'СЕТ СН'!$G$21</f>
        <v>4879.7255326800005</v>
      </c>
      <c r="M65" s="36">
        <f>SUMIFS(СВЦЭМ!$D$39:$D$782,СВЦЭМ!$A$39:$A$782,$A65,СВЦЭМ!$B$39:$B$782,M$47)+'СЕТ СН'!$G$11+СВЦЭМ!$D$10+'СЕТ СН'!$G$5-'СЕТ СН'!$G$21</f>
        <v>4864.7193450600007</v>
      </c>
      <c r="N65" s="36">
        <f>SUMIFS(СВЦЭМ!$D$39:$D$782,СВЦЭМ!$A$39:$A$782,$A65,СВЦЭМ!$B$39:$B$782,N$47)+'СЕТ СН'!$G$11+СВЦЭМ!$D$10+'СЕТ СН'!$G$5-'СЕТ СН'!$G$21</f>
        <v>4867.0450922500004</v>
      </c>
      <c r="O65" s="36">
        <f>SUMIFS(СВЦЭМ!$D$39:$D$782,СВЦЭМ!$A$39:$A$782,$A65,СВЦЭМ!$B$39:$B$782,O$47)+'СЕТ СН'!$G$11+СВЦЭМ!$D$10+'СЕТ СН'!$G$5-'СЕТ СН'!$G$21</f>
        <v>4865.5880797099999</v>
      </c>
      <c r="P65" s="36">
        <f>SUMIFS(СВЦЭМ!$D$39:$D$782,СВЦЭМ!$A$39:$A$782,$A65,СВЦЭМ!$B$39:$B$782,P$47)+'СЕТ СН'!$G$11+СВЦЭМ!$D$10+'СЕТ СН'!$G$5-'СЕТ СН'!$G$21</f>
        <v>4864.5522114100004</v>
      </c>
      <c r="Q65" s="36">
        <f>SUMIFS(СВЦЭМ!$D$39:$D$782,СВЦЭМ!$A$39:$A$782,$A65,СВЦЭМ!$B$39:$B$782,Q$47)+'СЕТ СН'!$G$11+СВЦЭМ!$D$10+'СЕТ СН'!$G$5-'СЕТ СН'!$G$21</f>
        <v>4842.2396220000001</v>
      </c>
      <c r="R65" s="36">
        <f>SUMIFS(СВЦЭМ!$D$39:$D$782,СВЦЭМ!$A$39:$A$782,$A65,СВЦЭМ!$B$39:$B$782,R$47)+'СЕТ СН'!$G$11+СВЦЭМ!$D$10+'СЕТ СН'!$G$5-'СЕТ СН'!$G$21</f>
        <v>4846.0547627400001</v>
      </c>
      <c r="S65" s="36">
        <f>SUMIFS(СВЦЭМ!$D$39:$D$782,СВЦЭМ!$A$39:$A$782,$A65,СВЦЭМ!$B$39:$B$782,S$47)+'СЕТ СН'!$G$11+СВЦЭМ!$D$10+'СЕТ СН'!$G$5-'СЕТ СН'!$G$21</f>
        <v>4849.1196548500002</v>
      </c>
      <c r="T65" s="36">
        <f>SUMIFS(СВЦЭМ!$D$39:$D$782,СВЦЭМ!$A$39:$A$782,$A65,СВЦЭМ!$B$39:$B$782,T$47)+'СЕТ СН'!$G$11+СВЦЭМ!$D$10+'СЕТ СН'!$G$5-'СЕТ СН'!$G$21</f>
        <v>4870.7307815200002</v>
      </c>
      <c r="U65" s="36">
        <f>SUMIFS(СВЦЭМ!$D$39:$D$782,СВЦЭМ!$A$39:$A$782,$A65,СВЦЭМ!$B$39:$B$782,U$47)+'СЕТ СН'!$G$11+СВЦЭМ!$D$10+'СЕТ СН'!$G$5-'СЕТ СН'!$G$21</f>
        <v>4895.0159457</v>
      </c>
      <c r="V65" s="36">
        <f>SUMIFS(СВЦЭМ!$D$39:$D$782,СВЦЭМ!$A$39:$A$782,$A65,СВЦЭМ!$B$39:$B$782,V$47)+'СЕТ СН'!$G$11+СВЦЭМ!$D$10+'СЕТ СН'!$G$5-'СЕТ СН'!$G$21</f>
        <v>4896.2897891800003</v>
      </c>
      <c r="W65" s="36">
        <f>SUMIFS(СВЦЭМ!$D$39:$D$782,СВЦЭМ!$A$39:$A$782,$A65,СВЦЭМ!$B$39:$B$782,W$47)+'СЕТ СН'!$G$11+СВЦЭМ!$D$10+'СЕТ СН'!$G$5-'СЕТ СН'!$G$21</f>
        <v>4877.4321529099998</v>
      </c>
      <c r="X65" s="36">
        <f>SUMIFS(СВЦЭМ!$D$39:$D$782,СВЦЭМ!$A$39:$A$782,$A65,СВЦЭМ!$B$39:$B$782,X$47)+'СЕТ СН'!$G$11+СВЦЭМ!$D$10+'СЕТ СН'!$G$5-'СЕТ СН'!$G$21</f>
        <v>4912.6877909600007</v>
      </c>
      <c r="Y65" s="36">
        <f>SUMIFS(СВЦЭМ!$D$39:$D$782,СВЦЭМ!$A$39:$A$782,$A65,СВЦЭМ!$B$39:$B$782,Y$47)+'СЕТ СН'!$G$11+СВЦЭМ!$D$10+'СЕТ СН'!$G$5-'СЕТ СН'!$G$21</f>
        <v>4985.7530939500002</v>
      </c>
    </row>
    <row r="66" spans="1:26" ht="15.75" x14ac:dyDescent="0.2">
      <c r="A66" s="35">
        <f t="shared" si="1"/>
        <v>45126</v>
      </c>
      <c r="B66" s="36">
        <f>SUMIFS(СВЦЭМ!$D$39:$D$782,СВЦЭМ!$A$39:$A$782,$A66,СВЦЭМ!$B$39:$B$782,B$47)+'СЕТ СН'!$G$11+СВЦЭМ!$D$10+'СЕТ СН'!$G$5-'СЕТ СН'!$G$21</f>
        <v>5094.6728775000001</v>
      </c>
      <c r="C66" s="36">
        <f>SUMIFS(СВЦЭМ!$D$39:$D$782,СВЦЭМ!$A$39:$A$782,$A66,СВЦЭМ!$B$39:$B$782,C$47)+'СЕТ СН'!$G$11+СВЦЭМ!$D$10+'СЕТ СН'!$G$5-'СЕТ СН'!$G$21</f>
        <v>5135.0775523900002</v>
      </c>
      <c r="D66" s="36">
        <f>SUMIFS(СВЦЭМ!$D$39:$D$782,СВЦЭМ!$A$39:$A$782,$A66,СВЦЭМ!$B$39:$B$782,D$47)+'СЕТ СН'!$G$11+СВЦЭМ!$D$10+'СЕТ СН'!$G$5-'СЕТ СН'!$G$21</f>
        <v>5231.3316534100004</v>
      </c>
      <c r="E66" s="36">
        <f>SUMIFS(СВЦЭМ!$D$39:$D$782,СВЦЭМ!$A$39:$A$782,$A66,СВЦЭМ!$B$39:$B$782,E$47)+'СЕТ СН'!$G$11+СВЦЭМ!$D$10+'СЕТ СН'!$G$5-'СЕТ СН'!$G$21</f>
        <v>5268.4533912200004</v>
      </c>
      <c r="F66" s="36">
        <f>SUMIFS(СВЦЭМ!$D$39:$D$782,СВЦЭМ!$A$39:$A$782,$A66,СВЦЭМ!$B$39:$B$782,F$47)+'СЕТ СН'!$G$11+СВЦЭМ!$D$10+'СЕТ СН'!$G$5-'СЕТ СН'!$G$21</f>
        <v>5264.6254430600002</v>
      </c>
      <c r="G66" s="36">
        <f>SUMIFS(СВЦЭМ!$D$39:$D$782,СВЦЭМ!$A$39:$A$782,$A66,СВЦЭМ!$B$39:$B$782,G$47)+'СЕТ СН'!$G$11+СВЦЭМ!$D$10+'СЕТ СН'!$G$5-'СЕТ СН'!$G$21</f>
        <v>5256.6033074000006</v>
      </c>
      <c r="H66" s="36">
        <f>SUMIFS(СВЦЭМ!$D$39:$D$782,СВЦЭМ!$A$39:$A$782,$A66,СВЦЭМ!$B$39:$B$782,H$47)+'СЕТ СН'!$G$11+СВЦЭМ!$D$10+'СЕТ СН'!$G$5-'СЕТ СН'!$G$21</f>
        <v>5141.6430536600001</v>
      </c>
      <c r="I66" s="36">
        <f>SUMIFS(СВЦЭМ!$D$39:$D$782,СВЦЭМ!$A$39:$A$782,$A66,СВЦЭМ!$B$39:$B$782,I$47)+'СЕТ СН'!$G$11+СВЦЭМ!$D$10+'СЕТ СН'!$G$5-'СЕТ СН'!$G$21</f>
        <v>5050.3888265000005</v>
      </c>
      <c r="J66" s="36">
        <f>SUMIFS(СВЦЭМ!$D$39:$D$782,СВЦЭМ!$A$39:$A$782,$A66,СВЦЭМ!$B$39:$B$782,J$47)+'СЕТ СН'!$G$11+СВЦЭМ!$D$10+'СЕТ СН'!$G$5-'СЕТ СН'!$G$21</f>
        <v>4968.8599643300004</v>
      </c>
      <c r="K66" s="36">
        <f>SUMIFS(СВЦЭМ!$D$39:$D$782,СВЦЭМ!$A$39:$A$782,$A66,СВЦЭМ!$B$39:$B$782,K$47)+'СЕТ СН'!$G$11+СВЦЭМ!$D$10+'СЕТ СН'!$G$5-'СЕТ СН'!$G$21</f>
        <v>4897.9888755299999</v>
      </c>
      <c r="L66" s="36">
        <f>SUMIFS(СВЦЭМ!$D$39:$D$782,СВЦЭМ!$A$39:$A$782,$A66,СВЦЭМ!$B$39:$B$782,L$47)+'СЕТ СН'!$G$11+СВЦЭМ!$D$10+'СЕТ СН'!$G$5-'СЕТ СН'!$G$21</f>
        <v>4869.7088159000004</v>
      </c>
      <c r="M66" s="36">
        <f>SUMIFS(СВЦЭМ!$D$39:$D$782,СВЦЭМ!$A$39:$A$782,$A66,СВЦЭМ!$B$39:$B$782,M$47)+'СЕТ СН'!$G$11+СВЦЭМ!$D$10+'СЕТ СН'!$G$5-'СЕТ СН'!$G$21</f>
        <v>4864.9371720400004</v>
      </c>
      <c r="N66" s="36">
        <f>SUMIFS(СВЦЭМ!$D$39:$D$782,СВЦЭМ!$A$39:$A$782,$A66,СВЦЭМ!$B$39:$B$782,N$47)+'СЕТ СН'!$G$11+СВЦЭМ!$D$10+'СЕТ СН'!$G$5-'СЕТ СН'!$G$21</f>
        <v>4859.1004018200001</v>
      </c>
      <c r="O66" s="36">
        <f>SUMIFS(СВЦЭМ!$D$39:$D$782,СВЦЭМ!$A$39:$A$782,$A66,СВЦЭМ!$B$39:$B$782,O$47)+'СЕТ СН'!$G$11+СВЦЭМ!$D$10+'СЕТ СН'!$G$5-'СЕТ СН'!$G$21</f>
        <v>4863.9669293000006</v>
      </c>
      <c r="P66" s="36">
        <f>SUMIFS(СВЦЭМ!$D$39:$D$782,СВЦЭМ!$A$39:$A$782,$A66,СВЦЭМ!$B$39:$B$782,P$47)+'СЕТ СН'!$G$11+СВЦЭМ!$D$10+'СЕТ СН'!$G$5-'СЕТ СН'!$G$21</f>
        <v>4854.3179558499996</v>
      </c>
      <c r="Q66" s="36">
        <f>SUMIFS(СВЦЭМ!$D$39:$D$782,СВЦЭМ!$A$39:$A$782,$A66,СВЦЭМ!$B$39:$B$782,Q$47)+'СЕТ СН'!$G$11+СВЦЭМ!$D$10+'СЕТ СН'!$G$5-'СЕТ СН'!$G$21</f>
        <v>4856.4143743900004</v>
      </c>
      <c r="R66" s="36">
        <f>SUMIFS(СВЦЭМ!$D$39:$D$782,СВЦЭМ!$A$39:$A$782,$A66,СВЦЭМ!$B$39:$B$782,R$47)+'СЕТ СН'!$G$11+СВЦЭМ!$D$10+'СЕТ СН'!$G$5-'СЕТ СН'!$G$21</f>
        <v>4869.0921033900004</v>
      </c>
      <c r="S66" s="36">
        <f>SUMIFS(СВЦЭМ!$D$39:$D$782,СВЦЭМ!$A$39:$A$782,$A66,СВЦЭМ!$B$39:$B$782,S$47)+'СЕТ СН'!$G$11+СВЦЭМ!$D$10+'СЕТ СН'!$G$5-'СЕТ СН'!$G$21</f>
        <v>4876.1422215800003</v>
      </c>
      <c r="T66" s="36">
        <f>SUMIFS(СВЦЭМ!$D$39:$D$782,СВЦЭМ!$A$39:$A$782,$A66,СВЦЭМ!$B$39:$B$782,T$47)+'СЕТ СН'!$G$11+СВЦЭМ!$D$10+'СЕТ СН'!$G$5-'СЕТ СН'!$G$21</f>
        <v>4910.3415998399996</v>
      </c>
      <c r="U66" s="36">
        <f>SUMIFS(СВЦЭМ!$D$39:$D$782,СВЦЭМ!$A$39:$A$782,$A66,СВЦЭМ!$B$39:$B$782,U$47)+'СЕТ СН'!$G$11+СВЦЭМ!$D$10+'СЕТ СН'!$G$5-'СЕТ СН'!$G$21</f>
        <v>4908.9975596200002</v>
      </c>
      <c r="V66" s="36">
        <f>SUMIFS(СВЦЭМ!$D$39:$D$782,СВЦЭМ!$A$39:$A$782,$A66,СВЦЭМ!$B$39:$B$782,V$47)+'СЕТ СН'!$G$11+СВЦЭМ!$D$10+'СЕТ СН'!$G$5-'СЕТ СН'!$G$21</f>
        <v>4920.96176578</v>
      </c>
      <c r="W66" s="36">
        <f>SUMIFS(СВЦЭМ!$D$39:$D$782,СВЦЭМ!$A$39:$A$782,$A66,СВЦЭМ!$B$39:$B$782,W$47)+'СЕТ СН'!$G$11+СВЦЭМ!$D$10+'СЕТ СН'!$G$5-'СЕТ СН'!$G$21</f>
        <v>4908.55933706</v>
      </c>
      <c r="X66" s="36">
        <f>SUMIFS(СВЦЭМ!$D$39:$D$782,СВЦЭМ!$A$39:$A$782,$A66,СВЦЭМ!$B$39:$B$782,X$47)+'СЕТ СН'!$G$11+СВЦЭМ!$D$10+'СЕТ СН'!$G$5-'СЕТ СН'!$G$21</f>
        <v>4949.0577012499998</v>
      </c>
      <c r="Y66" s="36">
        <f>SUMIFS(СВЦЭМ!$D$39:$D$782,СВЦЭМ!$A$39:$A$782,$A66,СВЦЭМ!$B$39:$B$782,Y$47)+'СЕТ СН'!$G$11+СВЦЭМ!$D$10+'СЕТ СН'!$G$5-'СЕТ СН'!$G$21</f>
        <v>5035.0204566499997</v>
      </c>
    </row>
    <row r="67" spans="1:26" ht="15.75" x14ac:dyDescent="0.2">
      <c r="A67" s="35">
        <f t="shared" si="1"/>
        <v>45127</v>
      </c>
      <c r="B67" s="36">
        <f>SUMIFS(СВЦЭМ!$D$39:$D$782,СВЦЭМ!$A$39:$A$782,$A67,СВЦЭМ!$B$39:$B$782,B$47)+'СЕТ СН'!$G$11+СВЦЭМ!$D$10+'СЕТ СН'!$G$5-'СЕТ СН'!$G$21</f>
        <v>5034.97495015</v>
      </c>
      <c r="C67" s="36">
        <f>SUMIFS(СВЦЭМ!$D$39:$D$782,СВЦЭМ!$A$39:$A$782,$A67,СВЦЭМ!$B$39:$B$782,C$47)+'СЕТ СН'!$G$11+СВЦЭМ!$D$10+'СЕТ СН'!$G$5-'СЕТ СН'!$G$21</f>
        <v>5127.15383931</v>
      </c>
      <c r="D67" s="36">
        <f>SUMIFS(СВЦЭМ!$D$39:$D$782,СВЦЭМ!$A$39:$A$782,$A67,СВЦЭМ!$B$39:$B$782,D$47)+'СЕТ СН'!$G$11+СВЦЭМ!$D$10+'СЕТ СН'!$G$5-'СЕТ СН'!$G$21</f>
        <v>5241.5062328200002</v>
      </c>
      <c r="E67" s="36">
        <f>SUMIFS(СВЦЭМ!$D$39:$D$782,СВЦЭМ!$A$39:$A$782,$A67,СВЦЭМ!$B$39:$B$782,E$47)+'СЕТ СН'!$G$11+СВЦЭМ!$D$10+'СЕТ СН'!$G$5-'СЕТ СН'!$G$21</f>
        <v>5249.6424056400001</v>
      </c>
      <c r="F67" s="36">
        <f>SUMIFS(СВЦЭМ!$D$39:$D$782,СВЦЭМ!$A$39:$A$782,$A67,СВЦЭМ!$B$39:$B$782,F$47)+'СЕТ СН'!$G$11+СВЦЭМ!$D$10+'СЕТ СН'!$G$5-'СЕТ СН'!$G$21</f>
        <v>5243.8462558900001</v>
      </c>
      <c r="G67" s="36">
        <f>SUMIFS(СВЦЭМ!$D$39:$D$782,СВЦЭМ!$A$39:$A$782,$A67,СВЦЭМ!$B$39:$B$782,G$47)+'СЕТ СН'!$G$11+СВЦЭМ!$D$10+'СЕТ СН'!$G$5-'СЕТ СН'!$G$21</f>
        <v>5257.9419634799997</v>
      </c>
      <c r="H67" s="36">
        <f>SUMIFS(СВЦЭМ!$D$39:$D$782,СВЦЭМ!$A$39:$A$782,$A67,СВЦЭМ!$B$39:$B$782,H$47)+'СЕТ СН'!$G$11+СВЦЭМ!$D$10+'СЕТ СН'!$G$5-'СЕТ СН'!$G$21</f>
        <v>5064.2438544800007</v>
      </c>
      <c r="I67" s="36">
        <f>SUMIFS(СВЦЭМ!$D$39:$D$782,СВЦЭМ!$A$39:$A$782,$A67,СВЦЭМ!$B$39:$B$782,I$47)+'СЕТ СН'!$G$11+СВЦЭМ!$D$10+'СЕТ СН'!$G$5-'СЕТ СН'!$G$21</f>
        <v>4977.7113644900001</v>
      </c>
      <c r="J67" s="36">
        <f>SUMIFS(СВЦЭМ!$D$39:$D$782,СВЦЭМ!$A$39:$A$782,$A67,СВЦЭМ!$B$39:$B$782,J$47)+'СЕТ СН'!$G$11+СВЦЭМ!$D$10+'СЕТ СН'!$G$5-'СЕТ СН'!$G$21</f>
        <v>4866.9467938200005</v>
      </c>
      <c r="K67" s="36">
        <f>SUMIFS(СВЦЭМ!$D$39:$D$782,СВЦЭМ!$A$39:$A$782,$A67,СВЦЭМ!$B$39:$B$782,K$47)+'СЕТ СН'!$G$11+СВЦЭМ!$D$10+'СЕТ СН'!$G$5-'СЕТ СН'!$G$21</f>
        <v>4827.11879288</v>
      </c>
      <c r="L67" s="36">
        <f>SUMIFS(СВЦЭМ!$D$39:$D$782,СВЦЭМ!$A$39:$A$782,$A67,СВЦЭМ!$B$39:$B$782,L$47)+'СЕТ СН'!$G$11+СВЦЭМ!$D$10+'СЕТ СН'!$G$5-'СЕТ СН'!$G$21</f>
        <v>4789.6082564500002</v>
      </c>
      <c r="M67" s="36">
        <f>SUMIFS(СВЦЭМ!$D$39:$D$782,СВЦЭМ!$A$39:$A$782,$A67,СВЦЭМ!$B$39:$B$782,M$47)+'СЕТ СН'!$G$11+СВЦЭМ!$D$10+'СЕТ СН'!$G$5-'СЕТ СН'!$G$21</f>
        <v>4769.1772598999996</v>
      </c>
      <c r="N67" s="36">
        <f>SUMIFS(СВЦЭМ!$D$39:$D$782,СВЦЭМ!$A$39:$A$782,$A67,СВЦЭМ!$B$39:$B$782,N$47)+'СЕТ СН'!$G$11+СВЦЭМ!$D$10+'СЕТ СН'!$G$5-'СЕТ СН'!$G$21</f>
        <v>4761.0655199700004</v>
      </c>
      <c r="O67" s="36">
        <f>SUMIFS(СВЦЭМ!$D$39:$D$782,СВЦЭМ!$A$39:$A$782,$A67,СВЦЭМ!$B$39:$B$782,O$47)+'СЕТ СН'!$G$11+СВЦЭМ!$D$10+'СЕТ СН'!$G$5-'СЕТ СН'!$G$21</f>
        <v>4767.0031910799999</v>
      </c>
      <c r="P67" s="36">
        <f>SUMIFS(СВЦЭМ!$D$39:$D$782,СВЦЭМ!$A$39:$A$782,$A67,СВЦЭМ!$B$39:$B$782,P$47)+'СЕТ СН'!$G$11+СВЦЭМ!$D$10+'СЕТ СН'!$G$5-'СЕТ СН'!$G$21</f>
        <v>4779.7995569900004</v>
      </c>
      <c r="Q67" s="36">
        <f>SUMIFS(СВЦЭМ!$D$39:$D$782,СВЦЭМ!$A$39:$A$782,$A67,СВЦЭМ!$B$39:$B$782,Q$47)+'СЕТ СН'!$G$11+СВЦЭМ!$D$10+'СЕТ СН'!$G$5-'СЕТ СН'!$G$21</f>
        <v>4782.5634884800002</v>
      </c>
      <c r="R67" s="36">
        <f>SUMIFS(СВЦЭМ!$D$39:$D$782,СВЦЭМ!$A$39:$A$782,$A67,СВЦЭМ!$B$39:$B$782,R$47)+'СЕТ СН'!$G$11+СВЦЭМ!$D$10+'СЕТ СН'!$G$5-'СЕТ СН'!$G$21</f>
        <v>4783.6921953199999</v>
      </c>
      <c r="S67" s="36">
        <f>SUMIFS(СВЦЭМ!$D$39:$D$782,СВЦЭМ!$A$39:$A$782,$A67,СВЦЭМ!$B$39:$B$782,S$47)+'СЕТ СН'!$G$11+СВЦЭМ!$D$10+'СЕТ СН'!$G$5-'СЕТ СН'!$G$21</f>
        <v>4788.4602353</v>
      </c>
      <c r="T67" s="36">
        <f>SUMIFS(СВЦЭМ!$D$39:$D$782,СВЦЭМ!$A$39:$A$782,$A67,СВЦЭМ!$B$39:$B$782,T$47)+'СЕТ СН'!$G$11+СВЦЭМ!$D$10+'СЕТ СН'!$G$5-'СЕТ СН'!$G$21</f>
        <v>4788.4265410300004</v>
      </c>
      <c r="U67" s="36">
        <f>SUMIFS(СВЦЭМ!$D$39:$D$782,СВЦЭМ!$A$39:$A$782,$A67,СВЦЭМ!$B$39:$B$782,U$47)+'СЕТ СН'!$G$11+СВЦЭМ!$D$10+'СЕТ СН'!$G$5-'СЕТ СН'!$G$21</f>
        <v>4809.9116694300001</v>
      </c>
      <c r="V67" s="36">
        <f>SUMIFS(СВЦЭМ!$D$39:$D$782,СВЦЭМ!$A$39:$A$782,$A67,СВЦЭМ!$B$39:$B$782,V$47)+'СЕТ СН'!$G$11+СВЦЭМ!$D$10+'СЕТ СН'!$G$5-'СЕТ СН'!$G$21</f>
        <v>4813.7267363999999</v>
      </c>
      <c r="W67" s="36">
        <f>SUMIFS(СВЦЭМ!$D$39:$D$782,СВЦЭМ!$A$39:$A$782,$A67,СВЦЭМ!$B$39:$B$782,W$47)+'СЕТ СН'!$G$11+СВЦЭМ!$D$10+'СЕТ СН'!$G$5-'СЕТ СН'!$G$21</f>
        <v>4820.0228111300003</v>
      </c>
      <c r="X67" s="36">
        <f>SUMIFS(СВЦЭМ!$D$39:$D$782,СВЦЭМ!$A$39:$A$782,$A67,СВЦЭМ!$B$39:$B$782,X$47)+'СЕТ СН'!$G$11+СВЦЭМ!$D$10+'СЕТ СН'!$G$5-'СЕТ СН'!$G$21</f>
        <v>4898.3751386399999</v>
      </c>
      <c r="Y67" s="36">
        <f>SUMIFS(СВЦЭМ!$D$39:$D$782,СВЦЭМ!$A$39:$A$782,$A67,СВЦЭМ!$B$39:$B$782,Y$47)+'СЕТ СН'!$G$11+СВЦЭМ!$D$10+'СЕТ СН'!$G$5-'СЕТ СН'!$G$21</f>
        <v>4990.0703443500006</v>
      </c>
    </row>
    <row r="68" spans="1:26" ht="15.75" x14ac:dyDescent="0.2">
      <c r="A68" s="35">
        <f t="shared" si="1"/>
        <v>45128</v>
      </c>
      <c r="B68" s="36">
        <f>SUMIFS(СВЦЭМ!$D$39:$D$782,СВЦЭМ!$A$39:$A$782,$A68,СВЦЭМ!$B$39:$B$782,B$47)+'СЕТ СН'!$G$11+СВЦЭМ!$D$10+'СЕТ СН'!$G$5-'СЕТ СН'!$G$21</f>
        <v>5022.5703775700003</v>
      </c>
      <c r="C68" s="36">
        <f>SUMIFS(СВЦЭМ!$D$39:$D$782,СВЦЭМ!$A$39:$A$782,$A68,СВЦЭМ!$B$39:$B$782,C$47)+'СЕТ СН'!$G$11+СВЦЭМ!$D$10+'СЕТ СН'!$G$5-'СЕТ СН'!$G$21</f>
        <v>5115.18186195</v>
      </c>
      <c r="D68" s="36">
        <f>SUMIFS(СВЦЭМ!$D$39:$D$782,СВЦЭМ!$A$39:$A$782,$A68,СВЦЭМ!$B$39:$B$782,D$47)+'СЕТ СН'!$G$11+СВЦЭМ!$D$10+'СЕТ СН'!$G$5-'СЕТ СН'!$G$21</f>
        <v>5222.9096726300004</v>
      </c>
      <c r="E68" s="36">
        <f>SUMIFS(СВЦЭМ!$D$39:$D$782,СВЦЭМ!$A$39:$A$782,$A68,СВЦЭМ!$B$39:$B$782,E$47)+'СЕТ СН'!$G$11+СВЦЭМ!$D$10+'СЕТ СН'!$G$5-'СЕТ СН'!$G$21</f>
        <v>5223.1510964600002</v>
      </c>
      <c r="F68" s="36">
        <f>SUMIFS(СВЦЭМ!$D$39:$D$782,СВЦЭМ!$A$39:$A$782,$A68,СВЦЭМ!$B$39:$B$782,F$47)+'СЕТ СН'!$G$11+СВЦЭМ!$D$10+'СЕТ СН'!$G$5-'СЕТ СН'!$G$21</f>
        <v>5242.9367806</v>
      </c>
      <c r="G68" s="36">
        <f>SUMIFS(СВЦЭМ!$D$39:$D$782,СВЦЭМ!$A$39:$A$782,$A68,СВЦЭМ!$B$39:$B$782,G$47)+'СЕТ СН'!$G$11+СВЦЭМ!$D$10+'СЕТ СН'!$G$5-'СЕТ СН'!$G$21</f>
        <v>5250.3129230900004</v>
      </c>
      <c r="H68" s="36">
        <f>SUMIFS(СВЦЭМ!$D$39:$D$782,СВЦЭМ!$A$39:$A$782,$A68,СВЦЭМ!$B$39:$B$782,H$47)+'СЕТ СН'!$G$11+СВЦЭМ!$D$10+'СЕТ СН'!$G$5-'СЕТ СН'!$G$21</f>
        <v>5097.4750352299998</v>
      </c>
      <c r="I68" s="36">
        <f>SUMIFS(СВЦЭМ!$D$39:$D$782,СВЦЭМ!$A$39:$A$782,$A68,СВЦЭМ!$B$39:$B$782,I$47)+'СЕТ СН'!$G$11+СВЦЭМ!$D$10+'СЕТ СН'!$G$5-'СЕТ СН'!$G$21</f>
        <v>4996.7355448300004</v>
      </c>
      <c r="J68" s="36">
        <f>SUMIFS(СВЦЭМ!$D$39:$D$782,СВЦЭМ!$A$39:$A$782,$A68,СВЦЭМ!$B$39:$B$782,J$47)+'СЕТ СН'!$G$11+СВЦЭМ!$D$10+'СЕТ СН'!$G$5-'СЕТ СН'!$G$21</f>
        <v>4882.7067464499996</v>
      </c>
      <c r="K68" s="36">
        <f>SUMIFS(СВЦЭМ!$D$39:$D$782,СВЦЭМ!$A$39:$A$782,$A68,СВЦЭМ!$B$39:$B$782,K$47)+'СЕТ СН'!$G$11+СВЦЭМ!$D$10+'СЕТ СН'!$G$5-'СЕТ СН'!$G$21</f>
        <v>4808.6942899100004</v>
      </c>
      <c r="L68" s="36">
        <f>SUMIFS(СВЦЭМ!$D$39:$D$782,СВЦЭМ!$A$39:$A$782,$A68,СВЦЭМ!$B$39:$B$782,L$47)+'СЕТ СН'!$G$11+СВЦЭМ!$D$10+'СЕТ СН'!$G$5-'СЕТ СН'!$G$21</f>
        <v>4763.1705901000005</v>
      </c>
      <c r="M68" s="36">
        <f>SUMIFS(СВЦЭМ!$D$39:$D$782,СВЦЭМ!$A$39:$A$782,$A68,СВЦЭМ!$B$39:$B$782,M$47)+'СЕТ СН'!$G$11+СВЦЭМ!$D$10+'СЕТ СН'!$G$5-'СЕТ СН'!$G$21</f>
        <v>4760.8118195500001</v>
      </c>
      <c r="N68" s="36">
        <f>SUMIFS(СВЦЭМ!$D$39:$D$782,СВЦЭМ!$A$39:$A$782,$A68,СВЦЭМ!$B$39:$B$782,N$47)+'СЕТ СН'!$G$11+СВЦЭМ!$D$10+'СЕТ СН'!$G$5-'СЕТ СН'!$G$21</f>
        <v>4764.2313093100001</v>
      </c>
      <c r="O68" s="36">
        <f>SUMIFS(СВЦЭМ!$D$39:$D$782,СВЦЭМ!$A$39:$A$782,$A68,СВЦЭМ!$B$39:$B$782,O$47)+'СЕТ СН'!$G$11+СВЦЭМ!$D$10+'СЕТ СН'!$G$5-'СЕТ СН'!$G$21</f>
        <v>4762.2035968600003</v>
      </c>
      <c r="P68" s="36">
        <f>SUMIFS(СВЦЭМ!$D$39:$D$782,СВЦЭМ!$A$39:$A$782,$A68,СВЦЭМ!$B$39:$B$782,P$47)+'СЕТ СН'!$G$11+СВЦЭМ!$D$10+'СЕТ СН'!$G$5-'СЕТ СН'!$G$21</f>
        <v>4746.5940548199997</v>
      </c>
      <c r="Q68" s="36">
        <f>SUMIFS(СВЦЭМ!$D$39:$D$782,СВЦЭМ!$A$39:$A$782,$A68,СВЦЭМ!$B$39:$B$782,Q$47)+'СЕТ СН'!$G$11+СВЦЭМ!$D$10+'СЕТ СН'!$G$5-'СЕТ СН'!$G$21</f>
        <v>4753.5732903999997</v>
      </c>
      <c r="R68" s="36">
        <f>SUMIFS(СВЦЭМ!$D$39:$D$782,СВЦЭМ!$A$39:$A$782,$A68,СВЦЭМ!$B$39:$B$782,R$47)+'СЕТ СН'!$G$11+СВЦЭМ!$D$10+'СЕТ СН'!$G$5-'СЕТ СН'!$G$21</f>
        <v>4767.2655825100001</v>
      </c>
      <c r="S68" s="36">
        <f>SUMIFS(СВЦЭМ!$D$39:$D$782,СВЦЭМ!$A$39:$A$782,$A68,СВЦЭМ!$B$39:$B$782,S$47)+'СЕТ СН'!$G$11+СВЦЭМ!$D$10+'СЕТ СН'!$G$5-'СЕТ СН'!$G$21</f>
        <v>4773.4487250700004</v>
      </c>
      <c r="T68" s="36">
        <f>SUMIFS(СВЦЭМ!$D$39:$D$782,СВЦЭМ!$A$39:$A$782,$A68,СВЦЭМ!$B$39:$B$782,T$47)+'СЕТ СН'!$G$11+СВЦЭМ!$D$10+'СЕТ СН'!$G$5-'СЕТ СН'!$G$21</f>
        <v>4771.9694512300002</v>
      </c>
      <c r="U68" s="36">
        <f>SUMIFS(СВЦЭМ!$D$39:$D$782,СВЦЭМ!$A$39:$A$782,$A68,СВЦЭМ!$B$39:$B$782,U$47)+'СЕТ СН'!$G$11+СВЦЭМ!$D$10+'СЕТ СН'!$G$5-'СЕТ СН'!$G$21</f>
        <v>4778.7804743200004</v>
      </c>
      <c r="V68" s="36">
        <f>SUMIFS(СВЦЭМ!$D$39:$D$782,СВЦЭМ!$A$39:$A$782,$A68,СВЦЭМ!$B$39:$B$782,V$47)+'СЕТ СН'!$G$11+СВЦЭМ!$D$10+'СЕТ СН'!$G$5-'СЕТ СН'!$G$21</f>
        <v>4771.2633162000002</v>
      </c>
      <c r="W68" s="36">
        <f>SUMIFS(СВЦЭМ!$D$39:$D$782,СВЦЭМ!$A$39:$A$782,$A68,СВЦЭМ!$B$39:$B$782,W$47)+'СЕТ СН'!$G$11+СВЦЭМ!$D$10+'СЕТ СН'!$G$5-'СЕТ СН'!$G$21</f>
        <v>4742.6256777300005</v>
      </c>
      <c r="X68" s="36">
        <f>SUMIFS(СВЦЭМ!$D$39:$D$782,СВЦЭМ!$A$39:$A$782,$A68,СВЦЭМ!$B$39:$B$782,X$47)+'СЕТ СН'!$G$11+СВЦЭМ!$D$10+'СЕТ СН'!$G$5-'СЕТ СН'!$G$21</f>
        <v>4812.0744854300001</v>
      </c>
      <c r="Y68" s="36">
        <f>SUMIFS(СВЦЭМ!$D$39:$D$782,СВЦЭМ!$A$39:$A$782,$A68,СВЦЭМ!$B$39:$B$782,Y$47)+'СЕТ СН'!$G$11+СВЦЭМ!$D$10+'СЕТ СН'!$G$5-'СЕТ СН'!$G$21</f>
        <v>4978.9677922999999</v>
      </c>
    </row>
    <row r="69" spans="1:26" ht="15.75" x14ac:dyDescent="0.2">
      <c r="A69" s="35">
        <f t="shared" si="1"/>
        <v>45129</v>
      </c>
      <c r="B69" s="36">
        <f>SUMIFS(СВЦЭМ!$D$39:$D$782,СВЦЭМ!$A$39:$A$782,$A69,СВЦЭМ!$B$39:$B$782,B$47)+'СЕТ СН'!$G$11+СВЦЭМ!$D$10+'СЕТ СН'!$G$5-'СЕТ СН'!$G$21</f>
        <v>4965.6147045400003</v>
      </c>
      <c r="C69" s="36">
        <f>SUMIFS(СВЦЭМ!$D$39:$D$782,СВЦЭМ!$A$39:$A$782,$A69,СВЦЭМ!$B$39:$B$782,C$47)+'СЕТ СН'!$G$11+СВЦЭМ!$D$10+'СЕТ СН'!$G$5-'СЕТ СН'!$G$21</f>
        <v>5031.0616795400001</v>
      </c>
      <c r="D69" s="36">
        <f>SUMIFS(СВЦЭМ!$D$39:$D$782,СВЦЭМ!$A$39:$A$782,$A69,СВЦЭМ!$B$39:$B$782,D$47)+'СЕТ СН'!$G$11+СВЦЭМ!$D$10+'СЕТ СН'!$G$5-'СЕТ СН'!$G$21</f>
        <v>5124.8048894599997</v>
      </c>
      <c r="E69" s="36">
        <f>SUMIFS(СВЦЭМ!$D$39:$D$782,СВЦЭМ!$A$39:$A$782,$A69,СВЦЭМ!$B$39:$B$782,E$47)+'СЕТ СН'!$G$11+СВЦЭМ!$D$10+'СЕТ СН'!$G$5-'СЕТ СН'!$G$21</f>
        <v>5113.5956839700002</v>
      </c>
      <c r="F69" s="36">
        <f>SUMIFS(СВЦЭМ!$D$39:$D$782,СВЦЭМ!$A$39:$A$782,$A69,СВЦЭМ!$B$39:$B$782,F$47)+'СЕТ СН'!$G$11+СВЦЭМ!$D$10+'СЕТ СН'!$G$5-'СЕТ СН'!$G$21</f>
        <v>5105.9655930600002</v>
      </c>
      <c r="G69" s="36">
        <f>SUMIFS(СВЦЭМ!$D$39:$D$782,СВЦЭМ!$A$39:$A$782,$A69,СВЦЭМ!$B$39:$B$782,G$47)+'СЕТ СН'!$G$11+СВЦЭМ!$D$10+'СЕТ СН'!$G$5-'СЕТ СН'!$G$21</f>
        <v>5101.63332601</v>
      </c>
      <c r="H69" s="36">
        <f>SUMIFS(СВЦЭМ!$D$39:$D$782,СВЦЭМ!$A$39:$A$782,$A69,СВЦЭМ!$B$39:$B$782,H$47)+'СЕТ СН'!$G$11+СВЦЭМ!$D$10+'СЕТ СН'!$G$5-'СЕТ СН'!$G$21</f>
        <v>5043.3571286400002</v>
      </c>
      <c r="I69" s="36">
        <f>SUMIFS(СВЦЭМ!$D$39:$D$782,СВЦЭМ!$A$39:$A$782,$A69,СВЦЭМ!$B$39:$B$782,I$47)+'СЕТ СН'!$G$11+СВЦЭМ!$D$10+'СЕТ СН'!$G$5-'СЕТ СН'!$G$21</f>
        <v>4998.6054554000002</v>
      </c>
      <c r="J69" s="36">
        <f>SUMIFS(СВЦЭМ!$D$39:$D$782,СВЦЭМ!$A$39:$A$782,$A69,СВЦЭМ!$B$39:$B$782,J$47)+'СЕТ СН'!$G$11+СВЦЭМ!$D$10+'СЕТ СН'!$G$5-'СЕТ СН'!$G$21</f>
        <v>4872.7466929100001</v>
      </c>
      <c r="K69" s="36">
        <f>SUMIFS(СВЦЭМ!$D$39:$D$782,СВЦЭМ!$A$39:$A$782,$A69,СВЦЭМ!$B$39:$B$782,K$47)+'СЕТ СН'!$G$11+СВЦЭМ!$D$10+'СЕТ СН'!$G$5-'СЕТ СН'!$G$21</f>
        <v>4800.5292910099997</v>
      </c>
      <c r="L69" s="36">
        <f>SUMIFS(СВЦЭМ!$D$39:$D$782,СВЦЭМ!$A$39:$A$782,$A69,СВЦЭМ!$B$39:$B$782,L$47)+'СЕТ СН'!$G$11+СВЦЭМ!$D$10+'СЕТ СН'!$G$5-'СЕТ СН'!$G$21</f>
        <v>4739.3632220500003</v>
      </c>
      <c r="M69" s="36">
        <f>SUMIFS(СВЦЭМ!$D$39:$D$782,СВЦЭМ!$A$39:$A$782,$A69,СВЦЭМ!$B$39:$B$782,M$47)+'СЕТ СН'!$G$11+СВЦЭМ!$D$10+'СЕТ СН'!$G$5-'СЕТ СН'!$G$21</f>
        <v>4724.0093645500001</v>
      </c>
      <c r="N69" s="36">
        <f>SUMIFS(СВЦЭМ!$D$39:$D$782,СВЦЭМ!$A$39:$A$782,$A69,СВЦЭМ!$B$39:$B$782,N$47)+'СЕТ СН'!$G$11+СВЦЭМ!$D$10+'СЕТ СН'!$G$5-'СЕТ СН'!$G$21</f>
        <v>4716.7893000100003</v>
      </c>
      <c r="O69" s="36">
        <f>SUMIFS(СВЦЭМ!$D$39:$D$782,СВЦЭМ!$A$39:$A$782,$A69,СВЦЭМ!$B$39:$B$782,O$47)+'СЕТ СН'!$G$11+СВЦЭМ!$D$10+'СЕТ СН'!$G$5-'СЕТ СН'!$G$21</f>
        <v>4724.3776840999999</v>
      </c>
      <c r="P69" s="36">
        <f>SUMIFS(СВЦЭМ!$D$39:$D$782,СВЦЭМ!$A$39:$A$782,$A69,СВЦЭМ!$B$39:$B$782,P$47)+'СЕТ СН'!$G$11+СВЦЭМ!$D$10+'СЕТ СН'!$G$5-'СЕТ СН'!$G$21</f>
        <v>4722.3620020300004</v>
      </c>
      <c r="Q69" s="36">
        <f>SUMIFS(СВЦЭМ!$D$39:$D$782,СВЦЭМ!$A$39:$A$782,$A69,СВЦЭМ!$B$39:$B$782,Q$47)+'СЕТ СН'!$G$11+СВЦЭМ!$D$10+'СЕТ СН'!$G$5-'СЕТ СН'!$G$21</f>
        <v>4728.1067948300006</v>
      </c>
      <c r="R69" s="36">
        <f>SUMIFS(СВЦЭМ!$D$39:$D$782,СВЦЭМ!$A$39:$A$782,$A69,СВЦЭМ!$B$39:$B$782,R$47)+'СЕТ СН'!$G$11+СВЦЭМ!$D$10+'СЕТ СН'!$G$5-'СЕТ СН'!$G$21</f>
        <v>4723.2586909500005</v>
      </c>
      <c r="S69" s="36">
        <f>SUMIFS(СВЦЭМ!$D$39:$D$782,СВЦЭМ!$A$39:$A$782,$A69,СВЦЭМ!$B$39:$B$782,S$47)+'СЕТ СН'!$G$11+СВЦЭМ!$D$10+'СЕТ СН'!$G$5-'СЕТ СН'!$G$21</f>
        <v>4722.6510492100006</v>
      </c>
      <c r="T69" s="36">
        <f>SUMIFS(СВЦЭМ!$D$39:$D$782,СВЦЭМ!$A$39:$A$782,$A69,СВЦЭМ!$B$39:$B$782,T$47)+'СЕТ СН'!$G$11+СВЦЭМ!$D$10+'СЕТ СН'!$G$5-'СЕТ СН'!$G$21</f>
        <v>4725.4114079000001</v>
      </c>
      <c r="U69" s="36">
        <f>SUMIFS(СВЦЭМ!$D$39:$D$782,СВЦЭМ!$A$39:$A$782,$A69,СВЦЭМ!$B$39:$B$782,U$47)+'СЕТ СН'!$G$11+СВЦЭМ!$D$10+'СЕТ СН'!$G$5-'СЕТ СН'!$G$21</f>
        <v>4731.0468930500001</v>
      </c>
      <c r="V69" s="36">
        <f>SUMIFS(СВЦЭМ!$D$39:$D$782,СВЦЭМ!$A$39:$A$782,$A69,СВЦЭМ!$B$39:$B$782,V$47)+'СЕТ СН'!$G$11+СВЦЭМ!$D$10+'СЕТ СН'!$G$5-'СЕТ СН'!$G$21</f>
        <v>4750.3787855</v>
      </c>
      <c r="W69" s="36">
        <f>SUMIFS(СВЦЭМ!$D$39:$D$782,СВЦЭМ!$A$39:$A$782,$A69,СВЦЭМ!$B$39:$B$782,W$47)+'СЕТ СН'!$G$11+СВЦЭМ!$D$10+'СЕТ СН'!$G$5-'СЕТ СН'!$G$21</f>
        <v>4723.8513617600001</v>
      </c>
      <c r="X69" s="36">
        <f>SUMIFS(СВЦЭМ!$D$39:$D$782,СВЦЭМ!$A$39:$A$782,$A69,СВЦЭМ!$B$39:$B$782,X$47)+'СЕТ СН'!$G$11+СВЦЭМ!$D$10+'СЕТ СН'!$G$5-'СЕТ СН'!$G$21</f>
        <v>4771.2064089300002</v>
      </c>
      <c r="Y69" s="36">
        <f>SUMIFS(СВЦЭМ!$D$39:$D$782,СВЦЭМ!$A$39:$A$782,$A69,СВЦЭМ!$B$39:$B$782,Y$47)+'СЕТ СН'!$G$11+СВЦЭМ!$D$10+'СЕТ СН'!$G$5-'СЕТ СН'!$G$21</f>
        <v>4859.7307696099997</v>
      </c>
    </row>
    <row r="70" spans="1:26" ht="15.75" x14ac:dyDescent="0.2">
      <c r="A70" s="35">
        <f t="shared" si="1"/>
        <v>45130</v>
      </c>
      <c r="B70" s="36">
        <f>SUMIFS(СВЦЭМ!$D$39:$D$782,СВЦЭМ!$A$39:$A$782,$A70,СВЦЭМ!$B$39:$B$782,B$47)+'СЕТ СН'!$G$11+СВЦЭМ!$D$10+'СЕТ СН'!$G$5-'СЕТ СН'!$G$21</f>
        <v>5124.7563128700003</v>
      </c>
      <c r="C70" s="36">
        <f>SUMIFS(СВЦЭМ!$D$39:$D$782,СВЦЭМ!$A$39:$A$782,$A70,СВЦЭМ!$B$39:$B$782,C$47)+'СЕТ СН'!$G$11+СВЦЭМ!$D$10+'СЕТ СН'!$G$5-'СЕТ СН'!$G$21</f>
        <v>5170.8510658599998</v>
      </c>
      <c r="D70" s="36">
        <f>SUMIFS(СВЦЭМ!$D$39:$D$782,СВЦЭМ!$A$39:$A$782,$A70,СВЦЭМ!$B$39:$B$782,D$47)+'СЕТ СН'!$G$11+СВЦЭМ!$D$10+'СЕТ СН'!$G$5-'СЕТ СН'!$G$21</f>
        <v>5281.7700230299997</v>
      </c>
      <c r="E70" s="36">
        <f>SUMIFS(СВЦЭМ!$D$39:$D$782,СВЦЭМ!$A$39:$A$782,$A70,СВЦЭМ!$B$39:$B$782,E$47)+'СЕТ СН'!$G$11+СВЦЭМ!$D$10+'СЕТ СН'!$G$5-'СЕТ СН'!$G$21</f>
        <v>5307.20778651</v>
      </c>
      <c r="F70" s="36">
        <f>SUMIFS(СВЦЭМ!$D$39:$D$782,СВЦЭМ!$A$39:$A$782,$A70,СВЦЭМ!$B$39:$B$782,F$47)+'СЕТ СН'!$G$11+СВЦЭМ!$D$10+'СЕТ СН'!$G$5-'СЕТ СН'!$G$21</f>
        <v>5309.8055233699997</v>
      </c>
      <c r="G70" s="36">
        <f>SUMIFS(СВЦЭМ!$D$39:$D$782,СВЦЭМ!$A$39:$A$782,$A70,СВЦЭМ!$B$39:$B$782,G$47)+'СЕТ СН'!$G$11+СВЦЭМ!$D$10+'СЕТ СН'!$G$5-'СЕТ СН'!$G$21</f>
        <v>5299.75783606</v>
      </c>
      <c r="H70" s="36">
        <f>SUMIFS(СВЦЭМ!$D$39:$D$782,СВЦЭМ!$A$39:$A$782,$A70,СВЦЭМ!$B$39:$B$782,H$47)+'СЕТ СН'!$G$11+СВЦЭМ!$D$10+'СЕТ СН'!$G$5-'СЕТ СН'!$G$21</f>
        <v>5207.8035912000005</v>
      </c>
      <c r="I70" s="36">
        <f>SUMIFS(СВЦЭМ!$D$39:$D$782,СВЦЭМ!$A$39:$A$782,$A70,СВЦЭМ!$B$39:$B$782,I$47)+'СЕТ СН'!$G$11+СВЦЭМ!$D$10+'СЕТ СН'!$G$5-'СЕТ СН'!$G$21</f>
        <v>5164.4259359099997</v>
      </c>
      <c r="J70" s="36">
        <f>SUMIFS(СВЦЭМ!$D$39:$D$782,СВЦЭМ!$A$39:$A$782,$A70,СВЦЭМ!$B$39:$B$782,J$47)+'СЕТ СН'!$G$11+СВЦЭМ!$D$10+'СЕТ СН'!$G$5-'СЕТ СН'!$G$21</f>
        <v>5079.5815022799998</v>
      </c>
      <c r="K70" s="36">
        <f>SUMIFS(СВЦЭМ!$D$39:$D$782,СВЦЭМ!$A$39:$A$782,$A70,СВЦЭМ!$B$39:$B$782,K$47)+'СЕТ СН'!$G$11+СВЦЭМ!$D$10+'СЕТ СН'!$G$5-'СЕТ СН'!$G$21</f>
        <v>4991.7640166500005</v>
      </c>
      <c r="L70" s="36">
        <f>SUMIFS(СВЦЭМ!$D$39:$D$782,СВЦЭМ!$A$39:$A$782,$A70,СВЦЭМ!$B$39:$B$782,L$47)+'СЕТ СН'!$G$11+СВЦЭМ!$D$10+'СЕТ СН'!$G$5-'СЕТ СН'!$G$21</f>
        <v>4924.1167327900002</v>
      </c>
      <c r="M70" s="36">
        <f>SUMIFS(СВЦЭМ!$D$39:$D$782,СВЦЭМ!$A$39:$A$782,$A70,СВЦЭМ!$B$39:$B$782,M$47)+'СЕТ СН'!$G$11+СВЦЭМ!$D$10+'СЕТ СН'!$G$5-'СЕТ СН'!$G$21</f>
        <v>4908.0536493099999</v>
      </c>
      <c r="N70" s="36">
        <f>SUMIFS(СВЦЭМ!$D$39:$D$782,СВЦЭМ!$A$39:$A$782,$A70,СВЦЭМ!$B$39:$B$782,N$47)+'СЕТ СН'!$G$11+СВЦЭМ!$D$10+'СЕТ СН'!$G$5-'СЕТ СН'!$G$21</f>
        <v>4895.3425810899998</v>
      </c>
      <c r="O70" s="36">
        <f>SUMIFS(СВЦЭМ!$D$39:$D$782,СВЦЭМ!$A$39:$A$782,$A70,СВЦЭМ!$B$39:$B$782,O$47)+'СЕТ СН'!$G$11+СВЦЭМ!$D$10+'СЕТ СН'!$G$5-'СЕТ СН'!$G$21</f>
        <v>4901.5055135600005</v>
      </c>
      <c r="P70" s="36">
        <f>SUMIFS(СВЦЭМ!$D$39:$D$782,СВЦЭМ!$A$39:$A$782,$A70,СВЦЭМ!$B$39:$B$782,P$47)+'СЕТ СН'!$G$11+СВЦЭМ!$D$10+'СЕТ СН'!$G$5-'СЕТ СН'!$G$21</f>
        <v>4907.8088948200002</v>
      </c>
      <c r="Q70" s="36">
        <f>SUMIFS(СВЦЭМ!$D$39:$D$782,СВЦЭМ!$A$39:$A$782,$A70,СВЦЭМ!$B$39:$B$782,Q$47)+'СЕТ СН'!$G$11+СВЦЭМ!$D$10+'СЕТ СН'!$G$5-'СЕТ СН'!$G$21</f>
        <v>4908.6128686800002</v>
      </c>
      <c r="R70" s="36">
        <f>SUMIFS(СВЦЭМ!$D$39:$D$782,СВЦЭМ!$A$39:$A$782,$A70,СВЦЭМ!$B$39:$B$782,R$47)+'СЕТ СН'!$G$11+СВЦЭМ!$D$10+'СЕТ СН'!$G$5-'СЕТ СН'!$G$21</f>
        <v>4897.7236878000003</v>
      </c>
      <c r="S70" s="36">
        <f>SUMIFS(СВЦЭМ!$D$39:$D$782,СВЦЭМ!$A$39:$A$782,$A70,СВЦЭМ!$B$39:$B$782,S$47)+'СЕТ СН'!$G$11+СВЦЭМ!$D$10+'СЕТ СН'!$G$5-'СЕТ СН'!$G$21</f>
        <v>4892.4102272500004</v>
      </c>
      <c r="T70" s="36">
        <f>SUMIFS(СВЦЭМ!$D$39:$D$782,СВЦЭМ!$A$39:$A$782,$A70,СВЦЭМ!$B$39:$B$782,T$47)+'СЕТ СН'!$G$11+СВЦЭМ!$D$10+'СЕТ СН'!$G$5-'СЕТ СН'!$G$21</f>
        <v>4891.6891608000005</v>
      </c>
      <c r="U70" s="36">
        <f>SUMIFS(СВЦЭМ!$D$39:$D$782,СВЦЭМ!$A$39:$A$782,$A70,СВЦЭМ!$B$39:$B$782,U$47)+'СЕТ СН'!$G$11+СВЦЭМ!$D$10+'СЕТ СН'!$G$5-'СЕТ СН'!$G$21</f>
        <v>4907.4675194800002</v>
      </c>
      <c r="V70" s="36">
        <f>SUMIFS(СВЦЭМ!$D$39:$D$782,СВЦЭМ!$A$39:$A$782,$A70,СВЦЭМ!$B$39:$B$782,V$47)+'СЕТ СН'!$G$11+СВЦЭМ!$D$10+'СЕТ СН'!$G$5-'СЕТ СН'!$G$21</f>
        <v>4912.4762453000003</v>
      </c>
      <c r="W70" s="36">
        <f>SUMIFS(СВЦЭМ!$D$39:$D$782,СВЦЭМ!$A$39:$A$782,$A70,СВЦЭМ!$B$39:$B$782,W$47)+'СЕТ СН'!$G$11+СВЦЭМ!$D$10+'СЕТ СН'!$G$5-'СЕТ СН'!$G$21</f>
        <v>4883.3997943200002</v>
      </c>
      <c r="X70" s="36">
        <f>SUMIFS(СВЦЭМ!$D$39:$D$782,СВЦЭМ!$A$39:$A$782,$A70,СВЦЭМ!$B$39:$B$782,X$47)+'СЕТ СН'!$G$11+СВЦЭМ!$D$10+'СЕТ СН'!$G$5-'СЕТ СН'!$G$21</f>
        <v>4920.2173376299997</v>
      </c>
      <c r="Y70" s="36">
        <f>SUMIFS(СВЦЭМ!$D$39:$D$782,СВЦЭМ!$A$39:$A$782,$A70,СВЦЭМ!$B$39:$B$782,Y$47)+'СЕТ СН'!$G$11+СВЦЭМ!$D$10+'СЕТ СН'!$G$5-'СЕТ СН'!$G$21</f>
        <v>5032.9353453399999</v>
      </c>
    </row>
    <row r="71" spans="1:26" ht="15.75" x14ac:dyDescent="0.2">
      <c r="A71" s="35">
        <f t="shared" si="1"/>
        <v>45131</v>
      </c>
      <c r="B71" s="36">
        <f>SUMIFS(СВЦЭМ!$D$39:$D$782,СВЦЭМ!$A$39:$A$782,$A71,СВЦЭМ!$B$39:$B$782,B$47)+'СЕТ СН'!$G$11+СВЦЭМ!$D$10+'СЕТ СН'!$G$5-'СЕТ СН'!$G$21</f>
        <v>5090.6757534099997</v>
      </c>
      <c r="C71" s="36">
        <f>SUMIFS(СВЦЭМ!$D$39:$D$782,СВЦЭМ!$A$39:$A$782,$A71,СВЦЭМ!$B$39:$B$782,C$47)+'СЕТ СН'!$G$11+СВЦЭМ!$D$10+'СЕТ СН'!$G$5-'СЕТ СН'!$G$21</f>
        <v>5227.6532390499997</v>
      </c>
      <c r="D71" s="36">
        <f>SUMIFS(СВЦЭМ!$D$39:$D$782,СВЦЭМ!$A$39:$A$782,$A71,СВЦЭМ!$B$39:$B$782,D$47)+'СЕТ СН'!$G$11+СВЦЭМ!$D$10+'СЕТ СН'!$G$5-'СЕТ СН'!$G$21</f>
        <v>5283.9488806999998</v>
      </c>
      <c r="E71" s="36">
        <f>SUMIFS(СВЦЭМ!$D$39:$D$782,СВЦЭМ!$A$39:$A$782,$A71,СВЦЭМ!$B$39:$B$782,E$47)+'СЕТ СН'!$G$11+СВЦЭМ!$D$10+'СЕТ СН'!$G$5-'СЕТ СН'!$G$21</f>
        <v>5335.8017410700004</v>
      </c>
      <c r="F71" s="36">
        <f>SUMIFS(СВЦЭМ!$D$39:$D$782,СВЦЭМ!$A$39:$A$782,$A71,СВЦЭМ!$B$39:$B$782,F$47)+'СЕТ СН'!$G$11+СВЦЭМ!$D$10+'СЕТ СН'!$G$5-'СЕТ СН'!$G$21</f>
        <v>5344.3684547399998</v>
      </c>
      <c r="G71" s="36">
        <f>SUMIFS(СВЦЭМ!$D$39:$D$782,СВЦЭМ!$A$39:$A$782,$A71,СВЦЭМ!$B$39:$B$782,G$47)+'СЕТ СН'!$G$11+СВЦЭМ!$D$10+'СЕТ СН'!$G$5-'СЕТ СН'!$G$21</f>
        <v>5473.3436587200003</v>
      </c>
      <c r="H71" s="36">
        <f>SUMIFS(СВЦЭМ!$D$39:$D$782,СВЦЭМ!$A$39:$A$782,$A71,СВЦЭМ!$B$39:$B$782,H$47)+'СЕТ СН'!$G$11+СВЦЭМ!$D$10+'СЕТ СН'!$G$5-'СЕТ СН'!$G$21</f>
        <v>5381.5252983800001</v>
      </c>
      <c r="I71" s="36">
        <f>SUMIFS(СВЦЭМ!$D$39:$D$782,СВЦЭМ!$A$39:$A$782,$A71,СВЦЭМ!$B$39:$B$782,I$47)+'СЕТ СН'!$G$11+СВЦЭМ!$D$10+'СЕТ СН'!$G$5-'СЕТ СН'!$G$21</f>
        <v>5260.8488212600005</v>
      </c>
      <c r="J71" s="36">
        <f>SUMIFS(СВЦЭМ!$D$39:$D$782,СВЦЭМ!$A$39:$A$782,$A71,СВЦЭМ!$B$39:$B$782,J$47)+'СЕТ СН'!$G$11+СВЦЭМ!$D$10+'СЕТ СН'!$G$5-'СЕТ СН'!$G$21</f>
        <v>5148.8133768999996</v>
      </c>
      <c r="K71" s="36">
        <f>SUMIFS(СВЦЭМ!$D$39:$D$782,СВЦЭМ!$A$39:$A$782,$A71,СВЦЭМ!$B$39:$B$782,K$47)+'СЕТ СН'!$G$11+СВЦЭМ!$D$10+'СЕТ СН'!$G$5-'СЕТ СН'!$G$21</f>
        <v>5071.0304482900001</v>
      </c>
      <c r="L71" s="36">
        <f>SUMIFS(СВЦЭМ!$D$39:$D$782,СВЦЭМ!$A$39:$A$782,$A71,СВЦЭМ!$B$39:$B$782,L$47)+'СЕТ СН'!$G$11+СВЦЭМ!$D$10+'СЕТ СН'!$G$5-'СЕТ СН'!$G$21</f>
        <v>5032.89690341</v>
      </c>
      <c r="M71" s="36">
        <f>SUMIFS(СВЦЭМ!$D$39:$D$782,СВЦЭМ!$A$39:$A$782,$A71,СВЦЭМ!$B$39:$B$782,M$47)+'СЕТ СН'!$G$11+СВЦЭМ!$D$10+'СЕТ СН'!$G$5-'СЕТ СН'!$G$21</f>
        <v>5018.4080083200006</v>
      </c>
      <c r="N71" s="36">
        <f>SUMIFS(СВЦЭМ!$D$39:$D$782,СВЦЭМ!$A$39:$A$782,$A71,СВЦЭМ!$B$39:$B$782,N$47)+'СЕТ СН'!$G$11+СВЦЭМ!$D$10+'СЕТ СН'!$G$5-'СЕТ СН'!$G$21</f>
        <v>5013.2107853500002</v>
      </c>
      <c r="O71" s="36">
        <f>SUMIFS(СВЦЭМ!$D$39:$D$782,СВЦЭМ!$A$39:$A$782,$A71,СВЦЭМ!$B$39:$B$782,O$47)+'СЕТ СН'!$G$11+СВЦЭМ!$D$10+'СЕТ СН'!$G$5-'СЕТ СН'!$G$21</f>
        <v>5020.6095805000004</v>
      </c>
      <c r="P71" s="36">
        <f>SUMIFS(СВЦЭМ!$D$39:$D$782,СВЦЭМ!$A$39:$A$782,$A71,СВЦЭМ!$B$39:$B$782,P$47)+'СЕТ СН'!$G$11+СВЦЭМ!$D$10+'СЕТ СН'!$G$5-'СЕТ СН'!$G$21</f>
        <v>5026.9482115000001</v>
      </c>
      <c r="Q71" s="36">
        <f>SUMIFS(СВЦЭМ!$D$39:$D$782,СВЦЭМ!$A$39:$A$782,$A71,СВЦЭМ!$B$39:$B$782,Q$47)+'СЕТ СН'!$G$11+СВЦЭМ!$D$10+'СЕТ СН'!$G$5-'СЕТ СН'!$G$21</f>
        <v>5027.8713873100005</v>
      </c>
      <c r="R71" s="36">
        <f>SUMIFS(СВЦЭМ!$D$39:$D$782,СВЦЭМ!$A$39:$A$782,$A71,СВЦЭМ!$B$39:$B$782,R$47)+'СЕТ СН'!$G$11+СВЦЭМ!$D$10+'СЕТ СН'!$G$5-'СЕТ СН'!$G$21</f>
        <v>5030.5779142299998</v>
      </c>
      <c r="S71" s="36">
        <f>SUMIFS(СВЦЭМ!$D$39:$D$782,СВЦЭМ!$A$39:$A$782,$A71,СВЦЭМ!$B$39:$B$782,S$47)+'СЕТ СН'!$G$11+СВЦЭМ!$D$10+'СЕТ СН'!$G$5-'СЕТ СН'!$G$21</f>
        <v>5032.9584009999999</v>
      </c>
      <c r="T71" s="36">
        <f>SUMIFS(СВЦЭМ!$D$39:$D$782,СВЦЭМ!$A$39:$A$782,$A71,СВЦЭМ!$B$39:$B$782,T$47)+'СЕТ СН'!$G$11+СВЦЭМ!$D$10+'СЕТ СН'!$G$5-'СЕТ СН'!$G$21</f>
        <v>5027.8754796499998</v>
      </c>
      <c r="U71" s="36">
        <f>SUMIFS(СВЦЭМ!$D$39:$D$782,СВЦЭМ!$A$39:$A$782,$A71,СВЦЭМ!$B$39:$B$782,U$47)+'СЕТ СН'!$G$11+СВЦЭМ!$D$10+'СЕТ СН'!$G$5-'СЕТ СН'!$G$21</f>
        <v>5038.2080156400007</v>
      </c>
      <c r="V71" s="36">
        <f>SUMIFS(СВЦЭМ!$D$39:$D$782,СВЦЭМ!$A$39:$A$782,$A71,СВЦЭМ!$B$39:$B$782,V$47)+'СЕТ СН'!$G$11+СВЦЭМ!$D$10+'СЕТ СН'!$G$5-'СЕТ СН'!$G$21</f>
        <v>5042.0411825700003</v>
      </c>
      <c r="W71" s="36">
        <f>SUMIFS(СВЦЭМ!$D$39:$D$782,СВЦЭМ!$A$39:$A$782,$A71,СВЦЭМ!$B$39:$B$782,W$47)+'СЕТ СН'!$G$11+СВЦЭМ!$D$10+'СЕТ СН'!$G$5-'СЕТ СН'!$G$21</f>
        <v>5001.5908956800004</v>
      </c>
      <c r="X71" s="36">
        <f>SUMIFS(СВЦЭМ!$D$39:$D$782,СВЦЭМ!$A$39:$A$782,$A71,СВЦЭМ!$B$39:$B$782,X$47)+'СЕТ СН'!$G$11+СВЦЭМ!$D$10+'СЕТ СН'!$G$5-'СЕТ СН'!$G$21</f>
        <v>5053.5298820400003</v>
      </c>
      <c r="Y71" s="36">
        <f>SUMIFS(СВЦЭМ!$D$39:$D$782,СВЦЭМ!$A$39:$A$782,$A71,СВЦЭМ!$B$39:$B$782,Y$47)+'СЕТ СН'!$G$11+СВЦЭМ!$D$10+'СЕТ СН'!$G$5-'СЕТ СН'!$G$21</f>
        <v>5158.5417558600002</v>
      </c>
    </row>
    <row r="72" spans="1:26" ht="15.75" x14ac:dyDescent="0.2">
      <c r="A72" s="35">
        <f t="shared" si="1"/>
        <v>45132</v>
      </c>
      <c r="B72" s="36">
        <f>SUMIFS(СВЦЭМ!$D$39:$D$782,СВЦЭМ!$A$39:$A$782,$A72,СВЦЭМ!$B$39:$B$782,B$47)+'СЕТ СН'!$G$11+СВЦЭМ!$D$10+'СЕТ СН'!$G$5-'СЕТ СН'!$G$21</f>
        <v>5050.4780139600007</v>
      </c>
      <c r="C72" s="36">
        <f>SUMIFS(СВЦЭМ!$D$39:$D$782,СВЦЭМ!$A$39:$A$782,$A72,СВЦЭМ!$B$39:$B$782,C$47)+'СЕТ СН'!$G$11+СВЦЭМ!$D$10+'СЕТ СН'!$G$5-'СЕТ СН'!$G$21</f>
        <v>5122.1596124999996</v>
      </c>
      <c r="D72" s="36">
        <f>SUMIFS(СВЦЭМ!$D$39:$D$782,СВЦЭМ!$A$39:$A$782,$A72,СВЦЭМ!$B$39:$B$782,D$47)+'СЕТ СН'!$G$11+СВЦЭМ!$D$10+'СЕТ СН'!$G$5-'СЕТ СН'!$G$21</f>
        <v>5258.7879973600002</v>
      </c>
      <c r="E72" s="36">
        <f>SUMIFS(СВЦЭМ!$D$39:$D$782,СВЦЭМ!$A$39:$A$782,$A72,СВЦЭМ!$B$39:$B$782,E$47)+'СЕТ СН'!$G$11+СВЦЭМ!$D$10+'СЕТ СН'!$G$5-'СЕТ СН'!$G$21</f>
        <v>5329.5859868000007</v>
      </c>
      <c r="F72" s="36">
        <f>SUMIFS(СВЦЭМ!$D$39:$D$782,СВЦЭМ!$A$39:$A$782,$A72,СВЦЭМ!$B$39:$B$782,F$47)+'СЕТ СН'!$G$11+СВЦЭМ!$D$10+'СЕТ СН'!$G$5-'СЕТ СН'!$G$21</f>
        <v>5322.6547043</v>
      </c>
      <c r="G72" s="36">
        <f>SUMIFS(СВЦЭМ!$D$39:$D$782,СВЦЭМ!$A$39:$A$782,$A72,СВЦЭМ!$B$39:$B$782,G$47)+'СЕТ СН'!$G$11+СВЦЭМ!$D$10+'СЕТ СН'!$G$5-'СЕТ СН'!$G$21</f>
        <v>5244.7222143700001</v>
      </c>
      <c r="H72" s="36">
        <f>SUMIFS(СВЦЭМ!$D$39:$D$782,СВЦЭМ!$A$39:$A$782,$A72,СВЦЭМ!$B$39:$B$782,H$47)+'СЕТ СН'!$G$11+СВЦЭМ!$D$10+'СЕТ СН'!$G$5-'СЕТ СН'!$G$21</f>
        <v>5130.7148388700007</v>
      </c>
      <c r="I72" s="36">
        <f>SUMIFS(СВЦЭМ!$D$39:$D$782,СВЦЭМ!$A$39:$A$782,$A72,СВЦЭМ!$B$39:$B$782,I$47)+'СЕТ СН'!$G$11+СВЦЭМ!$D$10+'СЕТ СН'!$G$5-'СЕТ СН'!$G$21</f>
        <v>5050.6495403200006</v>
      </c>
      <c r="J72" s="36">
        <f>SUMIFS(СВЦЭМ!$D$39:$D$782,СВЦЭМ!$A$39:$A$782,$A72,СВЦЭМ!$B$39:$B$782,J$47)+'СЕТ СН'!$G$11+СВЦЭМ!$D$10+'СЕТ СН'!$G$5-'СЕТ СН'!$G$21</f>
        <v>4963.3520918600007</v>
      </c>
      <c r="K72" s="36">
        <f>SUMIFS(СВЦЭМ!$D$39:$D$782,СВЦЭМ!$A$39:$A$782,$A72,СВЦЭМ!$B$39:$B$782,K$47)+'СЕТ СН'!$G$11+СВЦЭМ!$D$10+'СЕТ СН'!$G$5-'СЕТ СН'!$G$21</f>
        <v>4891.1403082500001</v>
      </c>
      <c r="L72" s="36">
        <f>SUMIFS(СВЦЭМ!$D$39:$D$782,СВЦЭМ!$A$39:$A$782,$A72,СВЦЭМ!$B$39:$B$782,L$47)+'СЕТ СН'!$G$11+СВЦЭМ!$D$10+'СЕТ СН'!$G$5-'СЕТ СН'!$G$21</f>
        <v>4887.1905767999997</v>
      </c>
      <c r="M72" s="36">
        <f>SUMIFS(СВЦЭМ!$D$39:$D$782,СВЦЭМ!$A$39:$A$782,$A72,СВЦЭМ!$B$39:$B$782,M$47)+'СЕТ СН'!$G$11+СВЦЭМ!$D$10+'СЕТ СН'!$G$5-'СЕТ СН'!$G$21</f>
        <v>4900.2448554100001</v>
      </c>
      <c r="N72" s="36">
        <f>SUMIFS(СВЦЭМ!$D$39:$D$782,СВЦЭМ!$A$39:$A$782,$A72,СВЦЭМ!$B$39:$B$782,N$47)+'СЕТ СН'!$G$11+СВЦЭМ!$D$10+'СЕТ СН'!$G$5-'СЕТ СН'!$G$21</f>
        <v>4893.9960160800001</v>
      </c>
      <c r="O72" s="36">
        <f>SUMIFS(СВЦЭМ!$D$39:$D$782,СВЦЭМ!$A$39:$A$782,$A72,СВЦЭМ!$B$39:$B$782,O$47)+'СЕТ СН'!$G$11+СВЦЭМ!$D$10+'СЕТ СН'!$G$5-'СЕТ СН'!$G$21</f>
        <v>4892.27847028</v>
      </c>
      <c r="P72" s="36">
        <f>SUMIFS(СВЦЭМ!$D$39:$D$782,СВЦЭМ!$A$39:$A$782,$A72,СВЦЭМ!$B$39:$B$782,P$47)+'СЕТ СН'!$G$11+СВЦЭМ!$D$10+'СЕТ СН'!$G$5-'СЕТ СН'!$G$21</f>
        <v>4888.8722005099999</v>
      </c>
      <c r="Q72" s="36">
        <f>SUMIFS(СВЦЭМ!$D$39:$D$782,СВЦЭМ!$A$39:$A$782,$A72,СВЦЭМ!$B$39:$B$782,Q$47)+'СЕТ СН'!$G$11+СВЦЭМ!$D$10+'СЕТ СН'!$G$5-'СЕТ СН'!$G$21</f>
        <v>4871.3219030700002</v>
      </c>
      <c r="R72" s="36">
        <f>SUMIFS(СВЦЭМ!$D$39:$D$782,СВЦЭМ!$A$39:$A$782,$A72,СВЦЭМ!$B$39:$B$782,R$47)+'СЕТ СН'!$G$11+СВЦЭМ!$D$10+'СЕТ СН'!$G$5-'СЕТ СН'!$G$21</f>
        <v>4869.8839281800001</v>
      </c>
      <c r="S72" s="36">
        <f>SUMIFS(СВЦЭМ!$D$39:$D$782,СВЦЭМ!$A$39:$A$782,$A72,СВЦЭМ!$B$39:$B$782,S$47)+'СЕТ СН'!$G$11+СВЦЭМ!$D$10+'СЕТ СН'!$G$5-'СЕТ СН'!$G$21</f>
        <v>4865.96733958</v>
      </c>
      <c r="T72" s="36">
        <f>SUMIFS(СВЦЭМ!$D$39:$D$782,СВЦЭМ!$A$39:$A$782,$A72,СВЦЭМ!$B$39:$B$782,T$47)+'СЕТ СН'!$G$11+СВЦЭМ!$D$10+'СЕТ СН'!$G$5-'СЕТ СН'!$G$21</f>
        <v>4900.4227613000003</v>
      </c>
      <c r="U72" s="36">
        <f>SUMIFS(СВЦЭМ!$D$39:$D$782,СВЦЭМ!$A$39:$A$782,$A72,СВЦЭМ!$B$39:$B$782,U$47)+'СЕТ СН'!$G$11+СВЦЭМ!$D$10+'СЕТ СН'!$G$5-'СЕТ СН'!$G$21</f>
        <v>4892.2963776300003</v>
      </c>
      <c r="V72" s="36">
        <f>SUMIFS(СВЦЭМ!$D$39:$D$782,СВЦЭМ!$A$39:$A$782,$A72,СВЦЭМ!$B$39:$B$782,V$47)+'СЕТ СН'!$G$11+СВЦЭМ!$D$10+'СЕТ СН'!$G$5-'СЕТ СН'!$G$21</f>
        <v>4866.1572585499998</v>
      </c>
      <c r="W72" s="36">
        <f>SUMIFS(СВЦЭМ!$D$39:$D$782,СВЦЭМ!$A$39:$A$782,$A72,СВЦЭМ!$B$39:$B$782,W$47)+'СЕТ СН'!$G$11+СВЦЭМ!$D$10+'СЕТ СН'!$G$5-'СЕТ СН'!$G$21</f>
        <v>4830.5397438500004</v>
      </c>
      <c r="X72" s="36">
        <f>SUMIFS(СВЦЭМ!$D$39:$D$782,СВЦЭМ!$A$39:$A$782,$A72,СВЦЭМ!$B$39:$B$782,X$47)+'СЕТ СН'!$G$11+СВЦЭМ!$D$10+'СЕТ СН'!$G$5-'СЕТ СН'!$G$21</f>
        <v>4875.25525767</v>
      </c>
      <c r="Y72" s="36">
        <f>SUMIFS(СВЦЭМ!$D$39:$D$782,СВЦЭМ!$A$39:$A$782,$A72,СВЦЭМ!$B$39:$B$782,Y$47)+'СЕТ СН'!$G$11+СВЦЭМ!$D$10+'СЕТ СН'!$G$5-'СЕТ СН'!$G$21</f>
        <v>4965.2530071800002</v>
      </c>
    </row>
    <row r="73" spans="1:26" ht="15.75" x14ac:dyDescent="0.2">
      <c r="A73" s="35">
        <f t="shared" si="1"/>
        <v>45133</v>
      </c>
      <c r="B73" s="36">
        <f>SUMIFS(СВЦЭМ!$D$39:$D$782,СВЦЭМ!$A$39:$A$782,$A73,СВЦЭМ!$B$39:$B$782,B$47)+'СЕТ СН'!$G$11+СВЦЭМ!$D$10+'СЕТ СН'!$G$5-'СЕТ СН'!$G$21</f>
        <v>4938.7738679000004</v>
      </c>
      <c r="C73" s="36">
        <f>SUMIFS(СВЦЭМ!$D$39:$D$782,СВЦЭМ!$A$39:$A$782,$A73,СВЦЭМ!$B$39:$B$782,C$47)+'СЕТ СН'!$G$11+СВЦЭМ!$D$10+'СЕТ СН'!$G$5-'СЕТ СН'!$G$21</f>
        <v>5017.50045899</v>
      </c>
      <c r="D73" s="36">
        <f>SUMIFS(СВЦЭМ!$D$39:$D$782,СВЦЭМ!$A$39:$A$782,$A73,СВЦЭМ!$B$39:$B$782,D$47)+'СЕТ СН'!$G$11+СВЦЭМ!$D$10+'СЕТ СН'!$G$5-'СЕТ СН'!$G$21</f>
        <v>5134.6299691100003</v>
      </c>
      <c r="E73" s="36">
        <f>SUMIFS(СВЦЭМ!$D$39:$D$782,СВЦЭМ!$A$39:$A$782,$A73,СВЦЭМ!$B$39:$B$782,E$47)+'СЕТ СН'!$G$11+СВЦЭМ!$D$10+'СЕТ СН'!$G$5-'СЕТ СН'!$G$21</f>
        <v>5155.4479775700001</v>
      </c>
      <c r="F73" s="36">
        <f>SUMIFS(СВЦЭМ!$D$39:$D$782,СВЦЭМ!$A$39:$A$782,$A73,СВЦЭМ!$B$39:$B$782,F$47)+'СЕТ СН'!$G$11+СВЦЭМ!$D$10+'СЕТ СН'!$G$5-'СЕТ СН'!$G$21</f>
        <v>5162.7024466599996</v>
      </c>
      <c r="G73" s="36">
        <f>SUMIFS(СВЦЭМ!$D$39:$D$782,СВЦЭМ!$A$39:$A$782,$A73,СВЦЭМ!$B$39:$B$782,G$47)+'СЕТ СН'!$G$11+СВЦЭМ!$D$10+'СЕТ СН'!$G$5-'СЕТ СН'!$G$21</f>
        <v>5146.9604272899996</v>
      </c>
      <c r="H73" s="36">
        <f>SUMIFS(СВЦЭМ!$D$39:$D$782,СВЦЭМ!$A$39:$A$782,$A73,СВЦЭМ!$B$39:$B$782,H$47)+'СЕТ СН'!$G$11+СВЦЭМ!$D$10+'СЕТ СН'!$G$5-'СЕТ СН'!$G$21</f>
        <v>5051.1674811000003</v>
      </c>
      <c r="I73" s="36">
        <f>SUMIFS(СВЦЭМ!$D$39:$D$782,СВЦЭМ!$A$39:$A$782,$A73,СВЦЭМ!$B$39:$B$782,I$47)+'СЕТ СН'!$G$11+СВЦЭМ!$D$10+'СЕТ СН'!$G$5-'СЕТ СН'!$G$21</f>
        <v>4951.6495218099999</v>
      </c>
      <c r="J73" s="36">
        <f>SUMIFS(СВЦЭМ!$D$39:$D$782,СВЦЭМ!$A$39:$A$782,$A73,СВЦЭМ!$B$39:$B$782,J$47)+'СЕТ СН'!$G$11+СВЦЭМ!$D$10+'СЕТ СН'!$G$5-'СЕТ СН'!$G$21</f>
        <v>4853.5256206600006</v>
      </c>
      <c r="K73" s="36">
        <f>SUMIFS(СВЦЭМ!$D$39:$D$782,СВЦЭМ!$A$39:$A$782,$A73,СВЦЭМ!$B$39:$B$782,K$47)+'СЕТ СН'!$G$11+СВЦЭМ!$D$10+'СЕТ СН'!$G$5-'СЕТ СН'!$G$21</f>
        <v>4764.2880692799999</v>
      </c>
      <c r="L73" s="36">
        <f>SUMIFS(СВЦЭМ!$D$39:$D$782,СВЦЭМ!$A$39:$A$782,$A73,СВЦЭМ!$B$39:$B$782,L$47)+'СЕТ СН'!$G$11+СВЦЭМ!$D$10+'СЕТ СН'!$G$5-'СЕТ СН'!$G$21</f>
        <v>4736.59354497</v>
      </c>
      <c r="M73" s="36">
        <f>SUMIFS(СВЦЭМ!$D$39:$D$782,СВЦЭМ!$A$39:$A$782,$A73,СВЦЭМ!$B$39:$B$782,M$47)+'СЕТ СН'!$G$11+СВЦЭМ!$D$10+'СЕТ СН'!$G$5-'СЕТ СН'!$G$21</f>
        <v>4742.8367800900005</v>
      </c>
      <c r="N73" s="36">
        <f>SUMIFS(СВЦЭМ!$D$39:$D$782,СВЦЭМ!$A$39:$A$782,$A73,СВЦЭМ!$B$39:$B$782,N$47)+'СЕТ СН'!$G$11+СВЦЭМ!$D$10+'СЕТ СН'!$G$5-'СЕТ СН'!$G$21</f>
        <v>4731.2425792399999</v>
      </c>
      <c r="O73" s="36">
        <f>SUMIFS(СВЦЭМ!$D$39:$D$782,СВЦЭМ!$A$39:$A$782,$A73,СВЦЭМ!$B$39:$B$782,O$47)+'СЕТ СН'!$G$11+СВЦЭМ!$D$10+'СЕТ СН'!$G$5-'СЕТ СН'!$G$21</f>
        <v>4731.3730193600004</v>
      </c>
      <c r="P73" s="36">
        <f>SUMIFS(СВЦЭМ!$D$39:$D$782,СВЦЭМ!$A$39:$A$782,$A73,СВЦЭМ!$B$39:$B$782,P$47)+'СЕТ СН'!$G$11+СВЦЭМ!$D$10+'СЕТ СН'!$G$5-'СЕТ СН'!$G$21</f>
        <v>4706.2152007499999</v>
      </c>
      <c r="Q73" s="36">
        <f>SUMIFS(СВЦЭМ!$D$39:$D$782,СВЦЭМ!$A$39:$A$782,$A73,СВЦЭМ!$B$39:$B$782,Q$47)+'СЕТ СН'!$G$11+СВЦЭМ!$D$10+'СЕТ СН'!$G$5-'СЕТ СН'!$G$21</f>
        <v>4680.1868237100007</v>
      </c>
      <c r="R73" s="36">
        <f>SUMIFS(СВЦЭМ!$D$39:$D$782,СВЦЭМ!$A$39:$A$782,$A73,СВЦЭМ!$B$39:$B$782,R$47)+'СЕТ СН'!$G$11+СВЦЭМ!$D$10+'СЕТ СН'!$G$5-'СЕТ СН'!$G$21</f>
        <v>4690.6189550500003</v>
      </c>
      <c r="S73" s="36">
        <f>SUMIFS(СВЦЭМ!$D$39:$D$782,СВЦЭМ!$A$39:$A$782,$A73,СВЦЭМ!$B$39:$B$782,S$47)+'СЕТ СН'!$G$11+СВЦЭМ!$D$10+'СЕТ СН'!$G$5-'СЕТ СН'!$G$21</f>
        <v>4694.8323247500002</v>
      </c>
      <c r="T73" s="36">
        <f>SUMIFS(СВЦЭМ!$D$39:$D$782,СВЦЭМ!$A$39:$A$782,$A73,СВЦЭМ!$B$39:$B$782,T$47)+'СЕТ СН'!$G$11+СВЦЭМ!$D$10+'СЕТ СН'!$G$5-'СЕТ СН'!$G$21</f>
        <v>4725.4701487600005</v>
      </c>
      <c r="U73" s="36">
        <f>SUMIFS(СВЦЭМ!$D$39:$D$782,СВЦЭМ!$A$39:$A$782,$A73,СВЦЭМ!$B$39:$B$782,U$47)+'СЕТ СН'!$G$11+СВЦЭМ!$D$10+'СЕТ СН'!$G$5-'СЕТ СН'!$G$21</f>
        <v>4733.4157808700002</v>
      </c>
      <c r="V73" s="36">
        <f>SUMIFS(СВЦЭМ!$D$39:$D$782,СВЦЭМ!$A$39:$A$782,$A73,СВЦЭМ!$B$39:$B$782,V$47)+'СЕТ СН'!$G$11+СВЦЭМ!$D$10+'СЕТ СН'!$G$5-'СЕТ СН'!$G$21</f>
        <v>4745.1041220099996</v>
      </c>
      <c r="W73" s="36">
        <f>SUMIFS(СВЦЭМ!$D$39:$D$782,СВЦЭМ!$A$39:$A$782,$A73,СВЦЭМ!$B$39:$B$782,W$47)+'СЕТ СН'!$G$11+СВЦЭМ!$D$10+'СЕТ СН'!$G$5-'СЕТ СН'!$G$21</f>
        <v>4724.5029983499999</v>
      </c>
      <c r="X73" s="36">
        <f>SUMIFS(СВЦЭМ!$D$39:$D$782,СВЦЭМ!$A$39:$A$782,$A73,СВЦЭМ!$B$39:$B$782,X$47)+'СЕТ СН'!$G$11+СВЦЭМ!$D$10+'СЕТ СН'!$G$5-'СЕТ СН'!$G$21</f>
        <v>4758.4214956800006</v>
      </c>
      <c r="Y73" s="36">
        <f>SUMIFS(СВЦЭМ!$D$39:$D$782,СВЦЭМ!$A$39:$A$782,$A73,СВЦЭМ!$B$39:$B$782,Y$47)+'СЕТ СН'!$G$11+СВЦЭМ!$D$10+'СЕТ СН'!$G$5-'СЕТ СН'!$G$21</f>
        <v>4864.6988829000002</v>
      </c>
    </row>
    <row r="74" spans="1:26" ht="15.75" x14ac:dyDescent="0.2">
      <c r="A74" s="35">
        <f t="shared" si="1"/>
        <v>45134</v>
      </c>
      <c r="B74" s="36">
        <f>SUMIFS(СВЦЭМ!$D$39:$D$782,СВЦЭМ!$A$39:$A$782,$A74,СВЦЭМ!$B$39:$B$782,B$47)+'СЕТ СН'!$G$11+СВЦЭМ!$D$10+'СЕТ СН'!$G$5-'СЕТ СН'!$G$21</f>
        <v>5088.7920075100001</v>
      </c>
      <c r="C74" s="36">
        <f>SUMIFS(СВЦЭМ!$D$39:$D$782,СВЦЭМ!$A$39:$A$782,$A74,СВЦЭМ!$B$39:$B$782,C$47)+'СЕТ СН'!$G$11+СВЦЭМ!$D$10+'СЕТ СН'!$G$5-'СЕТ СН'!$G$21</f>
        <v>5148.0863342299999</v>
      </c>
      <c r="D74" s="36">
        <f>SUMIFS(СВЦЭМ!$D$39:$D$782,СВЦЭМ!$A$39:$A$782,$A74,СВЦЭМ!$B$39:$B$782,D$47)+'СЕТ СН'!$G$11+СВЦЭМ!$D$10+'СЕТ СН'!$G$5-'СЕТ СН'!$G$21</f>
        <v>5293.6812635200004</v>
      </c>
      <c r="E74" s="36">
        <f>SUMIFS(СВЦЭМ!$D$39:$D$782,СВЦЭМ!$A$39:$A$782,$A74,СВЦЭМ!$B$39:$B$782,E$47)+'СЕТ СН'!$G$11+СВЦЭМ!$D$10+'СЕТ СН'!$G$5-'СЕТ СН'!$G$21</f>
        <v>5355.7495093899997</v>
      </c>
      <c r="F74" s="36">
        <f>SUMIFS(СВЦЭМ!$D$39:$D$782,СВЦЭМ!$A$39:$A$782,$A74,СВЦЭМ!$B$39:$B$782,F$47)+'СЕТ СН'!$G$11+СВЦЭМ!$D$10+'СЕТ СН'!$G$5-'СЕТ СН'!$G$21</f>
        <v>5369.4779785999999</v>
      </c>
      <c r="G74" s="36">
        <f>SUMIFS(СВЦЭМ!$D$39:$D$782,СВЦЭМ!$A$39:$A$782,$A74,СВЦЭМ!$B$39:$B$782,G$47)+'СЕТ СН'!$G$11+СВЦЭМ!$D$10+'СЕТ СН'!$G$5-'СЕТ СН'!$G$21</f>
        <v>5360.3628694500003</v>
      </c>
      <c r="H74" s="36">
        <f>SUMIFS(СВЦЭМ!$D$39:$D$782,СВЦЭМ!$A$39:$A$782,$A74,СВЦЭМ!$B$39:$B$782,H$47)+'СЕТ СН'!$G$11+СВЦЭМ!$D$10+'СЕТ СН'!$G$5-'СЕТ СН'!$G$21</f>
        <v>5173.9180870600003</v>
      </c>
      <c r="I74" s="36">
        <f>SUMIFS(СВЦЭМ!$D$39:$D$782,СВЦЭМ!$A$39:$A$782,$A74,СВЦЭМ!$B$39:$B$782,I$47)+'СЕТ СН'!$G$11+СВЦЭМ!$D$10+'СЕТ СН'!$G$5-'СЕТ СН'!$G$21</f>
        <v>5081.2067951099998</v>
      </c>
      <c r="J74" s="36">
        <f>SUMIFS(СВЦЭМ!$D$39:$D$782,СВЦЭМ!$A$39:$A$782,$A74,СВЦЭМ!$B$39:$B$782,J$47)+'СЕТ СН'!$G$11+СВЦЭМ!$D$10+'СЕТ СН'!$G$5-'СЕТ СН'!$G$21</f>
        <v>4983.5151630099999</v>
      </c>
      <c r="K74" s="36">
        <f>SUMIFS(СВЦЭМ!$D$39:$D$782,СВЦЭМ!$A$39:$A$782,$A74,СВЦЭМ!$B$39:$B$782,K$47)+'СЕТ СН'!$G$11+СВЦЭМ!$D$10+'СЕТ СН'!$G$5-'СЕТ СН'!$G$21</f>
        <v>4899.8638203299997</v>
      </c>
      <c r="L74" s="36">
        <f>SUMIFS(СВЦЭМ!$D$39:$D$782,СВЦЭМ!$A$39:$A$782,$A74,СВЦЭМ!$B$39:$B$782,L$47)+'СЕТ СН'!$G$11+СВЦЭМ!$D$10+'СЕТ СН'!$G$5-'СЕТ СН'!$G$21</f>
        <v>4851.92892493</v>
      </c>
      <c r="M74" s="36">
        <f>SUMIFS(СВЦЭМ!$D$39:$D$782,СВЦЭМ!$A$39:$A$782,$A74,СВЦЭМ!$B$39:$B$782,M$47)+'СЕТ СН'!$G$11+СВЦЭМ!$D$10+'СЕТ СН'!$G$5-'СЕТ СН'!$G$21</f>
        <v>4854.54094919</v>
      </c>
      <c r="N74" s="36">
        <f>SUMIFS(СВЦЭМ!$D$39:$D$782,СВЦЭМ!$A$39:$A$782,$A74,СВЦЭМ!$B$39:$B$782,N$47)+'СЕТ СН'!$G$11+СВЦЭМ!$D$10+'СЕТ СН'!$G$5-'СЕТ СН'!$G$21</f>
        <v>4852.4631573699999</v>
      </c>
      <c r="O74" s="36">
        <f>SUMIFS(СВЦЭМ!$D$39:$D$782,СВЦЭМ!$A$39:$A$782,$A74,СВЦЭМ!$B$39:$B$782,O$47)+'СЕТ СН'!$G$11+СВЦЭМ!$D$10+'СЕТ СН'!$G$5-'СЕТ СН'!$G$21</f>
        <v>4855.0308487500006</v>
      </c>
      <c r="P74" s="36">
        <f>SUMIFS(СВЦЭМ!$D$39:$D$782,СВЦЭМ!$A$39:$A$782,$A74,СВЦЭМ!$B$39:$B$782,P$47)+'СЕТ СН'!$G$11+СВЦЭМ!$D$10+'СЕТ СН'!$G$5-'СЕТ СН'!$G$21</f>
        <v>4853.6329489199998</v>
      </c>
      <c r="Q74" s="36">
        <f>SUMIFS(СВЦЭМ!$D$39:$D$782,СВЦЭМ!$A$39:$A$782,$A74,СВЦЭМ!$B$39:$B$782,Q$47)+'СЕТ СН'!$G$11+СВЦЭМ!$D$10+'СЕТ СН'!$G$5-'СЕТ СН'!$G$21</f>
        <v>4825.4358035799996</v>
      </c>
      <c r="R74" s="36">
        <f>SUMIFS(СВЦЭМ!$D$39:$D$782,СВЦЭМ!$A$39:$A$782,$A74,СВЦЭМ!$B$39:$B$782,R$47)+'СЕТ СН'!$G$11+СВЦЭМ!$D$10+'СЕТ СН'!$G$5-'СЕТ СН'!$G$21</f>
        <v>4834.41770017</v>
      </c>
      <c r="S74" s="36">
        <f>SUMIFS(СВЦЭМ!$D$39:$D$782,СВЦЭМ!$A$39:$A$782,$A74,СВЦЭМ!$B$39:$B$782,S$47)+'СЕТ СН'!$G$11+СВЦЭМ!$D$10+'СЕТ СН'!$G$5-'СЕТ СН'!$G$21</f>
        <v>4838.04869968</v>
      </c>
      <c r="T74" s="36">
        <f>SUMIFS(СВЦЭМ!$D$39:$D$782,СВЦЭМ!$A$39:$A$782,$A74,СВЦЭМ!$B$39:$B$782,T$47)+'СЕТ СН'!$G$11+СВЦЭМ!$D$10+'СЕТ СН'!$G$5-'СЕТ СН'!$G$21</f>
        <v>4874.3695054600003</v>
      </c>
      <c r="U74" s="36">
        <f>SUMIFS(СВЦЭМ!$D$39:$D$782,СВЦЭМ!$A$39:$A$782,$A74,СВЦЭМ!$B$39:$B$782,U$47)+'СЕТ СН'!$G$11+СВЦЭМ!$D$10+'СЕТ СН'!$G$5-'СЕТ СН'!$G$21</f>
        <v>4891.1678206500001</v>
      </c>
      <c r="V74" s="36">
        <f>SUMIFS(СВЦЭМ!$D$39:$D$782,СВЦЭМ!$A$39:$A$782,$A74,СВЦЭМ!$B$39:$B$782,V$47)+'СЕТ СН'!$G$11+СВЦЭМ!$D$10+'СЕТ СН'!$G$5-'СЕТ СН'!$G$21</f>
        <v>4897.13494541</v>
      </c>
      <c r="W74" s="36">
        <f>SUMIFS(СВЦЭМ!$D$39:$D$782,СВЦЭМ!$A$39:$A$782,$A74,СВЦЭМ!$B$39:$B$782,W$47)+'СЕТ СН'!$G$11+СВЦЭМ!$D$10+'СЕТ СН'!$G$5-'СЕТ СН'!$G$21</f>
        <v>4862.8780000500001</v>
      </c>
      <c r="X74" s="36">
        <f>SUMIFS(СВЦЭМ!$D$39:$D$782,СВЦЭМ!$A$39:$A$782,$A74,СВЦЭМ!$B$39:$B$782,X$47)+'СЕТ СН'!$G$11+СВЦЭМ!$D$10+'СЕТ СН'!$G$5-'СЕТ СН'!$G$21</f>
        <v>4916.6589619900005</v>
      </c>
      <c r="Y74" s="36">
        <f>SUMIFS(СВЦЭМ!$D$39:$D$782,СВЦЭМ!$A$39:$A$782,$A74,СВЦЭМ!$B$39:$B$782,Y$47)+'СЕТ СН'!$G$11+СВЦЭМ!$D$10+'СЕТ СН'!$G$5-'СЕТ СН'!$G$21</f>
        <v>5027.7884007499997</v>
      </c>
    </row>
    <row r="75" spans="1:26" ht="15.75" x14ac:dyDescent="0.2">
      <c r="A75" s="35">
        <f t="shared" si="1"/>
        <v>45135</v>
      </c>
      <c r="B75" s="36">
        <f>SUMIFS(СВЦЭМ!$D$39:$D$782,СВЦЭМ!$A$39:$A$782,$A75,СВЦЭМ!$B$39:$B$782,B$47)+'СЕТ СН'!$G$11+СВЦЭМ!$D$10+'СЕТ СН'!$G$5-'СЕТ СН'!$G$21</f>
        <v>5119.3485971400005</v>
      </c>
      <c r="C75" s="36">
        <f>SUMIFS(СВЦЭМ!$D$39:$D$782,СВЦЭМ!$A$39:$A$782,$A75,СВЦЭМ!$B$39:$B$782,C$47)+'СЕТ СН'!$G$11+СВЦЭМ!$D$10+'СЕТ СН'!$G$5-'СЕТ СН'!$G$21</f>
        <v>5183.2604932699996</v>
      </c>
      <c r="D75" s="36">
        <f>SUMIFS(СВЦЭМ!$D$39:$D$782,СВЦЭМ!$A$39:$A$782,$A75,СВЦЭМ!$B$39:$B$782,D$47)+'СЕТ СН'!$G$11+СВЦЭМ!$D$10+'СЕТ СН'!$G$5-'СЕТ СН'!$G$21</f>
        <v>5328.80914725</v>
      </c>
      <c r="E75" s="36">
        <f>SUMIFS(СВЦЭМ!$D$39:$D$782,СВЦЭМ!$A$39:$A$782,$A75,СВЦЭМ!$B$39:$B$782,E$47)+'СЕТ СН'!$G$11+СВЦЭМ!$D$10+'СЕТ СН'!$G$5-'СЕТ СН'!$G$21</f>
        <v>5409.1860187399998</v>
      </c>
      <c r="F75" s="36">
        <f>SUMIFS(СВЦЭМ!$D$39:$D$782,СВЦЭМ!$A$39:$A$782,$A75,СВЦЭМ!$B$39:$B$782,F$47)+'СЕТ СН'!$G$11+СВЦЭМ!$D$10+'СЕТ СН'!$G$5-'СЕТ СН'!$G$21</f>
        <v>5412.2118349400007</v>
      </c>
      <c r="G75" s="36">
        <f>SUMIFS(СВЦЭМ!$D$39:$D$782,СВЦЭМ!$A$39:$A$782,$A75,СВЦЭМ!$B$39:$B$782,G$47)+'СЕТ СН'!$G$11+СВЦЭМ!$D$10+'СЕТ СН'!$G$5-'СЕТ СН'!$G$21</f>
        <v>5416.6661277399999</v>
      </c>
      <c r="H75" s="36">
        <f>SUMIFS(СВЦЭМ!$D$39:$D$782,СВЦЭМ!$A$39:$A$782,$A75,СВЦЭМ!$B$39:$B$782,H$47)+'СЕТ СН'!$G$11+СВЦЭМ!$D$10+'СЕТ СН'!$G$5-'СЕТ СН'!$G$21</f>
        <v>5226.746075</v>
      </c>
      <c r="I75" s="36">
        <f>SUMIFS(СВЦЭМ!$D$39:$D$782,СВЦЭМ!$A$39:$A$782,$A75,СВЦЭМ!$B$39:$B$782,I$47)+'СЕТ СН'!$G$11+СВЦЭМ!$D$10+'СЕТ СН'!$G$5-'СЕТ СН'!$G$21</f>
        <v>5129.95288196</v>
      </c>
      <c r="J75" s="36">
        <f>SUMIFS(СВЦЭМ!$D$39:$D$782,СВЦЭМ!$A$39:$A$782,$A75,СВЦЭМ!$B$39:$B$782,J$47)+'СЕТ СН'!$G$11+СВЦЭМ!$D$10+'СЕТ СН'!$G$5-'СЕТ СН'!$G$21</f>
        <v>5027.7624778400004</v>
      </c>
      <c r="K75" s="36">
        <f>SUMIFS(СВЦЭМ!$D$39:$D$782,СВЦЭМ!$A$39:$A$782,$A75,СВЦЭМ!$B$39:$B$782,K$47)+'СЕТ СН'!$G$11+СВЦЭМ!$D$10+'СЕТ СН'!$G$5-'СЕТ СН'!$G$21</f>
        <v>4948.6100634600007</v>
      </c>
      <c r="L75" s="36">
        <f>SUMIFS(СВЦЭМ!$D$39:$D$782,СВЦЭМ!$A$39:$A$782,$A75,СВЦЭМ!$B$39:$B$782,L$47)+'СЕТ СН'!$G$11+СВЦЭМ!$D$10+'СЕТ СН'!$G$5-'СЕТ СН'!$G$21</f>
        <v>4900.88382301</v>
      </c>
      <c r="M75" s="36">
        <f>SUMIFS(СВЦЭМ!$D$39:$D$782,СВЦЭМ!$A$39:$A$782,$A75,СВЦЭМ!$B$39:$B$782,M$47)+'СЕТ СН'!$G$11+СВЦЭМ!$D$10+'СЕТ СН'!$G$5-'СЕТ СН'!$G$21</f>
        <v>4895.1436122300001</v>
      </c>
      <c r="N75" s="36">
        <f>SUMIFS(СВЦЭМ!$D$39:$D$782,СВЦЭМ!$A$39:$A$782,$A75,СВЦЭМ!$B$39:$B$782,N$47)+'СЕТ СН'!$G$11+СВЦЭМ!$D$10+'СЕТ СН'!$G$5-'СЕТ СН'!$G$21</f>
        <v>4898.72232145</v>
      </c>
      <c r="O75" s="36">
        <f>SUMIFS(СВЦЭМ!$D$39:$D$782,СВЦЭМ!$A$39:$A$782,$A75,СВЦЭМ!$B$39:$B$782,O$47)+'СЕТ СН'!$G$11+СВЦЭМ!$D$10+'СЕТ СН'!$G$5-'СЕТ СН'!$G$21</f>
        <v>4901.5603615</v>
      </c>
      <c r="P75" s="36">
        <f>SUMIFS(СВЦЭМ!$D$39:$D$782,СВЦЭМ!$A$39:$A$782,$A75,СВЦЭМ!$B$39:$B$782,P$47)+'СЕТ СН'!$G$11+СВЦЭМ!$D$10+'СЕТ СН'!$G$5-'СЕТ СН'!$G$21</f>
        <v>4882.7297832499999</v>
      </c>
      <c r="Q75" s="36">
        <f>SUMIFS(СВЦЭМ!$D$39:$D$782,СВЦЭМ!$A$39:$A$782,$A75,СВЦЭМ!$B$39:$B$782,Q$47)+'СЕТ СН'!$G$11+СВЦЭМ!$D$10+'СЕТ СН'!$G$5-'СЕТ СН'!$G$21</f>
        <v>4890.9469303300002</v>
      </c>
      <c r="R75" s="36">
        <f>SUMIFS(СВЦЭМ!$D$39:$D$782,СВЦЭМ!$A$39:$A$782,$A75,СВЦЭМ!$B$39:$B$782,R$47)+'СЕТ СН'!$G$11+СВЦЭМ!$D$10+'СЕТ СН'!$G$5-'СЕТ СН'!$G$21</f>
        <v>4896.9936165199997</v>
      </c>
      <c r="S75" s="36">
        <f>SUMIFS(СВЦЭМ!$D$39:$D$782,СВЦЭМ!$A$39:$A$782,$A75,СВЦЭМ!$B$39:$B$782,S$47)+'СЕТ СН'!$G$11+СВЦЭМ!$D$10+'СЕТ СН'!$G$5-'СЕТ СН'!$G$21</f>
        <v>4899.9907808400003</v>
      </c>
      <c r="T75" s="36">
        <f>SUMIFS(СВЦЭМ!$D$39:$D$782,СВЦЭМ!$A$39:$A$782,$A75,СВЦЭМ!$B$39:$B$782,T$47)+'СЕТ СН'!$G$11+СВЦЭМ!$D$10+'СЕТ СН'!$G$5-'СЕТ СН'!$G$21</f>
        <v>4907.9310812599997</v>
      </c>
      <c r="U75" s="36">
        <f>SUMIFS(СВЦЭМ!$D$39:$D$782,СВЦЭМ!$A$39:$A$782,$A75,СВЦЭМ!$B$39:$B$782,U$47)+'СЕТ СН'!$G$11+СВЦЭМ!$D$10+'СЕТ СН'!$G$5-'СЕТ СН'!$G$21</f>
        <v>4926.4514772299999</v>
      </c>
      <c r="V75" s="36">
        <f>SUMIFS(СВЦЭМ!$D$39:$D$782,СВЦЭМ!$A$39:$A$782,$A75,СВЦЭМ!$B$39:$B$782,V$47)+'СЕТ СН'!$G$11+СВЦЭМ!$D$10+'СЕТ СН'!$G$5-'СЕТ СН'!$G$21</f>
        <v>4935.4728016099998</v>
      </c>
      <c r="W75" s="36">
        <f>SUMIFS(СВЦЭМ!$D$39:$D$782,СВЦЭМ!$A$39:$A$782,$A75,СВЦЭМ!$B$39:$B$782,W$47)+'СЕТ СН'!$G$11+СВЦЭМ!$D$10+'СЕТ СН'!$G$5-'СЕТ СН'!$G$21</f>
        <v>4913.7295602000004</v>
      </c>
      <c r="X75" s="36">
        <f>SUMIFS(СВЦЭМ!$D$39:$D$782,СВЦЭМ!$A$39:$A$782,$A75,СВЦЭМ!$B$39:$B$782,X$47)+'СЕТ СН'!$G$11+СВЦЭМ!$D$10+'СЕТ СН'!$G$5-'СЕТ СН'!$G$21</f>
        <v>4956.81086891</v>
      </c>
      <c r="Y75" s="36">
        <f>SUMIFS(СВЦЭМ!$D$39:$D$782,СВЦЭМ!$A$39:$A$782,$A75,СВЦЭМ!$B$39:$B$782,Y$47)+'СЕТ СН'!$G$11+СВЦЭМ!$D$10+'СЕТ СН'!$G$5-'СЕТ СН'!$G$21</f>
        <v>5153.30750094</v>
      </c>
    </row>
    <row r="76" spans="1:26" ht="15.75" x14ac:dyDescent="0.2">
      <c r="A76" s="35">
        <f t="shared" si="1"/>
        <v>45136</v>
      </c>
      <c r="B76" s="36">
        <f>SUMIFS(СВЦЭМ!$D$39:$D$782,СВЦЭМ!$A$39:$A$782,$A76,СВЦЭМ!$B$39:$B$782,B$47)+'СЕТ СН'!$G$11+СВЦЭМ!$D$10+'СЕТ СН'!$G$5-'СЕТ СН'!$G$21</f>
        <v>5110.2387109800002</v>
      </c>
      <c r="C76" s="36">
        <f>SUMIFS(СВЦЭМ!$D$39:$D$782,СВЦЭМ!$A$39:$A$782,$A76,СВЦЭМ!$B$39:$B$782,C$47)+'СЕТ СН'!$G$11+СВЦЭМ!$D$10+'СЕТ СН'!$G$5-'СЕТ СН'!$G$21</f>
        <v>5131.7462231500003</v>
      </c>
      <c r="D76" s="36">
        <f>SUMIFS(СВЦЭМ!$D$39:$D$782,СВЦЭМ!$A$39:$A$782,$A76,СВЦЭМ!$B$39:$B$782,D$47)+'СЕТ СН'!$G$11+СВЦЭМ!$D$10+'СЕТ СН'!$G$5-'СЕТ СН'!$G$21</f>
        <v>5295.8153505400005</v>
      </c>
      <c r="E76" s="36">
        <f>SUMIFS(СВЦЭМ!$D$39:$D$782,СВЦЭМ!$A$39:$A$782,$A76,СВЦЭМ!$B$39:$B$782,E$47)+'СЕТ СН'!$G$11+СВЦЭМ!$D$10+'СЕТ СН'!$G$5-'СЕТ СН'!$G$21</f>
        <v>5298.7479203299999</v>
      </c>
      <c r="F76" s="36">
        <f>SUMIFS(СВЦЭМ!$D$39:$D$782,СВЦЭМ!$A$39:$A$782,$A76,СВЦЭМ!$B$39:$B$782,F$47)+'СЕТ СН'!$G$11+СВЦЭМ!$D$10+'СЕТ СН'!$G$5-'СЕТ СН'!$G$21</f>
        <v>5316.4684507600005</v>
      </c>
      <c r="G76" s="36">
        <f>SUMIFS(СВЦЭМ!$D$39:$D$782,СВЦЭМ!$A$39:$A$782,$A76,СВЦЭМ!$B$39:$B$782,G$47)+'СЕТ СН'!$G$11+СВЦЭМ!$D$10+'СЕТ СН'!$G$5-'СЕТ СН'!$G$21</f>
        <v>5273.0992465099998</v>
      </c>
      <c r="H76" s="36">
        <f>SUMIFS(СВЦЭМ!$D$39:$D$782,СВЦЭМ!$A$39:$A$782,$A76,СВЦЭМ!$B$39:$B$782,H$47)+'СЕТ СН'!$G$11+СВЦЭМ!$D$10+'СЕТ СН'!$G$5-'СЕТ СН'!$G$21</f>
        <v>5212.5291057100003</v>
      </c>
      <c r="I76" s="36">
        <f>SUMIFS(СВЦЭМ!$D$39:$D$782,СВЦЭМ!$A$39:$A$782,$A76,СВЦЭМ!$B$39:$B$782,I$47)+'СЕТ СН'!$G$11+СВЦЭМ!$D$10+'СЕТ СН'!$G$5-'СЕТ СН'!$G$21</f>
        <v>5026.7143869000001</v>
      </c>
      <c r="J76" s="36">
        <f>SUMIFS(СВЦЭМ!$D$39:$D$782,СВЦЭМ!$A$39:$A$782,$A76,СВЦЭМ!$B$39:$B$782,J$47)+'СЕТ СН'!$G$11+СВЦЭМ!$D$10+'СЕТ СН'!$G$5-'СЕТ СН'!$G$21</f>
        <v>4923.0818068400004</v>
      </c>
      <c r="K76" s="36">
        <f>SUMIFS(СВЦЭМ!$D$39:$D$782,СВЦЭМ!$A$39:$A$782,$A76,СВЦЭМ!$B$39:$B$782,K$47)+'СЕТ СН'!$G$11+СВЦЭМ!$D$10+'СЕТ СН'!$G$5-'СЕТ СН'!$G$21</f>
        <v>4830.5085543700006</v>
      </c>
      <c r="L76" s="36">
        <f>SUMIFS(СВЦЭМ!$D$39:$D$782,СВЦЭМ!$A$39:$A$782,$A76,СВЦЭМ!$B$39:$B$782,L$47)+'СЕТ СН'!$G$11+СВЦЭМ!$D$10+'СЕТ СН'!$G$5-'СЕТ СН'!$G$21</f>
        <v>4773.7721133300001</v>
      </c>
      <c r="M76" s="36">
        <f>SUMIFS(СВЦЭМ!$D$39:$D$782,СВЦЭМ!$A$39:$A$782,$A76,СВЦЭМ!$B$39:$B$782,M$47)+'СЕТ СН'!$G$11+СВЦЭМ!$D$10+'СЕТ СН'!$G$5-'СЕТ СН'!$G$21</f>
        <v>4777.6530676500006</v>
      </c>
      <c r="N76" s="36">
        <f>SUMIFS(СВЦЭМ!$D$39:$D$782,СВЦЭМ!$A$39:$A$782,$A76,СВЦЭМ!$B$39:$B$782,N$47)+'СЕТ СН'!$G$11+СВЦЭМ!$D$10+'СЕТ СН'!$G$5-'СЕТ СН'!$G$21</f>
        <v>4786.7299858300003</v>
      </c>
      <c r="O76" s="36">
        <f>SUMIFS(СВЦЭМ!$D$39:$D$782,СВЦЭМ!$A$39:$A$782,$A76,СВЦЭМ!$B$39:$B$782,O$47)+'СЕТ СН'!$G$11+СВЦЭМ!$D$10+'СЕТ СН'!$G$5-'СЕТ СН'!$G$21</f>
        <v>4793.1745595000002</v>
      </c>
      <c r="P76" s="36">
        <f>SUMIFS(СВЦЭМ!$D$39:$D$782,СВЦЭМ!$A$39:$A$782,$A76,СВЦЭМ!$B$39:$B$782,P$47)+'СЕТ СН'!$G$11+СВЦЭМ!$D$10+'СЕТ СН'!$G$5-'СЕТ СН'!$G$21</f>
        <v>4798.7058381300003</v>
      </c>
      <c r="Q76" s="36">
        <f>SUMIFS(СВЦЭМ!$D$39:$D$782,СВЦЭМ!$A$39:$A$782,$A76,СВЦЭМ!$B$39:$B$782,Q$47)+'СЕТ СН'!$G$11+СВЦЭМ!$D$10+'СЕТ СН'!$G$5-'СЕТ СН'!$G$21</f>
        <v>4796.9683170400003</v>
      </c>
      <c r="R76" s="36">
        <f>SUMIFS(СВЦЭМ!$D$39:$D$782,СВЦЭМ!$A$39:$A$782,$A76,СВЦЭМ!$B$39:$B$782,R$47)+'СЕТ СН'!$G$11+СВЦЭМ!$D$10+'СЕТ СН'!$G$5-'СЕТ СН'!$G$21</f>
        <v>4789.4362540700004</v>
      </c>
      <c r="S76" s="36">
        <f>SUMIFS(СВЦЭМ!$D$39:$D$782,СВЦЭМ!$A$39:$A$782,$A76,СВЦЭМ!$B$39:$B$782,S$47)+'СЕТ СН'!$G$11+СВЦЭМ!$D$10+'СЕТ СН'!$G$5-'СЕТ СН'!$G$21</f>
        <v>4790.7122043300005</v>
      </c>
      <c r="T76" s="36">
        <f>SUMIFS(СВЦЭМ!$D$39:$D$782,СВЦЭМ!$A$39:$A$782,$A76,СВЦЭМ!$B$39:$B$782,T$47)+'СЕТ СН'!$G$11+СВЦЭМ!$D$10+'СЕТ СН'!$G$5-'СЕТ СН'!$G$21</f>
        <v>4798.33985708</v>
      </c>
      <c r="U76" s="36">
        <f>SUMIFS(СВЦЭМ!$D$39:$D$782,СВЦЭМ!$A$39:$A$782,$A76,СВЦЭМ!$B$39:$B$782,U$47)+'СЕТ СН'!$G$11+СВЦЭМ!$D$10+'СЕТ СН'!$G$5-'СЕТ СН'!$G$21</f>
        <v>4821.3155593600004</v>
      </c>
      <c r="V76" s="36">
        <f>SUMIFS(СВЦЭМ!$D$39:$D$782,СВЦЭМ!$A$39:$A$782,$A76,СВЦЭМ!$B$39:$B$782,V$47)+'СЕТ СН'!$G$11+СВЦЭМ!$D$10+'СЕТ СН'!$G$5-'СЕТ СН'!$G$21</f>
        <v>4805.2927002200004</v>
      </c>
      <c r="W76" s="36">
        <f>SUMIFS(СВЦЭМ!$D$39:$D$782,СВЦЭМ!$A$39:$A$782,$A76,СВЦЭМ!$B$39:$B$782,W$47)+'СЕТ СН'!$G$11+СВЦЭМ!$D$10+'СЕТ СН'!$G$5-'СЕТ СН'!$G$21</f>
        <v>4836.3331241699998</v>
      </c>
      <c r="X76" s="36">
        <f>SUMIFS(СВЦЭМ!$D$39:$D$782,СВЦЭМ!$A$39:$A$782,$A76,СВЦЭМ!$B$39:$B$782,X$47)+'СЕТ СН'!$G$11+СВЦЭМ!$D$10+'СЕТ СН'!$G$5-'СЕТ СН'!$G$21</f>
        <v>4901.1164363000007</v>
      </c>
      <c r="Y76" s="36">
        <f>SUMIFS(СВЦЭМ!$D$39:$D$782,СВЦЭМ!$A$39:$A$782,$A76,СВЦЭМ!$B$39:$B$782,Y$47)+'СЕТ СН'!$G$11+СВЦЭМ!$D$10+'СЕТ СН'!$G$5-'СЕТ СН'!$G$21</f>
        <v>4998.9945060800001</v>
      </c>
    </row>
    <row r="77" spans="1:26" ht="15.75" x14ac:dyDescent="0.2">
      <c r="A77" s="35">
        <f t="shared" si="1"/>
        <v>45137</v>
      </c>
      <c r="B77" s="36">
        <f>SUMIFS(СВЦЭМ!$D$39:$D$782,СВЦЭМ!$A$39:$A$782,$A77,СВЦЭМ!$B$39:$B$782,B$47)+'СЕТ СН'!$G$11+СВЦЭМ!$D$10+'СЕТ СН'!$G$5-'СЕТ СН'!$G$21</f>
        <v>5096.3423765999996</v>
      </c>
      <c r="C77" s="36">
        <f>SUMIFS(СВЦЭМ!$D$39:$D$782,СВЦЭМ!$A$39:$A$782,$A77,СВЦЭМ!$B$39:$B$782,C$47)+'СЕТ СН'!$G$11+СВЦЭМ!$D$10+'СЕТ СН'!$G$5-'СЕТ СН'!$G$21</f>
        <v>5216.7224254400007</v>
      </c>
      <c r="D77" s="36">
        <f>SUMIFS(СВЦЭМ!$D$39:$D$782,СВЦЭМ!$A$39:$A$782,$A77,СВЦЭМ!$B$39:$B$782,D$47)+'СЕТ СН'!$G$11+СВЦЭМ!$D$10+'СЕТ СН'!$G$5-'СЕТ СН'!$G$21</f>
        <v>5237.3119776000003</v>
      </c>
      <c r="E77" s="36">
        <f>SUMIFS(СВЦЭМ!$D$39:$D$782,СВЦЭМ!$A$39:$A$782,$A77,СВЦЭМ!$B$39:$B$782,E$47)+'СЕТ СН'!$G$11+СВЦЭМ!$D$10+'СЕТ СН'!$G$5-'СЕТ СН'!$G$21</f>
        <v>5302.5743068800002</v>
      </c>
      <c r="F77" s="36">
        <f>SUMIFS(СВЦЭМ!$D$39:$D$782,СВЦЭМ!$A$39:$A$782,$A77,СВЦЭМ!$B$39:$B$782,F$47)+'СЕТ СН'!$G$11+СВЦЭМ!$D$10+'СЕТ СН'!$G$5-'СЕТ СН'!$G$21</f>
        <v>5315.8405694000003</v>
      </c>
      <c r="G77" s="36">
        <f>SUMIFS(СВЦЭМ!$D$39:$D$782,СВЦЭМ!$A$39:$A$782,$A77,СВЦЭМ!$B$39:$B$782,G$47)+'СЕТ СН'!$G$11+СВЦЭМ!$D$10+'СЕТ СН'!$G$5-'СЕТ СН'!$G$21</f>
        <v>5308.4235456000006</v>
      </c>
      <c r="H77" s="36">
        <f>SUMIFS(СВЦЭМ!$D$39:$D$782,СВЦЭМ!$A$39:$A$782,$A77,СВЦЭМ!$B$39:$B$782,H$47)+'СЕТ СН'!$G$11+СВЦЭМ!$D$10+'СЕТ СН'!$G$5-'СЕТ СН'!$G$21</f>
        <v>5290.86241376</v>
      </c>
      <c r="I77" s="36">
        <f>SUMIFS(СВЦЭМ!$D$39:$D$782,СВЦЭМ!$A$39:$A$782,$A77,СВЦЭМ!$B$39:$B$782,I$47)+'СЕТ СН'!$G$11+СВЦЭМ!$D$10+'СЕТ СН'!$G$5-'СЕТ СН'!$G$21</f>
        <v>5131.7261370200004</v>
      </c>
      <c r="J77" s="36">
        <f>SUMIFS(СВЦЭМ!$D$39:$D$782,СВЦЭМ!$A$39:$A$782,$A77,СВЦЭМ!$B$39:$B$782,J$47)+'СЕТ СН'!$G$11+СВЦЭМ!$D$10+'СЕТ СН'!$G$5-'СЕТ СН'!$G$21</f>
        <v>5034.5377439200001</v>
      </c>
      <c r="K77" s="36">
        <f>SUMIFS(СВЦЭМ!$D$39:$D$782,СВЦЭМ!$A$39:$A$782,$A77,СВЦЭМ!$B$39:$B$782,K$47)+'СЕТ СН'!$G$11+СВЦЭМ!$D$10+'СЕТ СН'!$G$5-'СЕТ СН'!$G$21</f>
        <v>4820.8011543900002</v>
      </c>
      <c r="L77" s="36">
        <f>SUMIFS(СВЦЭМ!$D$39:$D$782,СВЦЭМ!$A$39:$A$782,$A77,СВЦЭМ!$B$39:$B$782,L$47)+'СЕТ СН'!$G$11+СВЦЭМ!$D$10+'СЕТ СН'!$G$5-'СЕТ СН'!$G$21</f>
        <v>4797.5005422499999</v>
      </c>
      <c r="M77" s="36">
        <f>SUMIFS(СВЦЭМ!$D$39:$D$782,СВЦЭМ!$A$39:$A$782,$A77,СВЦЭМ!$B$39:$B$782,M$47)+'СЕТ СН'!$G$11+СВЦЭМ!$D$10+'СЕТ СН'!$G$5-'СЕТ СН'!$G$21</f>
        <v>4827.72085014</v>
      </c>
      <c r="N77" s="36">
        <f>SUMIFS(СВЦЭМ!$D$39:$D$782,СВЦЭМ!$A$39:$A$782,$A77,СВЦЭМ!$B$39:$B$782,N$47)+'СЕТ СН'!$G$11+СВЦЭМ!$D$10+'СЕТ СН'!$G$5-'СЕТ СН'!$G$21</f>
        <v>4867.4580089600004</v>
      </c>
      <c r="O77" s="36">
        <f>SUMIFS(СВЦЭМ!$D$39:$D$782,СВЦЭМ!$A$39:$A$782,$A77,СВЦЭМ!$B$39:$B$782,O$47)+'СЕТ СН'!$G$11+СВЦЭМ!$D$10+'СЕТ СН'!$G$5-'СЕТ СН'!$G$21</f>
        <v>4885.59467477</v>
      </c>
      <c r="P77" s="36">
        <f>SUMIFS(СВЦЭМ!$D$39:$D$782,СВЦЭМ!$A$39:$A$782,$A77,СВЦЭМ!$B$39:$B$782,P$47)+'СЕТ СН'!$G$11+СВЦЭМ!$D$10+'СЕТ СН'!$G$5-'СЕТ СН'!$G$21</f>
        <v>4911.3153924799999</v>
      </c>
      <c r="Q77" s="36">
        <f>SUMIFS(СВЦЭМ!$D$39:$D$782,СВЦЭМ!$A$39:$A$782,$A77,СВЦЭМ!$B$39:$B$782,Q$47)+'СЕТ СН'!$G$11+СВЦЭМ!$D$10+'СЕТ СН'!$G$5-'СЕТ СН'!$G$21</f>
        <v>4915.58419512</v>
      </c>
      <c r="R77" s="36">
        <f>SUMIFS(СВЦЭМ!$D$39:$D$782,СВЦЭМ!$A$39:$A$782,$A77,СВЦЭМ!$B$39:$B$782,R$47)+'СЕТ СН'!$G$11+СВЦЭМ!$D$10+'СЕТ СН'!$G$5-'СЕТ СН'!$G$21</f>
        <v>4906.0188744200004</v>
      </c>
      <c r="S77" s="36">
        <f>SUMIFS(СВЦЭМ!$D$39:$D$782,СВЦЭМ!$A$39:$A$782,$A77,СВЦЭМ!$B$39:$B$782,S$47)+'СЕТ СН'!$G$11+СВЦЭМ!$D$10+'СЕТ СН'!$G$5-'СЕТ СН'!$G$21</f>
        <v>4905.1074490500005</v>
      </c>
      <c r="T77" s="36">
        <f>SUMIFS(СВЦЭМ!$D$39:$D$782,СВЦЭМ!$A$39:$A$782,$A77,СВЦЭМ!$B$39:$B$782,T$47)+'СЕТ СН'!$G$11+СВЦЭМ!$D$10+'СЕТ СН'!$G$5-'СЕТ СН'!$G$21</f>
        <v>4895.0190936600002</v>
      </c>
      <c r="U77" s="36">
        <f>SUMIFS(СВЦЭМ!$D$39:$D$782,СВЦЭМ!$A$39:$A$782,$A77,СВЦЭМ!$B$39:$B$782,U$47)+'СЕТ СН'!$G$11+СВЦЭМ!$D$10+'СЕТ СН'!$G$5-'СЕТ СН'!$G$21</f>
        <v>4899.7593509199996</v>
      </c>
      <c r="V77" s="36">
        <f>SUMIFS(СВЦЭМ!$D$39:$D$782,СВЦЭМ!$A$39:$A$782,$A77,СВЦЭМ!$B$39:$B$782,V$47)+'СЕТ СН'!$G$11+СВЦЭМ!$D$10+'СЕТ СН'!$G$5-'СЕТ СН'!$G$21</f>
        <v>4894.2126483900001</v>
      </c>
      <c r="W77" s="36">
        <f>SUMIFS(СВЦЭМ!$D$39:$D$782,СВЦЭМ!$A$39:$A$782,$A77,СВЦЭМ!$B$39:$B$782,W$47)+'СЕТ СН'!$G$11+СВЦЭМ!$D$10+'СЕТ СН'!$G$5-'СЕТ СН'!$G$21</f>
        <v>4868.8677228800007</v>
      </c>
      <c r="X77" s="36">
        <f>SUMIFS(СВЦЭМ!$D$39:$D$782,СВЦЭМ!$A$39:$A$782,$A77,СВЦЭМ!$B$39:$B$782,X$47)+'СЕТ СН'!$G$11+СВЦЭМ!$D$10+'СЕТ СН'!$G$5-'СЕТ СН'!$G$21</f>
        <v>4934.9166444100001</v>
      </c>
      <c r="Y77" s="36">
        <f>SUMIFS(СВЦЭМ!$D$39:$D$782,СВЦЭМ!$A$39:$A$782,$A77,СВЦЭМ!$B$39:$B$782,Y$47)+'СЕТ СН'!$G$11+СВЦЭМ!$D$10+'СЕТ СН'!$G$5-'СЕТ СН'!$G$21</f>
        <v>5034.2619789099999</v>
      </c>
    </row>
    <row r="78" spans="1:26" ht="15.75" x14ac:dyDescent="0.2">
      <c r="A78" s="35">
        <f t="shared" si="1"/>
        <v>45138</v>
      </c>
      <c r="B78" s="36">
        <f>SUMIFS(СВЦЭМ!$D$39:$D$782,СВЦЭМ!$A$39:$A$782,$A78,СВЦЭМ!$B$39:$B$782,B$47)+'СЕТ СН'!$G$11+СВЦЭМ!$D$10+'СЕТ СН'!$G$5-'СЕТ СН'!$G$21</f>
        <v>5075.8220144400002</v>
      </c>
      <c r="C78" s="36">
        <f>SUMIFS(СВЦЭМ!$D$39:$D$782,СВЦЭМ!$A$39:$A$782,$A78,СВЦЭМ!$B$39:$B$782,C$47)+'СЕТ СН'!$G$11+СВЦЭМ!$D$10+'СЕТ СН'!$G$5-'СЕТ СН'!$G$21</f>
        <v>5153.5898449899996</v>
      </c>
      <c r="D78" s="36">
        <f>SUMIFS(СВЦЭМ!$D$39:$D$782,СВЦЭМ!$A$39:$A$782,$A78,СВЦЭМ!$B$39:$B$782,D$47)+'СЕТ СН'!$G$11+СВЦЭМ!$D$10+'СЕТ СН'!$G$5-'СЕТ СН'!$G$21</f>
        <v>5298.2566519600005</v>
      </c>
      <c r="E78" s="36">
        <f>SUMIFS(СВЦЭМ!$D$39:$D$782,СВЦЭМ!$A$39:$A$782,$A78,СВЦЭМ!$B$39:$B$782,E$47)+'СЕТ СН'!$G$11+СВЦЭМ!$D$10+'СЕТ СН'!$G$5-'СЕТ СН'!$G$21</f>
        <v>5330.5515212299997</v>
      </c>
      <c r="F78" s="36">
        <f>SUMIFS(СВЦЭМ!$D$39:$D$782,СВЦЭМ!$A$39:$A$782,$A78,СВЦЭМ!$B$39:$B$782,F$47)+'СЕТ СН'!$G$11+СВЦЭМ!$D$10+'СЕТ СН'!$G$5-'СЕТ СН'!$G$21</f>
        <v>5331.3694345599997</v>
      </c>
      <c r="G78" s="36">
        <f>SUMIFS(СВЦЭМ!$D$39:$D$782,СВЦЭМ!$A$39:$A$782,$A78,СВЦЭМ!$B$39:$B$782,G$47)+'СЕТ СН'!$G$11+СВЦЭМ!$D$10+'СЕТ СН'!$G$5-'СЕТ СН'!$G$21</f>
        <v>5342.3028457800001</v>
      </c>
      <c r="H78" s="36">
        <f>SUMIFS(СВЦЭМ!$D$39:$D$782,СВЦЭМ!$A$39:$A$782,$A78,СВЦЭМ!$B$39:$B$782,H$47)+'СЕТ СН'!$G$11+СВЦЭМ!$D$10+'СЕТ СН'!$G$5-'СЕТ СН'!$G$21</f>
        <v>5373.3455164699999</v>
      </c>
      <c r="I78" s="36">
        <f>SUMIFS(СВЦЭМ!$D$39:$D$782,СВЦЭМ!$A$39:$A$782,$A78,СВЦЭМ!$B$39:$B$782,I$47)+'СЕТ СН'!$G$11+СВЦЭМ!$D$10+'СЕТ СН'!$G$5-'СЕТ СН'!$G$21</f>
        <v>5092.3106725500002</v>
      </c>
      <c r="J78" s="36">
        <f>SUMIFS(СВЦЭМ!$D$39:$D$782,СВЦЭМ!$A$39:$A$782,$A78,СВЦЭМ!$B$39:$B$782,J$47)+'СЕТ СН'!$G$11+СВЦЭМ!$D$10+'СЕТ СН'!$G$5-'СЕТ СН'!$G$21</f>
        <v>5013.8910006900005</v>
      </c>
      <c r="K78" s="36">
        <f>SUMIFS(СВЦЭМ!$D$39:$D$782,СВЦЭМ!$A$39:$A$782,$A78,СВЦЭМ!$B$39:$B$782,K$47)+'СЕТ СН'!$G$11+СВЦЭМ!$D$10+'СЕТ СН'!$G$5-'СЕТ СН'!$G$21</f>
        <v>4994.8911229300002</v>
      </c>
      <c r="L78" s="36">
        <f>SUMIFS(СВЦЭМ!$D$39:$D$782,СВЦЭМ!$A$39:$A$782,$A78,СВЦЭМ!$B$39:$B$782,L$47)+'СЕТ СН'!$G$11+СВЦЭМ!$D$10+'СЕТ СН'!$G$5-'СЕТ СН'!$G$21</f>
        <v>4951.2606638200004</v>
      </c>
      <c r="M78" s="36">
        <f>SUMIFS(СВЦЭМ!$D$39:$D$782,СВЦЭМ!$A$39:$A$782,$A78,СВЦЭМ!$B$39:$B$782,M$47)+'СЕТ СН'!$G$11+СВЦЭМ!$D$10+'СЕТ СН'!$G$5-'СЕТ СН'!$G$21</f>
        <v>4941.2541860399997</v>
      </c>
      <c r="N78" s="36">
        <f>SUMIFS(СВЦЭМ!$D$39:$D$782,СВЦЭМ!$A$39:$A$782,$A78,СВЦЭМ!$B$39:$B$782,N$47)+'СЕТ СН'!$G$11+СВЦЭМ!$D$10+'СЕТ СН'!$G$5-'СЕТ СН'!$G$21</f>
        <v>4930.3045085900003</v>
      </c>
      <c r="O78" s="36">
        <f>SUMIFS(СВЦЭМ!$D$39:$D$782,СВЦЭМ!$A$39:$A$782,$A78,СВЦЭМ!$B$39:$B$782,O$47)+'СЕТ СН'!$G$11+СВЦЭМ!$D$10+'СЕТ СН'!$G$5-'СЕТ СН'!$G$21</f>
        <v>4924.8818085299999</v>
      </c>
      <c r="P78" s="36">
        <f>SUMIFS(СВЦЭМ!$D$39:$D$782,СВЦЭМ!$A$39:$A$782,$A78,СВЦЭМ!$B$39:$B$782,P$47)+'СЕТ СН'!$G$11+СВЦЭМ!$D$10+'СЕТ СН'!$G$5-'СЕТ СН'!$G$21</f>
        <v>4930.6980613699998</v>
      </c>
      <c r="Q78" s="36">
        <f>SUMIFS(СВЦЭМ!$D$39:$D$782,СВЦЭМ!$A$39:$A$782,$A78,СВЦЭМ!$B$39:$B$782,Q$47)+'СЕТ СН'!$G$11+СВЦЭМ!$D$10+'СЕТ СН'!$G$5-'СЕТ СН'!$G$21</f>
        <v>4898.6419399000006</v>
      </c>
      <c r="R78" s="36">
        <f>SUMIFS(СВЦЭМ!$D$39:$D$782,СВЦЭМ!$A$39:$A$782,$A78,СВЦЭМ!$B$39:$B$782,R$47)+'СЕТ СН'!$G$11+СВЦЭМ!$D$10+'СЕТ СН'!$G$5-'СЕТ СН'!$G$21</f>
        <v>4905.1090451500004</v>
      </c>
      <c r="S78" s="36">
        <f>SUMIFS(СВЦЭМ!$D$39:$D$782,СВЦЭМ!$A$39:$A$782,$A78,СВЦЭМ!$B$39:$B$782,S$47)+'СЕТ СН'!$G$11+СВЦЭМ!$D$10+'СЕТ СН'!$G$5-'СЕТ СН'!$G$21</f>
        <v>4921.9009466099997</v>
      </c>
      <c r="T78" s="36">
        <f>SUMIFS(СВЦЭМ!$D$39:$D$782,СВЦЭМ!$A$39:$A$782,$A78,СВЦЭМ!$B$39:$B$782,T$47)+'СЕТ СН'!$G$11+СВЦЭМ!$D$10+'СЕТ СН'!$G$5-'СЕТ СН'!$G$21</f>
        <v>4951.2326859800005</v>
      </c>
      <c r="U78" s="36">
        <f>SUMIFS(СВЦЭМ!$D$39:$D$782,СВЦЭМ!$A$39:$A$782,$A78,СВЦЭМ!$B$39:$B$782,U$47)+'СЕТ СН'!$G$11+СВЦЭМ!$D$10+'СЕТ СН'!$G$5-'СЕТ СН'!$G$21</f>
        <v>4982.7291452299996</v>
      </c>
      <c r="V78" s="36">
        <f>SUMIFS(СВЦЭМ!$D$39:$D$782,СВЦЭМ!$A$39:$A$782,$A78,СВЦЭМ!$B$39:$B$782,V$47)+'СЕТ СН'!$G$11+СВЦЭМ!$D$10+'СЕТ СН'!$G$5-'СЕТ СН'!$G$21</f>
        <v>4979.8019759600002</v>
      </c>
      <c r="W78" s="36">
        <f>SUMIFS(СВЦЭМ!$D$39:$D$782,СВЦЭМ!$A$39:$A$782,$A78,СВЦЭМ!$B$39:$B$782,W$47)+'СЕТ СН'!$G$11+СВЦЭМ!$D$10+'СЕТ СН'!$G$5-'СЕТ СН'!$G$21</f>
        <v>4942.4995074400003</v>
      </c>
      <c r="X78" s="36">
        <f>SUMIFS(СВЦЭМ!$D$39:$D$782,СВЦЭМ!$A$39:$A$782,$A78,СВЦЭМ!$B$39:$B$782,X$47)+'СЕТ СН'!$G$11+СВЦЭМ!$D$10+'СЕТ СН'!$G$5-'СЕТ СН'!$G$21</f>
        <v>5015.6749206000004</v>
      </c>
      <c r="Y78" s="36">
        <f>SUMIFS(СВЦЭМ!$D$39:$D$782,СВЦЭМ!$A$39:$A$782,$A78,СВЦЭМ!$B$39:$B$782,Y$47)+'СЕТ СН'!$G$11+СВЦЭМ!$D$10+'СЕТ СН'!$G$5-'СЕТ СН'!$G$21</f>
        <v>5146.5654176600001</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4"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01.07.2023</v>
      </c>
      <c r="B84" s="36">
        <f>SUMIFS(СВЦЭМ!$D$39:$D$782,СВЦЭМ!$A$39:$A$782,$A84,СВЦЭМ!$B$39:$B$782,B$83)+'СЕТ СН'!$H$11+СВЦЭМ!$D$10+'СЕТ СН'!$H$5-'СЕТ СН'!$H$21</f>
        <v>5243.6596375299996</v>
      </c>
      <c r="C84" s="36">
        <f>SUMIFS(СВЦЭМ!$D$39:$D$782,СВЦЭМ!$A$39:$A$782,$A84,СВЦЭМ!$B$39:$B$782,C$83)+'СЕТ СН'!$H$11+СВЦЭМ!$D$10+'СЕТ СН'!$H$5-'СЕТ СН'!$H$21</f>
        <v>5326.2770254200004</v>
      </c>
      <c r="D84" s="36">
        <f>SUMIFS(СВЦЭМ!$D$39:$D$782,СВЦЭМ!$A$39:$A$782,$A84,СВЦЭМ!$B$39:$B$782,D$83)+'СЕТ СН'!$H$11+СВЦЭМ!$D$10+'СЕТ СН'!$H$5-'СЕТ СН'!$H$21</f>
        <v>5357.4166124500007</v>
      </c>
      <c r="E84" s="36">
        <f>SUMIFS(СВЦЭМ!$D$39:$D$782,СВЦЭМ!$A$39:$A$782,$A84,СВЦЭМ!$B$39:$B$782,E$83)+'СЕТ СН'!$H$11+СВЦЭМ!$D$10+'СЕТ СН'!$H$5-'СЕТ СН'!$H$21</f>
        <v>5354.7157990800006</v>
      </c>
      <c r="F84" s="36">
        <f>SUMIFS(СВЦЭМ!$D$39:$D$782,СВЦЭМ!$A$39:$A$782,$A84,СВЦЭМ!$B$39:$B$782,F$83)+'СЕТ СН'!$H$11+СВЦЭМ!$D$10+'СЕТ СН'!$H$5-'СЕТ СН'!$H$21</f>
        <v>5356.7684004000002</v>
      </c>
      <c r="G84" s="36">
        <f>SUMIFS(СВЦЭМ!$D$39:$D$782,СВЦЭМ!$A$39:$A$782,$A84,СВЦЭМ!$B$39:$B$782,G$83)+'СЕТ СН'!$H$11+СВЦЭМ!$D$10+'СЕТ СН'!$H$5-'СЕТ СН'!$H$21</f>
        <v>5358.3317001599999</v>
      </c>
      <c r="H84" s="36">
        <f>SUMIFS(СВЦЭМ!$D$39:$D$782,СВЦЭМ!$A$39:$A$782,$A84,СВЦЭМ!$B$39:$B$782,H$83)+'СЕТ СН'!$H$11+СВЦЭМ!$D$10+'СЕТ СН'!$H$5-'СЕТ СН'!$H$21</f>
        <v>5363.5328956600006</v>
      </c>
      <c r="I84" s="36">
        <f>SUMIFS(СВЦЭМ!$D$39:$D$782,СВЦЭМ!$A$39:$A$782,$A84,СВЦЭМ!$B$39:$B$782,I$83)+'СЕТ СН'!$H$11+СВЦЭМ!$D$10+'СЕТ СН'!$H$5-'СЕТ СН'!$H$21</f>
        <v>5261.5817743099997</v>
      </c>
      <c r="J84" s="36">
        <f>SUMIFS(СВЦЭМ!$D$39:$D$782,СВЦЭМ!$A$39:$A$782,$A84,СВЦЭМ!$B$39:$B$782,J$83)+'СЕТ СН'!$H$11+СВЦЭМ!$D$10+'СЕТ СН'!$H$5-'СЕТ СН'!$H$21</f>
        <v>5142.4249375600002</v>
      </c>
      <c r="K84" s="36">
        <f>SUMIFS(СВЦЭМ!$D$39:$D$782,СВЦЭМ!$A$39:$A$782,$A84,СВЦЭМ!$B$39:$B$782,K$83)+'СЕТ СН'!$H$11+СВЦЭМ!$D$10+'СЕТ СН'!$H$5-'СЕТ СН'!$H$21</f>
        <v>5072.5971488499999</v>
      </c>
      <c r="L84" s="36">
        <f>SUMIFS(СВЦЭМ!$D$39:$D$782,СВЦЭМ!$A$39:$A$782,$A84,СВЦЭМ!$B$39:$B$782,L$83)+'СЕТ СН'!$H$11+СВЦЭМ!$D$10+'СЕТ СН'!$H$5-'СЕТ СН'!$H$21</f>
        <v>5028.0365410699997</v>
      </c>
      <c r="M84" s="36">
        <f>SUMIFS(СВЦЭМ!$D$39:$D$782,СВЦЭМ!$A$39:$A$782,$A84,СВЦЭМ!$B$39:$B$782,M$83)+'СЕТ СН'!$H$11+СВЦЭМ!$D$10+'СЕТ СН'!$H$5-'СЕТ СН'!$H$21</f>
        <v>5003.1572092500001</v>
      </c>
      <c r="N84" s="36">
        <f>SUMIFS(СВЦЭМ!$D$39:$D$782,СВЦЭМ!$A$39:$A$782,$A84,СВЦЭМ!$B$39:$B$782,N$83)+'СЕТ СН'!$H$11+СВЦЭМ!$D$10+'СЕТ СН'!$H$5-'СЕТ СН'!$H$21</f>
        <v>4992.3180746400003</v>
      </c>
      <c r="O84" s="36">
        <f>SUMIFS(СВЦЭМ!$D$39:$D$782,СВЦЭМ!$A$39:$A$782,$A84,СВЦЭМ!$B$39:$B$782,O$83)+'СЕТ СН'!$H$11+СВЦЭМ!$D$10+'СЕТ СН'!$H$5-'СЕТ СН'!$H$21</f>
        <v>5003.6881086600006</v>
      </c>
      <c r="P84" s="36">
        <f>SUMIFS(СВЦЭМ!$D$39:$D$782,СВЦЭМ!$A$39:$A$782,$A84,СВЦЭМ!$B$39:$B$782,P$83)+'СЕТ СН'!$H$11+СВЦЭМ!$D$10+'СЕТ СН'!$H$5-'СЕТ СН'!$H$21</f>
        <v>5012.6670774900003</v>
      </c>
      <c r="Q84" s="36">
        <f>SUMIFS(СВЦЭМ!$D$39:$D$782,СВЦЭМ!$A$39:$A$782,$A84,СВЦЭМ!$B$39:$B$782,Q$83)+'СЕТ СН'!$H$11+СВЦЭМ!$D$10+'СЕТ СН'!$H$5-'СЕТ СН'!$H$21</f>
        <v>5010.8067443400005</v>
      </c>
      <c r="R84" s="36">
        <f>SUMIFS(СВЦЭМ!$D$39:$D$782,СВЦЭМ!$A$39:$A$782,$A84,СВЦЭМ!$B$39:$B$782,R$83)+'СЕТ СН'!$H$11+СВЦЭМ!$D$10+'СЕТ СН'!$H$5-'СЕТ СН'!$H$21</f>
        <v>4998.4190761899999</v>
      </c>
      <c r="S84" s="36">
        <f>SUMIFS(СВЦЭМ!$D$39:$D$782,СВЦЭМ!$A$39:$A$782,$A84,СВЦЭМ!$B$39:$B$782,S$83)+'СЕТ СН'!$H$11+СВЦЭМ!$D$10+'СЕТ СН'!$H$5-'СЕТ СН'!$H$21</f>
        <v>5000.7191924899998</v>
      </c>
      <c r="T84" s="36">
        <f>SUMIFS(СВЦЭМ!$D$39:$D$782,СВЦЭМ!$A$39:$A$782,$A84,СВЦЭМ!$B$39:$B$782,T$83)+'СЕТ СН'!$H$11+СВЦЭМ!$D$10+'СЕТ СН'!$H$5-'СЕТ СН'!$H$21</f>
        <v>5009.48212762</v>
      </c>
      <c r="U84" s="36">
        <f>SUMIFS(СВЦЭМ!$D$39:$D$782,СВЦЭМ!$A$39:$A$782,$A84,СВЦЭМ!$B$39:$B$782,U$83)+'СЕТ СН'!$H$11+СВЦЭМ!$D$10+'СЕТ СН'!$H$5-'СЕТ СН'!$H$21</f>
        <v>5024.89049359</v>
      </c>
      <c r="V84" s="36">
        <f>SUMIFS(СВЦЭМ!$D$39:$D$782,СВЦЭМ!$A$39:$A$782,$A84,СВЦЭМ!$B$39:$B$782,V$83)+'СЕТ СН'!$H$11+СВЦЭМ!$D$10+'СЕТ СН'!$H$5-'СЕТ СН'!$H$21</f>
        <v>5034.4443278500003</v>
      </c>
      <c r="W84" s="36">
        <f>SUMIFS(СВЦЭМ!$D$39:$D$782,СВЦЭМ!$A$39:$A$782,$A84,СВЦЭМ!$B$39:$B$782,W$83)+'СЕТ СН'!$H$11+СВЦЭМ!$D$10+'СЕТ СН'!$H$5-'СЕТ СН'!$H$21</f>
        <v>5011.2396776000005</v>
      </c>
      <c r="X84" s="36">
        <f>SUMIFS(СВЦЭМ!$D$39:$D$782,СВЦЭМ!$A$39:$A$782,$A84,СВЦЭМ!$B$39:$B$782,X$83)+'СЕТ СН'!$H$11+СВЦЭМ!$D$10+'СЕТ СН'!$H$5-'СЕТ СН'!$H$21</f>
        <v>5056.57121577</v>
      </c>
      <c r="Y84" s="36">
        <f>SUMIFS(СВЦЭМ!$D$39:$D$782,СВЦЭМ!$A$39:$A$782,$A84,СВЦЭМ!$B$39:$B$782,Y$83)+'СЕТ СН'!$H$11+СВЦЭМ!$D$10+'СЕТ СН'!$H$5-'СЕТ СН'!$H$21</f>
        <v>5126.21204407</v>
      </c>
      <c r="AA84" s="45"/>
    </row>
    <row r="85" spans="1:27" ht="15.75" x14ac:dyDescent="0.2">
      <c r="A85" s="35">
        <f>A84+1</f>
        <v>45109</v>
      </c>
      <c r="B85" s="36">
        <f>SUMIFS(СВЦЭМ!$D$39:$D$782,СВЦЭМ!$A$39:$A$782,$A85,СВЦЭМ!$B$39:$B$782,B$83)+'СЕТ СН'!$H$11+СВЦЭМ!$D$10+'СЕТ СН'!$H$5-'СЕТ СН'!$H$21</f>
        <v>5023.0524705500002</v>
      </c>
      <c r="C85" s="36">
        <f>SUMIFS(СВЦЭМ!$D$39:$D$782,СВЦЭМ!$A$39:$A$782,$A85,СВЦЭМ!$B$39:$B$782,C$83)+'СЕТ СН'!$H$11+СВЦЭМ!$D$10+'СЕТ СН'!$H$5-'СЕТ СН'!$H$21</f>
        <v>5088.8458542300004</v>
      </c>
      <c r="D85" s="36">
        <f>SUMIFS(СВЦЭМ!$D$39:$D$782,СВЦЭМ!$A$39:$A$782,$A85,СВЦЭМ!$B$39:$B$782,D$83)+'СЕТ СН'!$H$11+СВЦЭМ!$D$10+'СЕТ СН'!$H$5-'СЕТ СН'!$H$21</f>
        <v>5143.6969358699998</v>
      </c>
      <c r="E85" s="36">
        <f>SUMIFS(СВЦЭМ!$D$39:$D$782,СВЦЭМ!$A$39:$A$782,$A85,СВЦЭМ!$B$39:$B$782,E$83)+'СЕТ СН'!$H$11+СВЦЭМ!$D$10+'СЕТ СН'!$H$5-'СЕТ СН'!$H$21</f>
        <v>5176.3288553399998</v>
      </c>
      <c r="F85" s="36">
        <f>SUMIFS(СВЦЭМ!$D$39:$D$782,СВЦЭМ!$A$39:$A$782,$A85,СВЦЭМ!$B$39:$B$782,F$83)+'СЕТ СН'!$H$11+СВЦЭМ!$D$10+'СЕТ СН'!$H$5-'СЕТ СН'!$H$21</f>
        <v>5168.1315338100003</v>
      </c>
      <c r="G85" s="36">
        <f>SUMIFS(СВЦЭМ!$D$39:$D$782,СВЦЭМ!$A$39:$A$782,$A85,СВЦЭМ!$B$39:$B$782,G$83)+'СЕТ СН'!$H$11+СВЦЭМ!$D$10+'СЕТ СН'!$H$5-'СЕТ СН'!$H$21</f>
        <v>5141.4986883199999</v>
      </c>
      <c r="H85" s="36">
        <f>SUMIFS(СВЦЭМ!$D$39:$D$782,СВЦЭМ!$A$39:$A$782,$A85,СВЦЭМ!$B$39:$B$782,H$83)+'СЕТ СН'!$H$11+СВЦЭМ!$D$10+'СЕТ СН'!$H$5-'СЕТ СН'!$H$21</f>
        <v>5171.0251520100001</v>
      </c>
      <c r="I85" s="36">
        <f>SUMIFS(СВЦЭМ!$D$39:$D$782,СВЦЭМ!$A$39:$A$782,$A85,СВЦЭМ!$B$39:$B$782,I$83)+'СЕТ СН'!$H$11+СВЦЭМ!$D$10+'СЕТ СН'!$H$5-'СЕТ СН'!$H$21</f>
        <v>5160.1862434800005</v>
      </c>
      <c r="J85" s="36">
        <f>SUMIFS(СВЦЭМ!$D$39:$D$782,СВЦЭМ!$A$39:$A$782,$A85,СВЦЭМ!$B$39:$B$782,J$83)+'СЕТ СН'!$H$11+СВЦЭМ!$D$10+'СЕТ СН'!$H$5-'СЕТ СН'!$H$21</f>
        <v>5062.4562354099999</v>
      </c>
      <c r="K85" s="36">
        <f>SUMIFS(СВЦЭМ!$D$39:$D$782,СВЦЭМ!$A$39:$A$782,$A85,СВЦЭМ!$B$39:$B$782,K$83)+'СЕТ СН'!$H$11+СВЦЭМ!$D$10+'СЕТ СН'!$H$5-'СЕТ СН'!$H$21</f>
        <v>5003.2822947800005</v>
      </c>
      <c r="L85" s="36">
        <f>SUMIFS(СВЦЭМ!$D$39:$D$782,СВЦЭМ!$A$39:$A$782,$A85,СВЦЭМ!$B$39:$B$782,L$83)+'СЕТ СН'!$H$11+СВЦЭМ!$D$10+'СЕТ СН'!$H$5-'СЕТ СН'!$H$21</f>
        <v>4947.8615848299996</v>
      </c>
      <c r="M85" s="36">
        <f>SUMIFS(СВЦЭМ!$D$39:$D$782,СВЦЭМ!$A$39:$A$782,$A85,СВЦЭМ!$B$39:$B$782,M$83)+'СЕТ СН'!$H$11+СВЦЭМ!$D$10+'СЕТ СН'!$H$5-'СЕТ СН'!$H$21</f>
        <v>4920.4914362</v>
      </c>
      <c r="N85" s="36">
        <f>SUMIFS(СВЦЭМ!$D$39:$D$782,СВЦЭМ!$A$39:$A$782,$A85,СВЦЭМ!$B$39:$B$782,N$83)+'СЕТ СН'!$H$11+СВЦЭМ!$D$10+'СЕТ СН'!$H$5-'СЕТ СН'!$H$21</f>
        <v>4905.2254505800001</v>
      </c>
      <c r="O85" s="36">
        <f>SUMIFS(СВЦЭМ!$D$39:$D$782,СВЦЭМ!$A$39:$A$782,$A85,СВЦЭМ!$B$39:$B$782,O$83)+'СЕТ СН'!$H$11+СВЦЭМ!$D$10+'СЕТ СН'!$H$5-'СЕТ СН'!$H$21</f>
        <v>4907.2498534599999</v>
      </c>
      <c r="P85" s="36">
        <f>SUMIFS(СВЦЭМ!$D$39:$D$782,СВЦЭМ!$A$39:$A$782,$A85,СВЦЭМ!$B$39:$B$782,P$83)+'СЕТ СН'!$H$11+СВЦЭМ!$D$10+'СЕТ СН'!$H$5-'СЕТ СН'!$H$21</f>
        <v>4923.56832424</v>
      </c>
      <c r="Q85" s="36">
        <f>SUMIFS(СВЦЭМ!$D$39:$D$782,СВЦЭМ!$A$39:$A$782,$A85,СВЦЭМ!$B$39:$B$782,Q$83)+'СЕТ СН'!$H$11+СВЦЭМ!$D$10+'СЕТ СН'!$H$5-'СЕТ СН'!$H$21</f>
        <v>4921.31180322</v>
      </c>
      <c r="R85" s="36">
        <f>SUMIFS(СВЦЭМ!$D$39:$D$782,СВЦЭМ!$A$39:$A$782,$A85,СВЦЭМ!$B$39:$B$782,R$83)+'СЕТ СН'!$H$11+СВЦЭМ!$D$10+'СЕТ СН'!$H$5-'СЕТ СН'!$H$21</f>
        <v>4920.1827458999996</v>
      </c>
      <c r="S85" s="36">
        <f>SUMIFS(СВЦЭМ!$D$39:$D$782,СВЦЭМ!$A$39:$A$782,$A85,СВЦЭМ!$B$39:$B$782,S$83)+'СЕТ СН'!$H$11+СВЦЭМ!$D$10+'СЕТ СН'!$H$5-'СЕТ СН'!$H$21</f>
        <v>4925.1229267899998</v>
      </c>
      <c r="T85" s="36">
        <f>SUMIFS(СВЦЭМ!$D$39:$D$782,СВЦЭМ!$A$39:$A$782,$A85,СВЦЭМ!$B$39:$B$782,T$83)+'СЕТ СН'!$H$11+СВЦЭМ!$D$10+'СЕТ СН'!$H$5-'СЕТ СН'!$H$21</f>
        <v>4915.4916248500003</v>
      </c>
      <c r="U85" s="36">
        <f>SUMIFS(СВЦЭМ!$D$39:$D$782,СВЦЭМ!$A$39:$A$782,$A85,СВЦЭМ!$B$39:$B$782,U$83)+'СЕТ СН'!$H$11+СВЦЭМ!$D$10+'СЕТ СН'!$H$5-'СЕТ СН'!$H$21</f>
        <v>4922.6035819600002</v>
      </c>
      <c r="V85" s="36">
        <f>SUMIFS(СВЦЭМ!$D$39:$D$782,СВЦЭМ!$A$39:$A$782,$A85,СВЦЭМ!$B$39:$B$782,V$83)+'СЕТ СН'!$H$11+СВЦЭМ!$D$10+'СЕТ СН'!$H$5-'СЕТ СН'!$H$21</f>
        <v>4926.2264451000001</v>
      </c>
      <c r="W85" s="36">
        <f>SUMIFS(СВЦЭМ!$D$39:$D$782,СВЦЭМ!$A$39:$A$782,$A85,СВЦЭМ!$B$39:$B$782,W$83)+'СЕТ СН'!$H$11+СВЦЭМ!$D$10+'СЕТ СН'!$H$5-'СЕТ СН'!$H$21</f>
        <v>4907.8390171000001</v>
      </c>
      <c r="X85" s="36">
        <f>SUMIFS(СВЦЭМ!$D$39:$D$782,СВЦЭМ!$A$39:$A$782,$A85,СВЦЭМ!$B$39:$B$782,X$83)+'СЕТ СН'!$H$11+СВЦЭМ!$D$10+'СЕТ СН'!$H$5-'СЕТ СН'!$H$21</f>
        <v>4939.0173835400001</v>
      </c>
      <c r="Y85" s="36">
        <f>SUMIFS(СВЦЭМ!$D$39:$D$782,СВЦЭМ!$A$39:$A$782,$A85,СВЦЭМ!$B$39:$B$782,Y$83)+'СЕТ СН'!$H$11+СВЦЭМ!$D$10+'СЕТ СН'!$H$5-'СЕТ СН'!$H$21</f>
        <v>5027.8484261900003</v>
      </c>
    </row>
    <row r="86" spans="1:27" ht="15.75" x14ac:dyDescent="0.2">
      <c r="A86" s="35">
        <f t="shared" ref="A86:A114" si="2">A85+1</f>
        <v>45110</v>
      </c>
      <c r="B86" s="36">
        <f>SUMIFS(СВЦЭМ!$D$39:$D$782,СВЦЭМ!$A$39:$A$782,$A86,СВЦЭМ!$B$39:$B$782,B$83)+'СЕТ СН'!$H$11+СВЦЭМ!$D$10+'СЕТ СН'!$H$5-'СЕТ СН'!$H$21</f>
        <v>5145.3123580700003</v>
      </c>
      <c r="C86" s="36">
        <f>SUMIFS(СВЦЭМ!$D$39:$D$782,СВЦЭМ!$A$39:$A$782,$A86,СВЦЭМ!$B$39:$B$782,C$83)+'СЕТ СН'!$H$11+СВЦЭМ!$D$10+'СЕТ СН'!$H$5-'СЕТ СН'!$H$21</f>
        <v>5211.4007053200003</v>
      </c>
      <c r="D86" s="36">
        <f>SUMIFS(СВЦЭМ!$D$39:$D$782,СВЦЭМ!$A$39:$A$782,$A86,СВЦЭМ!$B$39:$B$782,D$83)+'СЕТ СН'!$H$11+СВЦЭМ!$D$10+'СЕТ СН'!$H$5-'СЕТ СН'!$H$21</f>
        <v>5246.2950073000002</v>
      </c>
      <c r="E86" s="36">
        <f>SUMIFS(СВЦЭМ!$D$39:$D$782,СВЦЭМ!$A$39:$A$782,$A86,СВЦЭМ!$B$39:$B$782,E$83)+'СЕТ СН'!$H$11+СВЦЭМ!$D$10+'СЕТ СН'!$H$5-'СЕТ СН'!$H$21</f>
        <v>5272.0526802599998</v>
      </c>
      <c r="F86" s="36">
        <f>SUMIFS(СВЦЭМ!$D$39:$D$782,СВЦЭМ!$A$39:$A$782,$A86,СВЦЭМ!$B$39:$B$782,F$83)+'СЕТ СН'!$H$11+СВЦЭМ!$D$10+'СЕТ СН'!$H$5-'СЕТ СН'!$H$21</f>
        <v>5275.9273347400003</v>
      </c>
      <c r="G86" s="36">
        <f>SUMIFS(СВЦЭМ!$D$39:$D$782,СВЦЭМ!$A$39:$A$782,$A86,СВЦЭМ!$B$39:$B$782,G$83)+'СЕТ СН'!$H$11+СВЦЭМ!$D$10+'СЕТ СН'!$H$5-'СЕТ СН'!$H$21</f>
        <v>5262.6440034699999</v>
      </c>
      <c r="H86" s="36">
        <f>SUMIFS(СВЦЭМ!$D$39:$D$782,СВЦЭМ!$A$39:$A$782,$A86,СВЦЭМ!$B$39:$B$782,H$83)+'СЕТ СН'!$H$11+СВЦЭМ!$D$10+'СЕТ СН'!$H$5-'СЕТ СН'!$H$21</f>
        <v>5182.8800125799999</v>
      </c>
      <c r="I86" s="36">
        <f>SUMIFS(СВЦЭМ!$D$39:$D$782,СВЦЭМ!$A$39:$A$782,$A86,СВЦЭМ!$B$39:$B$782,I$83)+'СЕТ СН'!$H$11+СВЦЭМ!$D$10+'СЕТ СН'!$H$5-'СЕТ СН'!$H$21</f>
        <v>5074.7235780999999</v>
      </c>
      <c r="J86" s="36">
        <f>SUMIFS(СВЦЭМ!$D$39:$D$782,СВЦЭМ!$A$39:$A$782,$A86,СВЦЭМ!$B$39:$B$782,J$83)+'СЕТ СН'!$H$11+СВЦЭМ!$D$10+'СЕТ СН'!$H$5-'СЕТ СН'!$H$21</f>
        <v>4987.8866619500004</v>
      </c>
      <c r="K86" s="36">
        <f>SUMIFS(СВЦЭМ!$D$39:$D$782,СВЦЭМ!$A$39:$A$782,$A86,СВЦЭМ!$B$39:$B$782,K$83)+'СЕТ СН'!$H$11+СВЦЭМ!$D$10+'СЕТ СН'!$H$5-'СЕТ СН'!$H$21</f>
        <v>4917.75409519</v>
      </c>
      <c r="L86" s="36">
        <f>SUMIFS(СВЦЭМ!$D$39:$D$782,СВЦЭМ!$A$39:$A$782,$A86,СВЦЭМ!$B$39:$B$782,L$83)+'СЕТ СН'!$H$11+СВЦЭМ!$D$10+'СЕТ СН'!$H$5-'СЕТ СН'!$H$21</f>
        <v>4941.83197019</v>
      </c>
      <c r="M86" s="36">
        <f>SUMIFS(СВЦЭМ!$D$39:$D$782,СВЦЭМ!$A$39:$A$782,$A86,СВЦЭМ!$B$39:$B$782,M$83)+'СЕТ СН'!$H$11+СВЦЭМ!$D$10+'СЕТ СН'!$H$5-'СЕТ СН'!$H$21</f>
        <v>4925.5033652299999</v>
      </c>
      <c r="N86" s="36">
        <f>SUMIFS(СВЦЭМ!$D$39:$D$782,СВЦЭМ!$A$39:$A$782,$A86,СВЦЭМ!$B$39:$B$782,N$83)+'СЕТ СН'!$H$11+СВЦЭМ!$D$10+'СЕТ СН'!$H$5-'СЕТ СН'!$H$21</f>
        <v>4929.1385838699998</v>
      </c>
      <c r="O86" s="36">
        <f>SUMIFS(СВЦЭМ!$D$39:$D$782,СВЦЭМ!$A$39:$A$782,$A86,СВЦЭМ!$B$39:$B$782,O$83)+'СЕТ СН'!$H$11+СВЦЭМ!$D$10+'СЕТ СН'!$H$5-'СЕТ СН'!$H$21</f>
        <v>4919.68553737</v>
      </c>
      <c r="P86" s="36">
        <f>SUMIFS(СВЦЭМ!$D$39:$D$782,СВЦЭМ!$A$39:$A$782,$A86,СВЦЭМ!$B$39:$B$782,P$83)+'СЕТ СН'!$H$11+СВЦЭМ!$D$10+'СЕТ СН'!$H$5-'СЕТ СН'!$H$21</f>
        <v>4925.9765436300004</v>
      </c>
      <c r="Q86" s="36">
        <f>SUMIFS(СВЦЭМ!$D$39:$D$782,СВЦЭМ!$A$39:$A$782,$A86,СВЦЭМ!$B$39:$B$782,Q$83)+'СЕТ СН'!$H$11+СВЦЭМ!$D$10+'СЕТ СН'!$H$5-'СЕТ СН'!$H$21</f>
        <v>4943.2739619900003</v>
      </c>
      <c r="R86" s="36">
        <f>SUMIFS(СВЦЭМ!$D$39:$D$782,СВЦЭМ!$A$39:$A$782,$A86,СВЦЭМ!$B$39:$B$782,R$83)+'СЕТ СН'!$H$11+СВЦЭМ!$D$10+'СЕТ СН'!$H$5-'СЕТ СН'!$H$21</f>
        <v>4952.4537353699998</v>
      </c>
      <c r="S86" s="36">
        <f>SUMIFS(СВЦЭМ!$D$39:$D$782,СВЦЭМ!$A$39:$A$782,$A86,СВЦЭМ!$B$39:$B$782,S$83)+'СЕТ СН'!$H$11+СВЦЭМ!$D$10+'СЕТ СН'!$H$5-'СЕТ СН'!$H$21</f>
        <v>4955.8318071699996</v>
      </c>
      <c r="T86" s="36">
        <f>SUMIFS(СВЦЭМ!$D$39:$D$782,СВЦЭМ!$A$39:$A$782,$A86,СВЦЭМ!$B$39:$B$782,T$83)+'СЕТ СН'!$H$11+СВЦЭМ!$D$10+'СЕТ СН'!$H$5-'СЕТ СН'!$H$21</f>
        <v>4971.2215287400004</v>
      </c>
      <c r="U86" s="36">
        <f>SUMIFS(СВЦЭМ!$D$39:$D$782,СВЦЭМ!$A$39:$A$782,$A86,СВЦЭМ!$B$39:$B$782,U$83)+'СЕТ СН'!$H$11+СВЦЭМ!$D$10+'СЕТ СН'!$H$5-'СЕТ СН'!$H$21</f>
        <v>4984.1116154499996</v>
      </c>
      <c r="V86" s="36">
        <f>SUMIFS(СВЦЭМ!$D$39:$D$782,СВЦЭМ!$A$39:$A$782,$A86,СВЦЭМ!$B$39:$B$782,V$83)+'СЕТ СН'!$H$11+СВЦЭМ!$D$10+'СЕТ СН'!$H$5-'СЕТ СН'!$H$21</f>
        <v>4979.8982802700002</v>
      </c>
      <c r="W86" s="36">
        <f>SUMIFS(СВЦЭМ!$D$39:$D$782,СВЦЭМ!$A$39:$A$782,$A86,СВЦЭМ!$B$39:$B$782,W$83)+'СЕТ СН'!$H$11+СВЦЭМ!$D$10+'СЕТ СН'!$H$5-'СЕТ СН'!$H$21</f>
        <v>4979.6355341300005</v>
      </c>
      <c r="X86" s="36">
        <f>SUMIFS(СВЦЭМ!$D$39:$D$782,СВЦЭМ!$A$39:$A$782,$A86,СВЦЭМ!$B$39:$B$782,X$83)+'СЕТ СН'!$H$11+СВЦЭМ!$D$10+'СЕТ СН'!$H$5-'СЕТ СН'!$H$21</f>
        <v>5008.2907889899998</v>
      </c>
      <c r="Y86" s="36">
        <f>SUMIFS(СВЦЭМ!$D$39:$D$782,СВЦЭМ!$A$39:$A$782,$A86,СВЦЭМ!$B$39:$B$782,Y$83)+'СЕТ СН'!$H$11+СВЦЭМ!$D$10+'СЕТ СН'!$H$5-'СЕТ СН'!$H$21</f>
        <v>5085.47497905</v>
      </c>
    </row>
    <row r="87" spans="1:27" ht="15.75" x14ac:dyDescent="0.2">
      <c r="A87" s="35">
        <f t="shared" si="2"/>
        <v>45111</v>
      </c>
      <c r="B87" s="36">
        <f>SUMIFS(СВЦЭМ!$D$39:$D$782,СВЦЭМ!$A$39:$A$782,$A87,СВЦЭМ!$B$39:$B$782,B$83)+'СЕТ СН'!$H$11+СВЦЭМ!$D$10+'СЕТ СН'!$H$5-'СЕТ СН'!$H$21</f>
        <v>5235.85984414</v>
      </c>
      <c r="C87" s="36">
        <f>SUMIFS(СВЦЭМ!$D$39:$D$782,СВЦЭМ!$A$39:$A$782,$A87,СВЦЭМ!$B$39:$B$782,C$83)+'СЕТ СН'!$H$11+СВЦЭМ!$D$10+'СЕТ СН'!$H$5-'СЕТ СН'!$H$21</f>
        <v>5301.0820586299997</v>
      </c>
      <c r="D87" s="36">
        <f>SUMIFS(СВЦЭМ!$D$39:$D$782,СВЦЭМ!$A$39:$A$782,$A87,СВЦЭМ!$B$39:$B$782,D$83)+'СЕТ СН'!$H$11+СВЦЭМ!$D$10+'СЕТ СН'!$H$5-'СЕТ СН'!$H$21</f>
        <v>5312.5068014300005</v>
      </c>
      <c r="E87" s="36">
        <f>SUMIFS(СВЦЭМ!$D$39:$D$782,СВЦЭМ!$A$39:$A$782,$A87,СВЦЭМ!$B$39:$B$782,E$83)+'СЕТ СН'!$H$11+СВЦЭМ!$D$10+'СЕТ СН'!$H$5-'СЕТ СН'!$H$21</f>
        <v>5327.80539331</v>
      </c>
      <c r="F87" s="36">
        <f>SUMIFS(СВЦЭМ!$D$39:$D$782,СВЦЭМ!$A$39:$A$782,$A87,СВЦЭМ!$B$39:$B$782,F$83)+'СЕТ СН'!$H$11+СВЦЭМ!$D$10+'СЕТ СН'!$H$5-'СЕТ СН'!$H$21</f>
        <v>5319.1300857300002</v>
      </c>
      <c r="G87" s="36">
        <f>SUMIFS(СВЦЭМ!$D$39:$D$782,СВЦЭМ!$A$39:$A$782,$A87,СВЦЭМ!$B$39:$B$782,G$83)+'СЕТ СН'!$H$11+СВЦЭМ!$D$10+'СЕТ СН'!$H$5-'СЕТ СН'!$H$21</f>
        <v>5266.9373529100003</v>
      </c>
      <c r="H87" s="36">
        <f>SUMIFS(СВЦЭМ!$D$39:$D$782,СВЦЭМ!$A$39:$A$782,$A87,СВЦЭМ!$B$39:$B$782,H$83)+'СЕТ СН'!$H$11+СВЦЭМ!$D$10+'СЕТ СН'!$H$5-'СЕТ СН'!$H$21</f>
        <v>5236.19861038</v>
      </c>
      <c r="I87" s="36">
        <f>SUMIFS(СВЦЭМ!$D$39:$D$782,СВЦЭМ!$A$39:$A$782,$A87,СВЦЭМ!$B$39:$B$782,I$83)+'СЕТ СН'!$H$11+СВЦЭМ!$D$10+'СЕТ СН'!$H$5-'СЕТ СН'!$H$21</f>
        <v>5137.6383322800002</v>
      </c>
      <c r="J87" s="36">
        <f>SUMIFS(СВЦЭМ!$D$39:$D$782,СВЦЭМ!$A$39:$A$782,$A87,СВЦЭМ!$B$39:$B$782,J$83)+'СЕТ СН'!$H$11+СВЦЭМ!$D$10+'СЕТ СН'!$H$5-'СЕТ СН'!$H$21</f>
        <v>5051.28437295</v>
      </c>
      <c r="K87" s="36">
        <f>SUMIFS(СВЦЭМ!$D$39:$D$782,СВЦЭМ!$A$39:$A$782,$A87,СВЦЭМ!$B$39:$B$782,K$83)+'СЕТ СН'!$H$11+СВЦЭМ!$D$10+'СЕТ СН'!$H$5-'СЕТ СН'!$H$21</f>
        <v>5034.4436958300003</v>
      </c>
      <c r="L87" s="36">
        <f>SUMIFS(СВЦЭМ!$D$39:$D$782,СВЦЭМ!$A$39:$A$782,$A87,СВЦЭМ!$B$39:$B$782,L$83)+'СЕТ СН'!$H$11+СВЦЭМ!$D$10+'СЕТ СН'!$H$5-'СЕТ СН'!$H$21</f>
        <v>5014.9030804600006</v>
      </c>
      <c r="M87" s="36">
        <f>SUMIFS(СВЦЭМ!$D$39:$D$782,СВЦЭМ!$A$39:$A$782,$A87,СВЦЭМ!$B$39:$B$782,M$83)+'СЕТ СН'!$H$11+СВЦЭМ!$D$10+'СЕТ СН'!$H$5-'СЕТ СН'!$H$21</f>
        <v>5006.9551012700003</v>
      </c>
      <c r="N87" s="36">
        <f>SUMIFS(СВЦЭМ!$D$39:$D$782,СВЦЭМ!$A$39:$A$782,$A87,СВЦЭМ!$B$39:$B$782,N$83)+'СЕТ СН'!$H$11+СВЦЭМ!$D$10+'СЕТ СН'!$H$5-'СЕТ СН'!$H$21</f>
        <v>5021.5107926600003</v>
      </c>
      <c r="O87" s="36">
        <f>SUMIFS(СВЦЭМ!$D$39:$D$782,СВЦЭМ!$A$39:$A$782,$A87,СВЦЭМ!$B$39:$B$782,O$83)+'СЕТ СН'!$H$11+СВЦЭМ!$D$10+'СЕТ СН'!$H$5-'СЕТ СН'!$H$21</f>
        <v>5021.9527600600004</v>
      </c>
      <c r="P87" s="36">
        <f>SUMIFS(СВЦЭМ!$D$39:$D$782,СВЦЭМ!$A$39:$A$782,$A87,СВЦЭМ!$B$39:$B$782,P$83)+'СЕТ СН'!$H$11+СВЦЭМ!$D$10+'СЕТ СН'!$H$5-'СЕТ СН'!$H$21</f>
        <v>5022.1973571400003</v>
      </c>
      <c r="Q87" s="36">
        <f>SUMIFS(СВЦЭМ!$D$39:$D$782,СВЦЭМ!$A$39:$A$782,$A87,СВЦЭМ!$B$39:$B$782,Q$83)+'СЕТ СН'!$H$11+СВЦЭМ!$D$10+'СЕТ СН'!$H$5-'СЕТ СН'!$H$21</f>
        <v>5021.1683785000005</v>
      </c>
      <c r="R87" s="36">
        <f>SUMIFS(СВЦЭМ!$D$39:$D$782,СВЦЭМ!$A$39:$A$782,$A87,СВЦЭМ!$B$39:$B$782,R$83)+'СЕТ СН'!$H$11+СВЦЭМ!$D$10+'СЕТ СН'!$H$5-'СЕТ СН'!$H$21</f>
        <v>5025.7659201200004</v>
      </c>
      <c r="S87" s="36">
        <f>SUMIFS(СВЦЭМ!$D$39:$D$782,СВЦЭМ!$A$39:$A$782,$A87,СВЦЭМ!$B$39:$B$782,S$83)+'СЕТ СН'!$H$11+СВЦЭМ!$D$10+'СЕТ СН'!$H$5-'СЕТ СН'!$H$21</f>
        <v>5031.3441293599999</v>
      </c>
      <c r="T87" s="36">
        <f>SUMIFS(СВЦЭМ!$D$39:$D$782,СВЦЭМ!$A$39:$A$782,$A87,СВЦЭМ!$B$39:$B$782,T$83)+'СЕТ СН'!$H$11+СВЦЭМ!$D$10+'СЕТ СН'!$H$5-'СЕТ СН'!$H$21</f>
        <v>5024.53629834</v>
      </c>
      <c r="U87" s="36">
        <f>SUMIFS(СВЦЭМ!$D$39:$D$782,СВЦЭМ!$A$39:$A$782,$A87,СВЦЭМ!$B$39:$B$782,U$83)+'СЕТ СН'!$H$11+СВЦЭМ!$D$10+'СЕТ СН'!$H$5-'СЕТ СН'!$H$21</f>
        <v>5019.7699409200004</v>
      </c>
      <c r="V87" s="36">
        <f>SUMIFS(СВЦЭМ!$D$39:$D$782,СВЦЭМ!$A$39:$A$782,$A87,СВЦЭМ!$B$39:$B$782,V$83)+'СЕТ СН'!$H$11+СВЦЭМ!$D$10+'СЕТ СН'!$H$5-'СЕТ СН'!$H$21</f>
        <v>4998.9148792400001</v>
      </c>
      <c r="W87" s="36">
        <f>SUMIFS(СВЦЭМ!$D$39:$D$782,СВЦЭМ!$A$39:$A$782,$A87,СВЦЭМ!$B$39:$B$782,W$83)+'СЕТ СН'!$H$11+СВЦЭМ!$D$10+'СЕТ СН'!$H$5-'СЕТ СН'!$H$21</f>
        <v>4979.85093839</v>
      </c>
      <c r="X87" s="36">
        <f>SUMIFS(СВЦЭМ!$D$39:$D$782,СВЦЭМ!$A$39:$A$782,$A87,СВЦЭМ!$B$39:$B$782,X$83)+'СЕТ СН'!$H$11+СВЦЭМ!$D$10+'СЕТ СН'!$H$5-'СЕТ СН'!$H$21</f>
        <v>5024.9381787299999</v>
      </c>
      <c r="Y87" s="36">
        <f>SUMIFS(СВЦЭМ!$D$39:$D$782,СВЦЭМ!$A$39:$A$782,$A87,СВЦЭМ!$B$39:$B$782,Y$83)+'СЕТ СН'!$H$11+СВЦЭМ!$D$10+'СЕТ СН'!$H$5-'СЕТ СН'!$H$21</f>
        <v>5065.8675839099997</v>
      </c>
    </row>
    <row r="88" spans="1:27" ht="15.75" x14ac:dyDescent="0.2">
      <c r="A88" s="35">
        <f t="shared" si="2"/>
        <v>45112</v>
      </c>
      <c r="B88" s="36">
        <f>SUMIFS(СВЦЭМ!$D$39:$D$782,СВЦЭМ!$A$39:$A$782,$A88,СВЦЭМ!$B$39:$B$782,B$83)+'СЕТ СН'!$H$11+СВЦЭМ!$D$10+'СЕТ СН'!$H$5-'СЕТ СН'!$H$21</f>
        <v>5036.4260599400004</v>
      </c>
      <c r="C88" s="36">
        <f>SUMIFS(СВЦЭМ!$D$39:$D$782,СВЦЭМ!$A$39:$A$782,$A88,СВЦЭМ!$B$39:$B$782,C$83)+'СЕТ СН'!$H$11+СВЦЭМ!$D$10+'СЕТ СН'!$H$5-'СЕТ СН'!$H$21</f>
        <v>5091.9737574999999</v>
      </c>
      <c r="D88" s="36">
        <f>SUMIFS(СВЦЭМ!$D$39:$D$782,СВЦЭМ!$A$39:$A$782,$A88,СВЦЭМ!$B$39:$B$782,D$83)+'СЕТ СН'!$H$11+СВЦЭМ!$D$10+'СЕТ СН'!$H$5-'СЕТ СН'!$H$21</f>
        <v>5195.3308482499997</v>
      </c>
      <c r="E88" s="36">
        <f>SUMIFS(СВЦЭМ!$D$39:$D$782,СВЦЭМ!$A$39:$A$782,$A88,СВЦЭМ!$B$39:$B$782,E$83)+'СЕТ СН'!$H$11+СВЦЭМ!$D$10+'СЕТ СН'!$H$5-'СЕТ СН'!$H$21</f>
        <v>5198.0714518200002</v>
      </c>
      <c r="F88" s="36">
        <f>SUMIFS(СВЦЭМ!$D$39:$D$782,СВЦЭМ!$A$39:$A$782,$A88,СВЦЭМ!$B$39:$B$782,F$83)+'СЕТ СН'!$H$11+СВЦЭМ!$D$10+'СЕТ СН'!$H$5-'СЕТ СН'!$H$21</f>
        <v>5193.9284769900005</v>
      </c>
      <c r="G88" s="36">
        <f>SUMIFS(СВЦЭМ!$D$39:$D$782,СВЦЭМ!$A$39:$A$782,$A88,СВЦЭМ!$B$39:$B$782,G$83)+'СЕТ СН'!$H$11+СВЦЭМ!$D$10+'СЕТ СН'!$H$5-'СЕТ СН'!$H$21</f>
        <v>5188.7671525100004</v>
      </c>
      <c r="H88" s="36">
        <f>SUMIFS(СВЦЭМ!$D$39:$D$782,СВЦЭМ!$A$39:$A$782,$A88,СВЦЭМ!$B$39:$B$782,H$83)+'СЕТ СН'!$H$11+СВЦЭМ!$D$10+'СЕТ СН'!$H$5-'СЕТ СН'!$H$21</f>
        <v>5144.2176054199999</v>
      </c>
      <c r="I88" s="36">
        <f>SUMIFS(СВЦЭМ!$D$39:$D$782,СВЦЭМ!$A$39:$A$782,$A88,СВЦЭМ!$B$39:$B$782,I$83)+'СЕТ СН'!$H$11+СВЦЭМ!$D$10+'СЕТ СН'!$H$5-'СЕТ СН'!$H$21</f>
        <v>5083.0728732500002</v>
      </c>
      <c r="J88" s="36">
        <f>SUMIFS(СВЦЭМ!$D$39:$D$782,СВЦЭМ!$A$39:$A$782,$A88,СВЦЭМ!$B$39:$B$782,J$83)+'СЕТ СН'!$H$11+СВЦЭМ!$D$10+'СЕТ СН'!$H$5-'СЕТ СН'!$H$21</f>
        <v>5007.1045987200005</v>
      </c>
      <c r="K88" s="36">
        <f>SUMIFS(СВЦЭМ!$D$39:$D$782,СВЦЭМ!$A$39:$A$782,$A88,СВЦЭМ!$B$39:$B$782,K$83)+'СЕТ СН'!$H$11+СВЦЭМ!$D$10+'СЕТ СН'!$H$5-'СЕТ СН'!$H$21</f>
        <v>4944.3725707600006</v>
      </c>
      <c r="L88" s="36">
        <f>SUMIFS(СВЦЭМ!$D$39:$D$782,СВЦЭМ!$A$39:$A$782,$A88,СВЦЭМ!$B$39:$B$782,L$83)+'СЕТ СН'!$H$11+СВЦЭМ!$D$10+'СЕТ СН'!$H$5-'СЕТ СН'!$H$21</f>
        <v>4908.9971661199997</v>
      </c>
      <c r="M88" s="36">
        <f>SUMIFS(СВЦЭМ!$D$39:$D$782,СВЦЭМ!$A$39:$A$782,$A88,СВЦЭМ!$B$39:$B$782,M$83)+'СЕТ СН'!$H$11+СВЦЭМ!$D$10+'СЕТ СН'!$H$5-'СЕТ СН'!$H$21</f>
        <v>4881.7388160600003</v>
      </c>
      <c r="N88" s="36">
        <f>SUMIFS(СВЦЭМ!$D$39:$D$782,СВЦЭМ!$A$39:$A$782,$A88,СВЦЭМ!$B$39:$B$782,N$83)+'СЕТ СН'!$H$11+СВЦЭМ!$D$10+'СЕТ СН'!$H$5-'СЕТ СН'!$H$21</f>
        <v>4898.4143522300001</v>
      </c>
      <c r="O88" s="36">
        <f>SUMIFS(СВЦЭМ!$D$39:$D$782,СВЦЭМ!$A$39:$A$782,$A88,СВЦЭМ!$B$39:$B$782,O$83)+'СЕТ СН'!$H$11+СВЦЭМ!$D$10+'СЕТ СН'!$H$5-'СЕТ СН'!$H$21</f>
        <v>4908.1701903600006</v>
      </c>
      <c r="P88" s="36">
        <f>SUMIFS(СВЦЭМ!$D$39:$D$782,СВЦЭМ!$A$39:$A$782,$A88,СВЦЭМ!$B$39:$B$782,P$83)+'СЕТ СН'!$H$11+СВЦЭМ!$D$10+'СЕТ СН'!$H$5-'СЕТ СН'!$H$21</f>
        <v>4910.4102808900006</v>
      </c>
      <c r="Q88" s="36">
        <f>SUMIFS(СВЦЭМ!$D$39:$D$782,СВЦЭМ!$A$39:$A$782,$A88,СВЦЭМ!$B$39:$B$782,Q$83)+'СЕТ СН'!$H$11+СВЦЭМ!$D$10+'СЕТ СН'!$H$5-'СЕТ СН'!$H$21</f>
        <v>4907.3398301400002</v>
      </c>
      <c r="R88" s="36">
        <f>SUMIFS(СВЦЭМ!$D$39:$D$782,СВЦЭМ!$A$39:$A$782,$A88,СВЦЭМ!$B$39:$B$782,R$83)+'СЕТ СН'!$H$11+СВЦЭМ!$D$10+'СЕТ СН'!$H$5-'СЕТ СН'!$H$21</f>
        <v>4910.6796651599998</v>
      </c>
      <c r="S88" s="36">
        <f>SUMIFS(СВЦЭМ!$D$39:$D$782,СВЦЭМ!$A$39:$A$782,$A88,СВЦЭМ!$B$39:$B$782,S$83)+'СЕТ СН'!$H$11+СВЦЭМ!$D$10+'СЕТ СН'!$H$5-'СЕТ СН'!$H$21</f>
        <v>4888.5642107700005</v>
      </c>
      <c r="T88" s="36">
        <f>SUMIFS(СВЦЭМ!$D$39:$D$782,СВЦЭМ!$A$39:$A$782,$A88,СВЦЭМ!$B$39:$B$782,T$83)+'СЕТ СН'!$H$11+СВЦЭМ!$D$10+'СЕТ СН'!$H$5-'СЕТ СН'!$H$21</f>
        <v>4879.0757443000002</v>
      </c>
      <c r="U88" s="36">
        <f>SUMIFS(СВЦЭМ!$D$39:$D$782,СВЦЭМ!$A$39:$A$782,$A88,СВЦЭМ!$B$39:$B$782,U$83)+'СЕТ СН'!$H$11+СВЦЭМ!$D$10+'СЕТ СН'!$H$5-'СЕТ СН'!$H$21</f>
        <v>4882.7138713700006</v>
      </c>
      <c r="V88" s="36">
        <f>SUMIFS(СВЦЭМ!$D$39:$D$782,СВЦЭМ!$A$39:$A$782,$A88,СВЦЭМ!$B$39:$B$782,V$83)+'СЕТ СН'!$H$11+СВЦЭМ!$D$10+'СЕТ СН'!$H$5-'СЕТ СН'!$H$21</f>
        <v>4892.4598969500003</v>
      </c>
      <c r="W88" s="36">
        <f>SUMIFS(СВЦЭМ!$D$39:$D$782,СВЦЭМ!$A$39:$A$782,$A88,СВЦЭМ!$B$39:$B$782,W$83)+'СЕТ СН'!$H$11+СВЦЭМ!$D$10+'СЕТ СН'!$H$5-'СЕТ СН'!$H$21</f>
        <v>4889.41960483</v>
      </c>
      <c r="X88" s="36">
        <f>SUMIFS(СВЦЭМ!$D$39:$D$782,СВЦЭМ!$A$39:$A$782,$A88,СВЦЭМ!$B$39:$B$782,X$83)+'СЕТ СН'!$H$11+СВЦЭМ!$D$10+'СЕТ СН'!$H$5-'СЕТ СН'!$H$21</f>
        <v>4929.2466518199999</v>
      </c>
      <c r="Y88" s="36">
        <f>SUMIFS(СВЦЭМ!$D$39:$D$782,СВЦЭМ!$A$39:$A$782,$A88,СВЦЭМ!$B$39:$B$782,Y$83)+'СЕТ СН'!$H$11+СВЦЭМ!$D$10+'СЕТ СН'!$H$5-'СЕТ СН'!$H$21</f>
        <v>5009.2835870300005</v>
      </c>
    </row>
    <row r="89" spans="1:27" ht="15.75" x14ac:dyDescent="0.2">
      <c r="A89" s="35">
        <f t="shared" si="2"/>
        <v>45113</v>
      </c>
      <c r="B89" s="36">
        <f>SUMIFS(СВЦЭМ!$D$39:$D$782,СВЦЭМ!$A$39:$A$782,$A89,СВЦЭМ!$B$39:$B$782,B$83)+'СЕТ СН'!$H$11+СВЦЭМ!$D$10+'СЕТ СН'!$H$5-'СЕТ СН'!$H$21</f>
        <v>5101.2073234099998</v>
      </c>
      <c r="C89" s="36">
        <f>SUMIFS(СВЦЭМ!$D$39:$D$782,СВЦЭМ!$A$39:$A$782,$A89,СВЦЭМ!$B$39:$B$782,C$83)+'СЕТ СН'!$H$11+СВЦЭМ!$D$10+'СЕТ СН'!$H$5-'СЕТ СН'!$H$21</f>
        <v>5147.0877460800002</v>
      </c>
      <c r="D89" s="36">
        <f>SUMIFS(СВЦЭМ!$D$39:$D$782,СВЦЭМ!$A$39:$A$782,$A89,СВЦЭМ!$B$39:$B$782,D$83)+'СЕТ СН'!$H$11+СВЦЭМ!$D$10+'СЕТ СН'!$H$5-'СЕТ СН'!$H$21</f>
        <v>5170.97294745</v>
      </c>
      <c r="E89" s="36">
        <f>SUMIFS(СВЦЭМ!$D$39:$D$782,СВЦЭМ!$A$39:$A$782,$A89,СВЦЭМ!$B$39:$B$782,E$83)+'СЕТ СН'!$H$11+СВЦЭМ!$D$10+'СЕТ СН'!$H$5-'СЕТ СН'!$H$21</f>
        <v>5173.5625176600006</v>
      </c>
      <c r="F89" s="36">
        <f>SUMIFS(СВЦЭМ!$D$39:$D$782,СВЦЭМ!$A$39:$A$782,$A89,СВЦЭМ!$B$39:$B$782,F$83)+'СЕТ СН'!$H$11+СВЦЭМ!$D$10+'СЕТ СН'!$H$5-'СЕТ СН'!$H$21</f>
        <v>5166.20201034</v>
      </c>
      <c r="G89" s="36">
        <f>SUMIFS(СВЦЭМ!$D$39:$D$782,СВЦЭМ!$A$39:$A$782,$A89,СВЦЭМ!$B$39:$B$782,G$83)+'СЕТ СН'!$H$11+СВЦЭМ!$D$10+'СЕТ СН'!$H$5-'СЕТ СН'!$H$21</f>
        <v>5149.1892183800001</v>
      </c>
      <c r="H89" s="36">
        <f>SUMIFS(СВЦЭМ!$D$39:$D$782,СВЦЭМ!$A$39:$A$782,$A89,СВЦЭМ!$B$39:$B$782,H$83)+'СЕТ СН'!$H$11+СВЦЭМ!$D$10+'СЕТ СН'!$H$5-'СЕТ СН'!$H$21</f>
        <v>5113.2368984000004</v>
      </c>
      <c r="I89" s="36">
        <f>SUMIFS(СВЦЭМ!$D$39:$D$782,СВЦЭМ!$A$39:$A$782,$A89,СВЦЭМ!$B$39:$B$782,I$83)+'СЕТ СН'!$H$11+СВЦЭМ!$D$10+'СЕТ СН'!$H$5-'СЕТ СН'!$H$21</f>
        <v>5018.8185897900003</v>
      </c>
      <c r="J89" s="36">
        <f>SUMIFS(СВЦЭМ!$D$39:$D$782,СВЦЭМ!$A$39:$A$782,$A89,СВЦЭМ!$B$39:$B$782,J$83)+'СЕТ СН'!$H$11+СВЦЭМ!$D$10+'СЕТ СН'!$H$5-'СЕТ СН'!$H$21</f>
        <v>4941.1023992500004</v>
      </c>
      <c r="K89" s="36">
        <f>SUMIFS(СВЦЭМ!$D$39:$D$782,СВЦЭМ!$A$39:$A$782,$A89,СВЦЭМ!$B$39:$B$782,K$83)+'СЕТ СН'!$H$11+СВЦЭМ!$D$10+'СЕТ СН'!$H$5-'СЕТ СН'!$H$21</f>
        <v>4902.3019921200002</v>
      </c>
      <c r="L89" s="36">
        <f>SUMIFS(СВЦЭМ!$D$39:$D$782,СВЦЭМ!$A$39:$A$782,$A89,СВЦЭМ!$B$39:$B$782,L$83)+'СЕТ СН'!$H$11+СВЦЭМ!$D$10+'СЕТ СН'!$H$5-'СЕТ СН'!$H$21</f>
        <v>4899.7795910100003</v>
      </c>
      <c r="M89" s="36">
        <f>SUMIFS(СВЦЭМ!$D$39:$D$782,СВЦЭМ!$A$39:$A$782,$A89,СВЦЭМ!$B$39:$B$782,M$83)+'СЕТ СН'!$H$11+СВЦЭМ!$D$10+'СЕТ СН'!$H$5-'СЕТ СН'!$H$21</f>
        <v>4915.5365991400004</v>
      </c>
      <c r="N89" s="36">
        <f>SUMIFS(СВЦЭМ!$D$39:$D$782,СВЦЭМ!$A$39:$A$782,$A89,СВЦЭМ!$B$39:$B$782,N$83)+'СЕТ СН'!$H$11+СВЦЭМ!$D$10+'СЕТ СН'!$H$5-'СЕТ СН'!$H$21</f>
        <v>4918.3389414900003</v>
      </c>
      <c r="O89" s="36">
        <f>SUMIFS(СВЦЭМ!$D$39:$D$782,СВЦЭМ!$A$39:$A$782,$A89,СВЦЭМ!$B$39:$B$782,O$83)+'СЕТ СН'!$H$11+СВЦЭМ!$D$10+'СЕТ СН'!$H$5-'СЕТ СН'!$H$21</f>
        <v>4924.6904372700001</v>
      </c>
      <c r="P89" s="36">
        <f>SUMIFS(СВЦЭМ!$D$39:$D$782,СВЦЭМ!$A$39:$A$782,$A89,СВЦЭМ!$B$39:$B$782,P$83)+'СЕТ СН'!$H$11+СВЦЭМ!$D$10+'СЕТ СН'!$H$5-'СЕТ СН'!$H$21</f>
        <v>4935.2699005300001</v>
      </c>
      <c r="Q89" s="36">
        <f>SUMIFS(СВЦЭМ!$D$39:$D$782,СВЦЭМ!$A$39:$A$782,$A89,СВЦЭМ!$B$39:$B$782,Q$83)+'СЕТ СН'!$H$11+СВЦЭМ!$D$10+'СЕТ СН'!$H$5-'СЕТ СН'!$H$21</f>
        <v>4939.6879763800007</v>
      </c>
      <c r="R89" s="36">
        <f>SUMIFS(СВЦЭМ!$D$39:$D$782,СВЦЭМ!$A$39:$A$782,$A89,СВЦЭМ!$B$39:$B$782,R$83)+'СЕТ СН'!$H$11+СВЦЭМ!$D$10+'СЕТ СН'!$H$5-'СЕТ СН'!$H$21</f>
        <v>4927.3401894600001</v>
      </c>
      <c r="S89" s="36">
        <f>SUMIFS(СВЦЭМ!$D$39:$D$782,СВЦЭМ!$A$39:$A$782,$A89,СВЦЭМ!$B$39:$B$782,S$83)+'СЕТ СН'!$H$11+СВЦЭМ!$D$10+'СЕТ СН'!$H$5-'СЕТ СН'!$H$21</f>
        <v>4923.8941719499999</v>
      </c>
      <c r="T89" s="36">
        <f>SUMIFS(СВЦЭМ!$D$39:$D$782,СВЦЭМ!$A$39:$A$782,$A89,СВЦЭМ!$B$39:$B$782,T$83)+'СЕТ СН'!$H$11+СВЦЭМ!$D$10+'СЕТ СН'!$H$5-'СЕТ СН'!$H$21</f>
        <v>4929.1096507700004</v>
      </c>
      <c r="U89" s="36">
        <f>SUMIFS(СВЦЭМ!$D$39:$D$782,СВЦЭМ!$A$39:$A$782,$A89,СВЦЭМ!$B$39:$B$782,U$83)+'СЕТ СН'!$H$11+СВЦЭМ!$D$10+'СЕТ СН'!$H$5-'СЕТ СН'!$H$21</f>
        <v>4911.02237255</v>
      </c>
      <c r="V89" s="36">
        <f>SUMIFS(СВЦЭМ!$D$39:$D$782,СВЦЭМ!$A$39:$A$782,$A89,СВЦЭМ!$B$39:$B$782,V$83)+'СЕТ СН'!$H$11+СВЦЭМ!$D$10+'СЕТ СН'!$H$5-'СЕТ СН'!$H$21</f>
        <v>4917.1623119100004</v>
      </c>
      <c r="W89" s="36">
        <f>SUMIFS(СВЦЭМ!$D$39:$D$782,СВЦЭМ!$A$39:$A$782,$A89,СВЦЭМ!$B$39:$B$782,W$83)+'СЕТ СН'!$H$11+СВЦЭМ!$D$10+'СЕТ СН'!$H$5-'СЕТ СН'!$H$21</f>
        <v>4912.54675615</v>
      </c>
      <c r="X89" s="36">
        <f>SUMIFS(СВЦЭМ!$D$39:$D$782,СВЦЭМ!$A$39:$A$782,$A89,СВЦЭМ!$B$39:$B$782,X$83)+'СЕТ СН'!$H$11+СВЦЭМ!$D$10+'СЕТ СН'!$H$5-'СЕТ СН'!$H$21</f>
        <v>4999.3496928700006</v>
      </c>
      <c r="Y89" s="36">
        <f>SUMIFS(СВЦЭМ!$D$39:$D$782,СВЦЭМ!$A$39:$A$782,$A89,СВЦЭМ!$B$39:$B$782,Y$83)+'СЕТ СН'!$H$11+СВЦЭМ!$D$10+'СЕТ СН'!$H$5-'СЕТ СН'!$H$21</f>
        <v>5084.0671412600004</v>
      </c>
    </row>
    <row r="90" spans="1:27" ht="15.75" x14ac:dyDescent="0.2">
      <c r="A90" s="35">
        <f t="shared" si="2"/>
        <v>45114</v>
      </c>
      <c r="B90" s="36">
        <f>SUMIFS(СВЦЭМ!$D$39:$D$782,СВЦЭМ!$A$39:$A$782,$A90,СВЦЭМ!$B$39:$B$782,B$83)+'СЕТ СН'!$H$11+СВЦЭМ!$D$10+'СЕТ СН'!$H$5-'СЕТ СН'!$H$21</f>
        <v>5202.1868885499998</v>
      </c>
      <c r="C90" s="36">
        <f>SUMIFS(СВЦЭМ!$D$39:$D$782,СВЦЭМ!$A$39:$A$782,$A90,СВЦЭМ!$B$39:$B$782,C$83)+'СЕТ СН'!$H$11+СВЦЭМ!$D$10+'СЕТ СН'!$H$5-'СЕТ СН'!$H$21</f>
        <v>5319.7967404000001</v>
      </c>
      <c r="D90" s="36">
        <f>SUMIFS(СВЦЭМ!$D$39:$D$782,СВЦЭМ!$A$39:$A$782,$A90,СВЦЭМ!$B$39:$B$782,D$83)+'СЕТ СН'!$H$11+СВЦЭМ!$D$10+'СЕТ СН'!$H$5-'СЕТ СН'!$H$21</f>
        <v>5454.1947484800003</v>
      </c>
      <c r="E90" s="36">
        <f>SUMIFS(СВЦЭМ!$D$39:$D$782,СВЦЭМ!$A$39:$A$782,$A90,СВЦЭМ!$B$39:$B$782,E$83)+'СЕТ СН'!$H$11+СВЦЭМ!$D$10+'СЕТ СН'!$H$5-'СЕТ СН'!$H$21</f>
        <v>5478.4527038899996</v>
      </c>
      <c r="F90" s="36">
        <f>SUMIFS(СВЦЭМ!$D$39:$D$782,СВЦЭМ!$A$39:$A$782,$A90,СВЦЭМ!$B$39:$B$782,F$83)+'СЕТ СН'!$H$11+СВЦЭМ!$D$10+'СЕТ СН'!$H$5-'СЕТ СН'!$H$21</f>
        <v>5490.3519071700002</v>
      </c>
      <c r="G90" s="36">
        <f>SUMIFS(СВЦЭМ!$D$39:$D$782,СВЦЭМ!$A$39:$A$782,$A90,СВЦЭМ!$B$39:$B$782,G$83)+'СЕТ СН'!$H$11+СВЦЭМ!$D$10+'СЕТ СН'!$H$5-'СЕТ СН'!$H$21</f>
        <v>5497.3784854799997</v>
      </c>
      <c r="H90" s="36">
        <f>SUMIFS(СВЦЭМ!$D$39:$D$782,СВЦЭМ!$A$39:$A$782,$A90,СВЦЭМ!$B$39:$B$782,H$83)+'СЕТ СН'!$H$11+СВЦЭМ!$D$10+'СЕТ СН'!$H$5-'СЕТ СН'!$H$21</f>
        <v>5463.5743284300006</v>
      </c>
      <c r="I90" s="36">
        <f>SUMIFS(СВЦЭМ!$D$39:$D$782,СВЦЭМ!$A$39:$A$782,$A90,СВЦЭМ!$B$39:$B$782,I$83)+'СЕТ СН'!$H$11+СВЦЭМ!$D$10+'СЕТ СН'!$H$5-'СЕТ СН'!$H$21</f>
        <v>5333.7717566299998</v>
      </c>
      <c r="J90" s="36">
        <f>SUMIFS(СВЦЭМ!$D$39:$D$782,СВЦЭМ!$A$39:$A$782,$A90,СВЦЭМ!$B$39:$B$782,J$83)+'СЕТ СН'!$H$11+СВЦЭМ!$D$10+'СЕТ СН'!$H$5-'СЕТ СН'!$H$21</f>
        <v>5131.3409525300003</v>
      </c>
      <c r="K90" s="36">
        <f>SUMIFS(СВЦЭМ!$D$39:$D$782,СВЦЭМ!$A$39:$A$782,$A90,СВЦЭМ!$B$39:$B$782,K$83)+'СЕТ СН'!$H$11+СВЦЭМ!$D$10+'СЕТ СН'!$H$5-'СЕТ СН'!$H$21</f>
        <v>5108.2550122800003</v>
      </c>
      <c r="L90" s="36">
        <f>SUMIFS(СВЦЭМ!$D$39:$D$782,СВЦЭМ!$A$39:$A$782,$A90,СВЦЭМ!$B$39:$B$782,L$83)+'СЕТ СН'!$H$11+СВЦЭМ!$D$10+'СЕТ СН'!$H$5-'СЕТ СН'!$H$21</f>
        <v>5088.2499732100005</v>
      </c>
      <c r="M90" s="36">
        <f>SUMIFS(СВЦЭМ!$D$39:$D$782,СВЦЭМ!$A$39:$A$782,$A90,СВЦЭМ!$B$39:$B$782,M$83)+'СЕТ СН'!$H$11+СВЦЭМ!$D$10+'СЕТ СН'!$H$5-'СЕТ СН'!$H$21</f>
        <v>5008.9139167100002</v>
      </c>
      <c r="N90" s="36">
        <f>SUMIFS(СВЦЭМ!$D$39:$D$782,СВЦЭМ!$A$39:$A$782,$A90,СВЦЭМ!$B$39:$B$782,N$83)+'СЕТ СН'!$H$11+СВЦЭМ!$D$10+'СЕТ СН'!$H$5-'СЕТ СН'!$H$21</f>
        <v>5058.3976007600004</v>
      </c>
      <c r="O90" s="36">
        <f>SUMIFS(СВЦЭМ!$D$39:$D$782,СВЦЭМ!$A$39:$A$782,$A90,СВЦЭМ!$B$39:$B$782,O$83)+'СЕТ СН'!$H$11+СВЦЭМ!$D$10+'СЕТ СН'!$H$5-'СЕТ СН'!$H$21</f>
        <v>5056.0880570400004</v>
      </c>
      <c r="P90" s="36">
        <f>SUMIFS(СВЦЭМ!$D$39:$D$782,СВЦЭМ!$A$39:$A$782,$A90,СВЦЭМ!$B$39:$B$782,P$83)+'СЕТ СН'!$H$11+СВЦЭМ!$D$10+'СЕТ СН'!$H$5-'СЕТ СН'!$H$21</f>
        <v>5026.9663052900005</v>
      </c>
      <c r="Q90" s="36">
        <f>SUMIFS(СВЦЭМ!$D$39:$D$782,СВЦЭМ!$A$39:$A$782,$A90,СВЦЭМ!$B$39:$B$782,Q$83)+'СЕТ СН'!$H$11+СВЦЭМ!$D$10+'СЕТ СН'!$H$5-'СЕТ СН'!$H$21</f>
        <v>5070.0980543700007</v>
      </c>
      <c r="R90" s="36">
        <f>SUMIFS(СВЦЭМ!$D$39:$D$782,СВЦЭМ!$A$39:$A$782,$A90,СВЦЭМ!$B$39:$B$782,R$83)+'СЕТ СН'!$H$11+СВЦЭМ!$D$10+'СЕТ СН'!$H$5-'СЕТ СН'!$H$21</f>
        <v>5078.9910572200006</v>
      </c>
      <c r="S90" s="36">
        <f>SUMIFS(СВЦЭМ!$D$39:$D$782,СВЦЭМ!$A$39:$A$782,$A90,СВЦЭМ!$B$39:$B$782,S$83)+'СЕТ СН'!$H$11+СВЦЭМ!$D$10+'СЕТ СН'!$H$5-'СЕТ СН'!$H$21</f>
        <v>5079.3837664800003</v>
      </c>
      <c r="T90" s="36">
        <f>SUMIFS(СВЦЭМ!$D$39:$D$782,СВЦЭМ!$A$39:$A$782,$A90,СВЦЭМ!$B$39:$B$782,T$83)+'СЕТ СН'!$H$11+СВЦЭМ!$D$10+'СЕТ СН'!$H$5-'СЕТ СН'!$H$21</f>
        <v>5080.6020228100006</v>
      </c>
      <c r="U90" s="36">
        <f>SUMIFS(СВЦЭМ!$D$39:$D$782,СВЦЭМ!$A$39:$A$782,$A90,СВЦЭМ!$B$39:$B$782,U$83)+'СЕТ СН'!$H$11+СВЦЭМ!$D$10+'СЕТ СН'!$H$5-'СЕТ СН'!$H$21</f>
        <v>5098.2330672099997</v>
      </c>
      <c r="V90" s="36">
        <f>SUMIFS(СВЦЭМ!$D$39:$D$782,СВЦЭМ!$A$39:$A$782,$A90,СВЦЭМ!$B$39:$B$782,V$83)+'СЕТ СН'!$H$11+СВЦЭМ!$D$10+'СЕТ СН'!$H$5-'СЕТ СН'!$H$21</f>
        <v>5120.23301489</v>
      </c>
      <c r="W90" s="36">
        <f>SUMIFS(СВЦЭМ!$D$39:$D$782,СВЦЭМ!$A$39:$A$782,$A90,СВЦЭМ!$B$39:$B$782,W$83)+'СЕТ СН'!$H$11+СВЦЭМ!$D$10+'СЕТ СН'!$H$5-'СЕТ СН'!$H$21</f>
        <v>5123.5704807700004</v>
      </c>
      <c r="X90" s="36">
        <f>SUMIFS(СВЦЭМ!$D$39:$D$782,СВЦЭМ!$A$39:$A$782,$A90,СВЦЭМ!$B$39:$B$782,X$83)+'СЕТ СН'!$H$11+СВЦЭМ!$D$10+'СЕТ СН'!$H$5-'СЕТ СН'!$H$21</f>
        <v>5145.1436748200003</v>
      </c>
      <c r="Y90" s="36">
        <f>SUMIFS(СВЦЭМ!$D$39:$D$782,СВЦЭМ!$A$39:$A$782,$A90,СВЦЭМ!$B$39:$B$782,Y$83)+'СЕТ СН'!$H$11+СВЦЭМ!$D$10+'СЕТ СН'!$H$5-'СЕТ СН'!$H$21</f>
        <v>5330.2937465100003</v>
      </c>
    </row>
    <row r="91" spans="1:27" ht="15.75" x14ac:dyDescent="0.2">
      <c r="A91" s="35">
        <f t="shared" si="2"/>
        <v>45115</v>
      </c>
      <c r="B91" s="36">
        <f>SUMIFS(СВЦЭМ!$D$39:$D$782,СВЦЭМ!$A$39:$A$782,$A91,СВЦЭМ!$B$39:$B$782,B$83)+'СЕТ СН'!$H$11+СВЦЭМ!$D$10+'СЕТ СН'!$H$5-'СЕТ СН'!$H$21</f>
        <v>5221.5165527600002</v>
      </c>
      <c r="C91" s="36">
        <f>SUMIFS(СВЦЭМ!$D$39:$D$782,СВЦЭМ!$A$39:$A$782,$A91,СВЦЭМ!$B$39:$B$782,C$83)+'СЕТ СН'!$H$11+СВЦЭМ!$D$10+'СЕТ СН'!$H$5-'СЕТ СН'!$H$21</f>
        <v>5323.4087888600006</v>
      </c>
      <c r="D91" s="36">
        <f>SUMIFS(СВЦЭМ!$D$39:$D$782,СВЦЭМ!$A$39:$A$782,$A91,СВЦЭМ!$B$39:$B$782,D$83)+'СЕТ СН'!$H$11+СВЦЭМ!$D$10+'СЕТ СН'!$H$5-'СЕТ СН'!$H$21</f>
        <v>5324.0062005</v>
      </c>
      <c r="E91" s="36">
        <f>SUMIFS(СВЦЭМ!$D$39:$D$782,СВЦЭМ!$A$39:$A$782,$A91,СВЦЭМ!$B$39:$B$782,E$83)+'СЕТ СН'!$H$11+СВЦЭМ!$D$10+'СЕТ СН'!$H$5-'СЕТ СН'!$H$21</f>
        <v>5301.2048642200007</v>
      </c>
      <c r="F91" s="36">
        <f>SUMIFS(СВЦЭМ!$D$39:$D$782,СВЦЭМ!$A$39:$A$782,$A91,СВЦЭМ!$B$39:$B$782,F$83)+'СЕТ СН'!$H$11+СВЦЭМ!$D$10+'СЕТ СН'!$H$5-'СЕТ СН'!$H$21</f>
        <v>5298.5953813200003</v>
      </c>
      <c r="G91" s="36">
        <f>SUMIFS(СВЦЭМ!$D$39:$D$782,СВЦЭМ!$A$39:$A$782,$A91,СВЦЭМ!$B$39:$B$782,G$83)+'СЕТ СН'!$H$11+СВЦЭМ!$D$10+'СЕТ СН'!$H$5-'СЕТ СН'!$H$21</f>
        <v>5303.3045250699997</v>
      </c>
      <c r="H91" s="36">
        <f>SUMIFS(СВЦЭМ!$D$39:$D$782,СВЦЭМ!$A$39:$A$782,$A91,СВЦЭМ!$B$39:$B$782,H$83)+'СЕТ СН'!$H$11+СВЦЭМ!$D$10+'СЕТ СН'!$H$5-'СЕТ СН'!$H$21</f>
        <v>5263.3188952300006</v>
      </c>
      <c r="I91" s="36">
        <f>SUMIFS(СВЦЭМ!$D$39:$D$782,СВЦЭМ!$A$39:$A$782,$A91,СВЦЭМ!$B$39:$B$782,I$83)+'СЕТ СН'!$H$11+СВЦЭМ!$D$10+'СЕТ СН'!$H$5-'СЕТ СН'!$H$21</f>
        <v>5091.2776303099999</v>
      </c>
      <c r="J91" s="36">
        <f>SUMIFS(СВЦЭМ!$D$39:$D$782,СВЦЭМ!$A$39:$A$782,$A91,СВЦЭМ!$B$39:$B$782,J$83)+'СЕТ СН'!$H$11+СВЦЭМ!$D$10+'СЕТ СН'!$H$5-'СЕТ СН'!$H$21</f>
        <v>5035.5433263900004</v>
      </c>
      <c r="K91" s="36">
        <f>SUMIFS(СВЦЭМ!$D$39:$D$782,СВЦЭМ!$A$39:$A$782,$A91,СВЦЭМ!$B$39:$B$782,K$83)+'СЕТ СН'!$H$11+СВЦЭМ!$D$10+'СЕТ СН'!$H$5-'СЕТ СН'!$H$21</f>
        <v>5025.1975116800004</v>
      </c>
      <c r="L91" s="36">
        <f>SUMIFS(СВЦЭМ!$D$39:$D$782,СВЦЭМ!$A$39:$A$782,$A91,СВЦЭМ!$B$39:$B$782,L$83)+'СЕТ СН'!$H$11+СВЦЭМ!$D$10+'СЕТ СН'!$H$5-'СЕТ СН'!$H$21</f>
        <v>5012.5564356800005</v>
      </c>
      <c r="M91" s="36">
        <f>SUMIFS(СВЦЭМ!$D$39:$D$782,СВЦЭМ!$A$39:$A$782,$A91,СВЦЭМ!$B$39:$B$782,M$83)+'СЕТ СН'!$H$11+СВЦЭМ!$D$10+'СЕТ СН'!$H$5-'СЕТ СН'!$H$21</f>
        <v>5019.6240558</v>
      </c>
      <c r="N91" s="36">
        <f>SUMIFS(СВЦЭМ!$D$39:$D$782,СВЦЭМ!$A$39:$A$782,$A91,СВЦЭМ!$B$39:$B$782,N$83)+'СЕТ СН'!$H$11+СВЦЭМ!$D$10+'СЕТ СН'!$H$5-'СЕТ СН'!$H$21</f>
        <v>5019.1784465000001</v>
      </c>
      <c r="O91" s="36">
        <f>SUMIFS(СВЦЭМ!$D$39:$D$782,СВЦЭМ!$A$39:$A$782,$A91,СВЦЭМ!$B$39:$B$782,O$83)+'СЕТ СН'!$H$11+СВЦЭМ!$D$10+'СЕТ СН'!$H$5-'СЕТ СН'!$H$21</f>
        <v>5025.8419041100005</v>
      </c>
      <c r="P91" s="36">
        <f>SUMIFS(СВЦЭМ!$D$39:$D$782,СВЦЭМ!$A$39:$A$782,$A91,СВЦЭМ!$B$39:$B$782,P$83)+'СЕТ СН'!$H$11+СВЦЭМ!$D$10+'СЕТ СН'!$H$5-'СЕТ СН'!$H$21</f>
        <v>5034.3803906100002</v>
      </c>
      <c r="Q91" s="36">
        <f>SUMIFS(СВЦЭМ!$D$39:$D$782,СВЦЭМ!$A$39:$A$782,$A91,СВЦЭМ!$B$39:$B$782,Q$83)+'СЕТ СН'!$H$11+СВЦЭМ!$D$10+'СЕТ СН'!$H$5-'СЕТ СН'!$H$21</f>
        <v>5034.4278060100005</v>
      </c>
      <c r="R91" s="36">
        <f>SUMIFS(СВЦЭМ!$D$39:$D$782,СВЦЭМ!$A$39:$A$782,$A91,СВЦЭМ!$B$39:$B$782,R$83)+'СЕТ СН'!$H$11+СВЦЭМ!$D$10+'СЕТ СН'!$H$5-'СЕТ СН'!$H$21</f>
        <v>5042.9877690100002</v>
      </c>
      <c r="S91" s="36">
        <f>SUMIFS(СВЦЭМ!$D$39:$D$782,СВЦЭМ!$A$39:$A$782,$A91,СВЦЭМ!$B$39:$B$782,S$83)+'СЕТ СН'!$H$11+СВЦЭМ!$D$10+'СЕТ СН'!$H$5-'СЕТ СН'!$H$21</f>
        <v>5044.92783874</v>
      </c>
      <c r="T91" s="36">
        <f>SUMIFS(СВЦЭМ!$D$39:$D$782,СВЦЭМ!$A$39:$A$782,$A91,СВЦЭМ!$B$39:$B$782,T$83)+'СЕТ СН'!$H$11+СВЦЭМ!$D$10+'СЕТ СН'!$H$5-'СЕТ СН'!$H$21</f>
        <v>5047.8118088299998</v>
      </c>
      <c r="U91" s="36">
        <f>SUMIFS(СВЦЭМ!$D$39:$D$782,СВЦЭМ!$A$39:$A$782,$A91,СВЦЭМ!$B$39:$B$782,U$83)+'СЕТ СН'!$H$11+СВЦЭМ!$D$10+'СЕТ СН'!$H$5-'СЕТ СН'!$H$21</f>
        <v>5038.8687022900003</v>
      </c>
      <c r="V91" s="36">
        <f>SUMIFS(СВЦЭМ!$D$39:$D$782,СВЦЭМ!$A$39:$A$782,$A91,СВЦЭМ!$B$39:$B$782,V$83)+'СЕТ СН'!$H$11+СВЦЭМ!$D$10+'СЕТ СН'!$H$5-'СЕТ СН'!$H$21</f>
        <v>5053.9620745700004</v>
      </c>
      <c r="W91" s="36">
        <f>SUMIFS(СВЦЭМ!$D$39:$D$782,СВЦЭМ!$A$39:$A$782,$A91,СВЦЭМ!$B$39:$B$782,W$83)+'СЕТ СН'!$H$11+СВЦЭМ!$D$10+'СЕТ СН'!$H$5-'СЕТ СН'!$H$21</f>
        <v>5066.6763328200004</v>
      </c>
      <c r="X91" s="36">
        <f>SUMIFS(СВЦЭМ!$D$39:$D$782,СВЦЭМ!$A$39:$A$782,$A91,СВЦЭМ!$B$39:$B$782,X$83)+'СЕТ СН'!$H$11+СВЦЭМ!$D$10+'СЕТ СН'!$H$5-'СЕТ СН'!$H$21</f>
        <v>5123.15485128</v>
      </c>
      <c r="Y91" s="36">
        <f>SUMIFS(СВЦЭМ!$D$39:$D$782,СВЦЭМ!$A$39:$A$782,$A91,СВЦЭМ!$B$39:$B$782,Y$83)+'СЕТ СН'!$H$11+СВЦЭМ!$D$10+'СЕТ СН'!$H$5-'СЕТ СН'!$H$21</f>
        <v>5186.5922686200001</v>
      </c>
    </row>
    <row r="92" spans="1:27" ht="15.75" x14ac:dyDescent="0.2">
      <c r="A92" s="35">
        <f t="shared" si="2"/>
        <v>45116</v>
      </c>
      <c r="B92" s="36">
        <f>SUMIFS(СВЦЭМ!$D$39:$D$782,СВЦЭМ!$A$39:$A$782,$A92,СВЦЭМ!$B$39:$B$782,B$83)+'СЕТ СН'!$H$11+СВЦЭМ!$D$10+'СЕТ СН'!$H$5-'СЕТ СН'!$H$21</f>
        <v>5138.8848126600005</v>
      </c>
      <c r="C92" s="36">
        <f>SUMIFS(СВЦЭМ!$D$39:$D$782,СВЦЭМ!$A$39:$A$782,$A92,СВЦЭМ!$B$39:$B$782,C$83)+'СЕТ СН'!$H$11+СВЦЭМ!$D$10+'СЕТ СН'!$H$5-'СЕТ СН'!$H$21</f>
        <v>5254.6792550600003</v>
      </c>
      <c r="D92" s="36">
        <f>SUMIFS(СВЦЭМ!$D$39:$D$782,СВЦЭМ!$A$39:$A$782,$A92,СВЦЭМ!$B$39:$B$782,D$83)+'СЕТ СН'!$H$11+СВЦЭМ!$D$10+'СЕТ СН'!$H$5-'СЕТ СН'!$H$21</f>
        <v>5329.3728464599999</v>
      </c>
      <c r="E92" s="36">
        <f>SUMIFS(СВЦЭМ!$D$39:$D$782,СВЦЭМ!$A$39:$A$782,$A92,СВЦЭМ!$B$39:$B$782,E$83)+'СЕТ СН'!$H$11+СВЦЭМ!$D$10+'СЕТ СН'!$H$5-'СЕТ СН'!$H$21</f>
        <v>5322.8941599400005</v>
      </c>
      <c r="F92" s="36">
        <f>SUMIFS(СВЦЭМ!$D$39:$D$782,СВЦЭМ!$A$39:$A$782,$A92,СВЦЭМ!$B$39:$B$782,F$83)+'СЕТ СН'!$H$11+СВЦЭМ!$D$10+'СЕТ СН'!$H$5-'СЕТ СН'!$H$21</f>
        <v>5317.5533696100001</v>
      </c>
      <c r="G92" s="36">
        <f>SUMIFS(СВЦЭМ!$D$39:$D$782,СВЦЭМ!$A$39:$A$782,$A92,СВЦЭМ!$B$39:$B$782,G$83)+'СЕТ СН'!$H$11+СВЦЭМ!$D$10+'СЕТ СН'!$H$5-'СЕТ СН'!$H$21</f>
        <v>5324.3060505100002</v>
      </c>
      <c r="H92" s="36">
        <f>SUMIFS(СВЦЭМ!$D$39:$D$782,СВЦЭМ!$A$39:$A$782,$A92,СВЦЭМ!$B$39:$B$782,H$83)+'СЕТ СН'!$H$11+СВЦЭМ!$D$10+'СЕТ СН'!$H$5-'СЕТ СН'!$H$21</f>
        <v>5352.07733766</v>
      </c>
      <c r="I92" s="36">
        <f>SUMIFS(СВЦЭМ!$D$39:$D$782,СВЦЭМ!$A$39:$A$782,$A92,СВЦЭМ!$B$39:$B$782,I$83)+'СЕТ СН'!$H$11+СВЦЭМ!$D$10+'СЕТ СН'!$H$5-'СЕТ СН'!$H$21</f>
        <v>5247.2078708400004</v>
      </c>
      <c r="J92" s="36">
        <f>SUMIFS(СВЦЭМ!$D$39:$D$782,СВЦЭМ!$A$39:$A$782,$A92,СВЦЭМ!$B$39:$B$782,J$83)+'СЕТ СН'!$H$11+СВЦЭМ!$D$10+'СЕТ СН'!$H$5-'СЕТ СН'!$H$21</f>
        <v>5159.5038651200002</v>
      </c>
      <c r="K92" s="36">
        <f>SUMIFS(СВЦЭМ!$D$39:$D$782,СВЦЭМ!$A$39:$A$782,$A92,СВЦЭМ!$B$39:$B$782,K$83)+'СЕТ СН'!$H$11+СВЦЭМ!$D$10+'СЕТ СН'!$H$5-'СЕТ СН'!$H$21</f>
        <v>5054.9374236599997</v>
      </c>
      <c r="L92" s="36">
        <f>SUMIFS(СВЦЭМ!$D$39:$D$782,СВЦЭМ!$A$39:$A$782,$A92,СВЦЭМ!$B$39:$B$782,L$83)+'СЕТ СН'!$H$11+СВЦЭМ!$D$10+'СЕТ СН'!$H$5-'СЕТ СН'!$H$21</f>
        <v>5066.3394094300002</v>
      </c>
      <c r="M92" s="36">
        <f>SUMIFS(СВЦЭМ!$D$39:$D$782,СВЦЭМ!$A$39:$A$782,$A92,СВЦЭМ!$B$39:$B$782,M$83)+'СЕТ СН'!$H$11+СВЦЭМ!$D$10+'СЕТ СН'!$H$5-'СЕТ СН'!$H$21</f>
        <v>5046.3913751</v>
      </c>
      <c r="N92" s="36">
        <f>SUMIFS(СВЦЭМ!$D$39:$D$782,СВЦЭМ!$A$39:$A$782,$A92,СВЦЭМ!$B$39:$B$782,N$83)+'СЕТ СН'!$H$11+СВЦЭМ!$D$10+'СЕТ СН'!$H$5-'СЕТ СН'!$H$21</f>
        <v>5033.95622903</v>
      </c>
      <c r="O92" s="36">
        <f>SUMIFS(СВЦЭМ!$D$39:$D$782,СВЦЭМ!$A$39:$A$782,$A92,СВЦЭМ!$B$39:$B$782,O$83)+'СЕТ СН'!$H$11+СВЦЭМ!$D$10+'СЕТ СН'!$H$5-'СЕТ СН'!$H$21</f>
        <v>5038.7620283400001</v>
      </c>
      <c r="P92" s="36">
        <f>SUMIFS(СВЦЭМ!$D$39:$D$782,СВЦЭМ!$A$39:$A$782,$A92,СВЦЭМ!$B$39:$B$782,P$83)+'СЕТ СН'!$H$11+СВЦЭМ!$D$10+'СЕТ СН'!$H$5-'СЕТ СН'!$H$21</f>
        <v>5048.9912083400004</v>
      </c>
      <c r="Q92" s="36">
        <f>SUMIFS(СВЦЭМ!$D$39:$D$782,СВЦЭМ!$A$39:$A$782,$A92,СВЦЭМ!$B$39:$B$782,Q$83)+'СЕТ СН'!$H$11+СВЦЭМ!$D$10+'СЕТ СН'!$H$5-'СЕТ СН'!$H$21</f>
        <v>5050.6914621800006</v>
      </c>
      <c r="R92" s="36">
        <f>SUMIFS(СВЦЭМ!$D$39:$D$782,СВЦЭМ!$A$39:$A$782,$A92,СВЦЭМ!$B$39:$B$782,R$83)+'СЕТ СН'!$H$11+СВЦЭМ!$D$10+'СЕТ СН'!$H$5-'СЕТ СН'!$H$21</f>
        <v>5045.5775072800006</v>
      </c>
      <c r="S92" s="36">
        <f>SUMIFS(СВЦЭМ!$D$39:$D$782,СВЦЭМ!$A$39:$A$782,$A92,СВЦЭМ!$B$39:$B$782,S$83)+'СЕТ СН'!$H$11+СВЦЭМ!$D$10+'СЕТ СН'!$H$5-'СЕТ СН'!$H$21</f>
        <v>5041.9504128799999</v>
      </c>
      <c r="T92" s="36">
        <f>SUMIFS(СВЦЭМ!$D$39:$D$782,СВЦЭМ!$A$39:$A$782,$A92,СВЦЭМ!$B$39:$B$782,T$83)+'СЕТ СН'!$H$11+СВЦЭМ!$D$10+'СЕТ СН'!$H$5-'СЕТ СН'!$H$21</f>
        <v>5039.0306891199998</v>
      </c>
      <c r="U92" s="36">
        <f>SUMIFS(СВЦЭМ!$D$39:$D$782,СВЦЭМ!$A$39:$A$782,$A92,СВЦЭМ!$B$39:$B$782,U$83)+'СЕТ СН'!$H$11+СВЦЭМ!$D$10+'СЕТ СН'!$H$5-'СЕТ СН'!$H$21</f>
        <v>5066.6226304299998</v>
      </c>
      <c r="V92" s="36">
        <f>SUMIFS(СВЦЭМ!$D$39:$D$782,СВЦЭМ!$A$39:$A$782,$A92,СВЦЭМ!$B$39:$B$782,V$83)+'СЕТ СН'!$H$11+СВЦЭМ!$D$10+'СЕТ СН'!$H$5-'СЕТ СН'!$H$21</f>
        <v>5072.80523498</v>
      </c>
      <c r="W92" s="36">
        <f>SUMIFS(СВЦЭМ!$D$39:$D$782,СВЦЭМ!$A$39:$A$782,$A92,СВЦЭМ!$B$39:$B$782,W$83)+'СЕТ СН'!$H$11+СВЦЭМ!$D$10+'СЕТ СН'!$H$5-'СЕТ СН'!$H$21</f>
        <v>5038.7672587800007</v>
      </c>
      <c r="X92" s="36">
        <f>SUMIFS(СВЦЭМ!$D$39:$D$782,СВЦЭМ!$A$39:$A$782,$A92,СВЦЭМ!$B$39:$B$782,X$83)+'СЕТ СН'!$H$11+СВЦЭМ!$D$10+'СЕТ СН'!$H$5-'СЕТ СН'!$H$21</f>
        <v>5076.8190353800001</v>
      </c>
      <c r="Y92" s="36">
        <f>SUMIFS(СВЦЭМ!$D$39:$D$782,СВЦЭМ!$A$39:$A$782,$A92,СВЦЭМ!$B$39:$B$782,Y$83)+'СЕТ СН'!$H$11+СВЦЭМ!$D$10+'СЕТ СН'!$H$5-'СЕТ СН'!$H$21</f>
        <v>5168.5746715700006</v>
      </c>
    </row>
    <row r="93" spans="1:27" ht="15.75" x14ac:dyDescent="0.2">
      <c r="A93" s="35">
        <f t="shared" si="2"/>
        <v>45117</v>
      </c>
      <c r="B93" s="36">
        <f>SUMIFS(СВЦЭМ!$D$39:$D$782,СВЦЭМ!$A$39:$A$782,$A93,СВЦЭМ!$B$39:$B$782,B$83)+'СЕТ СН'!$H$11+СВЦЭМ!$D$10+'СЕТ СН'!$H$5-'СЕТ СН'!$H$21</f>
        <v>5149.87583369</v>
      </c>
      <c r="C93" s="36">
        <f>SUMIFS(СВЦЭМ!$D$39:$D$782,СВЦЭМ!$A$39:$A$782,$A93,СВЦЭМ!$B$39:$B$782,C$83)+'СЕТ СН'!$H$11+СВЦЭМ!$D$10+'СЕТ СН'!$H$5-'СЕТ СН'!$H$21</f>
        <v>5230.3471102800004</v>
      </c>
      <c r="D93" s="36">
        <f>SUMIFS(СВЦЭМ!$D$39:$D$782,СВЦЭМ!$A$39:$A$782,$A93,СВЦЭМ!$B$39:$B$782,D$83)+'СЕТ СН'!$H$11+СВЦЭМ!$D$10+'СЕТ СН'!$H$5-'СЕТ СН'!$H$21</f>
        <v>5347.0438459899997</v>
      </c>
      <c r="E93" s="36">
        <f>SUMIFS(СВЦЭМ!$D$39:$D$782,СВЦЭМ!$A$39:$A$782,$A93,СВЦЭМ!$B$39:$B$782,E$83)+'СЕТ СН'!$H$11+СВЦЭМ!$D$10+'СЕТ СН'!$H$5-'СЕТ СН'!$H$21</f>
        <v>5368.4198487800004</v>
      </c>
      <c r="F93" s="36">
        <f>SUMIFS(СВЦЭМ!$D$39:$D$782,СВЦЭМ!$A$39:$A$782,$A93,СВЦЭМ!$B$39:$B$782,F$83)+'СЕТ СН'!$H$11+СВЦЭМ!$D$10+'СЕТ СН'!$H$5-'СЕТ СН'!$H$21</f>
        <v>5358.3799992200002</v>
      </c>
      <c r="G93" s="36">
        <f>SUMIFS(СВЦЭМ!$D$39:$D$782,СВЦЭМ!$A$39:$A$782,$A93,СВЦЭМ!$B$39:$B$782,G$83)+'СЕТ СН'!$H$11+СВЦЭМ!$D$10+'СЕТ СН'!$H$5-'СЕТ СН'!$H$21</f>
        <v>5361.8975866600003</v>
      </c>
      <c r="H93" s="36">
        <f>SUMIFS(СВЦЭМ!$D$39:$D$782,СВЦЭМ!$A$39:$A$782,$A93,СВЦЭМ!$B$39:$B$782,H$83)+'СЕТ СН'!$H$11+СВЦЭМ!$D$10+'СЕТ СН'!$H$5-'СЕТ СН'!$H$21</f>
        <v>5426.6780448099998</v>
      </c>
      <c r="I93" s="36">
        <f>SUMIFS(СВЦЭМ!$D$39:$D$782,СВЦЭМ!$A$39:$A$782,$A93,СВЦЭМ!$B$39:$B$782,I$83)+'СЕТ СН'!$H$11+СВЦЭМ!$D$10+'СЕТ СН'!$H$5-'СЕТ СН'!$H$21</f>
        <v>5205.3037962799999</v>
      </c>
      <c r="J93" s="36">
        <f>SUMIFS(СВЦЭМ!$D$39:$D$782,СВЦЭМ!$A$39:$A$782,$A93,СВЦЭМ!$B$39:$B$782,J$83)+'СЕТ СН'!$H$11+СВЦЭМ!$D$10+'СЕТ СН'!$H$5-'СЕТ СН'!$H$21</f>
        <v>5112.4302486699999</v>
      </c>
      <c r="K93" s="36">
        <f>SUMIFS(СВЦЭМ!$D$39:$D$782,СВЦЭМ!$A$39:$A$782,$A93,СВЦЭМ!$B$39:$B$782,K$83)+'СЕТ СН'!$H$11+СВЦЭМ!$D$10+'СЕТ СН'!$H$5-'СЕТ СН'!$H$21</f>
        <v>5085.2761090200001</v>
      </c>
      <c r="L93" s="36">
        <f>SUMIFS(СВЦЭМ!$D$39:$D$782,СВЦЭМ!$A$39:$A$782,$A93,СВЦЭМ!$B$39:$B$782,L$83)+'СЕТ СН'!$H$11+СВЦЭМ!$D$10+'СЕТ СН'!$H$5-'СЕТ СН'!$H$21</f>
        <v>5042.4611352800002</v>
      </c>
      <c r="M93" s="36">
        <f>SUMIFS(СВЦЭМ!$D$39:$D$782,СВЦЭМ!$A$39:$A$782,$A93,СВЦЭМ!$B$39:$B$782,M$83)+'СЕТ СН'!$H$11+СВЦЭМ!$D$10+'СЕТ СН'!$H$5-'СЕТ СН'!$H$21</f>
        <v>4983.1318075899999</v>
      </c>
      <c r="N93" s="36">
        <f>SUMIFS(СВЦЭМ!$D$39:$D$782,СВЦЭМ!$A$39:$A$782,$A93,СВЦЭМ!$B$39:$B$782,N$83)+'СЕТ СН'!$H$11+СВЦЭМ!$D$10+'СЕТ СН'!$H$5-'СЕТ СН'!$H$21</f>
        <v>4982.6465848600001</v>
      </c>
      <c r="O93" s="36">
        <f>SUMIFS(СВЦЭМ!$D$39:$D$782,СВЦЭМ!$A$39:$A$782,$A93,СВЦЭМ!$B$39:$B$782,O$83)+'СЕТ СН'!$H$11+СВЦЭМ!$D$10+'СЕТ СН'!$H$5-'СЕТ СН'!$H$21</f>
        <v>5006.2388871700005</v>
      </c>
      <c r="P93" s="36">
        <f>SUMIFS(СВЦЭМ!$D$39:$D$782,СВЦЭМ!$A$39:$A$782,$A93,СВЦЭМ!$B$39:$B$782,P$83)+'СЕТ СН'!$H$11+СВЦЭМ!$D$10+'СЕТ СН'!$H$5-'СЕТ СН'!$H$21</f>
        <v>5011.0836792299997</v>
      </c>
      <c r="Q93" s="36">
        <f>SUMIFS(СВЦЭМ!$D$39:$D$782,СВЦЭМ!$A$39:$A$782,$A93,СВЦЭМ!$B$39:$B$782,Q$83)+'СЕТ СН'!$H$11+СВЦЭМ!$D$10+'СЕТ СН'!$H$5-'СЕТ СН'!$H$21</f>
        <v>5015.0142880700005</v>
      </c>
      <c r="R93" s="36">
        <f>SUMIFS(СВЦЭМ!$D$39:$D$782,СВЦЭМ!$A$39:$A$782,$A93,СВЦЭМ!$B$39:$B$782,R$83)+'СЕТ СН'!$H$11+СВЦЭМ!$D$10+'СЕТ СН'!$H$5-'СЕТ СН'!$H$21</f>
        <v>5014.0317122300003</v>
      </c>
      <c r="S93" s="36">
        <f>SUMIFS(СВЦЭМ!$D$39:$D$782,СВЦЭМ!$A$39:$A$782,$A93,СВЦЭМ!$B$39:$B$782,S$83)+'СЕТ СН'!$H$11+СВЦЭМ!$D$10+'СЕТ СН'!$H$5-'СЕТ СН'!$H$21</f>
        <v>5014.2002248300005</v>
      </c>
      <c r="T93" s="36">
        <f>SUMIFS(СВЦЭМ!$D$39:$D$782,СВЦЭМ!$A$39:$A$782,$A93,СВЦЭМ!$B$39:$B$782,T$83)+'СЕТ СН'!$H$11+СВЦЭМ!$D$10+'СЕТ СН'!$H$5-'СЕТ СН'!$H$21</f>
        <v>5022.1324126600002</v>
      </c>
      <c r="U93" s="36">
        <f>SUMIFS(СВЦЭМ!$D$39:$D$782,СВЦЭМ!$A$39:$A$782,$A93,СВЦЭМ!$B$39:$B$782,U$83)+'СЕТ СН'!$H$11+СВЦЭМ!$D$10+'СЕТ СН'!$H$5-'СЕТ СН'!$H$21</f>
        <v>5026.4881098700007</v>
      </c>
      <c r="V93" s="36">
        <f>SUMIFS(СВЦЭМ!$D$39:$D$782,СВЦЭМ!$A$39:$A$782,$A93,СВЦЭМ!$B$39:$B$782,V$83)+'СЕТ СН'!$H$11+СВЦЭМ!$D$10+'СЕТ СН'!$H$5-'СЕТ СН'!$H$21</f>
        <v>5014.8445701000001</v>
      </c>
      <c r="W93" s="36">
        <f>SUMIFS(СВЦЭМ!$D$39:$D$782,СВЦЭМ!$A$39:$A$782,$A93,СВЦЭМ!$B$39:$B$782,W$83)+'СЕТ СН'!$H$11+СВЦЭМ!$D$10+'СЕТ СН'!$H$5-'СЕТ СН'!$H$21</f>
        <v>4998.3489788500001</v>
      </c>
      <c r="X93" s="36">
        <f>SUMIFS(СВЦЭМ!$D$39:$D$782,СВЦЭМ!$A$39:$A$782,$A93,СВЦЭМ!$B$39:$B$782,X$83)+'СЕТ СН'!$H$11+СВЦЭМ!$D$10+'СЕТ СН'!$H$5-'СЕТ СН'!$H$21</f>
        <v>5044.6993921200001</v>
      </c>
      <c r="Y93" s="36">
        <f>SUMIFS(СВЦЭМ!$D$39:$D$782,СВЦЭМ!$A$39:$A$782,$A93,СВЦЭМ!$B$39:$B$782,Y$83)+'СЕТ СН'!$H$11+СВЦЭМ!$D$10+'СЕТ СН'!$H$5-'СЕТ СН'!$H$21</f>
        <v>5109.8516286300001</v>
      </c>
    </row>
    <row r="94" spans="1:27" ht="15.75" x14ac:dyDescent="0.2">
      <c r="A94" s="35">
        <f t="shared" si="2"/>
        <v>45118</v>
      </c>
      <c r="B94" s="36">
        <f>SUMIFS(СВЦЭМ!$D$39:$D$782,СВЦЭМ!$A$39:$A$782,$A94,СВЦЭМ!$B$39:$B$782,B$83)+'СЕТ СН'!$H$11+СВЦЭМ!$D$10+'СЕТ СН'!$H$5-'СЕТ СН'!$H$21</f>
        <v>5259.9818562</v>
      </c>
      <c r="C94" s="36">
        <f>SUMIFS(СВЦЭМ!$D$39:$D$782,СВЦЭМ!$A$39:$A$782,$A94,СВЦЭМ!$B$39:$B$782,C$83)+'СЕТ СН'!$H$11+СВЦЭМ!$D$10+'СЕТ СН'!$H$5-'СЕТ СН'!$H$21</f>
        <v>5329.7822799799997</v>
      </c>
      <c r="D94" s="36">
        <f>SUMIFS(СВЦЭМ!$D$39:$D$782,СВЦЭМ!$A$39:$A$782,$A94,СВЦЭМ!$B$39:$B$782,D$83)+'СЕТ СН'!$H$11+СВЦЭМ!$D$10+'СЕТ СН'!$H$5-'СЕТ СН'!$H$21</f>
        <v>5399.61112306</v>
      </c>
      <c r="E94" s="36">
        <f>SUMIFS(СВЦЭМ!$D$39:$D$782,СВЦЭМ!$A$39:$A$782,$A94,СВЦЭМ!$B$39:$B$782,E$83)+'СЕТ СН'!$H$11+СВЦЭМ!$D$10+'СЕТ СН'!$H$5-'СЕТ СН'!$H$21</f>
        <v>5374.3524708200002</v>
      </c>
      <c r="F94" s="36">
        <f>SUMIFS(СВЦЭМ!$D$39:$D$782,СВЦЭМ!$A$39:$A$782,$A94,СВЦЭМ!$B$39:$B$782,F$83)+'СЕТ СН'!$H$11+СВЦЭМ!$D$10+'СЕТ СН'!$H$5-'СЕТ СН'!$H$21</f>
        <v>5374.1299439200002</v>
      </c>
      <c r="G94" s="36">
        <f>SUMIFS(СВЦЭМ!$D$39:$D$782,СВЦЭМ!$A$39:$A$782,$A94,СВЦЭМ!$B$39:$B$782,G$83)+'СЕТ СН'!$H$11+СВЦЭМ!$D$10+'СЕТ СН'!$H$5-'СЕТ СН'!$H$21</f>
        <v>5379.4078564700003</v>
      </c>
      <c r="H94" s="36">
        <f>SUMIFS(СВЦЭМ!$D$39:$D$782,СВЦЭМ!$A$39:$A$782,$A94,СВЦЭМ!$B$39:$B$782,H$83)+'СЕТ СН'!$H$11+СВЦЭМ!$D$10+'СЕТ СН'!$H$5-'СЕТ СН'!$H$21</f>
        <v>5431.1651184500006</v>
      </c>
      <c r="I94" s="36">
        <f>SUMIFS(СВЦЭМ!$D$39:$D$782,СВЦЭМ!$A$39:$A$782,$A94,СВЦЭМ!$B$39:$B$782,I$83)+'СЕТ СН'!$H$11+СВЦЭМ!$D$10+'СЕТ СН'!$H$5-'СЕТ СН'!$H$21</f>
        <v>5237.57481783</v>
      </c>
      <c r="J94" s="36">
        <f>SUMIFS(СВЦЭМ!$D$39:$D$782,СВЦЭМ!$A$39:$A$782,$A94,СВЦЭМ!$B$39:$B$782,J$83)+'СЕТ СН'!$H$11+СВЦЭМ!$D$10+'СЕТ СН'!$H$5-'СЕТ СН'!$H$21</f>
        <v>5124.8039103700003</v>
      </c>
      <c r="K94" s="36">
        <f>SUMIFS(СВЦЭМ!$D$39:$D$782,СВЦЭМ!$A$39:$A$782,$A94,СВЦЭМ!$B$39:$B$782,K$83)+'СЕТ СН'!$H$11+СВЦЭМ!$D$10+'СЕТ СН'!$H$5-'СЕТ СН'!$H$21</f>
        <v>5076.2369108500006</v>
      </c>
      <c r="L94" s="36">
        <f>SUMIFS(СВЦЭМ!$D$39:$D$782,СВЦЭМ!$A$39:$A$782,$A94,СВЦЭМ!$B$39:$B$782,L$83)+'СЕТ СН'!$H$11+СВЦЭМ!$D$10+'СЕТ СН'!$H$5-'СЕТ СН'!$H$21</f>
        <v>5032.1682952700003</v>
      </c>
      <c r="M94" s="36">
        <f>SUMIFS(СВЦЭМ!$D$39:$D$782,СВЦЭМ!$A$39:$A$782,$A94,СВЦЭМ!$B$39:$B$782,M$83)+'СЕТ СН'!$H$11+СВЦЭМ!$D$10+'СЕТ СН'!$H$5-'СЕТ СН'!$H$21</f>
        <v>5023.1543553299998</v>
      </c>
      <c r="N94" s="36">
        <f>SUMIFS(СВЦЭМ!$D$39:$D$782,СВЦЭМ!$A$39:$A$782,$A94,СВЦЭМ!$B$39:$B$782,N$83)+'СЕТ СН'!$H$11+СВЦЭМ!$D$10+'СЕТ СН'!$H$5-'СЕТ СН'!$H$21</f>
        <v>5023.0737516600002</v>
      </c>
      <c r="O94" s="36">
        <f>SUMIFS(СВЦЭМ!$D$39:$D$782,СВЦЭМ!$A$39:$A$782,$A94,СВЦЭМ!$B$39:$B$782,O$83)+'СЕТ СН'!$H$11+СВЦЭМ!$D$10+'СЕТ СН'!$H$5-'СЕТ СН'!$H$21</f>
        <v>5013.3506194600004</v>
      </c>
      <c r="P94" s="36">
        <f>SUMIFS(СВЦЭМ!$D$39:$D$782,СВЦЭМ!$A$39:$A$782,$A94,СВЦЭМ!$B$39:$B$782,P$83)+'СЕТ СН'!$H$11+СВЦЭМ!$D$10+'СЕТ СН'!$H$5-'СЕТ СН'!$H$21</f>
        <v>5008.2327845300006</v>
      </c>
      <c r="Q94" s="36">
        <f>SUMIFS(СВЦЭМ!$D$39:$D$782,СВЦЭМ!$A$39:$A$782,$A94,СВЦЭМ!$B$39:$B$782,Q$83)+'СЕТ СН'!$H$11+СВЦЭМ!$D$10+'СЕТ СН'!$H$5-'СЕТ СН'!$H$21</f>
        <v>5010.7686072200004</v>
      </c>
      <c r="R94" s="36">
        <f>SUMIFS(СВЦЭМ!$D$39:$D$782,СВЦЭМ!$A$39:$A$782,$A94,СВЦЭМ!$B$39:$B$782,R$83)+'СЕТ СН'!$H$11+СВЦЭМ!$D$10+'СЕТ СН'!$H$5-'СЕТ СН'!$H$21</f>
        <v>5015.1211531999998</v>
      </c>
      <c r="S94" s="36">
        <f>SUMIFS(СВЦЭМ!$D$39:$D$782,СВЦЭМ!$A$39:$A$782,$A94,СВЦЭМ!$B$39:$B$782,S$83)+'СЕТ СН'!$H$11+СВЦЭМ!$D$10+'СЕТ СН'!$H$5-'СЕТ СН'!$H$21</f>
        <v>4996.5135170800004</v>
      </c>
      <c r="T94" s="36">
        <f>SUMIFS(СВЦЭМ!$D$39:$D$782,СВЦЭМ!$A$39:$A$782,$A94,СВЦЭМ!$B$39:$B$782,T$83)+'СЕТ СН'!$H$11+СВЦЭМ!$D$10+'СЕТ СН'!$H$5-'СЕТ СН'!$H$21</f>
        <v>4992.4526772200006</v>
      </c>
      <c r="U94" s="36">
        <f>SUMIFS(СВЦЭМ!$D$39:$D$782,СВЦЭМ!$A$39:$A$782,$A94,СВЦЭМ!$B$39:$B$782,U$83)+'СЕТ СН'!$H$11+СВЦЭМ!$D$10+'СЕТ СН'!$H$5-'СЕТ СН'!$H$21</f>
        <v>5015.2117767999998</v>
      </c>
      <c r="V94" s="36">
        <f>SUMIFS(СВЦЭМ!$D$39:$D$782,СВЦЭМ!$A$39:$A$782,$A94,СВЦЭМ!$B$39:$B$782,V$83)+'СЕТ СН'!$H$11+СВЦЭМ!$D$10+'СЕТ СН'!$H$5-'СЕТ СН'!$H$21</f>
        <v>5036.1317570600004</v>
      </c>
      <c r="W94" s="36">
        <f>SUMIFS(СВЦЭМ!$D$39:$D$782,СВЦЭМ!$A$39:$A$782,$A94,СВЦЭМ!$B$39:$B$782,W$83)+'СЕТ СН'!$H$11+СВЦЭМ!$D$10+'СЕТ СН'!$H$5-'СЕТ СН'!$H$21</f>
        <v>5016.8925558299998</v>
      </c>
      <c r="X94" s="36">
        <f>SUMIFS(СВЦЭМ!$D$39:$D$782,СВЦЭМ!$A$39:$A$782,$A94,СВЦЭМ!$B$39:$B$782,X$83)+'СЕТ СН'!$H$11+СВЦЭМ!$D$10+'СЕТ СН'!$H$5-'СЕТ СН'!$H$21</f>
        <v>5060.3038728499996</v>
      </c>
      <c r="Y94" s="36">
        <f>SUMIFS(СВЦЭМ!$D$39:$D$782,СВЦЭМ!$A$39:$A$782,$A94,СВЦЭМ!$B$39:$B$782,Y$83)+'СЕТ СН'!$H$11+СВЦЭМ!$D$10+'СЕТ СН'!$H$5-'СЕТ СН'!$H$21</f>
        <v>5141.4959808800004</v>
      </c>
    </row>
    <row r="95" spans="1:27" ht="15.75" x14ac:dyDescent="0.2">
      <c r="A95" s="35">
        <f t="shared" si="2"/>
        <v>45119</v>
      </c>
      <c r="B95" s="36">
        <f>SUMIFS(СВЦЭМ!$D$39:$D$782,СВЦЭМ!$A$39:$A$782,$A95,СВЦЭМ!$B$39:$B$782,B$83)+'СЕТ СН'!$H$11+СВЦЭМ!$D$10+'СЕТ СН'!$H$5-'СЕТ СН'!$H$21</f>
        <v>5211.2844919899999</v>
      </c>
      <c r="C95" s="36">
        <f>SUMIFS(СВЦЭМ!$D$39:$D$782,СВЦЭМ!$A$39:$A$782,$A95,СВЦЭМ!$B$39:$B$782,C$83)+'СЕТ СН'!$H$11+СВЦЭМ!$D$10+'СЕТ СН'!$H$5-'СЕТ СН'!$H$21</f>
        <v>5257.9861460100001</v>
      </c>
      <c r="D95" s="36">
        <f>SUMIFS(СВЦЭМ!$D$39:$D$782,СВЦЭМ!$A$39:$A$782,$A95,СВЦЭМ!$B$39:$B$782,D$83)+'СЕТ СН'!$H$11+СВЦЭМ!$D$10+'СЕТ СН'!$H$5-'СЕТ СН'!$H$21</f>
        <v>5330.3856992800002</v>
      </c>
      <c r="E95" s="36">
        <f>SUMIFS(СВЦЭМ!$D$39:$D$782,СВЦЭМ!$A$39:$A$782,$A95,СВЦЭМ!$B$39:$B$782,E$83)+'СЕТ СН'!$H$11+СВЦЭМ!$D$10+'СЕТ СН'!$H$5-'СЕТ СН'!$H$21</f>
        <v>5391.2310073500003</v>
      </c>
      <c r="F95" s="36">
        <f>SUMIFS(СВЦЭМ!$D$39:$D$782,СВЦЭМ!$A$39:$A$782,$A95,СВЦЭМ!$B$39:$B$782,F$83)+'СЕТ СН'!$H$11+СВЦЭМ!$D$10+'СЕТ СН'!$H$5-'СЕТ СН'!$H$21</f>
        <v>5432.3601622300002</v>
      </c>
      <c r="G95" s="36">
        <f>SUMIFS(СВЦЭМ!$D$39:$D$782,СВЦЭМ!$A$39:$A$782,$A95,СВЦЭМ!$B$39:$B$782,G$83)+'СЕТ СН'!$H$11+СВЦЭМ!$D$10+'СЕТ СН'!$H$5-'СЕТ СН'!$H$21</f>
        <v>5404.8466595099999</v>
      </c>
      <c r="H95" s="36">
        <f>SUMIFS(СВЦЭМ!$D$39:$D$782,СВЦЭМ!$A$39:$A$782,$A95,СВЦЭМ!$B$39:$B$782,H$83)+'СЕТ СН'!$H$11+СВЦЭМ!$D$10+'СЕТ СН'!$H$5-'СЕТ СН'!$H$21</f>
        <v>5356.1446569099999</v>
      </c>
      <c r="I95" s="36">
        <f>SUMIFS(СВЦЭМ!$D$39:$D$782,СВЦЭМ!$A$39:$A$782,$A95,СВЦЭМ!$B$39:$B$782,I$83)+'СЕТ СН'!$H$11+СВЦЭМ!$D$10+'СЕТ СН'!$H$5-'СЕТ СН'!$H$21</f>
        <v>5159.7775196100001</v>
      </c>
      <c r="J95" s="36">
        <f>SUMIFS(СВЦЭМ!$D$39:$D$782,СВЦЭМ!$A$39:$A$782,$A95,СВЦЭМ!$B$39:$B$782,J$83)+'СЕТ СН'!$H$11+СВЦЭМ!$D$10+'СЕТ СН'!$H$5-'СЕТ СН'!$H$21</f>
        <v>5098.7978028899997</v>
      </c>
      <c r="K95" s="36">
        <f>SUMIFS(СВЦЭМ!$D$39:$D$782,СВЦЭМ!$A$39:$A$782,$A95,СВЦЭМ!$B$39:$B$782,K$83)+'СЕТ СН'!$H$11+СВЦЭМ!$D$10+'СЕТ СН'!$H$5-'СЕТ СН'!$H$21</f>
        <v>5028.6831368000003</v>
      </c>
      <c r="L95" s="36">
        <f>SUMIFS(СВЦЭМ!$D$39:$D$782,СВЦЭМ!$A$39:$A$782,$A95,СВЦЭМ!$B$39:$B$782,L$83)+'СЕТ СН'!$H$11+СВЦЭМ!$D$10+'СЕТ СН'!$H$5-'СЕТ СН'!$H$21</f>
        <v>5031.0648816100002</v>
      </c>
      <c r="M95" s="36">
        <f>SUMIFS(СВЦЭМ!$D$39:$D$782,СВЦЭМ!$A$39:$A$782,$A95,СВЦЭМ!$B$39:$B$782,M$83)+'СЕТ СН'!$H$11+СВЦЭМ!$D$10+'СЕТ СН'!$H$5-'СЕТ СН'!$H$21</f>
        <v>5056.5606849300002</v>
      </c>
      <c r="N95" s="36">
        <f>SUMIFS(СВЦЭМ!$D$39:$D$782,СВЦЭМ!$A$39:$A$782,$A95,СВЦЭМ!$B$39:$B$782,N$83)+'СЕТ СН'!$H$11+СВЦЭМ!$D$10+'СЕТ СН'!$H$5-'СЕТ СН'!$H$21</f>
        <v>5069.52362851</v>
      </c>
      <c r="O95" s="36">
        <f>SUMIFS(СВЦЭМ!$D$39:$D$782,СВЦЭМ!$A$39:$A$782,$A95,СВЦЭМ!$B$39:$B$782,O$83)+'СЕТ СН'!$H$11+СВЦЭМ!$D$10+'СЕТ СН'!$H$5-'СЕТ СН'!$H$21</f>
        <v>5064.6861584300004</v>
      </c>
      <c r="P95" s="36">
        <f>SUMIFS(СВЦЭМ!$D$39:$D$782,СВЦЭМ!$A$39:$A$782,$A95,СВЦЭМ!$B$39:$B$782,P$83)+'СЕТ СН'!$H$11+СВЦЭМ!$D$10+'СЕТ СН'!$H$5-'СЕТ СН'!$H$21</f>
        <v>5057.4195749999999</v>
      </c>
      <c r="Q95" s="36">
        <f>SUMIFS(СВЦЭМ!$D$39:$D$782,СВЦЭМ!$A$39:$A$782,$A95,СВЦЭМ!$B$39:$B$782,Q$83)+'СЕТ СН'!$H$11+СВЦЭМ!$D$10+'СЕТ СН'!$H$5-'СЕТ СН'!$H$21</f>
        <v>5054.54089028</v>
      </c>
      <c r="R95" s="36">
        <f>SUMIFS(СВЦЭМ!$D$39:$D$782,СВЦЭМ!$A$39:$A$782,$A95,СВЦЭМ!$B$39:$B$782,R$83)+'СЕТ СН'!$H$11+СВЦЭМ!$D$10+'СЕТ СН'!$H$5-'СЕТ СН'!$H$21</f>
        <v>5056.2025502300003</v>
      </c>
      <c r="S95" s="36">
        <f>SUMIFS(СВЦЭМ!$D$39:$D$782,СВЦЭМ!$A$39:$A$782,$A95,СВЦЭМ!$B$39:$B$782,S$83)+'СЕТ СН'!$H$11+СВЦЭМ!$D$10+'СЕТ СН'!$H$5-'СЕТ СН'!$H$21</f>
        <v>5052.2304823100003</v>
      </c>
      <c r="T95" s="36">
        <f>SUMIFS(СВЦЭМ!$D$39:$D$782,СВЦЭМ!$A$39:$A$782,$A95,СВЦЭМ!$B$39:$B$782,T$83)+'СЕТ СН'!$H$11+СВЦЭМ!$D$10+'СЕТ СН'!$H$5-'СЕТ СН'!$H$21</f>
        <v>5044.5726555600004</v>
      </c>
      <c r="U95" s="36">
        <f>SUMIFS(СВЦЭМ!$D$39:$D$782,СВЦЭМ!$A$39:$A$782,$A95,СВЦЭМ!$B$39:$B$782,U$83)+'СЕТ СН'!$H$11+СВЦЭМ!$D$10+'СЕТ СН'!$H$5-'СЕТ СН'!$H$21</f>
        <v>5054.8539304700007</v>
      </c>
      <c r="V95" s="36">
        <f>SUMIFS(СВЦЭМ!$D$39:$D$782,СВЦЭМ!$A$39:$A$782,$A95,СВЦЭМ!$B$39:$B$782,V$83)+'СЕТ СН'!$H$11+СВЦЭМ!$D$10+'СЕТ СН'!$H$5-'СЕТ СН'!$H$21</f>
        <v>5061.5002733500005</v>
      </c>
      <c r="W95" s="36">
        <f>SUMIFS(СВЦЭМ!$D$39:$D$782,СВЦЭМ!$A$39:$A$782,$A95,СВЦЭМ!$B$39:$B$782,W$83)+'СЕТ СН'!$H$11+СВЦЭМ!$D$10+'СЕТ СН'!$H$5-'СЕТ СН'!$H$21</f>
        <v>5028.4844158300002</v>
      </c>
      <c r="X95" s="36">
        <f>SUMIFS(СВЦЭМ!$D$39:$D$782,СВЦЭМ!$A$39:$A$782,$A95,СВЦЭМ!$B$39:$B$782,X$83)+'СЕТ СН'!$H$11+СВЦЭМ!$D$10+'СЕТ СН'!$H$5-'СЕТ СН'!$H$21</f>
        <v>5079.8500329400003</v>
      </c>
      <c r="Y95" s="36">
        <f>SUMIFS(СВЦЭМ!$D$39:$D$782,СВЦЭМ!$A$39:$A$782,$A95,СВЦЭМ!$B$39:$B$782,Y$83)+'СЕТ СН'!$H$11+СВЦЭМ!$D$10+'СЕТ СН'!$H$5-'СЕТ СН'!$H$21</f>
        <v>5128.27975255</v>
      </c>
    </row>
    <row r="96" spans="1:27" ht="15.75" x14ac:dyDescent="0.2">
      <c r="A96" s="35">
        <f t="shared" si="2"/>
        <v>45120</v>
      </c>
      <c r="B96" s="36">
        <f>SUMIFS(СВЦЭМ!$D$39:$D$782,СВЦЭМ!$A$39:$A$782,$A96,СВЦЭМ!$B$39:$B$782,B$83)+'СЕТ СН'!$H$11+СВЦЭМ!$D$10+'СЕТ СН'!$H$5-'СЕТ СН'!$H$21</f>
        <v>5189.8549719800003</v>
      </c>
      <c r="C96" s="36">
        <f>SUMIFS(СВЦЭМ!$D$39:$D$782,СВЦЭМ!$A$39:$A$782,$A96,СВЦЭМ!$B$39:$B$782,C$83)+'СЕТ СН'!$H$11+СВЦЭМ!$D$10+'СЕТ СН'!$H$5-'СЕТ СН'!$H$21</f>
        <v>5252.9235304600006</v>
      </c>
      <c r="D96" s="36">
        <f>SUMIFS(СВЦЭМ!$D$39:$D$782,СВЦЭМ!$A$39:$A$782,$A96,СВЦЭМ!$B$39:$B$782,D$83)+'СЕТ СН'!$H$11+СВЦЭМ!$D$10+'СЕТ СН'!$H$5-'СЕТ СН'!$H$21</f>
        <v>5391.21358951</v>
      </c>
      <c r="E96" s="36">
        <f>SUMIFS(СВЦЭМ!$D$39:$D$782,СВЦЭМ!$A$39:$A$782,$A96,СВЦЭМ!$B$39:$B$782,E$83)+'СЕТ СН'!$H$11+СВЦЭМ!$D$10+'СЕТ СН'!$H$5-'СЕТ СН'!$H$21</f>
        <v>5452.21884512</v>
      </c>
      <c r="F96" s="36">
        <f>SUMIFS(СВЦЭМ!$D$39:$D$782,СВЦЭМ!$A$39:$A$782,$A96,СВЦЭМ!$B$39:$B$782,F$83)+'СЕТ СН'!$H$11+СВЦЭМ!$D$10+'СЕТ СН'!$H$5-'СЕТ СН'!$H$21</f>
        <v>5460.8143173899998</v>
      </c>
      <c r="G96" s="36">
        <f>SUMIFS(СВЦЭМ!$D$39:$D$782,СВЦЭМ!$A$39:$A$782,$A96,СВЦЭМ!$B$39:$B$782,G$83)+'СЕТ СН'!$H$11+СВЦЭМ!$D$10+'СЕТ СН'!$H$5-'СЕТ СН'!$H$21</f>
        <v>5444.9160141800003</v>
      </c>
      <c r="H96" s="36">
        <f>SUMIFS(СВЦЭМ!$D$39:$D$782,СВЦЭМ!$A$39:$A$782,$A96,СВЦЭМ!$B$39:$B$782,H$83)+'СЕТ СН'!$H$11+СВЦЭМ!$D$10+'СЕТ СН'!$H$5-'СЕТ СН'!$H$21</f>
        <v>5380.0656738500002</v>
      </c>
      <c r="I96" s="36">
        <f>SUMIFS(СВЦЭМ!$D$39:$D$782,СВЦЭМ!$A$39:$A$782,$A96,СВЦЭМ!$B$39:$B$782,I$83)+'СЕТ СН'!$H$11+СВЦЭМ!$D$10+'СЕТ СН'!$H$5-'СЕТ СН'!$H$21</f>
        <v>5180.5321324400002</v>
      </c>
      <c r="J96" s="36">
        <f>SUMIFS(СВЦЭМ!$D$39:$D$782,СВЦЭМ!$A$39:$A$782,$A96,СВЦЭМ!$B$39:$B$782,J$83)+'СЕТ СН'!$H$11+СВЦЭМ!$D$10+'СЕТ СН'!$H$5-'СЕТ СН'!$H$21</f>
        <v>5078.7222285600001</v>
      </c>
      <c r="K96" s="36">
        <f>SUMIFS(СВЦЭМ!$D$39:$D$782,СВЦЭМ!$A$39:$A$782,$A96,СВЦЭМ!$B$39:$B$782,K$83)+'СЕТ СН'!$H$11+СВЦЭМ!$D$10+'СЕТ СН'!$H$5-'СЕТ СН'!$H$21</f>
        <v>5041.3295076000004</v>
      </c>
      <c r="L96" s="36">
        <f>SUMIFS(СВЦЭМ!$D$39:$D$782,СВЦЭМ!$A$39:$A$782,$A96,СВЦЭМ!$B$39:$B$782,L$83)+'СЕТ СН'!$H$11+СВЦЭМ!$D$10+'СЕТ СН'!$H$5-'СЕТ СН'!$H$21</f>
        <v>5008.84036414</v>
      </c>
      <c r="M96" s="36">
        <f>SUMIFS(СВЦЭМ!$D$39:$D$782,СВЦЭМ!$A$39:$A$782,$A96,СВЦЭМ!$B$39:$B$782,M$83)+'СЕТ СН'!$H$11+СВЦЭМ!$D$10+'СЕТ СН'!$H$5-'СЕТ СН'!$H$21</f>
        <v>5007.5946376299999</v>
      </c>
      <c r="N96" s="36">
        <f>SUMIFS(СВЦЭМ!$D$39:$D$782,СВЦЭМ!$A$39:$A$782,$A96,СВЦЭМ!$B$39:$B$782,N$83)+'СЕТ СН'!$H$11+СВЦЭМ!$D$10+'СЕТ СН'!$H$5-'СЕТ СН'!$H$21</f>
        <v>5005.9564137300003</v>
      </c>
      <c r="O96" s="36">
        <f>SUMIFS(СВЦЭМ!$D$39:$D$782,СВЦЭМ!$A$39:$A$782,$A96,СВЦЭМ!$B$39:$B$782,O$83)+'СЕТ СН'!$H$11+СВЦЭМ!$D$10+'СЕТ СН'!$H$5-'СЕТ СН'!$H$21</f>
        <v>5004.2797980800005</v>
      </c>
      <c r="P96" s="36">
        <f>SUMIFS(СВЦЭМ!$D$39:$D$782,СВЦЭМ!$A$39:$A$782,$A96,СВЦЭМ!$B$39:$B$782,P$83)+'СЕТ СН'!$H$11+СВЦЭМ!$D$10+'СЕТ СН'!$H$5-'СЕТ СН'!$H$21</f>
        <v>5016.1709614400006</v>
      </c>
      <c r="Q96" s="36">
        <f>SUMIFS(СВЦЭМ!$D$39:$D$782,СВЦЭМ!$A$39:$A$782,$A96,СВЦЭМ!$B$39:$B$782,Q$83)+'СЕТ СН'!$H$11+СВЦЭМ!$D$10+'СЕТ СН'!$H$5-'СЕТ СН'!$H$21</f>
        <v>5017.8251242799997</v>
      </c>
      <c r="R96" s="36">
        <f>SUMIFS(СВЦЭМ!$D$39:$D$782,СВЦЭМ!$A$39:$A$782,$A96,СВЦЭМ!$B$39:$B$782,R$83)+'СЕТ СН'!$H$11+СВЦЭМ!$D$10+'СЕТ СН'!$H$5-'СЕТ СН'!$H$21</f>
        <v>5026.34650418</v>
      </c>
      <c r="S96" s="36">
        <f>SUMIFS(СВЦЭМ!$D$39:$D$782,СВЦЭМ!$A$39:$A$782,$A96,СВЦЭМ!$B$39:$B$782,S$83)+'СЕТ СН'!$H$11+СВЦЭМ!$D$10+'СЕТ СН'!$H$5-'СЕТ СН'!$H$21</f>
        <v>5025.1445397400003</v>
      </c>
      <c r="T96" s="36">
        <f>SUMIFS(СВЦЭМ!$D$39:$D$782,СВЦЭМ!$A$39:$A$782,$A96,СВЦЭМ!$B$39:$B$782,T$83)+'СЕТ СН'!$H$11+СВЦЭМ!$D$10+'СЕТ СН'!$H$5-'СЕТ СН'!$H$21</f>
        <v>5012.6258833900001</v>
      </c>
      <c r="U96" s="36">
        <f>SUMIFS(СВЦЭМ!$D$39:$D$782,СВЦЭМ!$A$39:$A$782,$A96,СВЦЭМ!$B$39:$B$782,U$83)+'СЕТ СН'!$H$11+СВЦЭМ!$D$10+'СЕТ СН'!$H$5-'СЕТ СН'!$H$21</f>
        <v>5030.0596604700004</v>
      </c>
      <c r="V96" s="36">
        <f>SUMIFS(СВЦЭМ!$D$39:$D$782,СВЦЭМ!$A$39:$A$782,$A96,СВЦЭМ!$B$39:$B$782,V$83)+'СЕТ СН'!$H$11+СВЦЭМ!$D$10+'СЕТ СН'!$H$5-'СЕТ СН'!$H$21</f>
        <v>5039.4865625299999</v>
      </c>
      <c r="W96" s="36">
        <f>SUMIFS(СВЦЭМ!$D$39:$D$782,СВЦЭМ!$A$39:$A$782,$A96,СВЦЭМ!$B$39:$B$782,W$83)+'СЕТ СН'!$H$11+СВЦЭМ!$D$10+'СЕТ СН'!$H$5-'СЕТ СН'!$H$21</f>
        <v>5028.5304672299999</v>
      </c>
      <c r="X96" s="36">
        <f>SUMIFS(СВЦЭМ!$D$39:$D$782,СВЦЭМ!$A$39:$A$782,$A96,СВЦЭМ!$B$39:$B$782,X$83)+'СЕТ СН'!$H$11+СВЦЭМ!$D$10+'СЕТ СН'!$H$5-'СЕТ СН'!$H$21</f>
        <v>5067.7340294400001</v>
      </c>
      <c r="Y96" s="36">
        <f>SUMIFS(СВЦЭМ!$D$39:$D$782,СВЦЭМ!$A$39:$A$782,$A96,СВЦЭМ!$B$39:$B$782,Y$83)+'СЕТ СН'!$H$11+СВЦЭМ!$D$10+'СЕТ СН'!$H$5-'СЕТ СН'!$H$21</f>
        <v>5173.2206963600001</v>
      </c>
    </row>
    <row r="97" spans="1:25" ht="15.75" x14ac:dyDescent="0.2">
      <c r="A97" s="35">
        <f t="shared" si="2"/>
        <v>45121</v>
      </c>
      <c r="B97" s="36">
        <f>SUMIFS(СВЦЭМ!$D$39:$D$782,СВЦЭМ!$A$39:$A$782,$A97,СВЦЭМ!$B$39:$B$782,B$83)+'СЕТ СН'!$H$11+СВЦЭМ!$D$10+'СЕТ СН'!$H$5-'СЕТ СН'!$H$21</f>
        <v>5086.9189353399997</v>
      </c>
      <c r="C97" s="36">
        <f>SUMIFS(СВЦЭМ!$D$39:$D$782,СВЦЭМ!$A$39:$A$782,$A97,СВЦЭМ!$B$39:$B$782,C$83)+'СЕТ СН'!$H$11+СВЦЭМ!$D$10+'СЕТ СН'!$H$5-'СЕТ СН'!$H$21</f>
        <v>5186.5071663500003</v>
      </c>
      <c r="D97" s="36">
        <f>SUMIFS(СВЦЭМ!$D$39:$D$782,СВЦЭМ!$A$39:$A$782,$A97,СВЦЭМ!$B$39:$B$782,D$83)+'СЕТ СН'!$H$11+СВЦЭМ!$D$10+'СЕТ СН'!$H$5-'СЕТ СН'!$H$21</f>
        <v>5232.5051833500002</v>
      </c>
      <c r="E97" s="36">
        <f>SUMIFS(СВЦЭМ!$D$39:$D$782,СВЦЭМ!$A$39:$A$782,$A97,СВЦЭМ!$B$39:$B$782,E$83)+'СЕТ СН'!$H$11+СВЦЭМ!$D$10+'СЕТ СН'!$H$5-'СЕТ СН'!$H$21</f>
        <v>5299.0519516599998</v>
      </c>
      <c r="F97" s="36">
        <f>SUMIFS(СВЦЭМ!$D$39:$D$782,СВЦЭМ!$A$39:$A$782,$A97,СВЦЭМ!$B$39:$B$782,F$83)+'СЕТ СН'!$H$11+СВЦЭМ!$D$10+'СЕТ СН'!$H$5-'СЕТ СН'!$H$21</f>
        <v>5326.4428636399998</v>
      </c>
      <c r="G97" s="36">
        <f>SUMIFS(СВЦЭМ!$D$39:$D$782,СВЦЭМ!$A$39:$A$782,$A97,СВЦЭМ!$B$39:$B$782,G$83)+'СЕТ СН'!$H$11+СВЦЭМ!$D$10+'СЕТ СН'!$H$5-'СЕТ СН'!$H$21</f>
        <v>5349.9342655099999</v>
      </c>
      <c r="H97" s="36">
        <f>SUMIFS(СВЦЭМ!$D$39:$D$782,СВЦЭМ!$A$39:$A$782,$A97,СВЦЭМ!$B$39:$B$782,H$83)+'СЕТ СН'!$H$11+СВЦЭМ!$D$10+'СЕТ СН'!$H$5-'СЕТ СН'!$H$21</f>
        <v>5355.6401075100002</v>
      </c>
      <c r="I97" s="36">
        <f>SUMIFS(СВЦЭМ!$D$39:$D$782,СВЦЭМ!$A$39:$A$782,$A97,СВЦЭМ!$B$39:$B$782,I$83)+'СЕТ СН'!$H$11+СВЦЭМ!$D$10+'СЕТ СН'!$H$5-'СЕТ СН'!$H$21</f>
        <v>5152.2976551600004</v>
      </c>
      <c r="J97" s="36">
        <f>SUMIFS(СВЦЭМ!$D$39:$D$782,СВЦЭМ!$A$39:$A$782,$A97,СВЦЭМ!$B$39:$B$782,J$83)+'СЕТ СН'!$H$11+СВЦЭМ!$D$10+'СЕТ СН'!$H$5-'СЕТ СН'!$H$21</f>
        <v>5044.9187012000002</v>
      </c>
      <c r="K97" s="36">
        <f>SUMIFS(СВЦЭМ!$D$39:$D$782,СВЦЭМ!$A$39:$A$782,$A97,СВЦЭМ!$B$39:$B$782,K$83)+'СЕТ СН'!$H$11+СВЦЭМ!$D$10+'СЕТ СН'!$H$5-'СЕТ СН'!$H$21</f>
        <v>5017.2839106299998</v>
      </c>
      <c r="L97" s="36">
        <f>SUMIFS(СВЦЭМ!$D$39:$D$782,СВЦЭМ!$A$39:$A$782,$A97,СВЦЭМ!$B$39:$B$782,L$83)+'СЕТ СН'!$H$11+СВЦЭМ!$D$10+'СЕТ СН'!$H$5-'СЕТ СН'!$H$21</f>
        <v>4981.2335957800005</v>
      </c>
      <c r="M97" s="36">
        <f>SUMIFS(СВЦЭМ!$D$39:$D$782,СВЦЭМ!$A$39:$A$782,$A97,СВЦЭМ!$B$39:$B$782,M$83)+'СЕТ СН'!$H$11+СВЦЭМ!$D$10+'СЕТ СН'!$H$5-'СЕТ СН'!$H$21</f>
        <v>5008.5665020800006</v>
      </c>
      <c r="N97" s="36">
        <f>SUMIFS(СВЦЭМ!$D$39:$D$782,СВЦЭМ!$A$39:$A$782,$A97,СВЦЭМ!$B$39:$B$782,N$83)+'СЕТ СН'!$H$11+СВЦЭМ!$D$10+'СЕТ СН'!$H$5-'СЕТ СН'!$H$21</f>
        <v>5042.0972924100006</v>
      </c>
      <c r="O97" s="36">
        <f>SUMIFS(СВЦЭМ!$D$39:$D$782,СВЦЭМ!$A$39:$A$782,$A97,СВЦЭМ!$B$39:$B$782,O$83)+'СЕТ СН'!$H$11+СВЦЭМ!$D$10+'СЕТ СН'!$H$5-'СЕТ СН'!$H$21</f>
        <v>5046.5855243200003</v>
      </c>
      <c r="P97" s="36">
        <f>SUMIFS(СВЦЭМ!$D$39:$D$782,СВЦЭМ!$A$39:$A$782,$A97,СВЦЭМ!$B$39:$B$782,P$83)+'СЕТ СН'!$H$11+СВЦЭМ!$D$10+'СЕТ СН'!$H$5-'СЕТ СН'!$H$21</f>
        <v>5006.5641528899996</v>
      </c>
      <c r="Q97" s="36">
        <f>SUMIFS(СВЦЭМ!$D$39:$D$782,СВЦЭМ!$A$39:$A$782,$A97,СВЦЭМ!$B$39:$B$782,Q$83)+'СЕТ СН'!$H$11+СВЦЭМ!$D$10+'СЕТ СН'!$H$5-'СЕТ СН'!$H$21</f>
        <v>4939.8522835599997</v>
      </c>
      <c r="R97" s="36">
        <f>SUMIFS(СВЦЭМ!$D$39:$D$782,СВЦЭМ!$A$39:$A$782,$A97,СВЦЭМ!$B$39:$B$782,R$83)+'СЕТ СН'!$H$11+СВЦЭМ!$D$10+'СЕТ СН'!$H$5-'СЕТ СН'!$H$21</f>
        <v>4937.6877665900001</v>
      </c>
      <c r="S97" s="36">
        <f>SUMIFS(СВЦЭМ!$D$39:$D$782,СВЦЭМ!$A$39:$A$782,$A97,СВЦЭМ!$B$39:$B$782,S$83)+'СЕТ СН'!$H$11+СВЦЭМ!$D$10+'СЕТ СН'!$H$5-'СЕТ СН'!$H$21</f>
        <v>4936.3107934199998</v>
      </c>
      <c r="T97" s="36">
        <f>SUMIFS(СВЦЭМ!$D$39:$D$782,СВЦЭМ!$A$39:$A$782,$A97,СВЦЭМ!$B$39:$B$782,T$83)+'СЕТ СН'!$H$11+СВЦЭМ!$D$10+'СЕТ СН'!$H$5-'СЕТ СН'!$H$21</f>
        <v>4970.6287671600003</v>
      </c>
      <c r="U97" s="36">
        <f>SUMIFS(СВЦЭМ!$D$39:$D$782,СВЦЭМ!$A$39:$A$782,$A97,СВЦЭМ!$B$39:$B$782,U$83)+'СЕТ СН'!$H$11+СВЦЭМ!$D$10+'СЕТ СН'!$H$5-'СЕТ СН'!$H$21</f>
        <v>4970.7484328099999</v>
      </c>
      <c r="V97" s="36">
        <f>SUMIFS(СВЦЭМ!$D$39:$D$782,СВЦЭМ!$A$39:$A$782,$A97,СВЦЭМ!$B$39:$B$782,V$83)+'СЕТ СН'!$H$11+СВЦЭМ!$D$10+'СЕТ СН'!$H$5-'СЕТ СН'!$H$21</f>
        <v>4991.7159497800003</v>
      </c>
      <c r="W97" s="36">
        <f>SUMIFS(СВЦЭМ!$D$39:$D$782,СВЦЭМ!$A$39:$A$782,$A97,СВЦЭМ!$B$39:$B$782,W$83)+'СЕТ СН'!$H$11+СВЦЭМ!$D$10+'СЕТ СН'!$H$5-'СЕТ СН'!$H$21</f>
        <v>4964.94948819</v>
      </c>
      <c r="X97" s="36">
        <f>SUMIFS(СВЦЭМ!$D$39:$D$782,СВЦЭМ!$A$39:$A$782,$A97,СВЦЭМ!$B$39:$B$782,X$83)+'СЕТ СН'!$H$11+СВЦЭМ!$D$10+'СЕТ СН'!$H$5-'СЕТ СН'!$H$21</f>
        <v>5002.2296870200007</v>
      </c>
      <c r="Y97" s="36">
        <f>SUMIFS(СВЦЭМ!$D$39:$D$782,СВЦЭМ!$A$39:$A$782,$A97,СВЦЭМ!$B$39:$B$782,Y$83)+'СЕТ СН'!$H$11+СВЦЭМ!$D$10+'СЕТ СН'!$H$5-'СЕТ СН'!$H$21</f>
        <v>5121.3239291400005</v>
      </c>
    </row>
    <row r="98" spans="1:25" ht="15.75" x14ac:dyDescent="0.2">
      <c r="A98" s="35">
        <f t="shared" si="2"/>
        <v>45122</v>
      </c>
      <c r="B98" s="36">
        <f>SUMIFS(СВЦЭМ!$D$39:$D$782,СВЦЭМ!$A$39:$A$782,$A98,СВЦЭМ!$B$39:$B$782,B$83)+'СЕТ СН'!$H$11+СВЦЭМ!$D$10+'СЕТ СН'!$H$5-'СЕТ СН'!$H$21</f>
        <v>5117.6985024400001</v>
      </c>
      <c r="C98" s="36">
        <f>SUMIFS(СВЦЭМ!$D$39:$D$782,СВЦЭМ!$A$39:$A$782,$A98,СВЦЭМ!$B$39:$B$782,C$83)+'СЕТ СН'!$H$11+СВЦЭМ!$D$10+'СЕТ СН'!$H$5-'СЕТ СН'!$H$21</f>
        <v>5227.1900653299999</v>
      </c>
      <c r="D98" s="36">
        <f>SUMIFS(СВЦЭМ!$D$39:$D$782,СВЦЭМ!$A$39:$A$782,$A98,СВЦЭМ!$B$39:$B$782,D$83)+'СЕТ СН'!$H$11+СВЦЭМ!$D$10+'СЕТ СН'!$H$5-'СЕТ СН'!$H$21</f>
        <v>5375.59886388</v>
      </c>
      <c r="E98" s="36">
        <f>SUMIFS(СВЦЭМ!$D$39:$D$782,СВЦЭМ!$A$39:$A$782,$A98,СВЦЭМ!$B$39:$B$782,E$83)+'СЕТ СН'!$H$11+СВЦЭМ!$D$10+'СЕТ СН'!$H$5-'СЕТ СН'!$H$21</f>
        <v>5410.5237276900007</v>
      </c>
      <c r="F98" s="36">
        <f>SUMIFS(СВЦЭМ!$D$39:$D$782,СВЦЭМ!$A$39:$A$782,$A98,СВЦЭМ!$B$39:$B$782,F$83)+'СЕТ СН'!$H$11+СВЦЭМ!$D$10+'СЕТ СН'!$H$5-'СЕТ СН'!$H$21</f>
        <v>5408.0897869500004</v>
      </c>
      <c r="G98" s="36">
        <f>SUMIFS(СВЦЭМ!$D$39:$D$782,СВЦЭМ!$A$39:$A$782,$A98,СВЦЭМ!$B$39:$B$782,G$83)+'СЕТ СН'!$H$11+СВЦЭМ!$D$10+'СЕТ СН'!$H$5-'СЕТ СН'!$H$21</f>
        <v>5409.2569592199998</v>
      </c>
      <c r="H98" s="36">
        <f>SUMIFS(СВЦЭМ!$D$39:$D$782,СВЦЭМ!$A$39:$A$782,$A98,СВЦЭМ!$B$39:$B$782,H$83)+'СЕТ СН'!$H$11+СВЦЭМ!$D$10+'СЕТ СН'!$H$5-'СЕТ СН'!$H$21</f>
        <v>5403.0448119600005</v>
      </c>
      <c r="I98" s="36">
        <f>SUMIFS(СВЦЭМ!$D$39:$D$782,СВЦЭМ!$A$39:$A$782,$A98,СВЦЭМ!$B$39:$B$782,I$83)+'СЕТ СН'!$H$11+СВЦЭМ!$D$10+'СЕТ СН'!$H$5-'СЕТ СН'!$H$21</f>
        <v>5208.3369441200002</v>
      </c>
      <c r="J98" s="36">
        <f>SUMIFS(СВЦЭМ!$D$39:$D$782,СВЦЭМ!$A$39:$A$782,$A98,СВЦЭМ!$B$39:$B$782,J$83)+'СЕТ СН'!$H$11+СВЦЭМ!$D$10+'СЕТ СН'!$H$5-'СЕТ СН'!$H$21</f>
        <v>5105.2305977300002</v>
      </c>
      <c r="K98" s="36">
        <f>SUMIFS(СВЦЭМ!$D$39:$D$782,СВЦЭМ!$A$39:$A$782,$A98,СВЦЭМ!$B$39:$B$782,K$83)+'СЕТ СН'!$H$11+СВЦЭМ!$D$10+'СЕТ СН'!$H$5-'СЕТ СН'!$H$21</f>
        <v>5019.2640102400001</v>
      </c>
      <c r="L98" s="36">
        <f>SUMIFS(СВЦЭМ!$D$39:$D$782,СВЦЭМ!$A$39:$A$782,$A98,СВЦЭМ!$B$39:$B$782,L$83)+'СЕТ СН'!$H$11+СВЦЭМ!$D$10+'СЕТ СН'!$H$5-'СЕТ СН'!$H$21</f>
        <v>4964.2994851100002</v>
      </c>
      <c r="M98" s="36">
        <f>SUMIFS(СВЦЭМ!$D$39:$D$782,СВЦЭМ!$A$39:$A$782,$A98,СВЦЭМ!$B$39:$B$782,M$83)+'СЕТ СН'!$H$11+СВЦЭМ!$D$10+'СЕТ СН'!$H$5-'СЕТ СН'!$H$21</f>
        <v>4929.0461461499999</v>
      </c>
      <c r="N98" s="36">
        <f>SUMIFS(СВЦЭМ!$D$39:$D$782,СВЦЭМ!$A$39:$A$782,$A98,СВЦЭМ!$B$39:$B$782,N$83)+'СЕТ СН'!$H$11+СВЦЭМ!$D$10+'СЕТ СН'!$H$5-'СЕТ СН'!$H$21</f>
        <v>4921.7983930999999</v>
      </c>
      <c r="O98" s="36">
        <f>SUMIFS(СВЦЭМ!$D$39:$D$782,СВЦЭМ!$A$39:$A$782,$A98,СВЦЭМ!$B$39:$B$782,O$83)+'СЕТ СН'!$H$11+СВЦЭМ!$D$10+'СЕТ СН'!$H$5-'СЕТ СН'!$H$21</f>
        <v>4886.9267712000001</v>
      </c>
      <c r="P98" s="36">
        <f>SUMIFS(СВЦЭМ!$D$39:$D$782,СВЦЭМ!$A$39:$A$782,$A98,СВЦЭМ!$B$39:$B$782,P$83)+'СЕТ СН'!$H$11+СВЦЭМ!$D$10+'СЕТ СН'!$H$5-'СЕТ СН'!$H$21</f>
        <v>4719.88339989</v>
      </c>
      <c r="Q98" s="36">
        <f>SUMIFS(СВЦЭМ!$D$39:$D$782,СВЦЭМ!$A$39:$A$782,$A98,СВЦЭМ!$B$39:$B$782,Q$83)+'СЕТ СН'!$H$11+СВЦЭМ!$D$10+'СЕТ СН'!$H$5-'СЕТ СН'!$H$21</f>
        <v>4691.8458259600002</v>
      </c>
      <c r="R98" s="36">
        <f>SUMIFS(СВЦЭМ!$D$39:$D$782,СВЦЭМ!$A$39:$A$782,$A98,СВЦЭМ!$B$39:$B$782,R$83)+'СЕТ СН'!$H$11+СВЦЭМ!$D$10+'СЕТ СН'!$H$5-'СЕТ СН'!$H$21</f>
        <v>4684.5840889999999</v>
      </c>
      <c r="S98" s="36">
        <f>SUMIFS(СВЦЭМ!$D$39:$D$782,СВЦЭМ!$A$39:$A$782,$A98,СВЦЭМ!$B$39:$B$782,S$83)+'СЕТ СН'!$H$11+СВЦЭМ!$D$10+'СЕТ СН'!$H$5-'СЕТ СН'!$H$21</f>
        <v>4685.1911534000001</v>
      </c>
      <c r="T98" s="36">
        <f>SUMIFS(СВЦЭМ!$D$39:$D$782,СВЦЭМ!$A$39:$A$782,$A98,СВЦЭМ!$B$39:$B$782,T$83)+'СЕТ СН'!$H$11+СВЦЭМ!$D$10+'СЕТ СН'!$H$5-'СЕТ СН'!$H$21</f>
        <v>4716.5428365799999</v>
      </c>
      <c r="U98" s="36">
        <f>SUMIFS(СВЦЭМ!$D$39:$D$782,СВЦЭМ!$A$39:$A$782,$A98,СВЦЭМ!$B$39:$B$782,U$83)+'СЕТ СН'!$H$11+СВЦЭМ!$D$10+'СЕТ СН'!$H$5-'СЕТ СН'!$H$21</f>
        <v>4782.8899005800004</v>
      </c>
      <c r="V98" s="36">
        <f>SUMIFS(СВЦЭМ!$D$39:$D$782,СВЦЭМ!$A$39:$A$782,$A98,СВЦЭМ!$B$39:$B$782,V$83)+'СЕТ СН'!$H$11+СВЦЭМ!$D$10+'СЕТ СН'!$H$5-'СЕТ СН'!$H$21</f>
        <v>4972.2336381599998</v>
      </c>
      <c r="W98" s="36">
        <f>SUMIFS(СВЦЭМ!$D$39:$D$782,СВЦЭМ!$A$39:$A$782,$A98,СВЦЭМ!$B$39:$B$782,W$83)+'СЕТ СН'!$H$11+СВЦЭМ!$D$10+'СЕТ СН'!$H$5-'СЕТ СН'!$H$21</f>
        <v>4947.7071526199998</v>
      </c>
      <c r="X98" s="36">
        <f>SUMIFS(СВЦЭМ!$D$39:$D$782,СВЦЭМ!$A$39:$A$782,$A98,СВЦЭМ!$B$39:$B$782,X$83)+'СЕТ СН'!$H$11+СВЦЭМ!$D$10+'СЕТ СН'!$H$5-'СЕТ СН'!$H$21</f>
        <v>4985.8748075700005</v>
      </c>
      <c r="Y98" s="36">
        <f>SUMIFS(СВЦЭМ!$D$39:$D$782,СВЦЭМ!$A$39:$A$782,$A98,СВЦЭМ!$B$39:$B$782,Y$83)+'СЕТ СН'!$H$11+СВЦЭМ!$D$10+'СЕТ СН'!$H$5-'СЕТ СН'!$H$21</f>
        <v>5060.4474386900001</v>
      </c>
    </row>
    <row r="99" spans="1:25" ht="15.75" x14ac:dyDescent="0.2">
      <c r="A99" s="35">
        <f t="shared" si="2"/>
        <v>45123</v>
      </c>
      <c r="B99" s="36">
        <f>SUMIFS(СВЦЭМ!$D$39:$D$782,СВЦЭМ!$A$39:$A$782,$A99,СВЦЭМ!$B$39:$B$782,B$83)+'СЕТ СН'!$H$11+СВЦЭМ!$D$10+'СЕТ СН'!$H$5-'СЕТ СН'!$H$21</f>
        <v>5077.5217235099999</v>
      </c>
      <c r="C99" s="36">
        <f>SUMIFS(СВЦЭМ!$D$39:$D$782,СВЦЭМ!$A$39:$A$782,$A99,СВЦЭМ!$B$39:$B$782,C$83)+'СЕТ СН'!$H$11+СВЦЭМ!$D$10+'СЕТ СН'!$H$5-'СЕТ СН'!$H$21</f>
        <v>5164.1723742300001</v>
      </c>
      <c r="D99" s="36">
        <f>SUMIFS(СВЦЭМ!$D$39:$D$782,СВЦЭМ!$A$39:$A$782,$A99,СВЦЭМ!$B$39:$B$782,D$83)+'СЕТ СН'!$H$11+СВЦЭМ!$D$10+'СЕТ СН'!$H$5-'СЕТ СН'!$H$21</f>
        <v>5335.2818615300002</v>
      </c>
      <c r="E99" s="36">
        <f>SUMIFS(СВЦЭМ!$D$39:$D$782,СВЦЭМ!$A$39:$A$782,$A99,СВЦЭМ!$B$39:$B$782,E$83)+'СЕТ СН'!$H$11+СВЦЭМ!$D$10+'СЕТ СН'!$H$5-'СЕТ СН'!$H$21</f>
        <v>5403.9786256999996</v>
      </c>
      <c r="F99" s="36">
        <f>SUMIFS(СВЦЭМ!$D$39:$D$782,СВЦЭМ!$A$39:$A$782,$A99,СВЦЭМ!$B$39:$B$782,F$83)+'СЕТ СН'!$H$11+СВЦЭМ!$D$10+'СЕТ СН'!$H$5-'СЕТ СН'!$H$21</f>
        <v>5408.5726652900003</v>
      </c>
      <c r="G99" s="36">
        <f>SUMIFS(СВЦЭМ!$D$39:$D$782,СВЦЭМ!$A$39:$A$782,$A99,СВЦЭМ!$B$39:$B$782,G$83)+'СЕТ СН'!$H$11+СВЦЭМ!$D$10+'СЕТ СН'!$H$5-'СЕТ СН'!$H$21</f>
        <v>5402.4197441800006</v>
      </c>
      <c r="H99" s="36">
        <f>SUMIFS(СВЦЭМ!$D$39:$D$782,СВЦЭМ!$A$39:$A$782,$A99,СВЦЭМ!$B$39:$B$782,H$83)+'СЕТ СН'!$H$11+СВЦЭМ!$D$10+'СЕТ СН'!$H$5-'СЕТ СН'!$H$21</f>
        <v>5247.7861120600001</v>
      </c>
      <c r="I99" s="36">
        <f>SUMIFS(СВЦЭМ!$D$39:$D$782,СВЦЭМ!$A$39:$A$782,$A99,СВЦЭМ!$B$39:$B$782,I$83)+'СЕТ СН'!$H$11+СВЦЭМ!$D$10+'СЕТ СН'!$H$5-'СЕТ СН'!$H$21</f>
        <v>5191.0454011500005</v>
      </c>
      <c r="J99" s="36">
        <f>SUMIFS(СВЦЭМ!$D$39:$D$782,СВЦЭМ!$A$39:$A$782,$A99,СВЦЭМ!$B$39:$B$782,J$83)+'СЕТ СН'!$H$11+СВЦЭМ!$D$10+'СЕТ СН'!$H$5-'СЕТ СН'!$H$21</f>
        <v>5087.9667695099997</v>
      </c>
      <c r="K99" s="36">
        <f>SUMIFS(СВЦЭМ!$D$39:$D$782,СВЦЭМ!$A$39:$A$782,$A99,СВЦЭМ!$B$39:$B$782,K$83)+'СЕТ СН'!$H$11+СВЦЭМ!$D$10+'СЕТ СН'!$H$5-'СЕТ СН'!$H$21</f>
        <v>5010.3036654699999</v>
      </c>
      <c r="L99" s="36">
        <f>SUMIFS(СВЦЭМ!$D$39:$D$782,СВЦЭМ!$A$39:$A$782,$A99,СВЦЭМ!$B$39:$B$782,L$83)+'СЕТ СН'!$H$11+СВЦЭМ!$D$10+'СЕТ СН'!$H$5-'СЕТ СН'!$H$21</f>
        <v>4966.6170503200001</v>
      </c>
      <c r="M99" s="36">
        <f>SUMIFS(СВЦЭМ!$D$39:$D$782,СВЦЭМ!$A$39:$A$782,$A99,СВЦЭМ!$B$39:$B$782,M$83)+'СЕТ СН'!$H$11+СВЦЭМ!$D$10+'СЕТ СН'!$H$5-'СЕТ СН'!$H$21</f>
        <v>4935.1619094100006</v>
      </c>
      <c r="N99" s="36">
        <f>SUMIFS(СВЦЭМ!$D$39:$D$782,СВЦЭМ!$A$39:$A$782,$A99,СВЦЭМ!$B$39:$B$782,N$83)+'СЕТ СН'!$H$11+СВЦЭМ!$D$10+'СЕТ СН'!$H$5-'СЕТ СН'!$H$21</f>
        <v>4928.3913525799999</v>
      </c>
      <c r="O99" s="36">
        <f>SUMIFS(СВЦЭМ!$D$39:$D$782,СВЦЭМ!$A$39:$A$782,$A99,СВЦЭМ!$B$39:$B$782,O$83)+'СЕТ СН'!$H$11+СВЦЭМ!$D$10+'СЕТ СН'!$H$5-'СЕТ СН'!$H$21</f>
        <v>4935.0718256500004</v>
      </c>
      <c r="P99" s="36">
        <f>SUMIFS(СВЦЭМ!$D$39:$D$782,СВЦЭМ!$A$39:$A$782,$A99,СВЦЭМ!$B$39:$B$782,P$83)+'СЕТ СН'!$H$11+СВЦЭМ!$D$10+'СЕТ СН'!$H$5-'СЕТ СН'!$H$21</f>
        <v>4937.9121706599999</v>
      </c>
      <c r="Q99" s="36">
        <f>SUMIFS(СВЦЭМ!$D$39:$D$782,СВЦЭМ!$A$39:$A$782,$A99,СВЦЭМ!$B$39:$B$782,Q$83)+'СЕТ СН'!$H$11+СВЦЭМ!$D$10+'СЕТ СН'!$H$5-'СЕТ СН'!$H$21</f>
        <v>4916.7277428400002</v>
      </c>
      <c r="R99" s="36">
        <f>SUMIFS(СВЦЭМ!$D$39:$D$782,СВЦЭМ!$A$39:$A$782,$A99,СВЦЭМ!$B$39:$B$782,R$83)+'СЕТ СН'!$H$11+СВЦЭМ!$D$10+'СЕТ СН'!$H$5-'СЕТ СН'!$H$21</f>
        <v>4906.35361663</v>
      </c>
      <c r="S99" s="36">
        <f>SUMIFS(СВЦЭМ!$D$39:$D$782,СВЦЭМ!$A$39:$A$782,$A99,СВЦЭМ!$B$39:$B$782,S$83)+'СЕТ СН'!$H$11+СВЦЭМ!$D$10+'СЕТ СН'!$H$5-'СЕТ СН'!$H$21</f>
        <v>4907.6939047100004</v>
      </c>
      <c r="T99" s="36">
        <f>SUMIFS(СВЦЭМ!$D$39:$D$782,СВЦЭМ!$A$39:$A$782,$A99,СВЦЭМ!$B$39:$B$782,T$83)+'СЕТ СН'!$H$11+СВЦЭМ!$D$10+'СЕТ СН'!$H$5-'СЕТ СН'!$H$21</f>
        <v>4936.5531972999997</v>
      </c>
      <c r="U99" s="36">
        <f>SUMIFS(СВЦЭМ!$D$39:$D$782,СВЦЭМ!$A$39:$A$782,$A99,СВЦЭМ!$B$39:$B$782,U$83)+'СЕТ СН'!$H$11+СВЦЭМ!$D$10+'СЕТ СН'!$H$5-'СЕТ СН'!$H$21</f>
        <v>4943.3256803300001</v>
      </c>
      <c r="V99" s="36">
        <f>SUMIFS(СВЦЭМ!$D$39:$D$782,СВЦЭМ!$A$39:$A$782,$A99,СВЦЭМ!$B$39:$B$782,V$83)+'СЕТ СН'!$H$11+СВЦЭМ!$D$10+'СЕТ СН'!$H$5-'СЕТ СН'!$H$21</f>
        <v>4765.3291882000003</v>
      </c>
      <c r="W99" s="36">
        <f>SUMIFS(СВЦЭМ!$D$39:$D$782,СВЦЭМ!$A$39:$A$782,$A99,СВЦЭМ!$B$39:$B$782,W$83)+'СЕТ СН'!$H$11+СВЦЭМ!$D$10+'СЕТ СН'!$H$5-'СЕТ СН'!$H$21</f>
        <v>4589.2912779100006</v>
      </c>
      <c r="X99" s="36">
        <f>SUMIFS(СВЦЭМ!$D$39:$D$782,СВЦЭМ!$A$39:$A$782,$A99,СВЦЭМ!$B$39:$B$782,X$83)+'СЕТ СН'!$H$11+СВЦЭМ!$D$10+'СЕТ СН'!$H$5-'СЕТ СН'!$H$21</f>
        <v>4608.0191373100006</v>
      </c>
      <c r="Y99" s="36">
        <f>SUMIFS(СВЦЭМ!$D$39:$D$782,СВЦЭМ!$A$39:$A$782,$A99,СВЦЭМ!$B$39:$B$782,Y$83)+'СЕТ СН'!$H$11+СВЦЭМ!$D$10+'СЕТ СН'!$H$5-'СЕТ СН'!$H$21</f>
        <v>4652.2642828799999</v>
      </c>
    </row>
    <row r="100" spans="1:25" ht="15.75" x14ac:dyDescent="0.2">
      <c r="A100" s="35">
        <f t="shared" si="2"/>
        <v>45124</v>
      </c>
      <c r="B100" s="36">
        <f>SUMIFS(СВЦЭМ!$D$39:$D$782,СВЦЭМ!$A$39:$A$782,$A100,СВЦЭМ!$B$39:$B$782,B$83)+'СЕТ СН'!$H$11+СВЦЭМ!$D$10+'СЕТ СН'!$H$5-'СЕТ СН'!$H$21</f>
        <v>4718.6960339200004</v>
      </c>
      <c r="C100" s="36">
        <f>SUMIFS(СВЦЭМ!$D$39:$D$782,СВЦЭМ!$A$39:$A$782,$A100,СВЦЭМ!$B$39:$B$782,C$83)+'СЕТ СН'!$H$11+СВЦЭМ!$D$10+'СЕТ СН'!$H$5-'СЕТ СН'!$H$21</f>
        <v>4925.7967078199999</v>
      </c>
      <c r="D100" s="36">
        <f>SUMIFS(СВЦЭМ!$D$39:$D$782,СВЦЭМ!$A$39:$A$782,$A100,СВЦЭМ!$B$39:$B$782,D$83)+'СЕТ СН'!$H$11+СВЦЭМ!$D$10+'СЕТ СН'!$H$5-'СЕТ СН'!$H$21</f>
        <v>5246.6595997700006</v>
      </c>
      <c r="E100" s="36">
        <f>SUMIFS(СВЦЭМ!$D$39:$D$782,СВЦЭМ!$A$39:$A$782,$A100,СВЦЭМ!$B$39:$B$782,E$83)+'СЕТ СН'!$H$11+СВЦЭМ!$D$10+'СЕТ СН'!$H$5-'СЕТ СН'!$H$21</f>
        <v>5352.3640939400002</v>
      </c>
      <c r="F100" s="36">
        <f>SUMIFS(СВЦЭМ!$D$39:$D$782,СВЦЭМ!$A$39:$A$782,$A100,СВЦЭМ!$B$39:$B$782,F$83)+'СЕТ СН'!$H$11+СВЦЭМ!$D$10+'СЕТ СН'!$H$5-'СЕТ СН'!$H$21</f>
        <v>5392.4162571200004</v>
      </c>
      <c r="G100" s="36">
        <f>SUMIFS(СВЦЭМ!$D$39:$D$782,СВЦЭМ!$A$39:$A$782,$A100,СВЦЭМ!$B$39:$B$782,G$83)+'СЕТ СН'!$H$11+СВЦЭМ!$D$10+'СЕТ СН'!$H$5-'СЕТ СН'!$H$21</f>
        <v>5437.2274294500003</v>
      </c>
      <c r="H100" s="36">
        <f>SUMIFS(СВЦЭМ!$D$39:$D$782,СВЦЭМ!$A$39:$A$782,$A100,СВЦЭМ!$B$39:$B$782,H$83)+'СЕТ СН'!$H$11+СВЦЭМ!$D$10+'СЕТ СН'!$H$5-'СЕТ СН'!$H$21</f>
        <v>5286.1604644300005</v>
      </c>
      <c r="I100" s="36">
        <f>SUMIFS(СВЦЭМ!$D$39:$D$782,СВЦЭМ!$A$39:$A$782,$A100,СВЦЭМ!$B$39:$B$782,I$83)+'СЕТ СН'!$H$11+СВЦЭМ!$D$10+'СЕТ СН'!$H$5-'СЕТ СН'!$H$21</f>
        <v>5177.52306331</v>
      </c>
      <c r="J100" s="36">
        <f>SUMIFS(СВЦЭМ!$D$39:$D$782,СВЦЭМ!$A$39:$A$782,$A100,СВЦЭМ!$B$39:$B$782,J$83)+'СЕТ СН'!$H$11+СВЦЭМ!$D$10+'СЕТ СН'!$H$5-'СЕТ СН'!$H$21</f>
        <v>5118.1528582299998</v>
      </c>
      <c r="K100" s="36">
        <f>SUMIFS(СВЦЭМ!$D$39:$D$782,СВЦЭМ!$A$39:$A$782,$A100,СВЦЭМ!$B$39:$B$782,K$83)+'СЕТ СН'!$H$11+СВЦЭМ!$D$10+'СЕТ СН'!$H$5-'СЕТ СН'!$H$21</f>
        <v>5075.8609183899998</v>
      </c>
      <c r="L100" s="36">
        <f>SUMIFS(СВЦЭМ!$D$39:$D$782,СВЦЭМ!$A$39:$A$782,$A100,СВЦЭМ!$B$39:$B$782,L$83)+'СЕТ СН'!$H$11+СВЦЭМ!$D$10+'СЕТ СН'!$H$5-'СЕТ СН'!$H$21</f>
        <v>5056.5549392700004</v>
      </c>
      <c r="M100" s="36">
        <f>SUMIFS(СВЦЭМ!$D$39:$D$782,СВЦЭМ!$A$39:$A$782,$A100,СВЦЭМ!$B$39:$B$782,M$83)+'СЕТ СН'!$H$11+СВЦЭМ!$D$10+'СЕТ СН'!$H$5-'СЕТ СН'!$H$21</f>
        <v>5054.4723566700004</v>
      </c>
      <c r="N100" s="36">
        <f>SUMIFS(СВЦЭМ!$D$39:$D$782,СВЦЭМ!$A$39:$A$782,$A100,СВЦЭМ!$B$39:$B$782,N$83)+'СЕТ СН'!$H$11+СВЦЭМ!$D$10+'СЕТ СН'!$H$5-'СЕТ СН'!$H$21</f>
        <v>5056.6642949100005</v>
      </c>
      <c r="O100" s="36">
        <f>SUMIFS(СВЦЭМ!$D$39:$D$782,СВЦЭМ!$A$39:$A$782,$A100,СВЦЭМ!$B$39:$B$782,O$83)+'СЕТ СН'!$H$11+СВЦЭМ!$D$10+'СЕТ СН'!$H$5-'СЕТ СН'!$H$21</f>
        <v>5048.8653869899999</v>
      </c>
      <c r="P100" s="36">
        <f>SUMIFS(СВЦЭМ!$D$39:$D$782,СВЦЭМ!$A$39:$A$782,$A100,СВЦЭМ!$B$39:$B$782,P$83)+'СЕТ СН'!$H$11+СВЦЭМ!$D$10+'СЕТ СН'!$H$5-'СЕТ СН'!$H$21</f>
        <v>5057.1567437100002</v>
      </c>
      <c r="Q100" s="36">
        <f>SUMIFS(СВЦЭМ!$D$39:$D$782,СВЦЭМ!$A$39:$A$782,$A100,СВЦЭМ!$B$39:$B$782,Q$83)+'СЕТ СН'!$H$11+СВЦЭМ!$D$10+'СЕТ СН'!$H$5-'СЕТ СН'!$H$21</f>
        <v>5033.3237450200004</v>
      </c>
      <c r="R100" s="36">
        <f>SUMIFS(СВЦЭМ!$D$39:$D$782,СВЦЭМ!$A$39:$A$782,$A100,СВЦЭМ!$B$39:$B$782,R$83)+'СЕТ СН'!$H$11+СВЦЭМ!$D$10+'СЕТ СН'!$H$5-'СЕТ СН'!$H$21</f>
        <v>5028.5219032900004</v>
      </c>
      <c r="S100" s="36">
        <f>SUMIFS(СВЦЭМ!$D$39:$D$782,СВЦЭМ!$A$39:$A$782,$A100,СВЦЭМ!$B$39:$B$782,S$83)+'СЕТ СН'!$H$11+СВЦЭМ!$D$10+'СЕТ СН'!$H$5-'СЕТ СН'!$H$21</f>
        <v>5020.7085773600002</v>
      </c>
      <c r="T100" s="36">
        <f>SUMIFS(СВЦЭМ!$D$39:$D$782,СВЦЭМ!$A$39:$A$782,$A100,СВЦЭМ!$B$39:$B$782,T$83)+'СЕТ СН'!$H$11+СВЦЭМ!$D$10+'СЕТ СН'!$H$5-'СЕТ СН'!$H$21</f>
        <v>5048.77329276</v>
      </c>
      <c r="U100" s="36">
        <f>SUMIFS(СВЦЭМ!$D$39:$D$782,СВЦЭМ!$A$39:$A$782,$A100,СВЦЭМ!$B$39:$B$782,U$83)+'СЕТ СН'!$H$11+СВЦЭМ!$D$10+'СЕТ СН'!$H$5-'СЕТ СН'!$H$21</f>
        <v>5053.1243077199997</v>
      </c>
      <c r="V100" s="36">
        <f>SUMIFS(СВЦЭМ!$D$39:$D$782,СВЦЭМ!$A$39:$A$782,$A100,СВЦЭМ!$B$39:$B$782,V$83)+'СЕТ СН'!$H$11+СВЦЭМ!$D$10+'СЕТ СН'!$H$5-'СЕТ СН'!$H$21</f>
        <v>5071.1548085499999</v>
      </c>
      <c r="W100" s="36">
        <f>SUMIFS(СВЦЭМ!$D$39:$D$782,СВЦЭМ!$A$39:$A$782,$A100,СВЦЭМ!$B$39:$B$782,W$83)+'СЕТ СН'!$H$11+СВЦЭМ!$D$10+'СЕТ СН'!$H$5-'СЕТ СН'!$H$21</f>
        <v>5044.5933381800005</v>
      </c>
      <c r="X100" s="36">
        <f>SUMIFS(СВЦЭМ!$D$39:$D$782,СВЦЭМ!$A$39:$A$782,$A100,СВЦЭМ!$B$39:$B$782,X$83)+'СЕТ СН'!$H$11+СВЦЭМ!$D$10+'СЕТ СН'!$H$5-'СЕТ СН'!$H$21</f>
        <v>5094.8199424200002</v>
      </c>
      <c r="Y100" s="36">
        <f>SUMIFS(СВЦЭМ!$D$39:$D$782,СВЦЭМ!$A$39:$A$782,$A100,СВЦЭМ!$B$39:$B$782,Y$83)+'СЕТ СН'!$H$11+СВЦЭМ!$D$10+'СЕТ СН'!$H$5-'СЕТ СН'!$H$21</f>
        <v>5175.7845780000007</v>
      </c>
    </row>
    <row r="101" spans="1:25" ht="15.75" x14ac:dyDescent="0.2">
      <c r="A101" s="35">
        <f t="shared" si="2"/>
        <v>45125</v>
      </c>
      <c r="B101" s="36">
        <f>SUMIFS(СВЦЭМ!$D$39:$D$782,СВЦЭМ!$A$39:$A$782,$A101,СВЦЭМ!$B$39:$B$782,B$83)+'СЕТ СН'!$H$11+СВЦЭМ!$D$10+'СЕТ СН'!$H$5-'СЕТ СН'!$H$21</f>
        <v>5118.68383206</v>
      </c>
      <c r="C101" s="36">
        <f>SUMIFS(СВЦЭМ!$D$39:$D$782,СВЦЭМ!$A$39:$A$782,$A101,СВЦЭМ!$B$39:$B$782,C$83)+'СЕТ СН'!$H$11+СВЦЭМ!$D$10+'СЕТ СН'!$H$5-'СЕТ СН'!$H$21</f>
        <v>5154.9698177600003</v>
      </c>
      <c r="D101" s="36">
        <f>SUMIFS(СВЦЭМ!$D$39:$D$782,СВЦЭМ!$A$39:$A$782,$A101,СВЦЭМ!$B$39:$B$782,D$83)+'СЕТ СН'!$H$11+СВЦЭМ!$D$10+'СЕТ СН'!$H$5-'СЕТ СН'!$H$21</f>
        <v>5321.0907158600003</v>
      </c>
      <c r="E101" s="36">
        <f>SUMIFS(СВЦЭМ!$D$39:$D$782,СВЦЭМ!$A$39:$A$782,$A101,СВЦЭМ!$B$39:$B$782,E$83)+'СЕТ СН'!$H$11+СВЦЭМ!$D$10+'СЕТ СН'!$H$5-'СЕТ СН'!$H$21</f>
        <v>5425.8859221500006</v>
      </c>
      <c r="F101" s="36">
        <f>SUMIFS(СВЦЭМ!$D$39:$D$782,СВЦЭМ!$A$39:$A$782,$A101,СВЦЭМ!$B$39:$B$782,F$83)+'СЕТ СН'!$H$11+СВЦЭМ!$D$10+'СЕТ СН'!$H$5-'СЕТ СН'!$H$21</f>
        <v>5435.1989467000003</v>
      </c>
      <c r="G101" s="36">
        <f>SUMIFS(СВЦЭМ!$D$39:$D$782,СВЦЭМ!$A$39:$A$782,$A101,СВЦЭМ!$B$39:$B$782,G$83)+'СЕТ СН'!$H$11+СВЦЭМ!$D$10+'СЕТ СН'!$H$5-'СЕТ СН'!$H$21</f>
        <v>5445.1188853100002</v>
      </c>
      <c r="H101" s="36">
        <f>SUMIFS(СВЦЭМ!$D$39:$D$782,СВЦЭМ!$A$39:$A$782,$A101,СВЦЭМ!$B$39:$B$782,H$83)+'СЕТ СН'!$H$11+СВЦЭМ!$D$10+'СЕТ СН'!$H$5-'СЕТ СН'!$H$21</f>
        <v>5241.5111417900007</v>
      </c>
      <c r="I101" s="36">
        <f>SUMIFS(СВЦЭМ!$D$39:$D$782,СВЦЭМ!$A$39:$A$782,$A101,СВЦЭМ!$B$39:$B$782,I$83)+'СЕТ СН'!$H$11+СВЦЭМ!$D$10+'СЕТ СН'!$H$5-'СЕТ СН'!$H$21</f>
        <v>5164.6969972400002</v>
      </c>
      <c r="J101" s="36">
        <f>SUMIFS(СВЦЭМ!$D$39:$D$782,СВЦЭМ!$A$39:$A$782,$A101,СВЦЭМ!$B$39:$B$782,J$83)+'СЕТ СН'!$H$11+СВЦЭМ!$D$10+'СЕТ СН'!$H$5-'СЕТ СН'!$H$21</f>
        <v>5071.76437644</v>
      </c>
      <c r="K101" s="36">
        <f>SUMIFS(СВЦЭМ!$D$39:$D$782,СВЦЭМ!$A$39:$A$782,$A101,СВЦЭМ!$B$39:$B$782,K$83)+'СЕТ СН'!$H$11+СВЦЭМ!$D$10+'СЕТ СН'!$H$5-'СЕТ СН'!$H$21</f>
        <v>5014.6167584699997</v>
      </c>
      <c r="L101" s="36">
        <f>SUMIFS(СВЦЭМ!$D$39:$D$782,СВЦЭМ!$A$39:$A$782,$A101,СВЦЭМ!$B$39:$B$782,L$83)+'СЕТ СН'!$H$11+СВЦЭМ!$D$10+'СЕТ СН'!$H$5-'СЕТ СН'!$H$21</f>
        <v>5002.49553268</v>
      </c>
      <c r="M101" s="36">
        <f>SUMIFS(СВЦЭМ!$D$39:$D$782,СВЦЭМ!$A$39:$A$782,$A101,СВЦЭМ!$B$39:$B$782,M$83)+'СЕТ СН'!$H$11+СВЦЭМ!$D$10+'СЕТ СН'!$H$5-'СЕТ СН'!$H$21</f>
        <v>4987.4893450600002</v>
      </c>
      <c r="N101" s="36">
        <f>SUMIFS(СВЦЭМ!$D$39:$D$782,СВЦЭМ!$A$39:$A$782,$A101,СВЦЭМ!$B$39:$B$782,N$83)+'СЕТ СН'!$H$11+СВЦЭМ!$D$10+'СЕТ СН'!$H$5-'СЕТ СН'!$H$21</f>
        <v>4989.8150922499999</v>
      </c>
      <c r="O101" s="36">
        <f>SUMIFS(СВЦЭМ!$D$39:$D$782,СВЦЭМ!$A$39:$A$782,$A101,СВЦЭМ!$B$39:$B$782,O$83)+'СЕТ СН'!$H$11+СВЦЭМ!$D$10+'СЕТ СН'!$H$5-'СЕТ СН'!$H$21</f>
        <v>4988.3580797100003</v>
      </c>
      <c r="P101" s="36">
        <f>SUMIFS(СВЦЭМ!$D$39:$D$782,СВЦЭМ!$A$39:$A$782,$A101,СВЦЭМ!$B$39:$B$782,P$83)+'СЕТ СН'!$H$11+СВЦЭМ!$D$10+'СЕТ СН'!$H$5-'СЕТ СН'!$H$21</f>
        <v>4987.3222114099999</v>
      </c>
      <c r="Q101" s="36">
        <f>SUMIFS(СВЦЭМ!$D$39:$D$782,СВЦЭМ!$A$39:$A$782,$A101,СВЦЭМ!$B$39:$B$782,Q$83)+'СЕТ СН'!$H$11+СВЦЭМ!$D$10+'СЕТ СН'!$H$5-'СЕТ СН'!$H$21</f>
        <v>4965.0096220000005</v>
      </c>
      <c r="R101" s="36">
        <f>SUMIFS(СВЦЭМ!$D$39:$D$782,СВЦЭМ!$A$39:$A$782,$A101,СВЦЭМ!$B$39:$B$782,R$83)+'СЕТ СН'!$H$11+СВЦЭМ!$D$10+'СЕТ СН'!$H$5-'СЕТ СН'!$H$21</f>
        <v>4968.8247627399996</v>
      </c>
      <c r="S101" s="36">
        <f>SUMIFS(СВЦЭМ!$D$39:$D$782,СВЦЭМ!$A$39:$A$782,$A101,СВЦЭМ!$B$39:$B$782,S$83)+'СЕТ СН'!$H$11+СВЦЭМ!$D$10+'СЕТ СН'!$H$5-'СЕТ СН'!$H$21</f>
        <v>4971.8896548499997</v>
      </c>
      <c r="T101" s="36">
        <f>SUMIFS(СВЦЭМ!$D$39:$D$782,СВЦЭМ!$A$39:$A$782,$A101,СВЦЭМ!$B$39:$B$782,T$83)+'СЕТ СН'!$H$11+СВЦЭМ!$D$10+'СЕТ СН'!$H$5-'СЕТ СН'!$H$21</f>
        <v>4993.5007815200006</v>
      </c>
      <c r="U101" s="36">
        <f>SUMIFS(СВЦЭМ!$D$39:$D$782,СВЦЭМ!$A$39:$A$782,$A101,СВЦЭМ!$B$39:$B$782,U$83)+'СЕТ СН'!$H$11+СВЦЭМ!$D$10+'СЕТ СН'!$H$5-'СЕТ СН'!$H$21</f>
        <v>5017.7859457000004</v>
      </c>
      <c r="V101" s="36">
        <f>SUMIFS(СВЦЭМ!$D$39:$D$782,СВЦЭМ!$A$39:$A$782,$A101,СВЦЭМ!$B$39:$B$782,V$83)+'СЕТ СН'!$H$11+СВЦЭМ!$D$10+'СЕТ СН'!$H$5-'СЕТ СН'!$H$21</f>
        <v>5019.0597891799998</v>
      </c>
      <c r="W101" s="36">
        <f>SUMIFS(СВЦЭМ!$D$39:$D$782,СВЦЭМ!$A$39:$A$782,$A101,СВЦЭМ!$B$39:$B$782,W$83)+'СЕТ СН'!$H$11+СВЦЭМ!$D$10+'СЕТ СН'!$H$5-'СЕТ СН'!$H$21</f>
        <v>5000.2021529100002</v>
      </c>
      <c r="X101" s="36">
        <f>SUMIFS(СВЦЭМ!$D$39:$D$782,СВЦЭМ!$A$39:$A$782,$A101,СВЦЭМ!$B$39:$B$782,X$83)+'СЕТ СН'!$H$11+СВЦЭМ!$D$10+'СЕТ СН'!$H$5-'СЕТ СН'!$H$21</f>
        <v>5035.4577909600002</v>
      </c>
      <c r="Y101" s="36">
        <f>SUMIFS(СВЦЭМ!$D$39:$D$782,СВЦЭМ!$A$39:$A$782,$A101,СВЦЭМ!$B$39:$B$782,Y$83)+'СЕТ СН'!$H$11+СВЦЭМ!$D$10+'СЕТ СН'!$H$5-'СЕТ СН'!$H$21</f>
        <v>5108.5230939499997</v>
      </c>
    </row>
    <row r="102" spans="1:25" ht="15.75" x14ac:dyDescent="0.2">
      <c r="A102" s="35">
        <f t="shared" si="2"/>
        <v>45126</v>
      </c>
      <c r="B102" s="36">
        <f>SUMIFS(СВЦЭМ!$D$39:$D$782,СВЦЭМ!$A$39:$A$782,$A102,СВЦЭМ!$B$39:$B$782,B$83)+'СЕТ СН'!$H$11+СВЦЭМ!$D$10+'СЕТ СН'!$H$5-'СЕТ СН'!$H$21</f>
        <v>5217.4428774999997</v>
      </c>
      <c r="C102" s="36">
        <f>SUMIFS(СВЦЭМ!$D$39:$D$782,СВЦЭМ!$A$39:$A$782,$A102,СВЦЭМ!$B$39:$B$782,C$83)+'СЕТ СН'!$H$11+СВЦЭМ!$D$10+'СЕТ СН'!$H$5-'СЕТ СН'!$H$21</f>
        <v>5257.8475523899997</v>
      </c>
      <c r="D102" s="36">
        <f>SUMIFS(СВЦЭМ!$D$39:$D$782,СВЦЭМ!$A$39:$A$782,$A102,СВЦЭМ!$B$39:$B$782,D$83)+'СЕТ СН'!$H$11+СВЦЭМ!$D$10+'СЕТ СН'!$H$5-'СЕТ СН'!$H$21</f>
        <v>5354.1016534099999</v>
      </c>
      <c r="E102" s="36">
        <f>SUMIFS(СВЦЭМ!$D$39:$D$782,СВЦЭМ!$A$39:$A$782,$A102,СВЦЭМ!$B$39:$B$782,E$83)+'СЕТ СН'!$H$11+СВЦЭМ!$D$10+'СЕТ СН'!$H$5-'СЕТ СН'!$H$21</f>
        <v>5391.2233912199999</v>
      </c>
      <c r="F102" s="36">
        <f>SUMIFS(СВЦЭМ!$D$39:$D$782,СВЦЭМ!$A$39:$A$782,$A102,СВЦЭМ!$B$39:$B$782,F$83)+'СЕТ СН'!$H$11+СВЦЭМ!$D$10+'СЕТ СН'!$H$5-'СЕТ СН'!$H$21</f>
        <v>5387.3954430600006</v>
      </c>
      <c r="G102" s="36">
        <f>SUMIFS(СВЦЭМ!$D$39:$D$782,СВЦЭМ!$A$39:$A$782,$A102,СВЦЭМ!$B$39:$B$782,G$83)+'СЕТ СН'!$H$11+СВЦЭМ!$D$10+'СЕТ СН'!$H$5-'СЕТ СН'!$H$21</f>
        <v>5379.3733074000002</v>
      </c>
      <c r="H102" s="36">
        <f>SUMIFS(СВЦЭМ!$D$39:$D$782,СВЦЭМ!$A$39:$A$782,$A102,СВЦЭМ!$B$39:$B$782,H$83)+'СЕТ СН'!$H$11+СВЦЭМ!$D$10+'СЕТ СН'!$H$5-'СЕТ СН'!$H$21</f>
        <v>5264.4130536600005</v>
      </c>
      <c r="I102" s="36">
        <f>SUMIFS(СВЦЭМ!$D$39:$D$782,СВЦЭМ!$A$39:$A$782,$A102,СВЦЭМ!$B$39:$B$782,I$83)+'СЕТ СН'!$H$11+СВЦЭМ!$D$10+'СЕТ СН'!$H$5-'СЕТ СН'!$H$21</f>
        <v>5173.1588265</v>
      </c>
      <c r="J102" s="36">
        <f>SUMIFS(СВЦЭМ!$D$39:$D$782,СВЦЭМ!$A$39:$A$782,$A102,СВЦЭМ!$B$39:$B$782,J$83)+'СЕТ СН'!$H$11+СВЦЭМ!$D$10+'СЕТ СН'!$H$5-'СЕТ СН'!$H$21</f>
        <v>5091.6299643299999</v>
      </c>
      <c r="K102" s="36">
        <f>SUMIFS(СВЦЭМ!$D$39:$D$782,СВЦЭМ!$A$39:$A$782,$A102,СВЦЭМ!$B$39:$B$782,K$83)+'СЕТ СН'!$H$11+СВЦЭМ!$D$10+'СЕТ СН'!$H$5-'СЕТ СН'!$H$21</f>
        <v>5020.7588755300003</v>
      </c>
      <c r="L102" s="36">
        <f>SUMIFS(СВЦЭМ!$D$39:$D$782,СВЦЭМ!$A$39:$A$782,$A102,СВЦЭМ!$B$39:$B$782,L$83)+'СЕТ СН'!$H$11+СВЦЭМ!$D$10+'СЕТ СН'!$H$5-'СЕТ СН'!$H$21</f>
        <v>4992.4788159</v>
      </c>
      <c r="M102" s="36">
        <f>SUMIFS(СВЦЭМ!$D$39:$D$782,СВЦЭМ!$A$39:$A$782,$A102,СВЦЭМ!$B$39:$B$782,M$83)+'СЕТ СН'!$H$11+СВЦЭМ!$D$10+'СЕТ СН'!$H$5-'СЕТ СН'!$H$21</f>
        <v>4987.7071720399999</v>
      </c>
      <c r="N102" s="36">
        <f>SUMIFS(СВЦЭМ!$D$39:$D$782,СВЦЭМ!$A$39:$A$782,$A102,СВЦЭМ!$B$39:$B$782,N$83)+'СЕТ СН'!$H$11+СВЦЭМ!$D$10+'СЕТ СН'!$H$5-'СЕТ СН'!$H$21</f>
        <v>4981.8704018200006</v>
      </c>
      <c r="O102" s="36">
        <f>SUMIFS(СВЦЭМ!$D$39:$D$782,СВЦЭМ!$A$39:$A$782,$A102,СВЦЭМ!$B$39:$B$782,O$83)+'СЕТ СН'!$H$11+СВЦЭМ!$D$10+'СЕТ СН'!$H$5-'СЕТ СН'!$H$21</f>
        <v>4986.7369293000002</v>
      </c>
      <c r="P102" s="36">
        <f>SUMIFS(СВЦЭМ!$D$39:$D$782,СВЦЭМ!$A$39:$A$782,$A102,СВЦЭМ!$B$39:$B$782,P$83)+'СЕТ СН'!$H$11+СВЦЭМ!$D$10+'СЕТ СН'!$H$5-'СЕТ СН'!$H$21</f>
        <v>4977.0879558500001</v>
      </c>
      <c r="Q102" s="36">
        <f>SUMIFS(СВЦЭМ!$D$39:$D$782,СВЦЭМ!$A$39:$A$782,$A102,СВЦЭМ!$B$39:$B$782,Q$83)+'СЕТ СН'!$H$11+СВЦЭМ!$D$10+'СЕТ СН'!$H$5-'СЕТ СН'!$H$21</f>
        <v>4979.1843743899999</v>
      </c>
      <c r="R102" s="36">
        <f>SUMIFS(СВЦЭМ!$D$39:$D$782,СВЦЭМ!$A$39:$A$782,$A102,СВЦЭМ!$B$39:$B$782,R$83)+'СЕТ СН'!$H$11+СВЦЭМ!$D$10+'СЕТ СН'!$H$5-'СЕТ СН'!$H$21</f>
        <v>4991.8621033899999</v>
      </c>
      <c r="S102" s="36">
        <f>SUMIFS(СВЦЭМ!$D$39:$D$782,СВЦЭМ!$A$39:$A$782,$A102,СВЦЭМ!$B$39:$B$782,S$83)+'СЕТ СН'!$H$11+СВЦЭМ!$D$10+'СЕТ СН'!$H$5-'СЕТ СН'!$H$21</f>
        <v>4998.9122215799998</v>
      </c>
      <c r="T102" s="36">
        <f>SUMIFS(СВЦЭМ!$D$39:$D$782,СВЦЭМ!$A$39:$A$782,$A102,СВЦЭМ!$B$39:$B$782,T$83)+'СЕТ СН'!$H$11+СВЦЭМ!$D$10+'СЕТ СН'!$H$5-'СЕТ СН'!$H$21</f>
        <v>5033.1115998400001</v>
      </c>
      <c r="U102" s="36">
        <f>SUMIFS(СВЦЭМ!$D$39:$D$782,СВЦЭМ!$A$39:$A$782,$A102,СВЦЭМ!$B$39:$B$782,U$83)+'СЕТ СН'!$H$11+СВЦЭМ!$D$10+'СЕТ СН'!$H$5-'СЕТ СН'!$H$21</f>
        <v>5031.7675596200006</v>
      </c>
      <c r="V102" s="36">
        <f>SUMIFS(СВЦЭМ!$D$39:$D$782,СВЦЭМ!$A$39:$A$782,$A102,СВЦЭМ!$B$39:$B$782,V$83)+'СЕТ СН'!$H$11+СВЦЭМ!$D$10+'СЕТ СН'!$H$5-'СЕТ СН'!$H$21</f>
        <v>5043.7317657800004</v>
      </c>
      <c r="W102" s="36">
        <f>SUMIFS(СВЦЭМ!$D$39:$D$782,СВЦЭМ!$A$39:$A$782,$A102,СВЦЭМ!$B$39:$B$782,W$83)+'СЕТ СН'!$H$11+СВЦЭМ!$D$10+'СЕТ СН'!$H$5-'СЕТ СН'!$H$21</f>
        <v>5031.3293370600004</v>
      </c>
      <c r="X102" s="36">
        <f>SUMIFS(СВЦЭМ!$D$39:$D$782,СВЦЭМ!$A$39:$A$782,$A102,СВЦЭМ!$B$39:$B$782,X$83)+'СЕТ СН'!$H$11+СВЦЭМ!$D$10+'СЕТ СН'!$H$5-'СЕТ СН'!$H$21</f>
        <v>5071.8277012500002</v>
      </c>
      <c r="Y102" s="36">
        <f>SUMIFS(СВЦЭМ!$D$39:$D$782,СВЦЭМ!$A$39:$A$782,$A102,СВЦЭМ!$B$39:$B$782,Y$83)+'СЕТ СН'!$H$11+СВЦЭМ!$D$10+'СЕТ СН'!$H$5-'СЕТ СН'!$H$21</f>
        <v>5157.7904566500001</v>
      </c>
    </row>
    <row r="103" spans="1:25" ht="15.75" x14ac:dyDescent="0.2">
      <c r="A103" s="35">
        <f t="shared" si="2"/>
        <v>45127</v>
      </c>
      <c r="B103" s="36">
        <f>SUMIFS(СВЦЭМ!$D$39:$D$782,СВЦЭМ!$A$39:$A$782,$A103,СВЦЭМ!$B$39:$B$782,B$83)+'СЕТ СН'!$H$11+СВЦЭМ!$D$10+'СЕТ СН'!$H$5-'СЕТ СН'!$H$21</f>
        <v>5157.7449501500005</v>
      </c>
      <c r="C103" s="36">
        <f>SUMIFS(СВЦЭМ!$D$39:$D$782,СВЦЭМ!$A$39:$A$782,$A103,СВЦЭМ!$B$39:$B$782,C$83)+'СЕТ СН'!$H$11+СВЦЭМ!$D$10+'СЕТ СН'!$H$5-'СЕТ СН'!$H$21</f>
        <v>5249.9238393100004</v>
      </c>
      <c r="D103" s="36">
        <f>SUMIFS(СВЦЭМ!$D$39:$D$782,СВЦЭМ!$A$39:$A$782,$A103,СВЦЭМ!$B$39:$B$782,D$83)+'СЕТ СН'!$H$11+СВЦЭМ!$D$10+'СЕТ СН'!$H$5-'СЕТ СН'!$H$21</f>
        <v>5364.2762328200006</v>
      </c>
      <c r="E103" s="36">
        <f>SUMIFS(СВЦЭМ!$D$39:$D$782,СВЦЭМ!$A$39:$A$782,$A103,СВЦЭМ!$B$39:$B$782,E$83)+'СЕТ СН'!$H$11+СВЦЭМ!$D$10+'СЕТ СН'!$H$5-'СЕТ СН'!$H$21</f>
        <v>5372.4124056399996</v>
      </c>
      <c r="F103" s="36">
        <f>SUMIFS(СВЦЭМ!$D$39:$D$782,СВЦЭМ!$A$39:$A$782,$A103,СВЦЭМ!$B$39:$B$782,F$83)+'СЕТ СН'!$H$11+СВЦЭМ!$D$10+'СЕТ СН'!$H$5-'СЕТ СН'!$H$21</f>
        <v>5366.6162558899996</v>
      </c>
      <c r="G103" s="36">
        <f>SUMIFS(СВЦЭМ!$D$39:$D$782,СВЦЭМ!$A$39:$A$782,$A103,СВЦЭМ!$B$39:$B$782,G$83)+'СЕТ СН'!$H$11+СВЦЭМ!$D$10+'СЕТ СН'!$H$5-'СЕТ СН'!$H$21</f>
        <v>5380.7119634800001</v>
      </c>
      <c r="H103" s="36">
        <f>SUMIFS(СВЦЭМ!$D$39:$D$782,СВЦЭМ!$A$39:$A$782,$A103,СВЦЭМ!$B$39:$B$782,H$83)+'СЕТ СН'!$H$11+СВЦЭМ!$D$10+'СЕТ СН'!$H$5-'СЕТ СН'!$H$21</f>
        <v>5187.0138544800002</v>
      </c>
      <c r="I103" s="36">
        <f>SUMIFS(СВЦЭМ!$D$39:$D$782,СВЦЭМ!$A$39:$A$782,$A103,СВЦЭМ!$B$39:$B$782,I$83)+'СЕТ СН'!$H$11+СВЦЭМ!$D$10+'СЕТ СН'!$H$5-'СЕТ СН'!$H$21</f>
        <v>5100.4813644900005</v>
      </c>
      <c r="J103" s="36">
        <f>SUMIFS(СВЦЭМ!$D$39:$D$782,СВЦЭМ!$A$39:$A$782,$A103,СВЦЭМ!$B$39:$B$782,J$83)+'СЕТ СН'!$H$11+СВЦЭМ!$D$10+'СЕТ СН'!$H$5-'СЕТ СН'!$H$21</f>
        <v>4989.71679382</v>
      </c>
      <c r="K103" s="36">
        <f>SUMIFS(СВЦЭМ!$D$39:$D$782,СВЦЭМ!$A$39:$A$782,$A103,СВЦЭМ!$B$39:$B$782,K$83)+'СЕТ СН'!$H$11+СВЦЭМ!$D$10+'СЕТ СН'!$H$5-'СЕТ СН'!$H$21</f>
        <v>4949.8887928800004</v>
      </c>
      <c r="L103" s="36">
        <f>SUMIFS(СВЦЭМ!$D$39:$D$782,СВЦЭМ!$A$39:$A$782,$A103,СВЦЭМ!$B$39:$B$782,L$83)+'СЕТ СН'!$H$11+СВЦЭМ!$D$10+'СЕТ СН'!$H$5-'СЕТ СН'!$H$21</f>
        <v>4912.3782564499998</v>
      </c>
      <c r="M103" s="36">
        <f>SUMIFS(СВЦЭМ!$D$39:$D$782,СВЦЭМ!$A$39:$A$782,$A103,СВЦЭМ!$B$39:$B$782,M$83)+'СЕТ СН'!$H$11+СВЦЭМ!$D$10+'СЕТ СН'!$H$5-'СЕТ СН'!$H$21</f>
        <v>4891.9472599000001</v>
      </c>
      <c r="N103" s="36">
        <f>SUMIFS(СВЦЭМ!$D$39:$D$782,СВЦЭМ!$A$39:$A$782,$A103,СВЦЭМ!$B$39:$B$782,N$83)+'СЕТ СН'!$H$11+СВЦЭМ!$D$10+'СЕТ СН'!$H$5-'СЕТ СН'!$H$21</f>
        <v>4883.83551997</v>
      </c>
      <c r="O103" s="36">
        <f>SUMIFS(СВЦЭМ!$D$39:$D$782,СВЦЭМ!$A$39:$A$782,$A103,СВЦЭМ!$B$39:$B$782,O$83)+'СЕТ СН'!$H$11+СВЦЭМ!$D$10+'СЕТ СН'!$H$5-'СЕТ СН'!$H$21</f>
        <v>4889.7731910800003</v>
      </c>
      <c r="P103" s="36">
        <f>SUMIFS(СВЦЭМ!$D$39:$D$782,СВЦЭМ!$A$39:$A$782,$A103,СВЦЭМ!$B$39:$B$782,P$83)+'СЕТ СН'!$H$11+СВЦЭМ!$D$10+'СЕТ СН'!$H$5-'СЕТ СН'!$H$21</f>
        <v>4902.5695569899999</v>
      </c>
      <c r="Q103" s="36">
        <f>SUMIFS(СВЦЭМ!$D$39:$D$782,СВЦЭМ!$A$39:$A$782,$A103,СВЦЭМ!$B$39:$B$782,Q$83)+'СЕТ СН'!$H$11+СВЦЭМ!$D$10+'СЕТ СН'!$H$5-'СЕТ СН'!$H$21</f>
        <v>4905.3334884800006</v>
      </c>
      <c r="R103" s="36">
        <f>SUMIFS(СВЦЭМ!$D$39:$D$782,СВЦЭМ!$A$39:$A$782,$A103,СВЦЭМ!$B$39:$B$782,R$83)+'СЕТ СН'!$H$11+СВЦЭМ!$D$10+'СЕТ СН'!$H$5-'СЕТ СН'!$H$21</f>
        <v>4906.4621953200003</v>
      </c>
      <c r="S103" s="36">
        <f>SUMIFS(СВЦЭМ!$D$39:$D$782,СВЦЭМ!$A$39:$A$782,$A103,СВЦЭМ!$B$39:$B$782,S$83)+'СЕТ СН'!$H$11+СВЦЭМ!$D$10+'СЕТ СН'!$H$5-'СЕТ СН'!$H$21</f>
        <v>4911.2302353000005</v>
      </c>
      <c r="T103" s="36">
        <f>SUMIFS(СВЦЭМ!$D$39:$D$782,СВЦЭМ!$A$39:$A$782,$A103,СВЦЭМ!$B$39:$B$782,T$83)+'СЕТ СН'!$H$11+СВЦЭМ!$D$10+'СЕТ СН'!$H$5-'СЕТ СН'!$H$21</f>
        <v>4911.1965410299999</v>
      </c>
      <c r="U103" s="36">
        <f>SUMIFS(СВЦЭМ!$D$39:$D$782,СВЦЭМ!$A$39:$A$782,$A103,СВЦЭМ!$B$39:$B$782,U$83)+'СЕТ СН'!$H$11+СВЦЭМ!$D$10+'СЕТ СН'!$H$5-'СЕТ СН'!$H$21</f>
        <v>4932.6816694299996</v>
      </c>
      <c r="V103" s="36">
        <f>SUMIFS(СВЦЭМ!$D$39:$D$782,СВЦЭМ!$A$39:$A$782,$A103,СВЦЭМ!$B$39:$B$782,V$83)+'СЕТ СН'!$H$11+СВЦЭМ!$D$10+'СЕТ СН'!$H$5-'СЕТ СН'!$H$21</f>
        <v>4936.4967364000004</v>
      </c>
      <c r="W103" s="36">
        <f>SUMIFS(СВЦЭМ!$D$39:$D$782,СВЦЭМ!$A$39:$A$782,$A103,СВЦЭМ!$B$39:$B$782,W$83)+'СЕТ СН'!$H$11+СВЦЭМ!$D$10+'СЕТ СН'!$H$5-'СЕТ СН'!$H$21</f>
        <v>4942.7928111300007</v>
      </c>
      <c r="X103" s="36">
        <f>SUMIFS(СВЦЭМ!$D$39:$D$782,СВЦЭМ!$A$39:$A$782,$A103,СВЦЭМ!$B$39:$B$782,X$83)+'СЕТ СН'!$H$11+СВЦЭМ!$D$10+'СЕТ СН'!$H$5-'СЕТ СН'!$H$21</f>
        <v>5021.1451386400004</v>
      </c>
      <c r="Y103" s="36">
        <f>SUMIFS(СВЦЭМ!$D$39:$D$782,СВЦЭМ!$A$39:$A$782,$A103,СВЦЭМ!$B$39:$B$782,Y$83)+'СЕТ СН'!$H$11+СВЦЭМ!$D$10+'СЕТ СН'!$H$5-'СЕТ СН'!$H$21</f>
        <v>5112.8403443500001</v>
      </c>
    </row>
    <row r="104" spans="1:25" ht="15.75" x14ac:dyDescent="0.2">
      <c r="A104" s="35">
        <f t="shared" si="2"/>
        <v>45128</v>
      </c>
      <c r="B104" s="36">
        <f>SUMIFS(СВЦЭМ!$D$39:$D$782,СВЦЭМ!$A$39:$A$782,$A104,СВЦЭМ!$B$39:$B$782,B$83)+'СЕТ СН'!$H$11+СВЦЭМ!$D$10+'СЕТ СН'!$H$5-'СЕТ СН'!$H$21</f>
        <v>5145.3403775699999</v>
      </c>
      <c r="C104" s="36">
        <f>SUMIFS(СВЦЭМ!$D$39:$D$782,СВЦЭМ!$A$39:$A$782,$A104,СВЦЭМ!$B$39:$B$782,C$83)+'СЕТ СН'!$H$11+СВЦЭМ!$D$10+'СЕТ СН'!$H$5-'СЕТ СН'!$H$21</f>
        <v>5237.9518619500004</v>
      </c>
      <c r="D104" s="36">
        <f>SUMIFS(СВЦЭМ!$D$39:$D$782,СВЦЭМ!$A$39:$A$782,$A104,СВЦЭМ!$B$39:$B$782,D$83)+'СЕТ СН'!$H$11+СВЦЭМ!$D$10+'СЕТ СН'!$H$5-'СЕТ СН'!$H$21</f>
        <v>5345.6796726299999</v>
      </c>
      <c r="E104" s="36">
        <f>SUMIFS(СВЦЭМ!$D$39:$D$782,СВЦЭМ!$A$39:$A$782,$A104,СВЦЭМ!$B$39:$B$782,E$83)+'СЕТ СН'!$H$11+СВЦЭМ!$D$10+'СЕТ СН'!$H$5-'СЕТ СН'!$H$21</f>
        <v>5345.9210964600006</v>
      </c>
      <c r="F104" s="36">
        <f>SUMIFS(СВЦЭМ!$D$39:$D$782,СВЦЭМ!$A$39:$A$782,$A104,СВЦЭМ!$B$39:$B$782,F$83)+'СЕТ СН'!$H$11+СВЦЭМ!$D$10+'СЕТ СН'!$H$5-'СЕТ СН'!$H$21</f>
        <v>5365.7067806000005</v>
      </c>
      <c r="G104" s="36">
        <f>SUMIFS(СВЦЭМ!$D$39:$D$782,СВЦЭМ!$A$39:$A$782,$A104,СВЦЭМ!$B$39:$B$782,G$83)+'СЕТ СН'!$H$11+СВЦЭМ!$D$10+'СЕТ СН'!$H$5-'СЕТ СН'!$H$21</f>
        <v>5373.0829230899999</v>
      </c>
      <c r="H104" s="36">
        <f>SUMIFS(СВЦЭМ!$D$39:$D$782,СВЦЭМ!$A$39:$A$782,$A104,СВЦЭМ!$B$39:$B$782,H$83)+'СЕТ СН'!$H$11+СВЦЭМ!$D$10+'СЕТ СН'!$H$5-'СЕТ СН'!$H$21</f>
        <v>5220.2450352300002</v>
      </c>
      <c r="I104" s="36">
        <f>SUMIFS(СВЦЭМ!$D$39:$D$782,СВЦЭМ!$A$39:$A$782,$A104,СВЦЭМ!$B$39:$B$782,I$83)+'СЕТ СН'!$H$11+СВЦЭМ!$D$10+'СЕТ СН'!$H$5-'СЕТ СН'!$H$21</f>
        <v>5119.50554483</v>
      </c>
      <c r="J104" s="36">
        <f>SUMIFS(СВЦЭМ!$D$39:$D$782,СВЦЭМ!$A$39:$A$782,$A104,СВЦЭМ!$B$39:$B$782,J$83)+'СЕТ СН'!$H$11+СВЦЭМ!$D$10+'СЕТ СН'!$H$5-'СЕТ СН'!$H$21</f>
        <v>5005.4767464500001</v>
      </c>
      <c r="K104" s="36">
        <f>SUMIFS(СВЦЭМ!$D$39:$D$782,СВЦЭМ!$A$39:$A$782,$A104,СВЦЭМ!$B$39:$B$782,K$83)+'СЕТ СН'!$H$11+СВЦЭМ!$D$10+'СЕТ СН'!$H$5-'СЕТ СН'!$H$21</f>
        <v>4931.4642899099999</v>
      </c>
      <c r="L104" s="36">
        <f>SUMIFS(СВЦЭМ!$D$39:$D$782,СВЦЭМ!$A$39:$A$782,$A104,СВЦЭМ!$B$39:$B$782,L$83)+'СЕТ СН'!$H$11+СВЦЭМ!$D$10+'СЕТ СН'!$H$5-'СЕТ СН'!$H$21</f>
        <v>4885.9405901</v>
      </c>
      <c r="M104" s="36">
        <f>SUMIFS(СВЦЭМ!$D$39:$D$782,СВЦЭМ!$A$39:$A$782,$A104,СВЦЭМ!$B$39:$B$782,M$83)+'СЕТ СН'!$H$11+СВЦЭМ!$D$10+'СЕТ СН'!$H$5-'СЕТ СН'!$H$21</f>
        <v>4883.5818195499996</v>
      </c>
      <c r="N104" s="36">
        <f>SUMIFS(СВЦЭМ!$D$39:$D$782,СВЦЭМ!$A$39:$A$782,$A104,СВЦЭМ!$B$39:$B$782,N$83)+'СЕТ СН'!$H$11+СВЦЭМ!$D$10+'СЕТ СН'!$H$5-'СЕТ СН'!$H$21</f>
        <v>4887.0013093100006</v>
      </c>
      <c r="O104" s="36">
        <f>SUMIFS(СВЦЭМ!$D$39:$D$782,СВЦЭМ!$A$39:$A$782,$A104,СВЦЭМ!$B$39:$B$782,O$83)+'СЕТ СН'!$H$11+СВЦЭМ!$D$10+'СЕТ СН'!$H$5-'СЕТ СН'!$H$21</f>
        <v>4884.9735968599998</v>
      </c>
      <c r="P104" s="36">
        <f>SUMIFS(СВЦЭМ!$D$39:$D$782,СВЦЭМ!$A$39:$A$782,$A104,СВЦЭМ!$B$39:$B$782,P$83)+'СЕТ СН'!$H$11+СВЦЭМ!$D$10+'СЕТ СН'!$H$5-'СЕТ СН'!$H$21</f>
        <v>4869.3640548200001</v>
      </c>
      <c r="Q104" s="36">
        <f>SUMIFS(СВЦЭМ!$D$39:$D$782,СВЦЭМ!$A$39:$A$782,$A104,СВЦЭМ!$B$39:$B$782,Q$83)+'СЕТ СН'!$H$11+СВЦЭМ!$D$10+'СЕТ СН'!$H$5-'СЕТ СН'!$H$21</f>
        <v>4876.3432904000001</v>
      </c>
      <c r="R104" s="36">
        <f>SUMIFS(СВЦЭМ!$D$39:$D$782,СВЦЭМ!$A$39:$A$782,$A104,СВЦЭМ!$B$39:$B$782,R$83)+'СЕТ СН'!$H$11+СВЦЭМ!$D$10+'СЕТ СН'!$H$5-'СЕТ СН'!$H$21</f>
        <v>4890.0355825099996</v>
      </c>
      <c r="S104" s="36">
        <f>SUMIFS(СВЦЭМ!$D$39:$D$782,СВЦЭМ!$A$39:$A$782,$A104,СВЦЭМ!$B$39:$B$782,S$83)+'СЕТ СН'!$H$11+СВЦЭМ!$D$10+'СЕТ СН'!$H$5-'СЕТ СН'!$H$21</f>
        <v>4896.2187250699999</v>
      </c>
      <c r="T104" s="36">
        <f>SUMIFS(СВЦЭМ!$D$39:$D$782,СВЦЭМ!$A$39:$A$782,$A104,СВЦЭМ!$B$39:$B$782,T$83)+'СЕТ СН'!$H$11+СВЦЭМ!$D$10+'СЕТ СН'!$H$5-'СЕТ СН'!$H$21</f>
        <v>4894.7394512299998</v>
      </c>
      <c r="U104" s="36">
        <f>SUMIFS(СВЦЭМ!$D$39:$D$782,СВЦЭМ!$A$39:$A$782,$A104,СВЦЭМ!$B$39:$B$782,U$83)+'СЕТ СН'!$H$11+СВЦЭМ!$D$10+'СЕТ СН'!$H$5-'СЕТ СН'!$H$21</f>
        <v>4901.5504743199999</v>
      </c>
      <c r="V104" s="36">
        <f>SUMIFS(СВЦЭМ!$D$39:$D$782,СВЦЭМ!$A$39:$A$782,$A104,СВЦЭМ!$B$39:$B$782,V$83)+'СЕТ СН'!$H$11+СВЦЭМ!$D$10+'СЕТ СН'!$H$5-'СЕТ СН'!$H$21</f>
        <v>4894.0333162000006</v>
      </c>
      <c r="W104" s="36">
        <f>SUMIFS(СВЦЭМ!$D$39:$D$782,СВЦЭМ!$A$39:$A$782,$A104,СВЦЭМ!$B$39:$B$782,W$83)+'СЕТ СН'!$H$11+СВЦЭМ!$D$10+'СЕТ СН'!$H$5-'СЕТ СН'!$H$21</f>
        <v>4865.39567773</v>
      </c>
      <c r="X104" s="36">
        <f>SUMIFS(СВЦЭМ!$D$39:$D$782,СВЦЭМ!$A$39:$A$782,$A104,СВЦЭМ!$B$39:$B$782,X$83)+'СЕТ СН'!$H$11+СВЦЭМ!$D$10+'СЕТ СН'!$H$5-'СЕТ СН'!$H$21</f>
        <v>4934.8444854299996</v>
      </c>
      <c r="Y104" s="36">
        <f>SUMIFS(СВЦЭМ!$D$39:$D$782,СВЦЭМ!$A$39:$A$782,$A104,СВЦЭМ!$B$39:$B$782,Y$83)+'СЕТ СН'!$H$11+СВЦЭМ!$D$10+'СЕТ СН'!$H$5-'СЕТ СН'!$H$21</f>
        <v>5101.7377923000004</v>
      </c>
    </row>
    <row r="105" spans="1:25" ht="15.75" x14ac:dyDescent="0.2">
      <c r="A105" s="35">
        <f t="shared" si="2"/>
        <v>45129</v>
      </c>
      <c r="B105" s="36">
        <f>SUMIFS(СВЦЭМ!$D$39:$D$782,СВЦЭМ!$A$39:$A$782,$A105,СВЦЭМ!$B$39:$B$782,B$83)+'СЕТ СН'!$H$11+СВЦЭМ!$D$10+'СЕТ СН'!$H$5-'СЕТ СН'!$H$21</f>
        <v>5088.3847045399998</v>
      </c>
      <c r="C105" s="36">
        <f>SUMIFS(СВЦЭМ!$D$39:$D$782,СВЦЭМ!$A$39:$A$782,$A105,СВЦЭМ!$B$39:$B$782,C$83)+'СЕТ СН'!$H$11+СВЦЭМ!$D$10+'СЕТ СН'!$H$5-'СЕТ СН'!$H$21</f>
        <v>5153.8316795400006</v>
      </c>
      <c r="D105" s="36">
        <f>SUMIFS(СВЦЭМ!$D$39:$D$782,СВЦЭМ!$A$39:$A$782,$A105,СВЦЭМ!$B$39:$B$782,D$83)+'СЕТ СН'!$H$11+СВЦЭМ!$D$10+'СЕТ СН'!$H$5-'СЕТ СН'!$H$21</f>
        <v>5247.5748894600001</v>
      </c>
      <c r="E105" s="36">
        <f>SUMIFS(СВЦЭМ!$D$39:$D$782,СВЦЭМ!$A$39:$A$782,$A105,СВЦЭМ!$B$39:$B$782,E$83)+'СЕТ СН'!$H$11+СВЦЭМ!$D$10+'СЕТ СН'!$H$5-'СЕТ СН'!$H$21</f>
        <v>5236.3656839699997</v>
      </c>
      <c r="F105" s="36">
        <f>SUMIFS(СВЦЭМ!$D$39:$D$782,СВЦЭМ!$A$39:$A$782,$A105,СВЦЭМ!$B$39:$B$782,F$83)+'СЕТ СН'!$H$11+СВЦЭМ!$D$10+'СЕТ СН'!$H$5-'СЕТ СН'!$H$21</f>
        <v>5228.7355930600006</v>
      </c>
      <c r="G105" s="36">
        <f>SUMIFS(СВЦЭМ!$D$39:$D$782,СВЦЭМ!$A$39:$A$782,$A105,СВЦЭМ!$B$39:$B$782,G$83)+'СЕТ СН'!$H$11+СВЦЭМ!$D$10+'СЕТ СН'!$H$5-'СЕТ СН'!$H$21</f>
        <v>5224.4033260100005</v>
      </c>
      <c r="H105" s="36">
        <f>SUMIFS(СВЦЭМ!$D$39:$D$782,СВЦЭМ!$A$39:$A$782,$A105,СВЦЭМ!$B$39:$B$782,H$83)+'СЕТ СН'!$H$11+СВЦЭМ!$D$10+'СЕТ СН'!$H$5-'СЕТ СН'!$H$21</f>
        <v>5166.1271286400006</v>
      </c>
      <c r="I105" s="36">
        <f>SUMIFS(СВЦЭМ!$D$39:$D$782,СВЦЭМ!$A$39:$A$782,$A105,СВЦЭМ!$B$39:$B$782,I$83)+'СЕТ СН'!$H$11+СВЦЭМ!$D$10+'СЕТ СН'!$H$5-'СЕТ СН'!$H$21</f>
        <v>5121.3754554000006</v>
      </c>
      <c r="J105" s="36">
        <f>SUMIFS(СВЦЭМ!$D$39:$D$782,СВЦЭМ!$A$39:$A$782,$A105,СВЦЭМ!$B$39:$B$782,J$83)+'СЕТ СН'!$H$11+СВЦЭМ!$D$10+'СЕТ СН'!$H$5-'СЕТ СН'!$H$21</f>
        <v>4995.5166929099996</v>
      </c>
      <c r="K105" s="36">
        <f>SUMIFS(СВЦЭМ!$D$39:$D$782,СВЦЭМ!$A$39:$A$782,$A105,СВЦЭМ!$B$39:$B$782,K$83)+'СЕТ СН'!$H$11+СВЦЭМ!$D$10+'СЕТ СН'!$H$5-'СЕТ СН'!$H$21</f>
        <v>4923.2992910100002</v>
      </c>
      <c r="L105" s="36">
        <f>SUMIFS(СВЦЭМ!$D$39:$D$782,СВЦЭМ!$A$39:$A$782,$A105,СВЦЭМ!$B$39:$B$782,L$83)+'СЕТ СН'!$H$11+СВЦЭМ!$D$10+'СЕТ СН'!$H$5-'СЕТ СН'!$H$21</f>
        <v>4862.1332220499999</v>
      </c>
      <c r="M105" s="36">
        <f>SUMIFS(СВЦЭМ!$D$39:$D$782,СВЦЭМ!$A$39:$A$782,$A105,СВЦЭМ!$B$39:$B$782,M$83)+'СЕТ СН'!$H$11+СВЦЭМ!$D$10+'СЕТ СН'!$H$5-'СЕТ СН'!$H$21</f>
        <v>4846.7793645500005</v>
      </c>
      <c r="N105" s="36">
        <f>SUMIFS(СВЦЭМ!$D$39:$D$782,СВЦЭМ!$A$39:$A$782,$A105,СВЦЭМ!$B$39:$B$782,N$83)+'СЕТ СН'!$H$11+СВЦЭМ!$D$10+'СЕТ СН'!$H$5-'СЕТ СН'!$H$21</f>
        <v>4839.5593000099998</v>
      </c>
      <c r="O105" s="36">
        <f>SUMIFS(СВЦЭМ!$D$39:$D$782,СВЦЭМ!$A$39:$A$782,$A105,СВЦЭМ!$B$39:$B$782,O$83)+'СЕТ СН'!$H$11+СВЦЭМ!$D$10+'СЕТ СН'!$H$5-'СЕТ СН'!$H$21</f>
        <v>4847.1476841000003</v>
      </c>
      <c r="P105" s="36">
        <f>SUMIFS(СВЦЭМ!$D$39:$D$782,СВЦЭМ!$A$39:$A$782,$A105,СВЦЭМ!$B$39:$B$782,P$83)+'СЕТ СН'!$H$11+СВЦЭМ!$D$10+'СЕТ СН'!$H$5-'СЕТ СН'!$H$21</f>
        <v>4845.13200203</v>
      </c>
      <c r="Q105" s="36">
        <f>SUMIFS(СВЦЭМ!$D$39:$D$782,СВЦЭМ!$A$39:$A$782,$A105,СВЦЭМ!$B$39:$B$782,Q$83)+'СЕТ СН'!$H$11+СВЦЭМ!$D$10+'СЕТ СН'!$H$5-'СЕТ СН'!$H$21</f>
        <v>4850.8767948300001</v>
      </c>
      <c r="R105" s="36">
        <f>SUMIFS(СВЦЭМ!$D$39:$D$782,СВЦЭМ!$A$39:$A$782,$A105,СВЦЭМ!$B$39:$B$782,R$83)+'СЕТ СН'!$H$11+СВЦЭМ!$D$10+'СЕТ СН'!$H$5-'СЕТ СН'!$H$21</f>
        <v>4846.0286909500001</v>
      </c>
      <c r="S105" s="36">
        <f>SUMIFS(СВЦЭМ!$D$39:$D$782,СВЦЭМ!$A$39:$A$782,$A105,СВЦЭМ!$B$39:$B$782,S$83)+'СЕТ СН'!$H$11+СВЦЭМ!$D$10+'СЕТ СН'!$H$5-'СЕТ СН'!$H$21</f>
        <v>4845.4210492100001</v>
      </c>
      <c r="T105" s="36">
        <f>SUMIFS(СВЦЭМ!$D$39:$D$782,СВЦЭМ!$A$39:$A$782,$A105,СВЦЭМ!$B$39:$B$782,T$83)+'СЕТ СН'!$H$11+СВЦЭМ!$D$10+'СЕТ СН'!$H$5-'СЕТ СН'!$H$21</f>
        <v>4848.1814078999996</v>
      </c>
      <c r="U105" s="36">
        <f>SUMIFS(СВЦЭМ!$D$39:$D$782,СВЦЭМ!$A$39:$A$782,$A105,СВЦЭМ!$B$39:$B$782,U$83)+'СЕТ СН'!$H$11+СВЦЭМ!$D$10+'СЕТ СН'!$H$5-'СЕТ СН'!$H$21</f>
        <v>4853.8168930499996</v>
      </c>
      <c r="V105" s="36">
        <f>SUMIFS(СВЦЭМ!$D$39:$D$782,СВЦЭМ!$A$39:$A$782,$A105,СВЦЭМ!$B$39:$B$782,V$83)+'СЕТ СН'!$H$11+СВЦЭМ!$D$10+'СЕТ СН'!$H$5-'СЕТ СН'!$H$21</f>
        <v>4873.1487855000005</v>
      </c>
      <c r="W105" s="36">
        <f>SUMIFS(СВЦЭМ!$D$39:$D$782,СВЦЭМ!$A$39:$A$782,$A105,СВЦЭМ!$B$39:$B$782,W$83)+'СЕТ СН'!$H$11+СВЦЭМ!$D$10+'СЕТ СН'!$H$5-'СЕТ СН'!$H$21</f>
        <v>4846.6213617600006</v>
      </c>
      <c r="X105" s="36">
        <f>SUMIFS(СВЦЭМ!$D$39:$D$782,СВЦЭМ!$A$39:$A$782,$A105,СВЦЭМ!$B$39:$B$782,X$83)+'СЕТ СН'!$H$11+СВЦЭМ!$D$10+'СЕТ СН'!$H$5-'СЕТ СН'!$H$21</f>
        <v>4893.9764089300006</v>
      </c>
      <c r="Y105" s="36">
        <f>SUMIFS(СВЦЭМ!$D$39:$D$782,СВЦЭМ!$A$39:$A$782,$A105,СВЦЭМ!$B$39:$B$782,Y$83)+'СЕТ СН'!$H$11+СВЦЭМ!$D$10+'СЕТ СН'!$H$5-'СЕТ СН'!$H$21</f>
        <v>4982.5007696100001</v>
      </c>
    </row>
    <row r="106" spans="1:25" ht="15.75" x14ac:dyDescent="0.2">
      <c r="A106" s="35">
        <f t="shared" si="2"/>
        <v>45130</v>
      </c>
      <c r="B106" s="36">
        <f>SUMIFS(СВЦЭМ!$D$39:$D$782,СВЦЭМ!$A$39:$A$782,$A106,СВЦЭМ!$B$39:$B$782,B$83)+'СЕТ СН'!$H$11+СВЦЭМ!$D$10+'СЕТ СН'!$H$5-'СЕТ СН'!$H$21</f>
        <v>5247.5263128699999</v>
      </c>
      <c r="C106" s="36">
        <f>SUMIFS(СВЦЭМ!$D$39:$D$782,СВЦЭМ!$A$39:$A$782,$A106,СВЦЭМ!$B$39:$B$782,C$83)+'СЕТ СН'!$H$11+СВЦЭМ!$D$10+'СЕТ СН'!$H$5-'СЕТ СН'!$H$21</f>
        <v>5293.6210658600003</v>
      </c>
      <c r="D106" s="36">
        <f>SUMIFS(СВЦЭМ!$D$39:$D$782,СВЦЭМ!$A$39:$A$782,$A106,СВЦЭМ!$B$39:$B$782,D$83)+'СЕТ СН'!$H$11+СВЦЭМ!$D$10+'СЕТ СН'!$H$5-'СЕТ СН'!$H$21</f>
        <v>5404.5400230300002</v>
      </c>
      <c r="E106" s="36">
        <f>SUMIFS(СВЦЭМ!$D$39:$D$782,СВЦЭМ!$A$39:$A$782,$A106,СВЦЭМ!$B$39:$B$782,E$83)+'СЕТ СН'!$H$11+СВЦЭМ!$D$10+'СЕТ СН'!$H$5-'СЕТ СН'!$H$21</f>
        <v>5429.9777865100004</v>
      </c>
      <c r="F106" s="36">
        <f>SUMIFS(СВЦЭМ!$D$39:$D$782,СВЦЭМ!$A$39:$A$782,$A106,СВЦЭМ!$B$39:$B$782,F$83)+'СЕТ СН'!$H$11+СВЦЭМ!$D$10+'СЕТ СН'!$H$5-'СЕТ СН'!$H$21</f>
        <v>5432.5755233700002</v>
      </c>
      <c r="G106" s="36">
        <f>SUMIFS(СВЦЭМ!$D$39:$D$782,СВЦЭМ!$A$39:$A$782,$A106,СВЦЭМ!$B$39:$B$782,G$83)+'СЕТ СН'!$H$11+СВЦЭМ!$D$10+'СЕТ СН'!$H$5-'СЕТ СН'!$H$21</f>
        <v>5422.5278360600005</v>
      </c>
      <c r="H106" s="36">
        <f>SUMIFS(СВЦЭМ!$D$39:$D$782,СВЦЭМ!$A$39:$A$782,$A106,СВЦЭМ!$B$39:$B$782,H$83)+'СЕТ СН'!$H$11+СВЦЭМ!$D$10+'СЕТ СН'!$H$5-'СЕТ СН'!$H$21</f>
        <v>5330.5735912</v>
      </c>
      <c r="I106" s="36">
        <f>SUMIFS(СВЦЭМ!$D$39:$D$782,СВЦЭМ!$A$39:$A$782,$A106,СВЦЭМ!$B$39:$B$782,I$83)+'СЕТ СН'!$H$11+СВЦЭМ!$D$10+'СЕТ СН'!$H$5-'СЕТ СН'!$H$21</f>
        <v>5287.1959359100001</v>
      </c>
      <c r="J106" s="36">
        <f>SUMIFS(СВЦЭМ!$D$39:$D$782,СВЦЭМ!$A$39:$A$782,$A106,СВЦЭМ!$B$39:$B$782,J$83)+'СЕТ СН'!$H$11+СВЦЭМ!$D$10+'СЕТ СН'!$H$5-'СЕТ СН'!$H$21</f>
        <v>5202.3515022800002</v>
      </c>
      <c r="K106" s="36">
        <f>SUMIFS(СВЦЭМ!$D$39:$D$782,СВЦЭМ!$A$39:$A$782,$A106,СВЦЭМ!$B$39:$B$782,K$83)+'СЕТ СН'!$H$11+СВЦЭМ!$D$10+'СЕТ СН'!$H$5-'СЕТ СН'!$H$21</f>
        <v>5114.53401665</v>
      </c>
      <c r="L106" s="36">
        <f>SUMIFS(СВЦЭМ!$D$39:$D$782,СВЦЭМ!$A$39:$A$782,$A106,СВЦЭМ!$B$39:$B$782,L$83)+'СЕТ СН'!$H$11+СВЦЭМ!$D$10+'СЕТ СН'!$H$5-'СЕТ СН'!$H$21</f>
        <v>5046.8867327900007</v>
      </c>
      <c r="M106" s="36">
        <f>SUMIFS(СВЦЭМ!$D$39:$D$782,СВЦЭМ!$A$39:$A$782,$A106,СВЦЭМ!$B$39:$B$782,M$83)+'СЕТ СН'!$H$11+СВЦЭМ!$D$10+'СЕТ СН'!$H$5-'СЕТ СН'!$H$21</f>
        <v>5030.8236493100003</v>
      </c>
      <c r="N106" s="36">
        <f>SUMIFS(СВЦЭМ!$D$39:$D$782,СВЦЭМ!$A$39:$A$782,$A106,СВЦЭМ!$B$39:$B$782,N$83)+'СЕТ СН'!$H$11+СВЦЭМ!$D$10+'СЕТ СН'!$H$5-'СЕТ СН'!$H$21</f>
        <v>5018.1125810900003</v>
      </c>
      <c r="O106" s="36">
        <f>SUMIFS(СВЦЭМ!$D$39:$D$782,СВЦЭМ!$A$39:$A$782,$A106,СВЦЭМ!$B$39:$B$782,O$83)+'СЕТ СН'!$H$11+СВЦЭМ!$D$10+'СЕТ СН'!$H$5-'СЕТ СН'!$H$21</f>
        <v>5024.27551356</v>
      </c>
      <c r="P106" s="36">
        <f>SUMIFS(СВЦЭМ!$D$39:$D$782,СВЦЭМ!$A$39:$A$782,$A106,СВЦЭМ!$B$39:$B$782,P$83)+'СЕТ СН'!$H$11+СВЦЭМ!$D$10+'СЕТ СН'!$H$5-'СЕТ СН'!$H$21</f>
        <v>5030.5788948200006</v>
      </c>
      <c r="Q106" s="36">
        <f>SUMIFS(СВЦЭМ!$D$39:$D$782,СВЦЭМ!$A$39:$A$782,$A106,СВЦЭМ!$B$39:$B$782,Q$83)+'СЕТ СН'!$H$11+СВЦЭМ!$D$10+'СЕТ СН'!$H$5-'СЕТ СН'!$H$21</f>
        <v>5031.3828686800007</v>
      </c>
      <c r="R106" s="36">
        <f>SUMIFS(СВЦЭМ!$D$39:$D$782,СВЦЭМ!$A$39:$A$782,$A106,СВЦЭМ!$B$39:$B$782,R$83)+'СЕТ СН'!$H$11+СВЦЭМ!$D$10+'СЕТ СН'!$H$5-'СЕТ СН'!$H$21</f>
        <v>5020.4936877999999</v>
      </c>
      <c r="S106" s="36">
        <f>SUMIFS(СВЦЭМ!$D$39:$D$782,СВЦЭМ!$A$39:$A$782,$A106,СВЦЭМ!$B$39:$B$782,S$83)+'СЕТ СН'!$H$11+СВЦЭМ!$D$10+'СЕТ СН'!$H$5-'СЕТ СН'!$H$21</f>
        <v>5015.1802272499999</v>
      </c>
      <c r="T106" s="36">
        <f>SUMIFS(СВЦЭМ!$D$39:$D$782,СВЦЭМ!$A$39:$A$782,$A106,СВЦЭМ!$B$39:$B$782,T$83)+'СЕТ СН'!$H$11+СВЦЭМ!$D$10+'СЕТ СН'!$H$5-'СЕТ СН'!$H$21</f>
        <v>5014.4591608000001</v>
      </c>
      <c r="U106" s="36">
        <f>SUMIFS(СВЦЭМ!$D$39:$D$782,СВЦЭМ!$A$39:$A$782,$A106,СВЦЭМ!$B$39:$B$782,U$83)+'СЕТ СН'!$H$11+СВЦЭМ!$D$10+'СЕТ СН'!$H$5-'СЕТ СН'!$H$21</f>
        <v>5030.2375194800006</v>
      </c>
      <c r="V106" s="36">
        <f>SUMIFS(СВЦЭМ!$D$39:$D$782,СВЦЭМ!$A$39:$A$782,$A106,СВЦЭМ!$B$39:$B$782,V$83)+'СЕТ СН'!$H$11+СВЦЭМ!$D$10+'СЕТ СН'!$H$5-'СЕТ СН'!$H$21</f>
        <v>5035.2462452999998</v>
      </c>
      <c r="W106" s="36">
        <f>SUMIFS(СВЦЭМ!$D$39:$D$782,СВЦЭМ!$A$39:$A$782,$A106,СВЦЭМ!$B$39:$B$782,W$83)+'СЕТ СН'!$H$11+СВЦЭМ!$D$10+'СЕТ СН'!$H$5-'СЕТ СН'!$H$21</f>
        <v>5006.1697943199997</v>
      </c>
      <c r="X106" s="36">
        <f>SUMIFS(СВЦЭМ!$D$39:$D$782,СВЦЭМ!$A$39:$A$782,$A106,СВЦЭМ!$B$39:$B$782,X$83)+'СЕТ СН'!$H$11+СВЦЭМ!$D$10+'СЕТ СН'!$H$5-'СЕТ СН'!$H$21</f>
        <v>5042.9873376300002</v>
      </c>
      <c r="Y106" s="36">
        <f>SUMIFS(СВЦЭМ!$D$39:$D$782,СВЦЭМ!$A$39:$A$782,$A106,СВЦЭМ!$B$39:$B$782,Y$83)+'СЕТ СН'!$H$11+СВЦЭМ!$D$10+'СЕТ СН'!$H$5-'СЕТ СН'!$H$21</f>
        <v>5155.7053453400003</v>
      </c>
    </row>
    <row r="107" spans="1:25" ht="15.75" x14ac:dyDescent="0.2">
      <c r="A107" s="35">
        <f t="shared" si="2"/>
        <v>45131</v>
      </c>
      <c r="B107" s="36">
        <f>SUMIFS(СВЦЭМ!$D$39:$D$782,СВЦЭМ!$A$39:$A$782,$A107,СВЦЭМ!$B$39:$B$782,B$83)+'СЕТ СН'!$H$11+СВЦЭМ!$D$10+'СЕТ СН'!$H$5-'СЕТ СН'!$H$21</f>
        <v>5213.4457534100002</v>
      </c>
      <c r="C107" s="36">
        <f>SUMIFS(СВЦЭМ!$D$39:$D$782,СВЦЭМ!$A$39:$A$782,$A107,СВЦЭМ!$B$39:$B$782,C$83)+'СЕТ СН'!$H$11+СВЦЭМ!$D$10+'СЕТ СН'!$H$5-'СЕТ СН'!$H$21</f>
        <v>5350.4232390500001</v>
      </c>
      <c r="D107" s="36">
        <f>SUMIFS(СВЦЭМ!$D$39:$D$782,СВЦЭМ!$A$39:$A$782,$A107,СВЦЭМ!$B$39:$B$782,D$83)+'СЕТ СН'!$H$11+СВЦЭМ!$D$10+'СЕТ СН'!$H$5-'СЕТ СН'!$H$21</f>
        <v>5406.7188807000002</v>
      </c>
      <c r="E107" s="36">
        <f>SUMIFS(СВЦЭМ!$D$39:$D$782,СВЦЭМ!$A$39:$A$782,$A107,СВЦЭМ!$B$39:$B$782,E$83)+'СЕТ СН'!$H$11+СВЦЭМ!$D$10+'СЕТ СН'!$H$5-'СЕТ СН'!$H$21</f>
        <v>5458.5717410699999</v>
      </c>
      <c r="F107" s="36">
        <f>SUMIFS(СВЦЭМ!$D$39:$D$782,СВЦЭМ!$A$39:$A$782,$A107,СВЦЭМ!$B$39:$B$782,F$83)+'СЕТ СН'!$H$11+СВЦЭМ!$D$10+'СЕТ СН'!$H$5-'СЕТ СН'!$H$21</f>
        <v>5467.1384547400003</v>
      </c>
      <c r="G107" s="36">
        <f>SUMIFS(СВЦЭМ!$D$39:$D$782,СВЦЭМ!$A$39:$A$782,$A107,СВЦЭМ!$B$39:$B$782,G$83)+'СЕТ СН'!$H$11+СВЦЭМ!$D$10+'СЕТ СН'!$H$5-'СЕТ СН'!$H$21</f>
        <v>5596.1136587199999</v>
      </c>
      <c r="H107" s="36">
        <f>SUMIFS(СВЦЭМ!$D$39:$D$782,СВЦЭМ!$A$39:$A$782,$A107,СВЦЭМ!$B$39:$B$782,H$83)+'СЕТ СН'!$H$11+СВЦЭМ!$D$10+'СЕТ СН'!$H$5-'СЕТ СН'!$H$21</f>
        <v>5504.2952983800005</v>
      </c>
      <c r="I107" s="36">
        <f>SUMIFS(СВЦЭМ!$D$39:$D$782,СВЦЭМ!$A$39:$A$782,$A107,СВЦЭМ!$B$39:$B$782,I$83)+'СЕТ СН'!$H$11+СВЦЭМ!$D$10+'СЕТ СН'!$H$5-'СЕТ СН'!$H$21</f>
        <v>5383.61882126</v>
      </c>
      <c r="J107" s="36">
        <f>SUMIFS(СВЦЭМ!$D$39:$D$782,СВЦЭМ!$A$39:$A$782,$A107,СВЦЭМ!$B$39:$B$782,J$83)+'СЕТ СН'!$H$11+СВЦЭМ!$D$10+'СЕТ СН'!$H$5-'СЕТ СН'!$H$21</f>
        <v>5271.5833769000001</v>
      </c>
      <c r="K107" s="36">
        <f>SUMIFS(СВЦЭМ!$D$39:$D$782,СВЦЭМ!$A$39:$A$782,$A107,СВЦЭМ!$B$39:$B$782,K$83)+'СЕТ СН'!$H$11+СВЦЭМ!$D$10+'СЕТ СН'!$H$5-'СЕТ СН'!$H$21</f>
        <v>5193.8004482899996</v>
      </c>
      <c r="L107" s="36">
        <f>SUMIFS(СВЦЭМ!$D$39:$D$782,СВЦЭМ!$A$39:$A$782,$A107,СВЦЭМ!$B$39:$B$782,L$83)+'СЕТ СН'!$H$11+СВЦЭМ!$D$10+'СЕТ СН'!$H$5-'СЕТ СН'!$H$21</f>
        <v>5155.6669034100005</v>
      </c>
      <c r="M107" s="36">
        <f>SUMIFS(СВЦЭМ!$D$39:$D$782,СВЦЭМ!$A$39:$A$782,$A107,СВЦЭМ!$B$39:$B$782,M$83)+'СЕТ СН'!$H$11+СВЦЭМ!$D$10+'СЕТ СН'!$H$5-'СЕТ СН'!$H$21</f>
        <v>5141.1780083200001</v>
      </c>
      <c r="N107" s="36">
        <f>SUMIFS(СВЦЭМ!$D$39:$D$782,СВЦЭМ!$A$39:$A$782,$A107,СВЦЭМ!$B$39:$B$782,N$83)+'СЕТ СН'!$H$11+СВЦЭМ!$D$10+'СЕТ СН'!$H$5-'СЕТ СН'!$H$21</f>
        <v>5135.9807853500006</v>
      </c>
      <c r="O107" s="36">
        <f>SUMIFS(СВЦЭМ!$D$39:$D$782,СВЦЭМ!$A$39:$A$782,$A107,СВЦЭМ!$B$39:$B$782,O$83)+'СЕТ СН'!$H$11+СВЦЭМ!$D$10+'СЕТ СН'!$H$5-'СЕТ СН'!$H$21</f>
        <v>5143.3795805</v>
      </c>
      <c r="P107" s="36">
        <f>SUMIFS(СВЦЭМ!$D$39:$D$782,СВЦЭМ!$A$39:$A$782,$A107,СВЦЭМ!$B$39:$B$782,P$83)+'СЕТ СН'!$H$11+СВЦЭМ!$D$10+'СЕТ СН'!$H$5-'СЕТ СН'!$H$21</f>
        <v>5149.7182114999996</v>
      </c>
      <c r="Q107" s="36">
        <f>SUMIFS(СВЦЭМ!$D$39:$D$782,СВЦЭМ!$A$39:$A$782,$A107,СВЦЭМ!$B$39:$B$782,Q$83)+'СЕТ СН'!$H$11+СВЦЭМ!$D$10+'СЕТ СН'!$H$5-'СЕТ СН'!$H$21</f>
        <v>5150.64138731</v>
      </c>
      <c r="R107" s="36">
        <f>SUMIFS(СВЦЭМ!$D$39:$D$782,СВЦЭМ!$A$39:$A$782,$A107,СВЦЭМ!$B$39:$B$782,R$83)+'СЕТ СН'!$H$11+СВЦЭМ!$D$10+'СЕТ СН'!$H$5-'СЕТ СН'!$H$21</f>
        <v>5153.3479142300002</v>
      </c>
      <c r="S107" s="36">
        <f>SUMIFS(СВЦЭМ!$D$39:$D$782,СВЦЭМ!$A$39:$A$782,$A107,СВЦЭМ!$B$39:$B$782,S$83)+'СЕТ СН'!$H$11+СВЦЭМ!$D$10+'СЕТ СН'!$H$5-'СЕТ СН'!$H$21</f>
        <v>5155.7284010000003</v>
      </c>
      <c r="T107" s="36">
        <f>SUMIFS(СВЦЭМ!$D$39:$D$782,СВЦЭМ!$A$39:$A$782,$A107,СВЦЭМ!$B$39:$B$782,T$83)+'СЕТ СН'!$H$11+СВЦЭМ!$D$10+'СЕТ СН'!$H$5-'СЕТ СН'!$H$21</f>
        <v>5150.6454796500002</v>
      </c>
      <c r="U107" s="36">
        <f>SUMIFS(СВЦЭМ!$D$39:$D$782,СВЦЭМ!$A$39:$A$782,$A107,СВЦЭМ!$B$39:$B$782,U$83)+'СЕТ СН'!$H$11+СВЦЭМ!$D$10+'СЕТ СН'!$H$5-'СЕТ СН'!$H$21</f>
        <v>5160.9780156400002</v>
      </c>
      <c r="V107" s="36">
        <f>SUMIFS(СВЦЭМ!$D$39:$D$782,СВЦЭМ!$A$39:$A$782,$A107,СВЦЭМ!$B$39:$B$782,V$83)+'СЕТ СН'!$H$11+СВЦЭМ!$D$10+'СЕТ СН'!$H$5-'СЕТ СН'!$H$21</f>
        <v>5164.8111825699998</v>
      </c>
      <c r="W107" s="36">
        <f>SUMIFS(СВЦЭМ!$D$39:$D$782,СВЦЭМ!$A$39:$A$782,$A107,СВЦЭМ!$B$39:$B$782,W$83)+'СЕТ СН'!$H$11+СВЦЭМ!$D$10+'СЕТ СН'!$H$5-'СЕТ СН'!$H$21</f>
        <v>5124.3608956799999</v>
      </c>
      <c r="X107" s="36">
        <f>SUMIFS(СВЦЭМ!$D$39:$D$782,СВЦЭМ!$A$39:$A$782,$A107,СВЦЭМ!$B$39:$B$782,X$83)+'СЕТ СН'!$H$11+СВЦЭМ!$D$10+'СЕТ СН'!$H$5-'СЕТ СН'!$H$21</f>
        <v>5176.2998820399998</v>
      </c>
      <c r="Y107" s="36">
        <f>SUMIFS(СВЦЭМ!$D$39:$D$782,СВЦЭМ!$A$39:$A$782,$A107,СВЦЭМ!$B$39:$B$782,Y$83)+'СЕТ СН'!$H$11+СВЦЭМ!$D$10+'СЕТ СН'!$H$5-'СЕТ СН'!$H$21</f>
        <v>5281.3117558600006</v>
      </c>
    </row>
    <row r="108" spans="1:25" ht="15.75" x14ac:dyDescent="0.2">
      <c r="A108" s="35">
        <f t="shared" si="2"/>
        <v>45132</v>
      </c>
      <c r="B108" s="36">
        <f>SUMIFS(СВЦЭМ!$D$39:$D$782,СВЦЭМ!$A$39:$A$782,$A108,СВЦЭМ!$B$39:$B$782,B$83)+'СЕТ СН'!$H$11+СВЦЭМ!$D$10+'СЕТ СН'!$H$5-'СЕТ СН'!$H$21</f>
        <v>5173.2480139600002</v>
      </c>
      <c r="C108" s="36">
        <f>SUMIFS(СВЦЭМ!$D$39:$D$782,СВЦЭМ!$A$39:$A$782,$A108,СВЦЭМ!$B$39:$B$782,C$83)+'СЕТ СН'!$H$11+СВЦЭМ!$D$10+'СЕТ СН'!$H$5-'СЕТ СН'!$H$21</f>
        <v>5244.9296125000001</v>
      </c>
      <c r="D108" s="36">
        <f>SUMIFS(СВЦЭМ!$D$39:$D$782,СВЦЭМ!$A$39:$A$782,$A108,СВЦЭМ!$B$39:$B$782,D$83)+'СЕТ СН'!$H$11+СВЦЭМ!$D$10+'СЕТ СН'!$H$5-'СЕТ СН'!$H$21</f>
        <v>5381.5579973599997</v>
      </c>
      <c r="E108" s="36">
        <f>SUMIFS(СВЦЭМ!$D$39:$D$782,СВЦЭМ!$A$39:$A$782,$A108,СВЦЭМ!$B$39:$B$782,E$83)+'СЕТ СН'!$H$11+СВЦЭМ!$D$10+'СЕТ СН'!$H$5-'СЕТ СН'!$H$21</f>
        <v>5452.3559868000002</v>
      </c>
      <c r="F108" s="36">
        <f>SUMIFS(СВЦЭМ!$D$39:$D$782,СВЦЭМ!$A$39:$A$782,$A108,СВЦЭМ!$B$39:$B$782,F$83)+'СЕТ СН'!$H$11+СВЦЭМ!$D$10+'СЕТ СН'!$H$5-'СЕТ СН'!$H$21</f>
        <v>5445.4247043000005</v>
      </c>
      <c r="G108" s="36">
        <f>SUMIFS(СВЦЭМ!$D$39:$D$782,СВЦЭМ!$A$39:$A$782,$A108,СВЦЭМ!$B$39:$B$782,G$83)+'СЕТ СН'!$H$11+СВЦЭМ!$D$10+'СЕТ СН'!$H$5-'СЕТ СН'!$H$21</f>
        <v>5367.4922143700005</v>
      </c>
      <c r="H108" s="36">
        <f>SUMIFS(СВЦЭМ!$D$39:$D$782,СВЦЭМ!$A$39:$A$782,$A108,СВЦЭМ!$B$39:$B$782,H$83)+'СЕТ СН'!$H$11+СВЦЭМ!$D$10+'СЕТ СН'!$H$5-'СЕТ СН'!$H$21</f>
        <v>5253.4848388700002</v>
      </c>
      <c r="I108" s="36">
        <f>SUMIFS(СВЦЭМ!$D$39:$D$782,СВЦЭМ!$A$39:$A$782,$A108,СВЦЭМ!$B$39:$B$782,I$83)+'СЕТ СН'!$H$11+СВЦЭМ!$D$10+'СЕТ СН'!$H$5-'СЕТ СН'!$H$21</f>
        <v>5173.4195403200001</v>
      </c>
      <c r="J108" s="36">
        <f>SUMIFS(СВЦЭМ!$D$39:$D$782,СВЦЭМ!$A$39:$A$782,$A108,СВЦЭМ!$B$39:$B$782,J$83)+'СЕТ СН'!$H$11+СВЦЭМ!$D$10+'СЕТ СН'!$H$5-'СЕТ СН'!$H$21</f>
        <v>5086.1220918600002</v>
      </c>
      <c r="K108" s="36">
        <f>SUMIFS(СВЦЭМ!$D$39:$D$782,СВЦЭМ!$A$39:$A$782,$A108,СВЦЭМ!$B$39:$B$782,K$83)+'СЕТ СН'!$H$11+СВЦЭМ!$D$10+'СЕТ СН'!$H$5-'СЕТ СН'!$H$21</f>
        <v>5013.9103082500005</v>
      </c>
      <c r="L108" s="36">
        <f>SUMIFS(СВЦЭМ!$D$39:$D$782,СВЦЭМ!$A$39:$A$782,$A108,СВЦЭМ!$B$39:$B$782,L$83)+'СЕТ СН'!$H$11+СВЦЭМ!$D$10+'СЕТ СН'!$H$5-'СЕТ СН'!$H$21</f>
        <v>5009.9605768000001</v>
      </c>
      <c r="M108" s="36">
        <f>SUMIFS(СВЦЭМ!$D$39:$D$782,СВЦЭМ!$A$39:$A$782,$A108,СВЦЭМ!$B$39:$B$782,M$83)+'СЕТ СН'!$H$11+СВЦЭМ!$D$10+'СЕТ СН'!$H$5-'СЕТ СН'!$H$21</f>
        <v>5023.0148554099997</v>
      </c>
      <c r="N108" s="36">
        <f>SUMIFS(СВЦЭМ!$D$39:$D$782,СВЦЭМ!$A$39:$A$782,$A108,СВЦЭМ!$B$39:$B$782,N$83)+'СЕТ СН'!$H$11+СВЦЭМ!$D$10+'СЕТ СН'!$H$5-'СЕТ СН'!$H$21</f>
        <v>5016.7660160800006</v>
      </c>
      <c r="O108" s="36">
        <f>SUMIFS(СВЦЭМ!$D$39:$D$782,СВЦЭМ!$A$39:$A$782,$A108,СВЦЭМ!$B$39:$B$782,O$83)+'СЕТ СН'!$H$11+СВЦЭМ!$D$10+'СЕТ СН'!$H$5-'СЕТ СН'!$H$21</f>
        <v>5015.0484702800004</v>
      </c>
      <c r="P108" s="36">
        <f>SUMIFS(СВЦЭМ!$D$39:$D$782,СВЦЭМ!$A$39:$A$782,$A108,СВЦЭМ!$B$39:$B$782,P$83)+'СЕТ СН'!$H$11+СВЦЭМ!$D$10+'СЕТ СН'!$H$5-'СЕТ СН'!$H$21</f>
        <v>5011.6422005100003</v>
      </c>
      <c r="Q108" s="36">
        <f>SUMIFS(СВЦЭМ!$D$39:$D$782,СВЦЭМ!$A$39:$A$782,$A108,СВЦЭМ!$B$39:$B$782,Q$83)+'СЕТ СН'!$H$11+СВЦЭМ!$D$10+'СЕТ СН'!$H$5-'СЕТ СН'!$H$21</f>
        <v>4994.0919030700006</v>
      </c>
      <c r="R108" s="36">
        <f>SUMIFS(СВЦЭМ!$D$39:$D$782,СВЦЭМ!$A$39:$A$782,$A108,СВЦЭМ!$B$39:$B$782,R$83)+'СЕТ СН'!$H$11+СВЦЭМ!$D$10+'СЕТ СН'!$H$5-'СЕТ СН'!$H$21</f>
        <v>4992.6539281799996</v>
      </c>
      <c r="S108" s="36">
        <f>SUMIFS(СВЦЭМ!$D$39:$D$782,СВЦЭМ!$A$39:$A$782,$A108,СВЦЭМ!$B$39:$B$782,S$83)+'СЕТ СН'!$H$11+СВЦЭМ!$D$10+'СЕТ СН'!$H$5-'СЕТ СН'!$H$21</f>
        <v>4988.7373395800005</v>
      </c>
      <c r="T108" s="36">
        <f>SUMIFS(СВЦЭМ!$D$39:$D$782,СВЦЭМ!$A$39:$A$782,$A108,СВЦЭМ!$B$39:$B$782,T$83)+'СЕТ СН'!$H$11+СВЦЭМ!$D$10+'СЕТ СН'!$H$5-'СЕТ СН'!$H$21</f>
        <v>5023.1927613000007</v>
      </c>
      <c r="U108" s="36">
        <f>SUMIFS(СВЦЭМ!$D$39:$D$782,СВЦЭМ!$A$39:$A$782,$A108,СВЦЭМ!$B$39:$B$782,U$83)+'СЕТ СН'!$H$11+СВЦЭМ!$D$10+'СЕТ СН'!$H$5-'СЕТ СН'!$H$21</f>
        <v>5015.0663776300007</v>
      </c>
      <c r="V108" s="36">
        <f>SUMIFS(СВЦЭМ!$D$39:$D$782,СВЦЭМ!$A$39:$A$782,$A108,СВЦЭМ!$B$39:$B$782,V$83)+'СЕТ СН'!$H$11+СВЦЭМ!$D$10+'СЕТ СН'!$H$5-'СЕТ СН'!$H$21</f>
        <v>4988.9272585500003</v>
      </c>
      <c r="W108" s="36">
        <f>SUMIFS(СВЦЭМ!$D$39:$D$782,СВЦЭМ!$A$39:$A$782,$A108,СВЦЭМ!$B$39:$B$782,W$83)+'СЕТ СН'!$H$11+СВЦЭМ!$D$10+'СЕТ СН'!$H$5-'СЕТ СН'!$H$21</f>
        <v>4953.3097438499999</v>
      </c>
      <c r="X108" s="36">
        <f>SUMIFS(СВЦЭМ!$D$39:$D$782,СВЦЭМ!$A$39:$A$782,$A108,СВЦЭМ!$B$39:$B$782,X$83)+'СЕТ СН'!$H$11+СВЦЭМ!$D$10+'СЕТ СН'!$H$5-'СЕТ СН'!$H$21</f>
        <v>4998.0252576700004</v>
      </c>
      <c r="Y108" s="36">
        <f>SUMIFS(СВЦЭМ!$D$39:$D$782,СВЦЭМ!$A$39:$A$782,$A108,СВЦЭМ!$B$39:$B$782,Y$83)+'СЕТ СН'!$H$11+СВЦЭМ!$D$10+'СЕТ СН'!$H$5-'СЕТ СН'!$H$21</f>
        <v>5088.0230071799997</v>
      </c>
    </row>
    <row r="109" spans="1:25" ht="15.75" x14ac:dyDescent="0.2">
      <c r="A109" s="35">
        <f t="shared" si="2"/>
        <v>45133</v>
      </c>
      <c r="B109" s="36">
        <f>SUMIFS(СВЦЭМ!$D$39:$D$782,СВЦЭМ!$A$39:$A$782,$A109,СВЦЭМ!$B$39:$B$782,B$83)+'СЕТ СН'!$H$11+СВЦЭМ!$D$10+'СЕТ СН'!$H$5-'СЕТ СН'!$H$21</f>
        <v>5061.5438678999999</v>
      </c>
      <c r="C109" s="36">
        <f>SUMIFS(СВЦЭМ!$D$39:$D$782,СВЦЭМ!$A$39:$A$782,$A109,СВЦЭМ!$B$39:$B$782,C$83)+'СЕТ СН'!$H$11+СВЦЭМ!$D$10+'СЕТ СН'!$H$5-'СЕТ СН'!$H$21</f>
        <v>5140.2704589900004</v>
      </c>
      <c r="D109" s="36">
        <f>SUMIFS(СВЦЭМ!$D$39:$D$782,СВЦЭМ!$A$39:$A$782,$A109,СВЦЭМ!$B$39:$B$782,D$83)+'СЕТ СН'!$H$11+СВЦЭМ!$D$10+'СЕТ СН'!$H$5-'СЕТ СН'!$H$21</f>
        <v>5257.3999691099998</v>
      </c>
      <c r="E109" s="36">
        <f>SUMIFS(СВЦЭМ!$D$39:$D$782,СВЦЭМ!$A$39:$A$782,$A109,СВЦЭМ!$B$39:$B$782,E$83)+'СЕТ СН'!$H$11+СВЦЭМ!$D$10+'СЕТ СН'!$H$5-'СЕТ СН'!$H$21</f>
        <v>5278.2179775700006</v>
      </c>
      <c r="F109" s="36">
        <f>SUMIFS(СВЦЭМ!$D$39:$D$782,СВЦЭМ!$A$39:$A$782,$A109,СВЦЭМ!$B$39:$B$782,F$83)+'СЕТ СН'!$H$11+СВЦЭМ!$D$10+'СЕТ СН'!$H$5-'СЕТ СН'!$H$21</f>
        <v>5285.4724466600001</v>
      </c>
      <c r="G109" s="36">
        <f>SUMIFS(СВЦЭМ!$D$39:$D$782,СВЦЭМ!$A$39:$A$782,$A109,СВЦЭМ!$B$39:$B$782,G$83)+'СЕТ СН'!$H$11+СВЦЭМ!$D$10+'СЕТ СН'!$H$5-'СЕТ СН'!$H$21</f>
        <v>5269.7304272900001</v>
      </c>
      <c r="H109" s="36">
        <f>SUMIFS(СВЦЭМ!$D$39:$D$782,СВЦЭМ!$A$39:$A$782,$A109,СВЦЭМ!$B$39:$B$782,H$83)+'СЕТ СН'!$H$11+СВЦЭМ!$D$10+'СЕТ СН'!$H$5-'СЕТ СН'!$H$21</f>
        <v>5173.9374810999998</v>
      </c>
      <c r="I109" s="36">
        <f>SUMIFS(СВЦЭМ!$D$39:$D$782,СВЦЭМ!$A$39:$A$782,$A109,СВЦЭМ!$B$39:$B$782,I$83)+'СЕТ СН'!$H$11+СВЦЭМ!$D$10+'СЕТ СН'!$H$5-'СЕТ СН'!$H$21</f>
        <v>5074.4195218100003</v>
      </c>
      <c r="J109" s="36">
        <f>SUMIFS(СВЦЭМ!$D$39:$D$782,СВЦЭМ!$A$39:$A$782,$A109,СВЦЭМ!$B$39:$B$782,J$83)+'СЕТ СН'!$H$11+СВЦЭМ!$D$10+'СЕТ СН'!$H$5-'СЕТ СН'!$H$21</f>
        <v>4976.2956206600002</v>
      </c>
      <c r="K109" s="36">
        <f>SUMIFS(СВЦЭМ!$D$39:$D$782,СВЦЭМ!$A$39:$A$782,$A109,СВЦЭМ!$B$39:$B$782,K$83)+'СЕТ СН'!$H$11+СВЦЭМ!$D$10+'СЕТ СН'!$H$5-'СЕТ СН'!$H$21</f>
        <v>4887.0580692800004</v>
      </c>
      <c r="L109" s="36">
        <f>SUMIFS(СВЦЭМ!$D$39:$D$782,СВЦЭМ!$A$39:$A$782,$A109,СВЦЭМ!$B$39:$B$782,L$83)+'СЕТ СН'!$H$11+СВЦЭМ!$D$10+'СЕТ СН'!$H$5-'СЕТ СН'!$H$21</f>
        <v>4859.3635449700005</v>
      </c>
      <c r="M109" s="36">
        <f>SUMIFS(СВЦЭМ!$D$39:$D$782,СВЦЭМ!$A$39:$A$782,$A109,СВЦЭМ!$B$39:$B$782,M$83)+'СЕТ СН'!$H$11+СВЦЭМ!$D$10+'СЕТ СН'!$H$5-'СЕТ СН'!$H$21</f>
        <v>4865.60678009</v>
      </c>
      <c r="N109" s="36">
        <f>SUMIFS(СВЦЭМ!$D$39:$D$782,СВЦЭМ!$A$39:$A$782,$A109,СВЦЭМ!$B$39:$B$782,N$83)+'СЕТ СН'!$H$11+СВЦЭМ!$D$10+'СЕТ СН'!$H$5-'СЕТ СН'!$H$21</f>
        <v>4854.0125792400004</v>
      </c>
      <c r="O109" s="36">
        <f>SUMIFS(СВЦЭМ!$D$39:$D$782,СВЦЭМ!$A$39:$A$782,$A109,СВЦЭМ!$B$39:$B$782,O$83)+'СЕТ СН'!$H$11+СВЦЭМ!$D$10+'СЕТ СН'!$H$5-'СЕТ СН'!$H$21</f>
        <v>4854.1430193599999</v>
      </c>
      <c r="P109" s="36">
        <f>SUMIFS(СВЦЭМ!$D$39:$D$782,СВЦЭМ!$A$39:$A$782,$A109,СВЦЭМ!$B$39:$B$782,P$83)+'СЕТ СН'!$H$11+СВЦЭМ!$D$10+'СЕТ СН'!$H$5-'СЕТ СН'!$H$21</f>
        <v>4828.9852007500003</v>
      </c>
      <c r="Q109" s="36">
        <f>SUMIFS(СВЦЭМ!$D$39:$D$782,СВЦЭМ!$A$39:$A$782,$A109,СВЦЭМ!$B$39:$B$782,Q$83)+'СЕТ СН'!$H$11+СВЦЭМ!$D$10+'СЕТ СН'!$H$5-'СЕТ СН'!$H$21</f>
        <v>4802.9568237100002</v>
      </c>
      <c r="R109" s="36">
        <f>SUMIFS(СВЦЭМ!$D$39:$D$782,СВЦЭМ!$A$39:$A$782,$A109,СВЦЭМ!$B$39:$B$782,R$83)+'СЕТ СН'!$H$11+СВЦЭМ!$D$10+'СЕТ СН'!$H$5-'СЕТ СН'!$H$21</f>
        <v>4813.3889550499998</v>
      </c>
      <c r="S109" s="36">
        <f>SUMIFS(СВЦЭМ!$D$39:$D$782,СВЦЭМ!$A$39:$A$782,$A109,СВЦЭМ!$B$39:$B$782,S$83)+'СЕТ СН'!$H$11+СВЦЭМ!$D$10+'СЕТ СН'!$H$5-'СЕТ СН'!$H$21</f>
        <v>4817.6023247499998</v>
      </c>
      <c r="T109" s="36">
        <f>SUMIFS(СВЦЭМ!$D$39:$D$782,СВЦЭМ!$A$39:$A$782,$A109,СВЦЭМ!$B$39:$B$782,T$83)+'СЕТ СН'!$H$11+СВЦЭМ!$D$10+'СЕТ СН'!$H$5-'СЕТ СН'!$H$21</f>
        <v>4848.24014876</v>
      </c>
      <c r="U109" s="36">
        <f>SUMIFS(СВЦЭМ!$D$39:$D$782,СВЦЭМ!$A$39:$A$782,$A109,СВЦЭМ!$B$39:$B$782,U$83)+'СЕТ СН'!$H$11+СВЦЭМ!$D$10+'СЕТ СН'!$H$5-'СЕТ СН'!$H$21</f>
        <v>4856.1857808700006</v>
      </c>
      <c r="V109" s="36">
        <f>SUMIFS(СВЦЭМ!$D$39:$D$782,СВЦЭМ!$A$39:$A$782,$A109,СВЦЭМ!$B$39:$B$782,V$83)+'СЕТ СН'!$H$11+СВЦЭМ!$D$10+'СЕТ СН'!$H$5-'СЕТ СН'!$H$21</f>
        <v>4867.8741220100001</v>
      </c>
      <c r="W109" s="36">
        <f>SUMIFS(СВЦЭМ!$D$39:$D$782,СВЦЭМ!$A$39:$A$782,$A109,СВЦЭМ!$B$39:$B$782,W$83)+'СЕТ СН'!$H$11+СВЦЭМ!$D$10+'СЕТ СН'!$H$5-'СЕТ СН'!$H$21</f>
        <v>4847.2729983500003</v>
      </c>
      <c r="X109" s="36">
        <f>SUMIFS(СВЦЭМ!$D$39:$D$782,СВЦЭМ!$A$39:$A$782,$A109,СВЦЭМ!$B$39:$B$782,X$83)+'СЕТ СН'!$H$11+СВЦЭМ!$D$10+'СЕТ СН'!$H$5-'СЕТ СН'!$H$21</f>
        <v>4881.1914956800001</v>
      </c>
      <c r="Y109" s="36">
        <f>SUMIFS(СВЦЭМ!$D$39:$D$782,СВЦЭМ!$A$39:$A$782,$A109,СВЦЭМ!$B$39:$B$782,Y$83)+'СЕТ СН'!$H$11+СВЦЭМ!$D$10+'СЕТ СН'!$H$5-'СЕТ СН'!$H$21</f>
        <v>4987.4688829000006</v>
      </c>
    </row>
    <row r="110" spans="1:25" ht="15.75" x14ac:dyDescent="0.2">
      <c r="A110" s="35">
        <f t="shared" si="2"/>
        <v>45134</v>
      </c>
      <c r="B110" s="36">
        <f>SUMIFS(СВЦЭМ!$D$39:$D$782,СВЦЭМ!$A$39:$A$782,$A110,СВЦЭМ!$B$39:$B$782,B$83)+'СЕТ СН'!$H$11+СВЦЭМ!$D$10+'СЕТ СН'!$H$5-'СЕТ СН'!$H$21</f>
        <v>5211.5620075099996</v>
      </c>
      <c r="C110" s="36">
        <f>SUMIFS(СВЦЭМ!$D$39:$D$782,СВЦЭМ!$A$39:$A$782,$A110,СВЦЭМ!$B$39:$B$782,C$83)+'СЕТ СН'!$H$11+СВЦЭМ!$D$10+'СЕТ СН'!$H$5-'СЕТ СН'!$H$21</f>
        <v>5270.8563342300004</v>
      </c>
      <c r="D110" s="36">
        <f>SUMIFS(СВЦЭМ!$D$39:$D$782,СВЦЭМ!$A$39:$A$782,$A110,СВЦЭМ!$B$39:$B$782,D$83)+'СЕТ СН'!$H$11+СВЦЭМ!$D$10+'СЕТ СН'!$H$5-'СЕТ СН'!$H$21</f>
        <v>5416.4512635199999</v>
      </c>
      <c r="E110" s="36">
        <f>SUMIFS(СВЦЭМ!$D$39:$D$782,СВЦЭМ!$A$39:$A$782,$A110,СВЦЭМ!$B$39:$B$782,E$83)+'СЕТ СН'!$H$11+СВЦЭМ!$D$10+'СЕТ СН'!$H$5-'СЕТ СН'!$H$21</f>
        <v>5478.5195093900002</v>
      </c>
      <c r="F110" s="36">
        <f>SUMIFS(СВЦЭМ!$D$39:$D$782,СВЦЭМ!$A$39:$A$782,$A110,СВЦЭМ!$B$39:$B$782,F$83)+'СЕТ СН'!$H$11+СВЦЭМ!$D$10+'СЕТ СН'!$H$5-'СЕТ СН'!$H$21</f>
        <v>5492.2479786000004</v>
      </c>
      <c r="G110" s="36">
        <f>SUMIFS(СВЦЭМ!$D$39:$D$782,СВЦЭМ!$A$39:$A$782,$A110,СВЦЭМ!$B$39:$B$782,G$83)+'СЕТ СН'!$H$11+СВЦЭМ!$D$10+'СЕТ СН'!$H$5-'СЕТ СН'!$H$21</f>
        <v>5483.1328694499998</v>
      </c>
      <c r="H110" s="36">
        <f>SUMIFS(СВЦЭМ!$D$39:$D$782,СВЦЭМ!$A$39:$A$782,$A110,СВЦЭМ!$B$39:$B$782,H$83)+'СЕТ СН'!$H$11+СВЦЭМ!$D$10+'СЕТ СН'!$H$5-'СЕТ СН'!$H$21</f>
        <v>5296.6880870599998</v>
      </c>
      <c r="I110" s="36">
        <f>SUMIFS(СВЦЭМ!$D$39:$D$782,СВЦЭМ!$A$39:$A$782,$A110,СВЦЭМ!$B$39:$B$782,I$83)+'СЕТ СН'!$H$11+СВЦЭМ!$D$10+'СЕТ СН'!$H$5-'СЕТ СН'!$H$21</f>
        <v>5203.9767951100002</v>
      </c>
      <c r="J110" s="36">
        <f>SUMIFS(СВЦЭМ!$D$39:$D$782,СВЦЭМ!$A$39:$A$782,$A110,СВЦЭМ!$B$39:$B$782,J$83)+'СЕТ СН'!$H$11+СВЦЭМ!$D$10+'СЕТ СН'!$H$5-'СЕТ СН'!$H$21</f>
        <v>5106.2851630100004</v>
      </c>
      <c r="K110" s="36">
        <f>SUMIFS(СВЦЭМ!$D$39:$D$782,СВЦЭМ!$A$39:$A$782,$A110,СВЦЭМ!$B$39:$B$782,K$83)+'СЕТ СН'!$H$11+СВЦЭМ!$D$10+'СЕТ СН'!$H$5-'СЕТ СН'!$H$21</f>
        <v>5022.6338203300002</v>
      </c>
      <c r="L110" s="36">
        <f>SUMIFS(СВЦЭМ!$D$39:$D$782,СВЦЭМ!$A$39:$A$782,$A110,СВЦЭМ!$B$39:$B$782,L$83)+'СЕТ СН'!$H$11+СВЦЭМ!$D$10+'СЕТ СН'!$H$5-'СЕТ СН'!$H$21</f>
        <v>4974.6989249300004</v>
      </c>
      <c r="M110" s="36">
        <f>SUMIFS(СВЦЭМ!$D$39:$D$782,СВЦЭМ!$A$39:$A$782,$A110,СВЦЭМ!$B$39:$B$782,M$83)+'СЕТ СН'!$H$11+СВЦЭМ!$D$10+'СЕТ СН'!$H$5-'СЕТ СН'!$H$21</f>
        <v>4977.3109491900004</v>
      </c>
      <c r="N110" s="36">
        <f>SUMIFS(СВЦЭМ!$D$39:$D$782,СВЦЭМ!$A$39:$A$782,$A110,СВЦЭМ!$B$39:$B$782,N$83)+'СЕТ СН'!$H$11+СВЦЭМ!$D$10+'СЕТ СН'!$H$5-'СЕТ СН'!$H$21</f>
        <v>4975.2331573700003</v>
      </c>
      <c r="O110" s="36">
        <f>SUMIFS(СВЦЭМ!$D$39:$D$782,СВЦЭМ!$A$39:$A$782,$A110,СВЦЭМ!$B$39:$B$782,O$83)+'СЕТ СН'!$H$11+СВЦЭМ!$D$10+'СЕТ СН'!$H$5-'СЕТ СН'!$H$21</f>
        <v>4977.8008487500001</v>
      </c>
      <c r="P110" s="36">
        <f>SUMIFS(СВЦЭМ!$D$39:$D$782,СВЦЭМ!$A$39:$A$782,$A110,СВЦЭМ!$B$39:$B$782,P$83)+'СЕТ СН'!$H$11+СВЦЭМ!$D$10+'СЕТ СН'!$H$5-'СЕТ СН'!$H$21</f>
        <v>4976.4029489200002</v>
      </c>
      <c r="Q110" s="36">
        <f>SUMIFS(СВЦЭМ!$D$39:$D$782,СВЦЭМ!$A$39:$A$782,$A110,СВЦЭМ!$B$39:$B$782,Q$83)+'СЕТ СН'!$H$11+СВЦЭМ!$D$10+'СЕТ СН'!$H$5-'СЕТ СН'!$H$21</f>
        <v>4948.2058035800001</v>
      </c>
      <c r="R110" s="36">
        <f>SUMIFS(СВЦЭМ!$D$39:$D$782,СВЦЭМ!$A$39:$A$782,$A110,СВЦЭМ!$B$39:$B$782,R$83)+'СЕТ СН'!$H$11+СВЦЭМ!$D$10+'СЕТ СН'!$H$5-'СЕТ СН'!$H$21</f>
        <v>4957.1877001700004</v>
      </c>
      <c r="S110" s="36">
        <f>SUMIFS(СВЦЭМ!$D$39:$D$782,СВЦЭМ!$A$39:$A$782,$A110,СВЦЭМ!$B$39:$B$782,S$83)+'СЕТ СН'!$H$11+СВЦЭМ!$D$10+'СЕТ СН'!$H$5-'СЕТ СН'!$H$21</f>
        <v>4960.8186996800005</v>
      </c>
      <c r="T110" s="36">
        <f>SUMIFS(СВЦЭМ!$D$39:$D$782,СВЦЭМ!$A$39:$A$782,$A110,СВЦЭМ!$B$39:$B$782,T$83)+'СЕТ СН'!$H$11+СВЦЭМ!$D$10+'СЕТ СН'!$H$5-'СЕТ СН'!$H$21</f>
        <v>4997.1395054599998</v>
      </c>
      <c r="U110" s="36">
        <f>SUMIFS(СВЦЭМ!$D$39:$D$782,СВЦЭМ!$A$39:$A$782,$A110,СВЦЭМ!$B$39:$B$782,U$83)+'СЕТ СН'!$H$11+СВЦЭМ!$D$10+'СЕТ СН'!$H$5-'СЕТ СН'!$H$21</f>
        <v>5013.9378206500005</v>
      </c>
      <c r="V110" s="36">
        <f>SUMIFS(СВЦЭМ!$D$39:$D$782,СВЦЭМ!$A$39:$A$782,$A110,СВЦЭМ!$B$39:$B$782,V$83)+'СЕТ СН'!$H$11+СВЦЭМ!$D$10+'СЕТ СН'!$H$5-'СЕТ СН'!$H$21</f>
        <v>5019.9049454100004</v>
      </c>
      <c r="W110" s="36">
        <f>SUMIFS(СВЦЭМ!$D$39:$D$782,СВЦЭМ!$A$39:$A$782,$A110,СВЦЭМ!$B$39:$B$782,W$83)+'СЕТ СН'!$H$11+СВЦЭМ!$D$10+'СЕТ СН'!$H$5-'СЕТ СН'!$H$21</f>
        <v>4985.6480000499996</v>
      </c>
      <c r="X110" s="36">
        <f>SUMIFS(СВЦЭМ!$D$39:$D$782,СВЦЭМ!$A$39:$A$782,$A110,СВЦЭМ!$B$39:$B$782,X$83)+'СЕТ СН'!$H$11+СВЦЭМ!$D$10+'СЕТ СН'!$H$5-'СЕТ СН'!$H$21</f>
        <v>5039.4289619900001</v>
      </c>
      <c r="Y110" s="36">
        <f>SUMIFS(СВЦЭМ!$D$39:$D$782,СВЦЭМ!$A$39:$A$782,$A110,СВЦЭМ!$B$39:$B$782,Y$83)+'СЕТ СН'!$H$11+СВЦЭМ!$D$10+'СЕТ СН'!$H$5-'СЕТ СН'!$H$21</f>
        <v>5150.5584007500001</v>
      </c>
    </row>
    <row r="111" spans="1:25" ht="15.75" x14ac:dyDescent="0.2">
      <c r="A111" s="35">
        <f t="shared" si="2"/>
        <v>45135</v>
      </c>
      <c r="B111" s="36">
        <f>SUMIFS(СВЦЭМ!$D$39:$D$782,СВЦЭМ!$A$39:$A$782,$A111,СВЦЭМ!$B$39:$B$782,B$83)+'СЕТ СН'!$H$11+СВЦЭМ!$D$10+'СЕТ СН'!$H$5-'СЕТ СН'!$H$21</f>
        <v>5242.11859714</v>
      </c>
      <c r="C111" s="36">
        <f>SUMIFS(СВЦЭМ!$D$39:$D$782,СВЦЭМ!$A$39:$A$782,$A111,СВЦЭМ!$B$39:$B$782,C$83)+'СЕТ СН'!$H$11+СВЦЭМ!$D$10+'СЕТ СН'!$H$5-'СЕТ СН'!$H$21</f>
        <v>5306.0304932700001</v>
      </c>
      <c r="D111" s="36">
        <f>SUMIFS(СВЦЭМ!$D$39:$D$782,СВЦЭМ!$A$39:$A$782,$A111,СВЦЭМ!$B$39:$B$782,D$83)+'СЕТ СН'!$H$11+СВЦЭМ!$D$10+'СЕТ СН'!$H$5-'СЕТ СН'!$H$21</f>
        <v>5451.5791472500005</v>
      </c>
      <c r="E111" s="36">
        <f>SUMIFS(СВЦЭМ!$D$39:$D$782,СВЦЭМ!$A$39:$A$782,$A111,СВЦЭМ!$B$39:$B$782,E$83)+'СЕТ СН'!$H$11+СВЦЭМ!$D$10+'СЕТ СН'!$H$5-'СЕТ СН'!$H$21</f>
        <v>5531.9560187400002</v>
      </c>
      <c r="F111" s="36">
        <f>SUMIFS(СВЦЭМ!$D$39:$D$782,СВЦЭМ!$A$39:$A$782,$A111,СВЦЭМ!$B$39:$B$782,F$83)+'СЕТ СН'!$H$11+СВЦЭМ!$D$10+'СЕТ СН'!$H$5-'СЕТ СН'!$H$21</f>
        <v>5534.9818349400002</v>
      </c>
      <c r="G111" s="36">
        <f>SUMIFS(СВЦЭМ!$D$39:$D$782,СВЦЭМ!$A$39:$A$782,$A111,СВЦЭМ!$B$39:$B$782,G$83)+'СЕТ СН'!$H$11+СВЦЭМ!$D$10+'СЕТ СН'!$H$5-'СЕТ СН'!$H$21</f>
        <v>5539.4361277400003</v>
      </c>
      <c r="H111" s="36">
        <f>SUMIFS(СВЦЭМ!$D$39:$D$782,СВЦЭМ!$A$39:$A$782,$A111,СВЦЭМ!$B$39:$B$782,H$83)+'СЕТ СН'!$H$11+СВЦЭМ!$D$10+'СЕТ СН'!$H$5-'СЕТ СН'!$H$21</f>
        <v>5349.5160750000005</v>
      </c>
      <c r="I111" s="36">
        <f>SUMIFS(СВЦЭМ!$D$39:$D$782,СВЦЭМ!$A$39:$A$782,$A111,СВЦЭМ!$B$39:$B$782,I$83)+'СЕТ СН'!$H$11+СВЦЭМ!$D$10+'СЕТ СН'!$H$5-'СЕТ СН'!$H$21</f>
        <v>5252.7228819600004</v>
      </c>
      <c r="J111" s="36">
        <f>SUMIFS(СВЦЭМ!$D$39:$D$782,СВЦЭМ!$A$39:$A$782,$A111,СВЦЭМ!$B$39:$B$782,J$83)+'СЕТ СН'!$H$11+СВЦЭМ!$D$10+'СЕТ СН'!$H$5-'СЕТ СН'!$H$21</f>
        <v>5150.53247784</v>
      </c>
      <c r="K111" s="36">
        <f>SUMIFS(СВЦЭМ!$D$39:$D$782,СВЦЭМ!$A$39:$A$782,$A111,СВЦЭМ!$B$39:$B$782,K$83)+'СЕТ СН'!$H$11+СВЦЭМ!$D$10+'СЕТ СН'!$H$5-'СЕТ СН'!$H$21</f>
        <v>5071.3800634600002</v>
      </c>
      <c r="L111" s="36">
        <f>SUMIFS(СВЦЭМ!$D$39:$D$782,СВЦЭМ!$A$39:$A$782,$A111,СВЦЭМ!$B$39:$B$782,L$83)+'СЕТ СН'!$H$11+СВЦЭМ!$D$10+'СЕТ СН'!$H$5-'СЕТ СН'!$H$21</f>
        <v>5023.6538230100005</v>
      </c>
      <c r="M111" s="36">
        <f>SUMIFS(СВЦЭМ!$D$39:$D$782,СВЦЭМ!$A$39:$A$782,$A111,СВЦЭМ!$B$39:$B$782,M$83)+'СЕТ СН'!$H$11+СВЦЭМ!$D$10+'СЕТ СН'!$H$5-'СЕТ СН'!$H$21</f>
        <v>5017.9136122300006</v>
      </c>
      <c r="N111" s="36">
        <f>SUMIFS(СВЦЭМ!$D$39:$D$782,СВЦЭМ!$A$39:$A$782,$A111,СВЦЭМ!$B$39:$B$782,N$83)+'СЕТ СН'!$H$11+СВЦЭМ!$D$10+'СЕТ СН'!$H$5-'СЕТ СН'!$H$21</f>
        <v>5021.4923214500004</v>
      </c>
      <c r="O111" s="36">
        <f>SUMIFS(СВЦЭМ!$D$39:$D$782,СВЦЭМ!$A$39:$A$782,$A111,СВЦЭМ!$B$39:$B$782,O$83)+'СЕТ СН'!$H$11+СВЦЭМ!$D$10+'СЕТ СН'!$H$5-'СЕТ СН'!$H$21</f>
        <v>5024.3303615000004</v>
      </c>
      <c r="P111" s="36">
        <f>SUMIFS(СВЦЭМ!$D$39:$D$782,СВЦЭМ!$A$39:$A$782,$A111,СВЦЭМ!$B$39:$B$782,P$83)+'СЕТ СН'!$H$11+СВЦЭМ!$D$10+'СЕТ СН'!$H$5-'СЕТ СН'!$H$21</f>
        <v>5005.4997832500003</v>
      </c>
      <c r="Q111" s="36">
        <f>SUMIFS(СВЦЭМ!$D$39:$D$782,СВЦЭМ!$A$39:$A$782,$A111,СВЦЭМ!$B$39:$B$782,Q$83)+'СЕТ СН'!$H$11+СВЦЭМ!$D$10+'СЕТ СН'!$H$5-'СЕТ СН'!$H$21</f>
        <v>5013.7169303299997</v>
      </c>
      <c r="R111" s="36">
        <f>SUMIFS(СВЦЭМ!$D$39:$D$782,СВЦЭМ!$A$39:$A$782,$A111,СВЦЭМ!$B$39:$B$782,R$83)+'СЕТ СН'!$H$11+СВЦЭМ!$D$10+'СЕТ СН'!$H$5-'СЕТ СН'!$H$21</f>
        <v>5019.7636165200001</v>
      </c>
      <c r="S111" s="36">
        <f>SUMIFS(СВЦЭМ!$D$39:$D$782,СВЦЭМ!$A$39:$A$782,$A111,СВЦЭМ!$B$39:$B$782,S$83)+'СЕТ СН'!$H$11+СВЦЭМ!$D$10+'СЕТ СН'!$H$5-'СЕТ СН'!$H$21</f>
        <v>5022.7607808399998</v>
      </c>
      <c r="T111" s="36">
        <f>SUMIFS(СВЦЭМ!$D$39:$D$782,СВЦЭМ!$A$39:$A$782,$A111,СВЦЭМ!$B$39:$B$782,T$83)+'СЕТ СН'!$H$11+СВЦЭМ!$D$10+'СЕТ СН'!$H$5-'СЕТ СН'!$H$21</f>
        <v>5030.7010812600001</v>
      </c>
      <c r="U111" s="36">
        <f>SUMIFS(СВЦЭМ!$D$39:$D$782,СВЦЭМ!$A$39:$A$782,$A111,СВЦЭМ!$B$39:$B$782,U$83)+'СЕТ СН'!$H$11+СВЦЭМ!$D$10+'СЕТ СН'!$H$5-'СЕТ СН'!$H$21</f>
        <v>5049.2214772300003</v>
      </c>
      <c r="V111" s="36">
        <f>SUMIFS(СВЦЭМ!$D$39:$D$782,СВЦЭМ!$A$39:$A$782,$A111,СВЦЭМ!$B$39:$B$782,V$83)+'СЕТ СН'!$H$11+СВЦЭМ!$D$10+'СЕТ СН'!$H$5-'СЕТ СН'!$H$21</f>
        <v>5058.2428016100002</v>
      </c>
      <c r="W111" s="36">
        <f>SUMIFS(СВЦЭМ!$D$39:$D$782,СВЦЭМ!$A$39:$A$782,$A111,СВЦЭМ!$B$39:$B$782,W$83)+'СЕТ СН'!$H$11+СВЦЭМ!$D$10+'СЕТ СН'!$H$5-'СЕТ СН'!$H$21</f>
        <v>5036.4995601999999</v>
      </c>
      <c r="X111" s="36">
        <f>SUMIFS(СВЦЭМ!$D$39:$D$782,СВЦЭМ!$A$39:$A$782,$A111,СВЦЭМ!$B$39:$B$782,X$83)+'СЕТ СН'!$H$11+СВЦЭМ!$D$10+'СЕТ СН'!$H$5-'СЕТ СН'!$H$21</f>
        <v>5079.5808689100004</v>
      </c>
      <c r="Y111" s="36">
        <f>SUMIFS(СВЦЭМ!$D$39:$D$782,СВЦЭМ!$A$39:$A$782,$A111,СВЦЭМ!$B$39:$B$782,Y$83)+'СЕТ СН'!$H$11+СВЦЭМ!$D$10+'СЕТ СН'!$H$5-'СЕТ СН'!$H$21</f>
        <v>5276.0775009400004</v>
      </c>
    </row>
    <row r="112" spans="1:25" ht="15.75" x14ac:dyDescent="0.2">
      <c r="A112" s="35">
        <f t="shared" si="2"/>
        <v>45136</v>
      </c>
      <c r="B112" s="36">
        <f>SUMIFS(СВЦЭМ!$D$39:$D$782,СВЦЭМ!$A$39:$A$782,$A112,СВЦЭМ!$B$39:$B$782,B$83)+'СЕТ СН'!$H$11+СВЦЭМ!$D$10+'СЕТ СН'!$H$5-'СЕТ СН'!$H$21</f>
        <v>5233.0087109800006</v>
      </c>
      <c r="C112" s="36">
        <f>SUMIFS(СВЦЭМ!$D$39:$D$782,СВЦЭМ!$A$39:$A$782,$A112,СВЦЭМ!$B$39:$B$782,C$83)+'СЕТ СН'!$H$11+СВЦЭМ!$D$10+'СЕТ СН'!$H$5-'СЕТ СН'!$H$21</f>
        <v>5254.5162231499999</v>
      </c>
      <c r="D112" s="36">
        <f>SUMIFS(СВЦЭМ!$D$39:$D$782,СВЦЭМ!$A$39:$A$782,$A112,СВЦЭМ!$B$39:$B$782,D$83)+'СЕТ СН'!$H$11+СВЦЭМ!$D$10+'СЕТ СН'!$H$5-'СЕТ СН'!$H$21</f>
        <v>5418.58535054</v>
      </c>
      <c r="E112" s="36">
        <f>SUMIFS(СВЦЭМ!$D$39:$D$782,СВЦЭМ!$A$39:$A$782,$A112,СВЦЭМ!$B$39:$B$782,E$83)+'СЕТ СН'!$H$11+СВЦЭМ!$D$10+'СЕТ СН'!$H$5-'СЕТ СН'!$H$21</f>
        <v>5421.5179203300004</v>
      </c>
      <c r="F112" s="36">
        <f>SUMIFS(СВЦЭМ!$D$39:$D$782,СВЦЭМ!$A$39:$A$782,$A112,СВЦЭМ!$B$39:$B$782,F$83)+'СЕТ СН'!$H$11+СВЦЭМ!$D$10+'СЕТ СН'!$H$5-'СЕТ СН'!$H$21</f>
        <v>5439.23845076</v>
      </c>
      <c r="G112" s="36">
        <f>SUMIFS(СВЦЭМ!$D$39:$D$782,СВЦЭМ!$A$39:$A$782,$A112,СВЦЭМ!$B$39:$B$782,G$83)+'СЕТ СН'!$H$11+СВЦЭМ!$D$10+'СЕТ СН'!$H$5-'СЕТ СН'!$H$21</f>
        <v>5395.8692465100003</v>
      </c>
      <c r="H112" s="36">
        <f>SUMIFS(СВЦЭМ!$D$39:$D$782,СВЦЭМ!$A$39:$A$782,$A112,СВЦЭМ!$B$39:$B$782,H$83)+'СЕТ СН'!$H$11+СВЦЭМ!$D$10+'СЕТ СН'!$H$5-'СЕТ СН'!$H$21</f>
        <v>5335.2991057099998</v>
      </c>
      <c r="I112" s="36">
        <f>SUMIFS(СВЦЭМ!$D$39:$D$782,СВЦЭМ!$A$39:$A$782,$A112,СВЦЭМ!$B$39:$B$782,I$83)+'СЕТ СН'!$H$11+СВЦЭМ!$D$10+'СЕТ СН'!$H$5-'СЕТ СН'!$H$21</f>
        <v>5149.4843868999997</v>
      </c>
      <c r="J112" s="36">
        <f>SUMIFS(СВЦЭМ!$D$39:$D$782,СВЦЭМ!$A$39:$A$782,$A112,СВЦЭМ!$B$39:$B$782,J$83)+'СЕТ СН'!$H$11+СВЦЭМ!$D$10+'СЕТ СН'!$H$5-'СЕТ СН'!$H$21</f>
        <v>5045.8518068399999</v>
      </c>
      <c r="K112" s="36">
        <f>SUMIFS(СВЦЭМ!$D$39:$D$782,СВЦЭМ!$A$39:$A$782,$A112,СВЦЭМ!$B$39:$B$782,K$83)+'СЕТ СН'!$H$11+СВЦЭМ!$D$10+'СЕТ СН'!$H$5-'СЕТ СН'!$H$21</f>
        <v>4953.2785543700002</v>
      </c>
      <c r="L112" s="36">
        <f>SUMIFS(СВЦЭМ!$D$39:$D$782,СВЦЭМ!$A$39:$A$782,$A112,СВЦЭМ!$B$39:$B$782,L$83)+'СЕТ СН'!$H$11+СВЦЭМ!$D$10+'СЕТ СН'!$H$5-'СЕТ СН'!$H$21</f>
        <v>4896.5421133300006</v>
      </c>
      <c r="M112" s="36">
        <f>SUMIFS(СВЦЭМ!$D$39:$D$782,СВЦЭМ!$A$39:$A$782,$A112,СВЦЭМ!$B$39:$B$782,M$83)+'СЕТ СН'!$H$11+СВЦЭМ!$D$10+'СЕТ СН'!$H$5-'СЕТ СН'!$H$21</f>
        <v>4900.4230676500001</v>
      </c>
      <c r="N112" s="36">
        <f>SUMIFS(СВЦЭМ!$D$39:$D$782,СВЦЭМ!$A$39:$A$782,$A112,СВЦЭМ!$B$39:$B$782,N$83)+'СЕТ СН'!$H$11+СВЦЭМ!$D$10+'СЕТ СН'!$H$5-'СЕТ СН'!$H$21</f>
        <v>4909.4999858299998</v>
      </c>
      <c r="O112" s="36">
        <f>SUMIFS(СВЦЭМ!$D$39:$D$782,СВЦЭМ!$A$39:$A$782,$A112,СВЦЭМ!$B$39:$B$782,O$83)+'СЕТ СН'!$H$11+СВЦЭМ!$D$10+'СЕТ СН'!$H$5-'СЕТ СН'!$H$21</f>
        <v>4915.9445594999997</v>
      </c>
      <c r="P112" s="36">
        <f>SUMIFS(СВЦЭМ!$D$39:$D$782,СВЦЭМ!$A$39:$A$782,$A112,СВЦЭМ!$B$39:$B$782,P$83)+'СЕТ СН'!$H$11+СВЦЭМ!$D$10+'СЕТ СН'!$H$5-'СЕТ СН'!$H$21</f>
        <v>4921.4758381299998</v>
      </c>
      <c r="Q112" s="36">
        <f>SUMIFS(СВЦЭМ!$D$39:$D$782,СВЦЭМ!$A$39:$A$782,$A112,СВЦЭМ!$B$39:$B$782,Q$83)+'СЕТ СН'!$H$11+СВЦЭМ!$D$10+'СЕТ СН'!$H$5-'СЕТ СН'!$H$21</f>
        <v>4919.7383170399999</v>
      </c>
      <c r="R112" s="36">
        <f>SUMIFS(СВЦЭМ!$D$39:$D$782,СВЦЭМ!$A$39:$A$782,$A112,СВЦЭМ!$B$39:$B$782,R$83)+'СЕТ СН'!$H$11+СВЦЭМ!$D$10+'СЕТ СН'!$H$5-'СЕТ СН'!$H$21</f>
        <v>4912.2062540699999</v>
      </c>
      <c r="S112" s="36">
        <f>SUMIFS(СВЦЭМ!$D$39:$D$782,СВЦЭМ!$A$39:$A$782,$A112,СВЦЭМ!$B$39:$B$782,S$83)+'СЕТ СН'!$H$11+СВЦЭМ!$D$10+'СЕТ СН'!$H$5-'СЕТ СН'!$H$21</f>
        <v>4913.4822043300001</v>
      </c>
      <c r="T112" s="36">
        <f>SUMIFS(СВЦЭМ!$D$39:$D$782,СВЦЭМ!$A$39:$A$782,$A112,СВЦЭМ!$B$39:$B$782,T$83)+'СЕТ СН'!$H$11+СВЦЭМ!$D$10+'СЕТ СН'!$H$5-'СЕТ СН'!$H$21</f>
        <v>4921.1098570800004</v>
      </c>
      <c r="U112" s="36">
        <f>SUMIFS(СВЦЭМ!$D$39:$D$782,СВЦЭМ!$A$39:$A$782,$A112,СВЦЭМ!$B$39:$B$782,U$83)+'СЕТ СН'!$H$11+СВЦЭМ!$D$10+'СЕТ СН'!$H$5-'СЕТ СН'!$H$21</f>
        <v>4944.0855593599999</v>
      </c>
      <c r="V112" s="36">
        <f>SUMIFS(СВЦЭМ!$D$39:$D$782,СВЦЭМ!$A$39:$A$782,$A112,СВЦЭМ!$B$39:$B$782,V$83)+'СЕТ СН'!$H$11+СВЦЭМ!$D$10+'СЕТ СН'!$H$5-'СЕТ СН'!$H$21</f>
        <v>4928.0627002199999</v>
      </c>
      <c r="W112" s="36">
        <f>SUMIFS(СВЦЭМ!$D$39:$D$782,СВЦЭМ!$A$39:$A$782,$A112,СВЦЭМ!$B$39:$B$782,W$83)+'СЕТ СН'!$H$11+СВЦЭМ!$D$10+'СЕТ СН'!$H$5-'СЕТ СН'!$H$21</f>
        <v>4959.1031241700002</v>
      </c>
      <c r="X112" s="36">
        <f>SUMIFS(СВЦЭМ!$D$39:$D$782,СВЦЭМ!$A$39:$A$782,$A112,СВЦЭМ!$B$39:$B$782,X$83)+'СЕТ СН'!$H$11+СВЦЭМ!$D$10+'СЕТ СН'!$H$5-'СЕТ СН'!$H$21</f>
        <v>5023.8864363000002</v>
      </c>
      <c r="Y112" s="36">
        <f>SUMIFS(СВЦЭМ!$D$39:$D$782,СВЦЭМ!$A$39:$A$782,$A112,СВЦЭМ!$B$39:$B$782,Y$83)+'СЕТ СН'!$H$11+СВЦЭМ!$D$10+'СЕТ СН'!$H$5-'СЕТ СН'!$H$21</f>
        <v>5121.7645060800005</v>
      </c>
    </row>
    <row r="113" spans="1:27" ht="15.75" x14ac:dyDescent="0.2">
      <c r="A113" s="35">
        <f t="shared" si="2"/>
        <v>45137</v>
      </c>
      <c r="B113" s="36">
        <f>SUMIFS(СВЦЭМ!$D$39:$D$782,СВЦЭМ!$A$39:$A$782,$A113,СВЦЭМ!$B$39:$B$782,B$83)+'СЕТ СН'!$H$11+СВЦЭМ!$D$10+'СЕТ СН'!$H$5-'СЕТ СН'!$H$21</f>
        <v>5219.1123766000001</v>
      </c>
      <c r="C113" s="36">
        <f>SUMIFS(СВЦЭМ!$D$39:$D$782,СВЦЭМ!$A$39:$A$782,$A113,СВЦЭМ!$B$39:$B$782,C$83)+'СЕТ СН'!$H$11+СВЦЭМ!$D$10+'СЕТ СН'!$H$5-'СЕТ СН'!$H$21</f>
        <v>5339.4924254400003</v>
      </c>
      <c r="D113" s="36">
        <f>SUMIFS(СВЦЭМ!$D$39:$D$782,СВЦЭМ!$A$39:$A$782,$A113,СВЦЭМ!$B$39:$B$782,D$83)+'СЕТ СН'!$H$11+СВЦЭМ!$D$10+'СЕТ СН'!$H$5-'СЕТ СН'!$H$21</f>
        <v>5360.0819775999998</v>
      </c>
      <c r="E113" s="36">
        <f>SUMIFS(СВЦЭМ!$D$39:$D$782,СВЦЭМ!$A$39:$A$782,$A113,СВЦЭМ!$B$39:$B$782,E$83)+'СЕТ СН'!$H$11+СВЦЭМ!$D$10+'СЕТ СН'!$H$5-'СЕТ СН'!$H$21</f>
        <v>5425.3443068800007</v>
      </c>
      <c r="F113" s="36">
        <f>SUMIFS(СВЦЭМ!$D$39:$D$782,СВЦЭМ!$A$39:$A$782,$A113,СВЦЭМ!$B$39:$B$782,F$83)+'СЕТ СН'!$H$11+СВЦЭМ!$D$10+'СЕТ СН'!$H$5-'СЕТ СН'!$H$21</f>
        <v>5438.6105693999998</v>
      </c>
      <c r="G113" s="36">
        <f>SUMIFS(СВЦЭМ!$D$39:$D$782,СВЦЭМ!$A$39:$A$782,$A113,СВЦЭМ!$B$39:$B$782,G$83)+'СЕТ СН'!$H$11+СВЦЭМ!$D$10+'СЕТ СН'!$H$5-'СЕТ СН'!$H$21</f>
        <v>5431.1935456000001</v>
      </c>
      <c r="H113" s="36">
        <f>SUMIFS(СВЦЭМ!$D$39:$D$782,СВЦЭМ!$A$39:$A$782,$A113,СВЦЭМ!$B$39:$B$782,H$83)+'СЕТ СН'!$H$11+СВЦЭМ!$D$10+'СЕТ СН'!$H$5-'СЕТ СН'!$H$21</f>
        <v>5413.6324137600004</v>
      </c>
      <c r="I113" s="36">
        <f>SUMIFS(СВЦЭМ!$D$39:$D$782,СВЦЭМ!$A$39:$A$782,$A113,СВЦЭМ!$B$39:$B$782,I$83)+'СЕТ СН'!$H$11+СВЦЭМ!$D$10+'СЕТ СН'!$H$5-'СЕТ СН'!$H$21</f>
        <v>5254.4961370199999</v>
      </c>
      <c r="J113" s="36">
        <f>SUMIFS(СВЦЭМ!$D$39:$D$782,СВЦЭМ!$A$39:$A$782,$A113,СВЦЭМ!$B$39:$B$782,J$83)+'СЕТ СН'!$H$11+СВЦЭМ!$D$10+'СЕТ СН'!$H$5-'СЕТ СН'!$H$21</f>
        <v>5157.3077439200006</v>
      </c>
      <c r="K113" s="36">
        <f>SUMIFS(СВЦЭМ!$D$39:$D$782,СВЦЭМ!$A$39:$A$782,$A113,СВЦЭМ!$B$39:$B$782,K$83)+'СЕТ СН'!$H$11+СВЦЭМ!$D$10+'СЕТ СН'!$H$5-'СЕТ СН'!$H$21</f>
        <v>4943.5711543899997</v>
      </c>
      <c r="L113" s="36">
        <f>SUMIFS(СВЦЭМ!$D$39:$D$782,СВЦЭМ!$A$39:$A$782,$A113,СВЦЭМ!$B$39:$B$782,L$83)+'СЕТ СН'!$H$11+СВЦЭМ!$D$10+'СЕТ СН'!$H$5-'СЕТ СН'!$H$21</f>
        <v>4920.2705422500003</v>
      </c>
      <c r="M113" s="36">
        <f>SUMIFS(СВЦЭМ!$D$39:$D$782,СВЦЭМ!$A$39:$A$782,$A113,СВЦЭМ!$B$39:$B$782,M$83)+'СЕТ СН'!$H$11+СВЦЭМ!$D$10+'СЕТ СН'!$H$5-'СЕТ СН'!$H$21</f>
        <v>4950.4908501400005</v>
      </c>
      <c r="N113" s="36">
        <f>SUMIFS(СВЦЭМ!$D$39:$D$782,СВЦЭМ!$A$39:$A$782,$A113,СВЦЭМ!$B$39:$B$782,N$83)+'СЕТ СН'!$H$11+СВЦЭМ!$D$10+'СЕТ СН'!$H$5-'СЕТ СН'!$H$21</f>
        <v>4990.2280089599999</v>
      </c>
      <c r="O113" s="36">
        <f>SUMIFS(СВЦЭМ!$D$39:$D$782,СВЦЭМ!$A$39:$A$782,$A113,СВЦЭМ!$B$39:$B$782,O$83)+'СЕТ СН'!$H$11+СВЦЭМ!$D$10+'СЕТ СН'!$H$5-'СЕТ СН'!$H$21</f>
        <v>5008.3646747700004</v>
      </c>
      <c r="P113" s="36">
        <f>SUMIFS(СВЦЭМ!$D$39:$D$782,СВЦЭМ!$A$39:$A$782,$A113,СВЦЭМ!$B$39:$B$782,P$83)+'СЕТ СН'!$H$11+СВЦЭМ!$D$10+'СЕТ СН'!$H$5-'СЕТ СН'!$H$21</f>
        <v>5034.0853924800003</v>
      </c>
      <c r="Q113" s="36">
        <f>SUMIFS(СВЦЭМ!$D$39:$D$782,СВЦЭМ!$A$39:$A$782,$A113,СВЦЭМ!$B$39:$B$782,Q$83)+'СЕТ СН'!$H$11+СВЦЭМ!$D$10+'СЕТ СН'!$H$5-'СЕТ СН'!$H$21</f>
        <v>5038.3541951200004</v>
      </c>
      <c r="R113" s="36">
        <f>SUMIFS(СВЦЭМ!$D$39:$D$782,СВЦЭМ!$A$39:$A$782,$A113,СВЦЭМ!$B$39:$B$782,R$83)+'СЕТ СН'!$H$11+СВЦЭМ!$D$10+'СЕТ СН'!$H$5-'СЕТ СН'!$H$21</f>
        <v>5028.78887442</v>
      </c>
      <c r="S113" s="36">
        <f>SUMIFS(СВЦЭМ!$D$39:$D$782,СВЦЭМ!$A$39:$A$782,$A113,СВЦЭМ!$B$39:$B$782,S$83)+'СЕТ СН'!$H$11+СВЦЭМ!$D$10+'СЕТ СН'!$H$5-'СЕТ СН'!$H$21</f>
        <v>5027.87744905</v>
      </c>
      <c r="T113" s="36">
        <f>SUMIFS(СВЦЭМ!$D$39:$D$782,СВЦЭМ!$A$39:$A$782,$A113,СВЦЭМ!$B$39:$B$782,T$83)+'СЕТ СН'!$H$11+СВЦЭМ!$D$10+'СЕТ СН'!$H$5-'СЕТ СН'!$H$21</f>
        <v>5017.7890936599997</v>
      </c>
      <c r="U113" s="36">
        <f>SUMIFS(СВЦЭМ!$D$39:$D$782,СВЦЭМ!$A$39:$A$782,$A113,СВЦЭМ!$B$39:$B$782,U$83)+'СЕТ СН'!$H$11+СВЦЭМ!$D$10+'СЕТ СН'!$H$5-'СЕТ СН'!$H$21</f>
        <v>5022.5293509200001</v>
      </c>
      <c r="V113" s="36">
        <f>SUMIFS(СВЦЭМ!$D$39:$D$782,СВЦЭМ!$A$39:$A$782,$A113,СВЦЭМ!$B$39:$B$782,V$83)+'СЕТ СН'!$H$11+СВЦЭМ!$D$10+'СЕТ СН'!$H$5-'СЕТ СН'!$H$21</f>
        <v>5016.9826483899997</v>
      </c>
      <c r="W113" s="36">
        <f>SUMIFS(СВЦЭМ!$D$39:$D$782,СВЦЭМ!$A$39:$A$782,$A113,СВЦЭМ!$B$39:$B$782,W$83)+'СЕТ СН'!$H$11+СВЦЭМ!$D$10+'СЕТ СН'!$H$5-'СЕТ СН'!$H$21</f>
        <v>4991.6377228800002</v>
      </c>
      <c r="X113" s="36">
        <f>SUMIFS(СВЦЭМ!$D$39:$D$782,СВЦЭМ!$A$39:$A$782,$A113,СВЦЭМ!$B$39:$B$782,X$83)+'СЕТ СН'!$H$11+СВЦЭМ!$D$10+'СЕТ СН'!$H$5-'СЕТ СН'!$H$21</f>
        <v>5057.6866444099996</v>
      </c>
      <c r="Y113" s="36">
        <f>SUMIFS(СВЦЭМ!$D$39:$D$782,СВЦЭМ!$A$39:$A$782,$A113,СВЦЭМ!$B$39:$B$782,Y$83)+'СЕТ СН'!$H$11+СВЦЭМ!$D$10+'СЕТ СН'!$H$5-'СЕТ СН'!$H$21</f>
        <v>5157.0319789100004</v>
      </c>
    </row>
    <row r="114" spans="1:27" ht="15.75" x14ac:dyDescent="0.2">
      <c r="A114" s="35">
        <f t="shared" si="2"/>
        <v>45138</v>
      </c>
      <c r="B114" s="36">
        <f>SUMIFS(СВЦЭМ!$D$39:$D$782,СВЦЭМ!$A$39:$A$782,$A114,СВЦЭМ!$B$39:$B$782,B$83)+'СЕТ СН'!$H$11+СВЦЭМ!$D$10+'СЕТ СН'!$H$5-'СЕТ СН'!$H$21</f>
        <v>5198.5920144400006</v>
      </c>
      <c r="C114" s="36">
        <f>SUMIFS(СВЦЭМ!$D$39:$D$782,СВЦЭМ!$A$39:$A$782,$A114,СВЦЭМ!$B$39:$B$782,C$83)+'СЕТ СН'!$H$11+СВЦЭМ!$D$10+'СЕТ СН'!$H$5-'СЕТ СН'!$H$21</f>
        <v>5276.3598449900001</v>
      </c>
      <c r="D114" s="36">
        <f>SUMIFS(СВЦЭМ!$D$39:$D$782,СВЦЭМ!$A$39:$A$782,$A114,СВЦЭМ!$B$39:$B$782,D$83)+'СЕТ СН'!$H$11+СВЦЭМ!$D$10+'СЕТ СН'!$H$5-'СЕТ СН'!$H$21</f>
        <v>5421.02665196</v>
      </c>
      <c r="E114" s="36">
        <f>SUMIFS(СВЦЭМ!$D$39:$D$782,СВЦЭМ!$A$39:$A$782,$A114,СВЦЭМ!$B$39:$B$782,E$83)+'СЕТ СН'!$H$11+СВЦЭМ!$D$10+'СЕТ СН'!$H$5-'СЕТ СН'!$H$21</f>
        <v>5453.3215212300001</v>
      </c>
      <c r="F114" s="36">
        <f>SUMIFS(СВЦЭМ!$D$39:$D$782,СВЦЭМ!$A$39:$A$782,$A114,СВЦЭМ!$B$39:$B$782,F$83)+'СЕТ СН'!$H$11+СВЦЭМ!$D$10+'СЕТ СН'!$H$5-'СЕТ СН'!$H$21</f>
        <v>5454.1394345600002</v>
      </c>
      <c r="G114" s="36">
        <f>SUMIFS(СВЦЭМ!$D$39:$D$782,СВЦЭМ!$A$39:$A$782,$A114,СВЦЭМ!$B$39:$B$782,G$83)+'СЕТ СН'!$H$11+СВЦЭМ!$D$10+'СЕТ СН'!$H$5-'СЕТ СН'!$H$21</f>
        <v>5465.0728457799996</v>
      </c>
      <c r="H114" s="36">
        <f>SUMIFS(СВЦЭМ!$D$39:$D$782,СВЦЭМ!$A$39:$A$782,$A114,СВЦЭМ!$B$39:$B$782,H$83)+'СЕТ СН'!$H$11+СВЦЭМ!$D$10+'СЕТ СН'!$H$5-'СЕТ СН'!$H$21</f>
        <v>5496.1155164700003</v>
      </c>
      <c r="I114" s="36">
        <f>SUMIFS(СВЦЭМ!$D$39:$D$782,СВЦЭМ!$A$39:$A$782,$A114,СВЦЭМ!$B$39:$B$782,I$83)+'СЕТ СН'!$H$11+СВЦЭМ!$D$10+'СЕТ СН'!$H$5-'СЕТ СН'!$H$21</f>
        <v>5215.0806725500006</v>
      </c>
      <c r="J114" s="36">
        <f>SUMIFS(СВЦЭМ!$D$39:$D$782,СВЦЭМ!$A$39:$A$782,$A114,СВЦЭМ!$B$39:$B$782,J$83)+'СЕТ СН'!$H$11+СВЦЭМ!$D$10+'СЕТ СН'!$H$5-'СЕТ СН'!$H$21</f>
        <v>5136.66100069</v>
      </c>
      <c r="K114" s="36">
        <f>SUMIFS(СВЦЭМ!$D$39:$D$782,СВЦЭМ!$A$39:$A$782,$A114,СВЦЭМ!$B$39:$B$782,K$83)+'СЕТ СН'!$H$11+СВЦЭМ!$D$10+'СЕТ СН'!$H$5-'СЕТ СН'!$H$21</f>
        <v>5117.6611229299997</v>
      </c>
      <c r="L114" s="36">
        <f>SUMIFS(СВЦЭМ!$D$39:$D$782,СВЦЭМ!$A$39:$A$782,$A114,СВЦЭМ!$B$39:$B$782,L$83)+'СЕТ СН'!$H$11+СВЦЭМ!$D$10+'СЕТ СН'!$H$5-'СЕТ СН'!$H$21</f>
        <v>5074.03066382</v>
      </c>
      <c r="M114" s="36">
        <f>SUMIFS(СВЦЭМ!$D$39:$D$782,СВЦЭМ!$A$39:$A$782,$A114,СВЦЭМ!$B$39:$B$782,M$83)+'СЕТ СН'!$H$11+СВЦЭМ!$D$10+'СЕТ СН'!$H$5-'СЕТ СН'!$H$21</f>
        <v>5064.0241860400001</v>
      </c>
      <c r="N114" s="36">
        <f>SUMIFS(СВЦЭМ!$D$39:$D$782,СВЦЭМ!$A$39:$A$782,$A114,СВЦЭМ!$B$39:$B$782,N$83)+'СЕТ СН'!$H$11+СВЦЭМ!$D$10+'СЕТ СН'!$H$5-'СЕТ СН'!$H$21</f>
        <v>5053.0745085899998</v>
      </c>
      <c r="O114" s="36">
        <f>SUMIFS(СВЦЭМ!$D$39:$D$782,СВЦЭМ!$A$39:$A$782,$A114,СВЦЭМ!$B$39:$B$782,O$83)+'СЕТ СН'!$H$11+СВЦЭМ!$D$10+'СЕТ СН'!$H$5-'СЕТ СН'!$H$21</f>
        <v>5047.6518085300004</v>
      </c>
      <c r="P114" s="36">
        <f>SUMIFS(СВЦЭМ!$D$39:$D$782,СВЦЭМ!$A$39:$A$782,$A114,СВЦЭМ!$B$39:$B$782,P$83)+'СЕТ СН'!$H$11+СВЦЭМ!$D$10+'СЕТ СН'!$H$5-'СЕТ СН'!$H$21</f>
        <v>5053.4680613700002</v>
      </c>
      <c r="Q114" s="36">
        <f>SUMIFS(СВЦЭМ!$D$39:$D$782,СВЦЭМ!$A$39:$A$782,$A114,СВЦЭМ!$B$39:$B$782,Q$83)+'СЕТ СН'!$H$11+СВЦЭМ!$D$10+'СЕТ СН'!$H$5-'СЕТ СН'!$H$21</f>
        <v>5021.4119399000001</v>
      </c>
      <c r="R114" s="36">
        <f>SUMIFS(СВЦЭМ!$D$39:$D$782,СВЦЭМ!$A$39:$A$782,$A114,СВЦЭМ!$B$39:$B$782,R$83)+'СЕТ СН'!$H$11+СВЦЭМ!$D$10+'СЕТ СН'!$H$5-'СЕТ СН'!$H$21</f>
        <v>5027.8790451499999</v>
      </c>
      <c r="S114" s="36">
        <f>SUMIFS(СВЦЭМ!$D$39:$D$782,СВЦЭМ!$A$39:$A$782,$A114,СВЦЭМ!$B$39:$B$782,S$83)+'СЕТ СН'!$H$11+СВЦЭМ!$D$10+'СЕТ СН'!$H$5-'СЕТ СН'!$H$21</f>
        <v>5044.6709466100001</v>
      </c>
      <c r="T114" s="36">
        <f>SUMIFS(СВЦЭМ!$D$39:$D$782,СВЦЭМ!$A$39:$A$782,$A114,СВЦЭМ!$B$39:$B$782,T$83)+'СЕТ СН'!$H$11+СВЦЭМ!$D$10+'СЕТ СН'!$H$5-'СЕТ СН'!$H$21</f>
        <v>5074.00268598</v>
      </c>
      <c r="U114" s="36">
        <f>SUMIFS(СВЦЭМ!$D$39:$D$782,СВЦЭМ!$A$39:$A$782,$A114,СВЦЭМ!$B$39:$B$782,U$83)+'СЕТ СН'!$H$11+СВЦЭМ!$D$10+'СЕТ СН'!$H$5-'СЕТ СН'!$H$21</f>
        <v>5105.4991452300001</v>
      </c>
      <c r="V114" s="36">
        <f>SUMIFS(СВЦЭМ!$D$39:$D$782,СВЦЭМ!$A$39:$A$782,$A114,СВЦЭМ!$B$39:$B$782,V$83)+'СЕТ СН'!$H$11+СВЦЭМ!$D$10+'СЕТ СН'!$H$5-'СЕТ СН'!$H$21</f>
        <v>5102.5719759599997</v>
      </c>
      <c r="W114" s="36">
        <f>SUMIFS(СВЦЭМ!$D$39:$D$782,СВЦЭМ!$A$39:$A$782,$A114,СВЦЭМ!$B$39:$B$782,W$83)+'СЕТ СН'!$H$11+СВЦЭМ!$D$10+'СЕТ СН'!$H$5-'СЕТ СН'!$H$21</f>
        <v>5065.2695074399999</v>
      </c>
      <c r="X114" s="36">
        <f>SUMIFS(СВЦЭМ!$D$39:$D$782,СВЦЭМ!$A$39:$A$782,$A114,СВЦЭМ!$B$39:$B$782,X$83)+'СЕТ СН'!$H$11+СВЦЭМ!$D$10+'СЕТ СН'!$H$5-'СЕТ СН'!$H$21</f>
        <v>5138.4449205999999</v>
      </c>
      <c r="Y114" s="36">
        <f>SUMIFS(СВЦЭМ!$D$39:$D$782,СВЦЭМ!$A$39:$A$782,$A114,СВЦЭМ!$B$39:$B$782,Y$83)+'СЕТ СН'!$H$11+СВЦЭМ!$D$10+'СЕТ СН'!$H$5-'СЕТ СН'!$H$21</f>
        <v>5269.3354176600005</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01.07.2023</v>
      </c>
      <c r="B120" s="36">
        <f>SUMIFS(СВЦЭМ!$D$39:$D$782,СВЦЭМ!$A$39:$A$782,$A120,СВЦЭМ!$B$39:$B$782,B$119)+'СЕТ СН'!$I$11+СВЦЭМ!$D$10+'СЕТ СН'!$I$5-'СЕТ СН'!$I$21</f>
        <v>5495.67963753</v>
      </c>
      <c r="C120" s="36">
        <f>SUMIFS(СВЦЭМ!$D$39:$D$782,СВЦЭМ!$A$39:$A$782,$A120,СВЦЭМ!$B$39:$B$782,C$119)+'СЕТ СН'!$I$11+СВЦЭМ!$D$10+'СЕТ СН'!$I$5-'СЕТ СН'!$I$21</f>
        <v>5578.29702542</v>
      </c>
      <c r="D120" s="36">
        <f>SUMIFS(СВЦЭМ!$D$39:$D$782,СВЦЭМ!$A$39:$A$782,$A120,СВЦЭМ!$B$39:$B$782,D$119)+'СЕТ СН'!$I$11+СВЦЭМ!$D$10+'СЕТ СН'!$I$5-'СЕТ СН'!$I$21</f>
        <v>5609.4366124500002</v>
      </c>
      <c r="E120" s="36">
        <f>SUMIFS(СВЦЭМ!$D$39:$D$782,СВЦЭМ!$A$39:$A$782,$A120,СВЦЭМ!$B$39:$B$782,E$119)+'СЕТ СН'!$I$11+СВЦЭМ!$D$10+'СЕТ СН'!$I$5-'СЕТ СН'!$I$21</f>
        <v>5606.7357990800001</v>
      </c>
      <c r="F120" s="36">
        <f>SUMIFS(СВЦЭМ!$D$39:$D$782,СВЦЭМ!$A$39:$A$782,$A120,СВЦЭМ!$B$39:$B$782,F$119)+'СЕТ СН'!$I$11+СВЦЭМ!$D$10+'СЕТ СН'!$I$5-'СЕТ СН'!$I$21</f>
        <v>5608.7884004000007</v>
      </c>
      <c r="G120" s="36">
        <f>SUMIFS(СВЦЭМ!$D$39:$D$782,СВЦЭМ!$A$39:$A$782,$A120,СВЦЭМ!$B$39:$B$782,G$119)+'СЕТ СН'!$I$11+СВЦЭМ!$D$10+'СЕТ СН'!$I$5-'СЕТ СН'!$I$21</f>
        <v>5610.3517001600003</v>
      </c>
      <c r="H120" s="36">
        <f>SUMIFS(СВЦЭМ!$D$39:$D$782,СВЦЭМ!$A$39:$A$782,$A120,СВЦЭМ!$B$39:$B$782,H$119)+'СЕТ СН'!$I$11+СВЦЭМ!$D$10+'СЕТ СН'!$I$5-'СЕТ СН'!$I$21</f>
        <v>5615.5528956600001</v>
      </c>
      <c r="I120" s="36">
        <f>SUMIFS(СВЦЭМ!$D$39:$D$782,СВЦЭМ!$A$39:$A$782,$A120,СВЦЭМ!$B$39:$B$782,I$119)+'СЕТ СН'!$I$11+СВЦЭМ!$D$10+'СЕТ СН'!$I$5-'СЕТ СН'!$I$21</f>
        <v>5513.6017743100001</v>
      </c>
      <c r="J120" s="36">
        <f>SUMIFS(СВЦЭМ!$D$39:$D$782,СВЦЭМ!$A$39:$A$782,$A120,СВЦЭМ!$B$39:$B$782,J$119)+'СЕТ СН'!$I$11+СВЦЭМ!$D$10+'СЕТ СН'!$I$5-'СЕТ СН'!$I$21</f>
        <v>5394.4449375599997</v>
      </c>
      <c r="K120" s="36">
        <f>SUMIFS(СВЦЭМ!$D$39:$D$782,СВЦЭМ!$A$39:$A$782,$A120,СВЦЭМ!$B$39:$B$782,K$119)+'СЕТ СН'!$I$11+СВЦЭМ!$D$10+'СЕТ СН'!$I$5-'СЕТ СН'!$I$21</f>
        <v>5324.6171488500004</v>
      </c>
      <c r="L120" s="36">
        <f>SUMIFS(СВЦЭМ!$D$39:$D$782,СВЦЭМ!$A$39:$A$782,$A120,СВЦЭМ!$B$39:$B$782,L$119)+'СЕТ СН'!$I$11+СВЦЭМ!$D$10+'СЕТ СН'!$I$5-'СЕТ СН'!$I$21</f>
        <v>5280.0565410700001</v>
      </c>
      <c r="M120" s="36">
        <f>SUMIFS(СВЦЭМ!$D$39:$D$782,СВЦЭМ!$A$39:$A$782,$A120,СВЦЭМ!$B$39:$B$782,M$119)+'СЕТ СН'!$I$11+СВЦЭМ!$D$10+'СЕТ СН'!$I$5-'СЕТ СН'!$I$21</f>
        <v>5255.1772092499996</v>
      </c>
      <c r="N120" s="36">
        <f>SUMIFS(СВЦЭМ!$D$39:$D$782,СВЦЭМ!$A$39:$A$782,$A120,СВЦЭМ!$B$39:$B$782,N$119)+'СЕТ СН'!$I$11+СВЦЭМ!$D$10+'СЕТ СН'!$I$5-'СЕТ СН'!$I$21</f>
        <v>5244.3380746399998</v>
      </c>
      <c r="O120" s="36">
        <f>SUMIFS(СВЦЭМ!$D$39:$D$782,СВЦЭМ!$A$39:$A$782,$A120,СВЦЭМ!$B$39:$B$782,O$119)+'СЕТ СН'!$I$11+СВЦЭМ!$D$10+'СЕТ СН'!$I$5-'СЕТ СН'!$I$21</f>
        <v>5255.7081086600001</v>
      </c>
      <c r="P120" s="36">
        <f>SUMIFS(СВЦЭМ!$D$39:$D$782,СВЦЭМ!$A$39:$A$782,$A120,СВЦЭМ!$B$39:$B$782,P$119)+'СЕТ СН'!$I$11+СВЦЭМ!$D$10+'СЕТ СН'!$I$5-'СЕТ СН'!$I$21</f>
        <v>5264.6870774899999</v>
      </c>
      <c r="Q120" s="36">
        <f>SUMIFS(СВЦЭМ!$D$39:$D$782,СВЦЭМ!$A$39:$A$782,$A120,СВЦЭМ!$B$39:$B$782,Q$119)+'СЕТ СН'!$I$11+СВЦЭМ!$D$10+'СЕТ СН'!$I$5-'СЕТ СН'!$I$21</f>
        <v>5262.82674434</v>
      </c>
      <c r="R120" s="36">
        <f>SUMIFS(СВЦЭМ!$D$39:$D$782,СВЦЭМ!$A$39:$A$782,$A120,СВЦЭМ!$B$39:$B$782,R$119)+'СЕТ СН'!$I$11+СВЦЭМ!$D$10+'СЕТ СН'!$I$5-'СЕТ СН'!$I$21</f>
        <v>5250.4390761900004</v>
      </c>
      <c r="S120" s="36">
        <f>SUMIFS(СВЦЭМ!$D$39:$D$782,СВЦЭМ!$A$39:$A$782,$A120,СВЦЭМ!$B$39:$B$782,S$119)+'СЕТ СН'!$I$11+СВЦЭМ!$D$10+'СЕТ СН'!$I$5-'СЕТ СН'!$I$21</f>
        <v>5252.7391924900003</v>
      </c>
      <c r="T120" s="36">
        <f>SUMIFS(СВЦЭМ!$D$39:$D$782,СВЦЭМ!$A$39:$A$782,$A120,СВЦЭМ!$B$39:$B$782,T$119)+'СЕТ СН'!$I$11+СВЦЭМ!$D$10+'СЕТ СН'!$I$5-'СЕТ СН'!$I$21</f>
        <v>5261.5021276200005</v>
      </c>
      <c r="U120" s="36">
        <f>SUMIFS(СВЦЭМ!$D$39:$D$782,СВЦЭМ!$A$39:$A$782,$A120,СВЦЭМ!$B$39:$B$782,U$119)+'СЕТ СН'!$I$11+СВЦЭМ!$D$10+'СЕТ СН'!$I$5-'СЕТ СН'!$I$21</f>
        <v>5276.9104935900004</v>
      </c>
      <c r="V120" s="36">
        <f>SUMIFS(СВЦЭМ!$D$39:$D$782,СВЦЭМ!$A$39:$A$782,$A120,СВЦЭМ!$B$39:$B$782,V$119)+'СЕТ СН'!$I$11+СВЦЭМ!$D$10+'СЕТ СН'!$I$5-'СЕТ СН'!$I$21</f>
        <v>5286.4643278500007</v>
      </c>
      <c r="W120" s="36">
        <f>SUMIFS(СВЦЭМ!$D$39:$D$782,СВЦЭМ!$A$39:$A$782,$A120,СВЦЭМ!$B$39:$B$782,W$119)+'СЕТ СН'!$I$11+СВЦЭМ!$D$10+'СЕТ СН'!$I$5-'СЕТ СН'!$I$21</f>
        <v>5263.2596776</v>
      </c>
      <c r="X120" s="36">
        <f>SUMIFS(СВЦЭМ!$D$39:$D$782,СВЦЭМ!$A$39:$A$782,$A120,СВЦЭМ!$B$39:$B$782,X$119)+'СЕТ СН'!$I$11+СВЦЭМ!$D$10+'СЕТ СН'!$I$5-'СЕТ СН'!$I$21</f>
        <v>5308.5912157700004</v>
      </c>
      <c r="Y120" s="36">
        <f>SUMIFS(СВЦЭМ!$D$39:$D$782,СВЦЭМ!$A$39:$A$782,$A120,СВЦЭМ!$B$39:$B$782,Y$119)+'СЕТ СН'!$I$11+СВЦЭМ!$D$10+'СЕТ СН'!$I$5-'СЕТ СН'!$I$21</f>
        <v>5378.2320440700005</v>
      </c>
      <c r="AA120" s="45"/>
    </row>
    <row r="121" spans="1:27" ht="15.75" x14ac:dyDescent="0.2">
      <c r="A121" s="35">
        <f>A120+1</f>
        <v>45109</v>
      </c>
      <c r="B121" s="36">
        <f>SUMIFS(СВЦЭМ!$D$39:$D$782,СВЦЭМ!$A$39:$A$782,$A121,СВЦЭМ!$B$39:$B$782,B$119)+'СЕТ СН'!$I$11+СВЦЭМ!$D$10+'СЕТ СН'!$I$5-'СЕТ СН'!$I$21</f>
        <v>5275.0724705499997</v>
      </c>
      <c r="C121" s="36">
        <f>SUMIFS(СВЦЭМ!$D$39:$D$782,СВЦЭМ!$A$39:$A$782,$A121,СВЦЭМ!$B$39:$B$782,C$119)+'СЕТ СН'!$I$11+СВЦЭМ!$D$10+'СЕТ СН'!$I$5-'СЕТ СН'!$I$21</f>
        <v>5340.86585423</v>
      </c>
      <c r="D121" s="36">
        <f>SUMIFS(СВЦЭМ!$D$39:$D$782,СВЦЭМ!$A$39:$A$782,$A121,СВЦЭМ!$B$39:$B$782,D$119)+'СЕТ СН'!$I$11+СВЦЭМ!$D$10+'СЕТ СН'!$I$5-'СЕТ СН'!$I$21</f>
        <v>5395.7169358700003</v>
      </c>
      <c r="E121" s="36">
        <f>SUMIFS(СВЦЭМ!$D$39:$D$782,СВЦЭМ!$A$39:$A$782,$A121,СВЦЭМ!$B$39:$B$782,E$119)+'СЕТ СН'!$I$11+СВЦЭМ!$D$10+'СЕТ СН'!$I$5-'СЕТ СН'!$I$21</f>
        <v>5428.3488553400002</v>
      </c>
      <c r="F121" s="36">
        <f>SUMIFS(СВЦЭМ!$D$39:$D$782,СВЦЭМ!$A$39:$A$782,$A121,СВЦЭМ!$B$39:$B$782,F$119)+'СЕТ СН'!$I$11+СВЦЭМ!$D$10+'СЕТ СН'!$I$5-'СЕТ СН'!$I$21</f>
        <v>5420.1515338099998</v>
      </c>
      <c r="G121" s="36">
        <f>SUMIFS(СВЦЭМ!$D$39:$D$782,СВЦЭМ!$A$39:$A$782,$A121,СВЦЭМ!$B$39:$B$782,G$119)+'СЕТ СН'!$I$11+СВЦЭМ!$D$10+'СЕТ СН'!$I$5-'СЕТ СН'!$I$21</f>
        <v>5393.5186883200004</v>
      </c>
      <c r="H121" s="36">
        <f>SUMIFS(СВЦЭМ!$D$39:$D$782,СВЦЭМ!$A$39:$A$782,$A121,СВЦЭМ!$B$39:$B$782,H$119)+'СЕТ СН'!$I$11+СВЦЭМ!$D$10+'СЕТ СН'!$I$5-'СЕТ СН'!$I$21</f>
        <v>5423.0451520099996</v>
      </c>
      <c r="I121" s="36">
        <f>SUMIFS(СВЦЭМ!$D$39:$D$782,СВЦЭМ!$A$39:$A$782,$A121,СВЦЭМ!$B$39:$B$782,I$119)+'СЕТ СН'!$I$11+СВЦЭМ!$D$10+'СЕТ СН'!$I$5-'СЕТ СН'!$I$21</f>
        <v>5412.20624348</v>
      </c>
      <c r="J121" s="36">
        <f>SUMIFS(СВЦЭМ!$D$39:$D$782,СВЦЭМ!$A$39:$A$782,$A121,СВЦЭМ!$B$39:$B$782,J$119)+'СЕТ СН'!$I$11+СВЦЭМ!$D$10+'СЕТ СН'!$I$5-'СЕТ СН'!$I$21</f>
        <v>5314.4762354100003</v>
      </c>
      <c r="K121" s="36">
        <f>SUMIFS(СВЦЭМ!$D$39:$D$782,СВЦЭМ!$A$39:$A$782,$A121,СВЦЭМ!$B$39:$B$782,K$119)+'СЕТ СН'!$I$11+СВЦЭМ!$D$10+'СЕТ СН'!$I$5-'СЕТ СН'!$I$21</f>
        <v>5255.30229478</v>
      </c>
      <c r="L121" s="36">
        <f>SUMIFS(СВЦЭМ!$D$39:$D$782,СВЦЭМ!$A$39:$A$782,$A121,СВЦЭМ!$B$39:$B$782,L$119)+'СЕТ СН'!$I$11+СВЦЭМ!$D$10+'СЕТ СН'!$I$5-'СЕТ СН'!$I$21</f>
        <v>5199.8815848300001</v>
      </c>
      <c r="M121" s="36">
        <f>SUMIFS(СВЦЭМ!$D$39:$D$782,СВЦЭМ!$A$39:$A$782,$A121,СВЦЭМ!$B$39:$B$782,M$119)+'СЕТ СН'!$I$11+СВЦЭМ!$D$10+'СЕТ СН'!$I$5-'СЕТ СН'!$I$21</f>
        <v>5172.5114362000004</v>
      </c>
      <c r="N121" s="36">
        <f>SUMIFS(СВЦЭМ!$D$39:$D$782,СВЦЭМ!$A$39:$A$782,$A121,СВЦЭМ!$B$39:$B$782,N$119)+'СЕТ СН'!$I$11+СВЦЭМ!$D$10+'СЕТ СН'!$I$5-'СЕТ СН'!$I$21</f>
        <v>5157.2454505799997</v>
      </c>
      <c r="O121" s="36">
        <f>SUMIFS(СВЦЭМ!$D$39:$D$782,СВЦЭМ!$A$39:$A$782,$A121,СВЦЭМ!$B$39:$B$782,O$119)+'СЕТ СН'!$I$11+СВЦЭМ!$D$10+'СЕТ СН'!$I$5-'СЕТ СН'!$I$21</f>
        <v>5159.2698534600004</v>
      </c>
      <c r="P121" s="36">
        <f>SUMIFS(СВЦЭМ!$D$39:$D$782,СВЦЭМ!$A$39:$A$782,$A121,СВЦЭМ!$B$39:$B$782,P$119)+'СЕТ СН'!$I$11+СВЦЭМ!$D$10+'СЕТ СН'!$I$5-'СЕТ СН'!$I$21</f>
        <v>5175.5883242399996</v>
      </c>
      <c r="Q121" s="36">
        <f>SUMIFS(СВЦЭМ!$D$39:$D$782,СВЦЭМ!$A$39:$A$782,$A121,СВЦЭМ!$B$39:$B$782,Q$119)+'СЕТ СН'!$I$11+СВЦЭМ!$D$10+'СЕТ СН'!$I$5-'СЕТ СН'!$I$21</f>
        <v>5173.3318032200004</v>
      </c>
      <c r="R121" s="36">
        <f>SUMIFS(СВЦЭМ!$D$39:$D$782,СВЦЭМ!$A$39:$A$782,$A121,СВЦЭМ!$B$39:$B$782,R$119)+'СЕТ СН'!$I$11+СВЦЭМ!$D$10+'СЕТ СН'!$I$5-'СЕТ СН'!$I$21</f>
        <v>5172.2027459000001</v>
      </c>
      <c r="S121" s="36">
        <f>SUMIFS(СВЦЭМ!$D$39:$D$782,СВЦЭМ!$A$39:$A$782,$A121,СВЦЭМ!$B$39:$B$782,S$119)+'СЕТ СН'!$I$11+СВЦЭМ!$D$10+'СЕТ СН'!$I$5-'СЕТ СН'!$I$21</f>
        <v>5177.1429267900003</v>
      </c>
      <c r="T121" s="36">
        <f>SUMIFS(СВЦЭМ!$D$39:$D$782,СВЦЭМ!$A$39:$A$782,$A121,СВЦЭМ!$B$39:$B$782,T$119)+'СЕТ СН'!$I$11+СВЦЭМ!$D$10+'СЕТ СН'!$I$5-'СЕТ СН'!$I$21</f>
        <v>5167.5116248499999</v>
      </c>
      <c r="U121" s="36">
        <f>SUMIFS(СВЦЭМ!$D$39:$D$782,СВЦЭМ!$A$39:$A$782,$A121,СВЦЭМ!$B$39:$B$782,U$119)+'СЕТ СН'!$I$11+СВЦЭМ!$D$10+'СЕТ СН'!$I$5-'СЕТ СН'!$I$21</f>
        <v>5174.6235819600006</v>
      </c>
      <c r="V121" s="36">
        <f>SUMIFS(СВЦЭМ!$D$39:$D$782,СВЦЭМ!$A$39:$A$782,$A121,СВЦЭМ!$B$39:$B$782,V$119)+'СЕТ СН'!$I$11+СВЦЭМ!$D$10+'СЕТ СН'!$I$5-'СЕТ СН'!$I$21</f>
        <v>5178.2464450999996</v>
      </c>
      <c r="W121" s="36">
        <f>SUMIFS(СВЦЭМ!$D$39:$D$782,СВЦЭМ!$A$39:$A$782,$A121,СВЦЭМ!$B$39:$B$782,W$119)+'СЕТ СН'!$I$11+СВЦЭМ!$D$10+'СЕТ СН'!$I$5-'СЕТ СН'!$I$21</f>
        <v>5159.8590170999996</v>
      </c>
      <c r="X121" s="36">
        <f>SUMIFS(СВЦЭМ!$D$39:$D$782,СВЦЭМ!$A$39:$A$782,$A121,СВЦЭМ!$B$39:$B$782,X$119)+'СЕТ СН'!$I$11+СВЦЭМ!$D$10+'СЕТ СН'!$I$5-'СЕТ СН'!$I$21</f>
        <v>5191.0373835400005</v>
      </c>
      <c r="Y121" s="36">
        <f>SUMIFS(СВЦЭМ!$D$39:$D$782,СВЦЭМ!$A$39:$A$782,$A121,СВЦЭМ!$B$39:$B$782,Y$119)+'СЕТ СН'!$I$11+СВЦЭМ!$D$10+'СЕТ СН'!$I$5-'СЕТ СН'!$I$21</f>
        <v>5279.8684261899998</v>
      </c>
    </row>
    <row r="122" spans="1:27" ht="15.75" x14ac:dyDescent="0.2">
      <c r="A122" s="35">
        <f t="shared" ref="A122:A150" si="3">A121+1</f>
        <v>45110</v>
      </c>
      <c r="B122" s="36">
        <f>SUMIFS(СВЦЭМ!$D$39:$D$782,СВЦЭМ!$A$39:$A$782,$A122,СВЦЭМ!$B$39:$B$782,B$119)+'СЕТ СН'!$I$11+СВЦЭМ!$D$10+'СЕТ СН'!$I$5-'СЕТ СН'!$I$21</f>
        <v>5397.3323580699998</v>
      </c>
      <c r="C122" s="36">
        <f>SUMIFS(СВЦЭМ!$D$39:$D$782,СВЦЭМ!$A$39:$A$782,$A122,СВЦЭМ!$B$39:$B$782,C$119)+'СЕТ СН'!$I$11+СВЦЭМ!$D$10+'СЕТ СН'!$I$5-'СЕТ СН'!$I$21</f>
        <v>5463.4207053199998</v>
      </c>
      <c r="D122" s="36">
        <f>SUMIFS(СВЦЭМ!$D$39:$D$782,СВЦЭМ!$A$39:$A$782,$A122,СВЦЭМ!$B$39:$B$782,D$119)+'СЕТ СН'!$I$11+СВЦЭМ!$D$10+'СЕТ СН'!$I$5-'СЕТ СН'!$I$21</f>
        <v>5498.3150072999997</v>
      </c>
      <c r="E122" s="36">
        <f>SUMIFS(СВЦЭМ!$D$39:$D$782,СВЦЭМ!$A$39:$A$782,$A122,СВЦЭМ!$B$39:$B$782,E$119)+'СЕТ СН'!$I$11+СВЦЭМ!$D$10+'СЕТ СН'!$I$5-'СЕТ СН'!$I$21</f>
        <v>5524.0726802600002</v>
      </c>
      <c r="F122" s="36">
        <f>SUMIFS(СВЦЭМ!$D$39:$D$782,СВЦЭМ!$A$39:$A$782,$A122,СВЦЭМ!$B$39:$B$782,F$119)+'СЕТ СН'!$I$11+СВЦЭМ!$D$10+'СЕТ СН'!$I$5-'СЕТ СН'!$I$21</f>
        <v>5527.9473347399999</v>
      </c>
      <c r="G122" s="36">
        <f>SUMIFS(СВЦЭМ!$D$39:$D$782,СВЦЭМ!$A$39:$A$782,$A122,СВЦЭМ!$B$39:$B$782,G$119)+'СЕТ СН'!$I$11+СВЦЭМ!$D$10+'СЕТ СН'!$I$5-'СЕТ СН'!$I$21</f>
        <v>5514.6640034700004</v>
      </c>
      <c r="H122" s="36">
        <f>SUMIFS(СВЦЭМ!$D$39:$D$782,СВЦЭМ!$A$39:$A$782,$A122,СВЦЭМ!$B$39:$B$782,H$119)+'СЕТ СН'!$I$11+СВЦЭМ!$D$10+'СЕТ СН'!$I$5-'СЕТ СН'!$I$21</f>
        <v>5434.9000125800003</v>
      </c>
      <c r="I122" s="36">
        <f>SUMIFS(СВЦЭМ!$D$39:$D$782,СВЦЭМ!$A$39:$A$782,$A122,СВЦЭМ!$B$39:$B$782,I$119)+'СЕТ СН'!$I$11+СВЦЭМ!$D$10+'СЕТ СН'!$I$5-'СЕТ СН'!$I$21</f>
        <v>5326.7435781000004</v>
      </c>
      <c r="J122" s="36">
        <f>SUMIFS(СВЦЭМ!$D$39:$D$782,СВЦЭМ!$A$39:$A$782,$A122,СВЦЭМ!$B$39:$B$782,J$119)+'СЕТ СН'!$I$11+СВЦЭМ!$D$10+'СЕТ СН'!$I$5-'СЕТ СН'!$I$21</f>
        <v>5239.9066619499999</v>
      </c>
      <c r="K122" s="36">
        <f>SUMIFS(СВЦЭМ!$D$39:$D$782,СВЦЭМ!$A$39:$A$782,$A122,СВЦЭМ!$B$39:$B$782,K$119)+'СЕТ СН'!$I$11+СВЦЭМ!$D$10+'СЕТ СН'!$I$5-'СЕТ СН'!$I$21</f>
        <v>5169.7740951899996</v>
      </c>
      <c r="L122" s="36">
        <f>SUMIFS(СВЦЭМ!$D$39:$D$782,СВЦЭМ!$A$39:$A$782,$A122,СВЦЭМ!$B$39:$B$782,L$119)+'СЕТ СН'!$I$11+СВЦЭМ!$D$10+'СЕТ СН'!$I$5-'СЕТ СН'!$I$21</f>
        <v>5193.8519701900004</v>
      </c>
      <c r="M122" s="36">
        <f>SUMIFS(СВЦЭМ!$D$39:$D$782,СВЦЭМ!$A$39:$A$782,$A122,СВЦЭМ!$B$39:$B$782,M$119)+'СЕТ СН'!$I$11+СВЦЭМ!$D$10+'СЕТ СН'!$I$5-'СЕТ СН'!$I$21</f>
        <v>5177.5233652300003</v>
      </c>
      <c r="N122" s="36">
        <f>SUMIFS(СВЦЭМ!$D$39:$D$782,СВЦЭМ!$A$39:$A$782,$A122,СВЦЭМ!$B$39:$B$782,N$119)+'СЕТ СН'!$I$11+СВЦЭМ!$D$10+'СЕТ СН'!$I$5-'СЕТ СН'!$I$21</f>
        <v>5181.1585838700003</v>
      </c>
      <c r="O122" s="36">
        <f>SUMIFS(СВЦЭМ!$D$39:$D$782,СВЦЭМ!$A$39:$A$782,$A122,СВЦЭМ!$B$39:$B$782,O$119)+'СЕТ СН'!$I$11+СВЦЭМ!$D$10+'СЕТ СН'!$I$5-'СЕТ СН'!$I$21</f>
        <v>5171.7055373700005</v>
      </c>
      <c r="P122" s="36">
        <f>SUMIFS(СВЦЭМ!$D$39:$D$782,СВЦЭМ!$A$39:$A$782,$A122,СВЦЭМ!$B$39:$B$782,P$119)+'СЕТ СН'!$I$11+СВЦЭМ!$D$10+'СЕТ СН'!$I$5-'СЕТ СН'!$I$21</f>
        <v>5177.9965436299999</v>
      </c>
      <c r="Q122" s="36">
        <f>SUMIFS(СВЦЭМ!$D$39:$D$782,СВЦЭМ!$A$39:$A$782,$A122,СВЦЭМ!$B$39:$B$782,Q$119)+'СЕТ СН'!$I$11+СВЦЭМ!$D$10+'СЕТ СН'!$I$5-'СЕТ СН'!$I$21</f>
        <v>5195.2939619899998</v>
      </c>
      <c r="R122" s="36">
        <f>SUMIFS(СВЦЭМ!$D$39:$D$782,СВЦЭМ!$A$39:$A$782,$A122,СВЦЭМ!$B$39:$B$782,R$119)+'СЕТ СН'!$I$11+СВЦЭМ!$D$10+'СЕТ СН'!$I$5-'СЕТ СН'!$I$21</f>
        <v>5204.4737353700002</v>
      </c>
      <c r="S122" s="36">
        <f>SUMIFS(СВЦЭМ!$D$39:$D$782,СВЦЭМ!$A$39:$A$782,$A122,СВЦЭМ!$B$39:$B$782,S$119)+'СЕТ СН'!$I$11+СВЦЭМ!$D$10+'СЕТ СН'!$I$5-'СЕТ СН'!$I$21</f>
        <v>5207.85180717</v>
      </c>
      <c r="T122" s="36">
        <f>SUMIFS(СВЦЭМ!$D$39:$D$782,СВЦЭМ!$A$39:$A$782,$A122,СВЦЭМ!$B$39:$B$782,T$119)+'СЕТ СН'!$I$11+СВЦЭМ!$D$10+'СЕТ СН'!$I$5-'СЕТ СН'!$I$21</f>
        <v>5223.2415287399999</v>
      </c>
      <c r="U122" s="36">
        <f>SUMIFS(СВЦЭМ!$D$39:$D$782,СВЦЭМ!$A$39:$A$782,$A122,СВЦЭМ!$B$39:$B$782,U$119)+'СЕТ СН'!$I$11+СВЦЭМ!$D$10+'СЕТ СН'!$I$5-'СЕТ СН'!$I$21</f>
        <v>5236.13161545</v>
      </c>
      <c r="V122" s="36">
        <f>SUMIFS(СВЦЭМ!$D$39:$D$782,СВЦЭМ!$A$39:$A$782,$A122,СВЦЭМ!$B$39:$B$782,V$119)+'СЕТ СН'!$I$11+СВЦЭМ!$D$10+'СЕТ СН'!$I$5-'СЕТ СН'!$I$21</f>
        <v>5231.9182802699997</v>
      </c>
      <c r="W122" s="36">
        <f>SUMIFS(СВЦЭМ!$D$39:$D$782,СВЦЭМ!$A$39:$A$782,$A122,СВЦЭМ!$B$39:$B$782,W$119)+'СЕТ СН'!$I$11+СВЦЭМ!$D$10+'СЕТ СН'!$I$5-'СЕТ СН'!$I$21</f>
        <v>5231.65553413</v>
      </c>
      <c r="X122" s="36">
        <f>SUMIFS(СВЦЭМ!$D$39:$D$782,СВЦЭМ!$A$39:$A$782,$A122,СВЦЭМ!$B$39:$B$782,X$119)+'СЕТ СН'!$I$11+СВЦЭМ!$D$10+'СЕТ СН'!$I$5-'СЕТ СН'!$I$21</f>
        <v>5260.3107889900002</v>
      </c>
      <c r="Y122" s="36">
        <f>SUMIFS(СВЦЭМ!$D$39:$D$782,СВЦЭМ!$A$39:$A$782,$A122,СВЦЭМ!$B$39:$B$782,Y$119)+'СЕТ СН'!$I$11+СВЦЭМ!$D$10+'СЕТ СН'!$I$5-'СЕТ СН'!$I$21</f>
        <v>5337.4949790500004</v>
      </c>
    </row>
    <row r="123" spans="1:27" ht="15.75" x14ac:dyDescent="0.2">
      <c r="A123" s="35">
        <f t="shared" si="3"/>
        <v>45111</v>
      </c>
      <c r="B123" s="36">
        <f>SUMIFS(СВЦЭМ!$D$39:$D$782,СВЦЭМ!$A$39:$A$782,$A123,СВЦЭМ!$B$39:$B$782,B$119)+'СЕТ СН'!$I$11+СВЦЭМ!$D$10+'СЕТ СН'!$I$5-'СЕТ СН'!$I$21</f>
        <v>5487.8798441400004</v>
      </c>
      <c r="C123" s="36">
        <f>SUMIFS(СВЦЭМ!$D$39:$D$782,СВЦЭМ!$A$39:$A$782,$A123,СВЦЭМ!$B$39:$B$782,C$119)+'СЕТ СН'!$I$11+СВЦЭМ!$D$10+'СЕТ СН'!$I$5-'СЕТ СН'!$I$21</f>
        <v>5553.1020586300001</v>
      </c>
      <c r="D123" s="36">
        <f>SUMIFS(СВЦЭМ!$D$39:$D$782,СВЦЭМ!$A$39:$A$782,$A123,СВЦЭМ!$B$39:$B$782,D$119)+'СЕТ СН'!$I$11+СВЦЭМ!$D$10+'СЕТ СН'!$I$5-'СЕТ СН'!$I$21</f>
        <v>5564.52680143</v>
      </c>
      <c r="E123" s="36">
        <f>SUMIFS(СВЦЭМ!$D$39:$D$782,СВЦЭМ!$A$39:$A$782,$A123,СВЦЭМ!$B$39:$B$782,E$119)+'СЕТ СН'!$I$11+СВЦЭМ!$D$10+'СЕТ СН'!$I$5-'СЕТ СН'!$I$21</f>
        <v>5579.8253933100004</v>
      </c>
      <c r="F123" s="36">
        <f>SUMIFS(СВЦЭМ!$D$39:$D$782,СВЦЭМ!$A$39:$A$782,$A123,СВЦЭМ!$B$39:$B$782,F$119)+'СЕТ СН'!$I$11+СВЦЭМ!$D$10+'СЕТ СН'!$I$5-'СЕТ СН'!$I$21</f>
        <v>5571.1500857299998</v>
      </c>
      <c r="G123" s="36">
        <f>SUMIFS(СВЦЭМ!$D$39:$D$782,СВЦЭМ!$A$39:$A$782,$A123,СВЦЭМ!$B$39:$B$782,G$119)+'СЕТ СН'!$I$11+СВЦЭМ!$D$10+'СЕТ СН'!$I$5-'СЕТ СН'!$I$21</f>
        <v>5518.9573529099998</v>
      </c>
      <c r="H123" s="36">
        <f>SUMIFS(СВЦЭМ!$D$39:$D$782,СВЦЭМ!$A$39:$A$782,$A123,СВЦЭМ!$B$39:$B$782,H$119)+'СЕТ СН'!$I$11+СВЦЭМ!$D$10+'СЕТ СН'!$I$5-'СЕТ СН'!$I$21</f>
        <v>5488.2186103800004</v>
      </c>
      <c r="I123" s="36">
        <f>SUMIFS(СВЦЭМ!$D$39:$D$782,СВЦЭМ!$A$39:$A$782,$A123,СВЦЭМ!$B$39:$B$782,I$119)+'СЕТ СН'!$I$11+СВЦЭМ!$D$10+'СЕТ СН'!$I$5-'СЕТ СН'!$I$21</f>
        <v>5389.6583322799997</v>
      </c>
      <c r="J123" s="36">
        <f>SUMIFS(СВЦЭМ!$D$39:$D$782,СВЦЭМ!$A$39:$A$782,$A123,СВЦЭМ!$B$39:$B$782,J$119)+'СЕТ СН'!$I$11+СВЦЭМ!$D$10+'СЕТ СН'!$I$5-'СЕТ СН'!$I$21</f>
        <v>5303.3043729500005</v>
      </c>
      <c r="K123" s="36">
        <f>SUMIFS(СВЦЭМ!$D$39:$D$782,СВЦЭМ!$A$39:$A$782,$A123,СВЦЭМ!$B$39:$B$782,K$119)+'СЕТ СН'!$I$11+СВЦЭМ!$D$10+'СЕТ СН'!$I$5-'СЕТ СН'!$I$21</f>
        <v>5286.4636958299998</v>
      </c>
      <c r="L123" s="36">
        <f>SUMIFS(СВЦЭМ!$D$39:$D$782,СВЦЭМ!$A$39:$A$782,$A123,СВЦЭМ!$B$39:$B$782,L$119)+'СЕТ СН'!$I$11+СВЦЭМ!$D$10+'СЕТ СН'!$I$5-'СЕТ СН'!$I$21</f>
        <v>5266.9230804600002</v>
      </c>
      <c r="M123" s="36">
        <f>SUMIFS(СВЦЭМ!$D$39:$D$782,СВЦЭМ!$A$39:$A$782,$A123,СВЦЭМ!$B$39:$B$782,M$119)+'СЕТ СН'!$I$11+СВЦЭМ!$D$10+'СЕТ СН'!$I$5-'СЕТ СН'!$I$21</f>
        <v>5258.9751012699999</v>
      </c>
      <c r="N123" s="36">
        <f>SUMIFS(СВЦЭМ!$D$39:$D$782,СВЦЭМ!$A$39:$A$782,$A123,СВЦЭМ!$B$39:$B$782,N$119)+'СЕТ СН'!$I$11+СВЦЭМ!$D$10+'СЕТ СН'!$I$5-'СЕТ СН'!$I$21</f>
        <v>5273.5307926599999</v>
      </c>
      <c r="O123" s="36">
        <f>SUMIFS(СВЦЭМ!$D$39:$D$782,СВЦЭМ!$A$39:$A$782,$A123,СВЦЭМ!$B$39:$B$782,O$119)+'СЕТ СН'!$I$11+СВЦЭМ!$D$10+'СЕТ СН'!$I$5-'СЕТ СН'!$I$21</f>
        <v>5273.9727600599999</v>
      </c>
      <c r="P123" s="36">
        <f>SUMIFS(СВЦЭМ!$D$39:$D$782,СВЦЭМ!$A$39:$A$782,$A123,СВЦЭМ!$B$39:$B$782,P$119)+'СЕТ СН'!$I$11+СВЦЭМ!$D$10+'СЕТ СН'!$I$5-'СЕТ СН'!$I$21</f>
        <v>5274.2173571399999</v>
      </c>
      <c r="Q123" s="36">
        <f>SUMIFS(СВЦЭМ!$D$39:$D$782,СВЦЭМ!$A$39:$A$782,$A123,СВЦЭМ!$B$39:$B$782,Q$119)+'СЕТ СН'!$I$11+СВЦЭМ!$D$10+'СЕТ СН'!$I$5-'СЕТ СН'!$I$21</f>
        <v>5273.1883785</v>
      </c>
      <c r="R123" s="36">
        <f>SUMIFS(СВЦЭМ!$D$39:$D$782,СВЦЭМ!$A$39:$A$782,$A123,СВЦЭМ!$B$39:$B$782,R$119)+'СЕТ СН'!$I$11+СВЦЭМ!$D$10+'СЕТ СН'!$I$5-'СЕТ СН'!$I$21</f>
        <v>5277.7859201199999</v>
      </c>
      <c r="S123" s="36">
        <f>SUMIFS(СВЦЭМ!$D$39:$D$782,СВЦЭМ!$A$39:$A$782,$A123,СВЦЭМ!$B$39:$B$782,S$119)+'СЕТ СН'!$I$11+СВЦЭМ!$D$10+'СЕТ СН'!$I$5-'СЕТ СН'!$I$21</f>
        <v>5283.3641293600003</v>
      </c>
      <c r="T123" s="36">
        <f>SUMIFS(СВЦЭМ!$D$39:$D$782,СВЦЭМ!$A$39:$A$782,$A123,СВЦЭМ!$B$39:$B$782,T$119)+'СЕТ СН'!$I$11+СВЦЭМ!$D$10+'СЕТ СН'!$I$5-'СЕТ СН'!$I$21</f>
        <v>5276.5562983400005</v>
      </c>
      <c r="U123" s="36">
        <f>SUMIFS(СВЦЭМ!$D$39:$D$782,СВЦЭМ!$A$39:$A$782,$A123,СВЦЭМ!$B$39:$B$782,U$119)+'СЕТ СН'!$I$11+СВЦЭМ!$D$10+'СЕТ СН'!$I$5-'СЕТ СН'!$I$21</f>
        <v>5271.7899409199999</v>
      </c>
      <c r="V123" s="36">
        <f>SUMIFS(СВЦЭМ!$D$39:$D$782,СВЦЭМ!$A$39:$A$782,$A123,СВЦЭМ!$B$39:$B$782,V$119)+'СЕТ СН'!$I$11+СВЦЭМ!$D$10+'СЕТ СН'!$I$5-'СЕТ СН'!$I$21</f>
        <v>5250.9348792399996</v>
      </c>
      <c r="W123" s="36">
        <f>SUMIFS(СВЦЭМ!$D$39:$D$782,СВЦЭМ!$A$39:$A$782,$A123,СВЦЭМ!$B$39:$B$782,W$119)+'СЕТ СН'!$I$11+СВЦЭМ!$D$10+'СЕТ СН'!$I$5-'СЕТ СН'!$I$21</f>
        <v>5231.8709383900004</v>
      </c>
      <c r="X123" s="36">
        <f>SUMIFS(СВЦЭМ!$D$39:$D$782,СВЦЭМ!$A$39:$A$782,$A123,СВЦЭМ!$B$39:$B$782,X$119)+'СЕТ СН'!$I$11+СВЦЭМ!$D$10+'СЕТ СН'!$I$5-'СЕТ СН'!$I$21</f>
        <v>5276.9581787300003</v>
      </c>
      <c r="Y123" s="36">
        <f>SUMIFS(СВЦЭМ!$D$39:$D$782,СВЦЭМ!$A$39:$A$782,$A123,СВЦЭМ!$B$39:$B$782,Y$119)+'СЕТ СН'!$I$11+СВЦЭМ!$D$10+'СЕТ СН'!$I$5-'СЕТ СН'!$I$21</f>
        <v>5317.8875839100001</v>
      </c>
    </row>
    <row r="124" spans="1:27" ht="15.75" x14ac:dyDescent="0.2">
      <c r="A124" s="35">
        <f t="shared" si="3"/>
        <v>45112</v>
      </c>
      <c r="B124" s="36">
        <f>SUMIFS(СВЦЭМ!$D$39:$D$782,СВЦЭМ!$A$39:$A$782,$A124,СВЦЭМ!$B$39:$B$782,B$119)+'СЕТ СН'!$I$11+СВЦЭМ!$D$10+'СЕТ СН'!$I$5-'СЕТ СН'!$I$21</f>
        <v>5288.4460599399999</v>
      </c>
      <c r="C124" s="36">
        <f>SUMIFS(СВЦЭМ!$D$39:$D$782,СВЦЭМ!$A$39:$A$782,$A124,СВЦЭМ!$B$39:$B$782,C$119)+'СЕТ СН'!$I$11+СВЦЭМ!$D$10+'СЕТ СН'!$I$5-'СЕТ СН'!$I$21</f>
        <v>5343.9937575000004</v>
      </c>
      <c r="D124" s="36">
        <f>SUMIFS(СВЦЭМ!$D$39:$D$782,СВЦЭМ!$A$39:$A$782,$A124,СВЦЭМ!$B$39:$B$782,D$119)+'СЕТ СН'!$I$11+СВЦЭМ!$D$10+'СЕТ СН'!$I$5-'СЕТ СН'!$I$21</f>
        <v>5447.3508482500001</v>
      </c>
      <c r="E124" s="36">
        <f>SUMIFS(СВЦЭМ!$D$39:$D$782,СВЦЭМ!$A$39:$A$782,$A124,СВЦЭМ!$B$39:$B$782,E$119)+'СЕТ СН'!$I$11+СВЦЭМ!$D$10+'СЕТ СН'!$I$5-'СЕТ СН'!$I$21</f>
        <v>5450.0914518200007</v>
      </c>
      <c r="F124" s="36">
        <f>SUMIFS(СВЦЭМ!$D$39:$D$782,СВЦЭМ!$A$39:$A$782,$A124,СВЦЭМ!$B$39:$B$782,F$119)+'СЕТ СН'!$I$11+СВЦЭМ!$D$10+'СЕТ СН'!$I$5-'СЕТ СН'!$I$21</f>
        <v>5445.94847699</v>
      </c>
      <c r="G124" s="36">
        <f>SUMIFS(СВЦЭМ!$D$39:$D$782,СВЦЭМ!$A$39:$A$782,$A124,СВЦЭМ!$B$39:$B$782,G$119)+'СЕТ СН'!$I$11+СВЦЭМ!$D$10+'СЕТ СН'!$I$5-'СЕТ СН'!$I$21</f>
        <v>5440.7871525099999</v>
      </c>
      <c r="H124" s="36">
        <f>SUMIFS(СВЦЭМ!$D$39:$D$782,СВЦЭМ!$A$39:$A$782,$A124,СВЦЭМ!$B$39:$B$782,H$119)+'СЕТ СН'!$I$11+СВЦЭМ!$D$10+'СЕТ СН'!$I$5-'СЕТ СН'!$I$21</f>
        <v>5396.2376054200004</v>
      </c>
      <c r="I124" s="36">
        <f>SUMIFS(СВЦЭМ!$D$39:$D$782,СВЦЭМ!$A$39:$A$782,$A124,СВЦЭМ!$B$39:$B$782,I$119)+'СЕТ СН'!$I$11+СВЦЭМ!$D$10+'СЕТ СН'!$I$5-'СЕТ СН'!$I$21</f>
        <v>5335.0928732499997</v>
      </c>
      <c r="J124" s="36">
        <f>SUMIFS(СВЦЭМ!$D$39:$D$782,СВЦЭМ!$A$39:$A$782,$A124,СВЦЭМ!$B$39:$B$782,J$119)+'СЕТ СН'!$I$11+СВЦЭМ!$D$10+'СЕТ СН'!$I$5-'СЕТ СН'!$I$21</f>
        <v>5259.12459872</v>
      </c>
      <c r="K124" s="36">
        <f>SUMIFS(СВЦЭМ!$D$39:$D$782,СВЦЭМ!$A$39:$A$782,$A124,СВЦЭМ!$B$39:$B$782,K$119)+'СЕТ СН'!$I$11+СВЦЭМ!$D$10+'СЕТ СН'!$I$5-'СЕТ СН'!$I$21</f>
        <v>5196.3925707600001</v>
      </c>
      <c r="L124" s="36">
        <f>SUMIFS(СВЦЭМ!$D$39:$D$782,СВЦЭМ!$A$39:$A$782,$A124,СВЦЭМ!$B$39:$B$782,L$119)+'СЕТ СН'!$I$11+СВЦЭМ!$D$10+'СЕТ СН'!$I$5-'СЕТ СН'!$I$21</f>
        <v>5161.0171661200002</v>
      </c>
      <c r="M124" s="36">
        <f>SUMIFS(СВЦЭМ!$D$39:$D$782,СВЦЭМ!$A$39:$A$782,$A124,СВЦЭМ!$B$39:$B$782,M$119)+'СЕТ СН'!$I$11+СВЦЭМ!$D$10+'СЕТ СН'!$I$5-'СЕТ СН'!$I$21</f>
        <v>5133.7588160599998</v>
      </c>
      <c r="N124" s="36">
        <f>SUMIFS(СВЦЭМ!$D$39:$D$782,СВЦЭМ!$A$39:$A$782,$A124,СВЦЭМ!$B$39:$B$782,N$119)+'СЕТ СН'!$I$11+СВЦЭМ!$D$10+'СЕТ СН'!$I$5-'СЕТ СН'!$I$21</f>
        <v>5150.4343522300005</v>
      </c>
      <c r="O124" s="36">
        <f>SUMIFS(СВЦЭМ!$D$39:$D$782,СВЦЭМ!$A$39:$A$782,$A124,СВЦЭМ!$B$39:$B$782,O$119)+'СЕТ СН'!$I$11+СВЦЭМ!$D$10+'СЕТ СН'!$I$5-'СЕТ СН'!$I$21</f>
        <v>5160.1901903600001</v>
      </c>
      <c r="P124" s="36">
        <f>SUMIFS(СВЦЭМ!$D$39:$D$782,СВЦЭМ!$A$39:$A$782,$A124,СВЦЭМ!$B$39:$B$782,P$119)+'СЕТ СН'!$I$11+СВЦЭМ!$D$10+'СЕТ СН'!$I$5-'СЕТ СН'!$I$21</f>
        <v>5162.4302808900002</v>
      </c>
      <c r="Q124" s="36">
        <f>SUMIFS(СВЦЭМ!$D$39:$D$782,СВЦЭМ!$A$39:$A$782,$A124,СВЦЭМ!$B$39:$B$782,Q$119)+'СЕТ СН'!$I$11+СВЦЭМ!$D$10+'СЕТ СН'!$I$5-'СЕТ СН'!$I$21</f>
        <v>5159.3598301399998</v>
      </c>
      <c r="R124" s="36">
        <f>SUMIFS(СВЦЭМ!$D$39:$D$782,СВЦЭМ!$A$39:$A$782,$A124,СВЦЭМ!$B$39:$B$782,R$119)+'СЕТ СН'!$I$11+СВЦЭМ!$D$10+'СЕТ СН'!$I$5-'СЕТ СН'!$I$21</f>
        <v>5162.6996651600002</v>
      </c>
      <c r="S124" s="36">
        <f>SUMIFS(СВЦЭМ!$D$39:$D$782,СВЦЭМ!$A$39:$A$782,$A124,СВЦЭМ!$B$39:$B$782,S$119)+'СЕТ СН'!$I$11+СВЦЭМ!$D$10+'СЕТ СН'!$I$5-'СЕТ СН'!$I$21</f>
        <v>5140.58421077</v>
      </c>
      <c r="T124" s="36">
        <f>SUMIFS(СВЦЭМ!$D$39:$D$782,СВЦЭМ!$A$39:$A$782,$A124,СВЦЭМ!$B$39:$B$782,T$119)+'СЕТ СН'!$I$11+СВЦЭМ!$D$10+'СЕТ СН'!$I$5-'СЕТ СН'!$I$21</f>
        <v>5131.0957443000007</v>
      </c>
      <c r="U124" s="36">
        <f>SUMIFS(СВЦЭМ!$D$39:$D$782,СВЦЭМ!$A$39:$A$782,$A124,СВЦЭМ!$B$39:$B$782,U$119)+'СЕТ СН'!$I$11+СВЦЭМ!$D$10+'СЕТ СН'!$I$5-'СЕТ СН'!$I$21</f>
        <v>5134.7338713700001</v>
      </c>
      <c r="V124" s="36">
        <f>SUMIFS(СВЦЭМ!$D$39:$D$782,СВЦЭМ!$A$39:$A$782,$A124,СВЦЭМ!$B$39:$B$782,V$119)+'СЕТ СН'!$I$11+СВЦЭМ!$D$10+'СЕТ СН'!$I$5-'СЕТ СН'!$I$21</f>
        <v>5144.4798969500007</v>
      </c>
      <c r="W124" s="36">
        <f>SUMIFS(СВЦЭМ!$D$39:$D$782,СВЦЭМ!$A$39:$A$782,$A124,СВЦЭМ!$B$39:$B$782,W$119)+'СЕТ СН'!$I$11+СВЦЭМ!$D$10+'СЕТ СН'!$I$5-'СЕТ СН'!$I$21</f>
        <v>5141.4396048300005</v>
      </c>
      <c r="X124" s="36">
        <f>SUMIFS(СВЦЭМ!$D$39:$D$782,СВЦЭМ!$A$39:$A$782,$A124,СВЦЭМ!$B$39:$B$782,X$119)+'СЕТ СН'!$I$11+СВЦЭМ!$D$10+'СЕТ СН'!$I$5-'СЕТ СН'!$I$21</f>
        <v>5181.2666518200003</v>
      </c>
      <c r="Y124" s="36">
        <f>SUMIFS(СВЦЭМ!$D$39:$D$782,СВЦЭМ!$A$39:$A$782,$A124,СВЦЭМ!$B$39:$B$782,Y$119)+'СЕТ СН'!$I$11+СВЦЭМ!$D$10+'СЕТ СН'!$I$5-'СЕТ СН'!$I$21</f>
        <v>5261.30358703</v>
      </c>
    </row>
    <row r="125" spans="1:27" ht="15.75" x14ac:dyDescent="0.2">
      <c r="A125" s="35">
        <f t="shared" si="3"/>
        <v>45113</v>
      </c>
      <c r="B125" s="36">
        <f>SUMIFS(СВЦЭМ!$D$39:$D$782,СВЦЭМ!$A$39:$A$782,$A125,СВЦЭМ!$B$39:$B$782,B$119)+'СЕТ СН'!$I$11+СВЦЭМ!$D$10+'СЕТ СН'!$I$5-'СЕТ СН'!$I$21</f>
        <v>5353.2273234100003</v>
      </c>
      <c r="C125" s="36">
        <f>SUMIFS(СВЦЭМ!$D$39:$D$782,СВЦЭМ!$A$39:$A$782,$A125,СВЦЭМ!$B$39:$B$782,C$119)+'СЕТ СН'!$I$11+СВЦЭМ!$D$10+'СЕТ СН'!$I$5-'СЕТ СН'!$I$21</f>
        <v>5399.1077460800007</v>
      </c>
      <c r="D125" s="36">
        <f>SUMIFS(СВЦЭМ!$D$39:$D$782,СВЦЭМ!$A$39:$A$782,$A125,СВЦЭМ!$B$39:$B$782,D$119)+'СЕТ СН'!$I$11+СВЦЭМ!$D$10+'СЕТ СН'!$I$5-'СЕТ СН'!$I$21</f>
        <v>5422.9929474500004</v>
      </c>
      <c r="E125" s="36">
        <f>SUMIFS(СВЦЭМ!$D$39:$D$782,СВЦЭМ!$A$39:$A$782,$A125,СВЦЭМ!$B$39:$B$782,E$119)+'СЕТ СН'!$I$11+СВЦЭМ!$D$10+'СЕТ СН'!$I$5-'СЕТ СН'!$I$21</f>
        <v>5425.5825176600001</v>
      </c>
      <c r="F125" s="36">
        <f>SUMIFS(СВЦЭМ!$D$39:$D$782,СВЦЭМ!$A$39:$A$782,$A125,СВЦЭМ!$B$39:$B$782,F$119)+'СЕТ СН'!$I$11+СВЦЭМ!$D$10+'СЕТ СН'!$I$5-'СЕТ СН'!$I$21</f>
        <v>5418.2220103400005</v>
      </c>
      <c r="G125" s="36">
        <f>SUMIFS(СВЦЭМ!$D$39:$D$782,СВЦЭМ!$A$39:$A$782,$A125,СВЦЭМ!$B$39:$B$782,G$119)+'СЕТ СН'!$I$11+СВЦЭМ!$D$10+'СЕТ СН'!$I$5-'СЕТ СН'!$I$21</f>
        <v>5401.2092183799996</v>
      </c>
      <c r="H125" s="36">
        <f>SUMIFS(СВЦЭМ!$D$39:$D$782,СВЦЭМ!$A$39:$A$782,$A125,СВЦЭМ!$B$39:$B$782,H$119)+'СЕТ СН'!$I$11+СВЦЭМ!$D$10+'СЕТ СН'!$I$5-'СЕТ СН'!$I$21</f>
        <v>5365.2568984</v>
      </c>
      <c r="I125" s="36">
        <f>SUMIFS(СВЦЭМ!$D$39:$D$782,СВЦЭМ!$A$39:$A$782,$A125,СВЦЭМ!$B$39:$B$782,I$119)+'СЕТ СН'!$I$11+СВЦЭМ!$D$10+'СЕТ СН'!$I$5-'СЕТ СН'!$I$21</f>
        <v>5270.8385897900007</v>
      </c>
      <c r="J125" s="36">
        <f>SUMIFS(СВЦЭМ!$D$39:$D$782,СВЦЭМ!$A$39:$A$782,$A125,СВЦЭМ!$B$39:$B$782,J$119)+'СЕТ СН'!$I$11+СВЦЭМ!$D$10+'СЕТ СН'!$I$5-'СЕТ СН'!$I$21</f>
        <v>5193.1223992499999</v>
      </c>
      <c r="K125" s="36">
        <f>SUMIFS(СВЦЭМ!$D$39:$D$782,СВЦЭМ!$A$39:$A$782,$A125,СВЦЭМ!$B$39:$B$782,K$119)+'СЕТ СН'!$I$11+СВЦЭМ!$D$10+'СЕТ СН'!$I$5-'СЕТ СН'!$I$21</f>
        <v>5154.3219921199998</v>
      </c>
      <c r="L125" s="36">
        <f>SUMIFS(СВЦЭМ!$D$39:$D$782,СВЦЭМ!$A$39:$A$782,$A125,СВЦЭМ!$B$39:$B$782,L$119)+'СЕТ СН'!$I$11+СВЦЭМ!$D$10+'СЕТ СН'!$I$5-'СЕТ СН'!$I$21</f>
        <v>5151.7995910099999</v>
      </c>
      <c r="M125" s="36">
        <f>SUMIFS(СВЦЭМ!$D$39:$D$782,СВЦЭМ!$A$39:$A$782,$A125,СВЦЭМ!$B$39:$B$782,M$119)+'СЕТ СН'!$I$11+СВЦЭМ!$D$10+'СЕТ СН'!$I$5-'СЕТ СН'!$I$21</f>
        <v>5167.5565991399999</v>
      </c>
      <c r="N125" s="36">
        <f>SUMIFS(СВЦЭМ!$D$39:$D$782,СВЦЭМ!$A$39:$A$782,$A125,СВЦЭМ!$B$39:$B$782,N$119)+'СЕТ СН'!$I$11+СВЦЭМ!$D$10+'СЕТ СН'!$I$5-'СЕТ СН'!$I$21</f>
        <v>5170.3589414899998</v>
      </c>
      <c r="O125" s="36">
        <f>SUMIFS(СВЦЭМ!$D$39:$D$782,СВЦЭМ!$A$39:$A$782,$A125,СВЦЭМ!$B$39:$B$782,O$119)+'СЕТ СН'!$I$11+СВЦЭМ!$D$10+'СЕТ СН'!$I$5-'СЕТ СН'!$I$21</f>
        <v>5176.7104372699996</v>
      </c>
      <c r="P125" s="36">
        <f>SUMIFS(СВЦЭМ!$D$39:$D$782,СВЦЭМ!$A$39:$A$782,$A125,СВЦЭМ!$B$39:$B$782,P$119)+'СЕТ СН'!$I$11+СВЦЭМ!$D$10+'СЕТ СН'!$I$5-'СЕТ СН'!$I$21</f>
        <v>5187.2899005300005</v>
      </c>
      <c r="Q125" s="36">
        <f>SUMIFS(СВЦЭМ!$D$39:$D$782,СВЦЭМ!$A$39:$A$782,$A125,СВЦЭМ!$B$39:$B$782,Q$119)+'СЕТ СН'!$I$11+СВЦЭМ!$D$10+'СЕТ СН'!$I$5-'СЕТ СН'!$I$21</f>
        <v>5191.7079763800002</v>
      </c>
      <c r="R125" s="36">
        <f>SUMIFS(СВЦЭМ!$D$39:$D$782,СВЦЭМ!$A$39:$A$782,$A125,СВЦЭМ!$B$39:$B$782,R$119)+'СЕТ СН'!$I$11+СВЦЭМ!$D$10+'СЕТ СН'!$I$5-'СЕТ СН'!$I$21</f>
        <v>5179.3601894599997</v>
      </c>
      <c r="S125" s="36">
        <f>SUMIFS(СВЦЭМ!$D$39:$D$782,СВЦЭМ!$A$39:$A$782,$A125,СВЦЭМ!$B$39:$B$782,S$119)+'СЕТ СН'!$I$11+СВЦЭМ!$D$10+'СЕТ СН'!$I$5-'СЕТ СН'!$I$21</f>
        <v>5175.9141719500003</v>
      </c>
      <c r="T125" s="36">
        <f>SUMIFS(СВЦЭМ!$D$39:$D$782,СВЦЭМ!$A$39:$A$782,$A125,СВЦЭМ!$B$39:$B$782,T$119)+'СЕТ СН'!$I$11+СВЦЭМ!$D$10+'СЕТ СН'!$I$5-'СЕТ СН'!$I$21</f>
        <v>5181.1296507699999</v>
      </c>
      <c r="U125" s="36">
        <f>SUMIFS(СВЦЭМ!$D$39:$D$782,СВЦЭМ!$A$39:$A$782,$A125,СВЦЭМ!$B$39:$B$782,U$119)+'СЕТ СН'!$I$11+СВЦЭМ!$D$10+'СЕТ СН'!$I$5-'СЕТ СН'!$I$21</f>
        <v>5163.0423725500004</v>
      </c>
      <c r="V125" s="36">
        <f>SUMIFS(СВЦЭМ!$D$39:$D$782,СВЦЭМ!$A$39:$A$782,$A125,СВЦЭМ!$B$39:$B$782,V$119)+'СЕТ СН'!$I$11+СВЦЭМ!$D$10+'СЕТ СН'!$I$5-'СЕТ СН'!$I$21</f>
        <v>5169.18231191</v>
      </c>
      <c r="W125" s="36">
        <f>SUMIFS(СВЦЭМ!$D$39:$D$782,СВЦЭМ!$A$39:$A$782,$A125,СВЦЭМ!$B$39:$B$782,W$119)+'СЕТ СН'!$I$11+СВЦЭМ!$D$10+'СЕТ СН'!$I$5-'СЕТ СН'!$I$21</f>
        <v>5164.5667561500004</v>
      </c>
      <c r="X125" s="36">
        <f>SUMIFS(СВЦЭМ!$D$39:$D$782,СВЦЭМ!$A$39:$A$782,$A125,СВЦЭМ!$B$39:$B$782,X$119)+'СЕТ СН'!$I$11+СВЦЭМ!$D$10+'СЕТ СН'!$I$5-'СЕТ СН'!$I$21</f>
        <v>5251.3696928700001</v>
      </c>
      <c r="Y125" s="36">
        <f>SUMIFS(СВЦЭМ!$D$39:$D$782,СВЦЭМ!$A$39:$A$782,$A125,СВЦЭМ!$B$39:$B$782,Y$119)+'СЕТ СН'!$I$11+СВЦЭМ!$D$10+'СЕТ СН'!$I$5-'СЕТ СН'!$I$21</f>
        <v>5336.08714126</v>
      </c>
    </row>
    <row r="126" spans="1:27" ht="15.75" x14ac:dyDescent="0.2">
      <c r="A126" s="35">
        <f t="shared" si="3"/>
        <v>45114</v>
      </c>
      <c r="B126" s="36">
        <f>SUMIFS(СВЦЭМ!$D$39:$D$782,СВЦЭМ!$A$39:$A$782,$A126,СВЦЭМ!$B$39:$B$782,B$119)+'СЕТ СН'!$I$11+СВЦЭМ!$D$10+'СЕТ СН'!$I$5-'СЕТ СН'!$I$21</f>
        <v>5454.2068885500003</v>
      </c>
      <c r="C126" s="36">
        <f>SUMIFS(СВЦЭМ!$D$39:$D$782,СВЦЭМ!$A$39:$A$782,$A126,СВЦЭМ!$B$39:$B$782,C$119)+'СЕТ СН'!$I$11+СВЦЭМ!$D$10+'СЕТ СН'!$I$5-'СЕТ СН'!$I$21</f>
        <v>5571.8167403999996</v>
      </c>
      <c r="D126" s="36">
        <f>SUMIFS(СВЦЭМ!$D$39:$D$782,СВЦЭМ!$A$39:$A$782,$A126,СВЦЭМ!$B$39:$B$782,D$119)+'СЕТ СН'!$I$11+СВЦЭМ!$D$10+'СЕТ СН'!$I$5-'СЕТ СН'!$I$21</f>
        <v>5706.2147484799998</v>
      </c>
      <c r="E126" s="36">
        <f>SUMIFS(СВЦЭМ!$D$39:$D$782,СВЦЭМ!$A$39:$A$782,$A126,СВЦЭМ!$B$39:$B$782,E$119)+'СЕТ СН'!$I$11+СВЦЭМ!$D$10+'СЕТ СН'!$I$5-'СЕТ СН'!$I$21</f>
        <v>5730.47270389</v>
      </c>
      <c r="F126" s="36">
        <f>SUMIFS(СВЦЭМ!$D$39:$D$782,СВЦЭМ!$A$39:$A$782,$A126,СВЦЭМ!$B$39:$B$782,F$119)+'СЕТ СН'!$I$11+СВЦЭМ!$D$10+'СЕТ СН'!$I$5-'СЕТ СН'!$I$21</f>
        <v>5742.3719071699998</v>
      </c>
      <c r="G126" s="36">
        <f>SUMIFS(СВЦЭМ!$D$39:$D$782,СВЦЭМ!$A$39:$A$782,$A126,СВЦЭМ!$B$39:$B$782,G$119)+'СЕТ СН'!$I$11+СВЦЭМ!$D$10+'СЕТ СН'!$I$5-'СЕТ СН'!$I$21</f>
        <v>5749.3984854800001</v>
      </c>
      <c r="H126" s="36">
        <f>SUMIFS(СВЦЭМ!$D$39:$D$782,СВЦЭМ!$A$39:$A$782,$A126,СВЦЭМ!$B$39:$B$782,H$119)+'СЕТ СН'!$I$11+СВЦЭМ!$D$10+'СЕТ СН'!$I$5-'СЕТ СН'!$I$21</f>
        <v>5715.5943284300001</v>
      </c>
      <c r="I126" s="36">
        <f>SUMIFS(СВЦЭМ!$D$39:$D$782,СВЦЭМ!$A$39:$A$782,$A126,СВЦЭМ!$B$39:$B$782,I$119)+'СЕТ СН'!$I$11+СВЦЭМ!$D$10+'СЕТ СН'!$I$5-'СЕТ СН'!$I$21</f>
        <v>5585.7917566300002</v>
      </c>
      <c r="J126" s="36">
        <f>SUMIFS(СВЦЭМ!$D$39:$D$782,СВЦЭМ!$A$39:$A$782,$A126,СВЦЭМ!$B$39:$B$782,J$119)+'СЕТ СН'!$I$11+СВЦЭМ!$D$10+'СЕТ СН'!$I$5-'СЕТ СН'!$I$21</f>
        <v>5383.3609525299998</v>
      </c>
      <c r="K126" s="36">
        <f>SUMIFS(СВЦЭМ!$D$39:$D$782,СВЦЭМ!$A$39:$A$782,$A126,СВЦЭМ!$B$39:$B$782,K$119)+'СЕТ СН'!$I$11+СВЦЭМ!$D$10+'СЕТ СН'!$I$5-'СЕТ СН'!$I$21</f>
        <v>5360.2750122799998</v>
      </c>
      <c r="L126" s="36">
        <f>SUMIFS(СВЦЭМ!$D$39:$D$782,СВЦЭМ!$A$39:$A$782,$A126,СВЦЭМ!$B$39:$B$782,L$119)+'СЕТ СН'!$I$11+СВЦЭМ!$D$10+'СЕТ СН'!$I$5-'СЕТ СН'!$I$21</f>
        <v>5340.26997321</v>
      </c>
      <c r="M126" s="36">
        <f>SUMIFS(СВЦЭМ!$D$39:$D$782,СВЦЭМ!$A$39:$A$782,$A126,СВЦЭМ!$B$39:$B$782,M$119)+'СЕТ СН'!$I$11+СВЦЭМ!$D$10+'СЕТ СН'!$I$5-'СЕТ СН'!$I$21</f>
        <v>5260.9339167100006</v>
      </c>
      <c r="N126" s="36">
        <f>SUMIFS(СВЦЭМ!$D$39:$D$782,СВЦЭМ!$A$39:$A$782,$A126,СВЦЭМ!$B$39:$B$782,N$119)+'СЕТ СН'!$I$11+СВЦЭМ!$D$10+'СЕТ СН'!$I$5-'СЕТ СН'!$I$21</f>
        <v>5310.4176007599999</v>
      </c>
      <c r="O126" s="36">
        <f>SUMIFS(СВЦЭМ!$D$39:$D$782,СВЦЭМ!$A$39:$A$782,$A126,СВЦЭМ!$B$39:$B$782,O$119)+'СЕТ СН'!$I$11+СВЦЭМ!$D$10+'СЕТ СН'!$I$5-'СЕТ СН'!$I$21</f>
        <v>5308.1080570399999</v>
      </c>
      <c r="P126" s="36">
        <f>SUMIFS(СВЦЭМ!$D$39:$D$782,СВЦЭМ!$A$39:$A$782,$A126,СВЦЭМ!$B$39:$B$782,P$119)+'СЕТ СН'!$I$11+СВЦЭМ!$D$10+'СЕТ СН'!$I$5-'СЕТ СН'!$I$21</f>
        <v>5278.98630529</v>
      </c>
      <c r="Q126" s="36">
        <f>SUMIFS(СВЦЭМ!$D$39:$D$782,СВЦЭМ!$A$39:$A$782,$A126,СВЦЭМ!$B$39:$B$782,Q$119)+'СЕТ СН'!$I$11+СВЦЭМ!$D$10+'СЕТ СН'!$I$5-'СЕТ СН'!$I$21</f>
        <v>5322.1180543700002</v>
      </c>
      <c r="R126" s="36">
        <f>SUMIFS(СВЦЭМ!$D$39:$D$782,СВЦЭМ!$A$39:$A$782,$A126,СВЦЭМ!$B$39:$B$782,R$119)+'СЕТ СН'!$I$11+СВЦЭМ!$D$10+'СЕТ СН'!$I$5-'СЕТ СН'!$I$21</f>
        <v>5331.0110572200001</v>
      </c>
      <c r="S126" s="36">
        <f>SUMIFS(СВЦЭМ!$D$39:$D$782,СВЦЭМ!$A$39:$A$782,$A126,СВЦЭМ!$B$39:$B$782,S$119)+'СЕТ СН'!$I$11+СВЦЭМ!$D$10+'СЕТ СН'!$I$5-'СЕТ СН'!$I$21</f>
        <v>5331.4037664799998</v>
      </c>
      <c r="T126" s="36">
        <f>SUMIFS(СВЦЭМ!$D$39:$D$782,СВЦЭМ!$A$39:$A$782,$A126,СВЦЭМ!$B$39:$B$782,T$119)+'СЕТ СН'!$I$11+СВЦЭМ!$D$10+'СЕТ СН'!$I$5-'СЕТ СН'!$I$21</f>
        <v>5332.6220228100001</v>
      </c>
      <c r="U126" s="36">
        <f>SUMIFS(СВЦЭМ!$D$39:$D$782,СВЦЭМ!$A$39:$A$782,$A126,СВЦЭМ!$B$39:$B$782,U$119)+'СЕТ СН'!$I$11+СВЦЭМ!$D$10+'СЕТ СН'!$I$5-'СЕТ СН'!$I$21</f>
        <v>5350.2530672100002</v>
      </c>
      <c r="V126" s="36">
        <f>SUMIFS(СВЦЭМ!$D$39:$D$782,СВЦЭМ!$A$39:$A$782,$A126,СВЦЭМ!$B$39:$B$782,V$119)+'СЕТ СН'!$I$11+СВЦЭМ!$D$10+'СЕТ СН'!$I$5-'СЕТ СН'!$I$21</f>
        <v>5372.2530148900005</v>
      </c>
      <c r="W126" s="36">
        <f>SUMIFS(СВЦЭМ!$D$39:$D$782,СВЦЭМ!$A$39:$A$782,$A126,СВЦЭМ!$B$39:$B$782,W$119)+'СЕТ СН'!$I$11+СВЦЭМ!$D$10+'СЕТ СН'!$I$5-'СЕТ СН'!$I$21</f>
        <v>5375.5904807699999</v>
      </c>
      <c r="X126" s="36">
        <f>SUMIFS(СВЦЭМ!$D$39:$D$782,СВЦЭМ!$A$39:$A$782,$A126,СВЦЭМ!$B$39:$B$782,X$119)+'СЕТ СН'!$I$11+СВЦЭМ!$D$10+'СЕТ СН'!$I$5-'СЕТ СН'!$I$21</f>
        <v>5397.1636748199999</v>
      </c>
      <c r="Y126" s="36">
        <f>SUMIFS(СВЦЭМ!$D$39:$D$782,СВЦЭМ!$A$39:$A$782,$A126,СВЦЭМ!$B$39:$B$782,Y$119)+'СЕТ СН'!$I$11+СВЦЭМ!$D$10+'СЕТ СН'!$I$5-'СЕТ СН'!$I$21</f>
        <v>5582.3137465099999</v>
      </c>
    </row>
    <row r="127" spans="1:27" ht="15.75" x14ac:dyDescent="0.2">
      <c r="A127" s="35">
        <f t="shared" si="3"/>
        <v>45115</v>
      </c>
      <c r="B127" s="36">
        <f>SUMIFS(СВЦЭМ!$D$39:$D$782,СВЦЭМ!$A$39:$A$782,$A127,СВЦЭМ!$B$39:$B$782,B$119)+'СЕТ СН'!$I$11+СВЦЭМ!$D$10+'СЕТ СН'!$I$5-'СЕТ СН'!$I$21</f>
        <v>5473.5365527600006</v>
      </c>
      <c r="C127" s="36">
        <f>SUMIFS(СВЦЭМ!$D$39:$D$782,СВЦЭМ!$A$39:$A$782,$A127,СВЦЭМ!$B$39:$B$782,C$119)+'СЕТ СН'!$I$11+СВЦЭМ!$D$10+'СЕТ СН'!$I$5-'СЕТ СН'!$I$21</f>
        <v>5575.4287888600002</v>
      </c>
      <c r="D127" s="36">
        <f>SUMIFS(СВЦЭМ!$D$39:$D$782,СВЦЭМ!$A$39:$A$782,$A127,СВЦЭМ!$B$39:$B$782,D$119)+'СЕТ СН'!$I$11+СВЦЭМ!$D$10+'СЕТ СН'!$I$5-'СЕТ СН'!$I$21</f>
        <v>5576.0262005000004</v>
      </c>
      <c r="E127" s="36">
        <f>SUMIFS(СВЦЭМ!$D$39:$D$782,СВЦЭМ!$A$39:$A$782,$A127,СВЦЭМ!$B$39:$B$782,E$119)+'СЕТ СН'!$I$11+СВЦЭМ!$D$10+'СЕТ СН'!$I$5-'СЕТ СН'!$I$21</f>
        <v>5553.2248642200002</v>
      </c>
      <c r="F127" s="36">
        <f>SUMIFS(СВЦЭМ!$D$39:$D$782,СВЦЭМ!$A$39:$A$782,$A127,СВЦЭМ!$B$39:$B$782,F$119)+'СЕТ СН'!$I$11+СВЦЭМ!$D$10+'СЕТ СН'!$I$5-'СЕТ СН'!$I$21</f>
        <v>5550.6153813199999</v>
      </c>
      <c r="G127" s="36">
        <f>SUMIFS(СВЦЭМ!$D$39:$D$782,СВЦЭМ!$A$39:$A$782,$A127,СВЦЭМ!$B$39:$B$782,G$119)+'СЕТ СН'!$I$11+СВЦЭМ!$D$10+'СЕТ СН'!$I$5-'СЕТ СН'!$I$21</f>
        <v>5555.3245250700002</v>
      </c>
      <c r="H127" s="36">
        <f>SUMIFS(СВЦЭМ!$D$39:$D$782,СВЦЭМ!$A$39:$A$782,$A127,СВЦЭМ!$B$39:$B$782,H$119)+'СЕТ СН'!$I$11+СВЦЭМ!$D$10+'СЕТ СН'!$I$5-'СЕТ СН'!$I$21</f>
        <v>5515.3388952300002</v>
      </c>
      <c r="I127" s="36">
        <f>SUMIFS(СВЦЭМ!$D$39:$D$782,СВЦЭМ!$A$39:$A$782,$A127,СВЦЭМ!$B$39:$B$782,I$119)+'СЕТ СН'!$I$11+СВЦЭМ!$D$10+'СЕТ СН'!$I$5-'СЕТ СН'!$I$21</f>
        <v>5343.2976303100004</v>
      </c>
      <c r="J127" s="36">
        <f>SUMIFS(СВЦЭМ!$D$39:$D$782,СВЦЭМ!$A$39:$A$782,$A127,СВЦЭМ!$B$39:$B$782,J$119)+'СЕТ СН'!$I$11+СВЦЭМ!$D$10+'СЕТ СН'!$I$5-'СЕТ СН'!$I$21</f>
        <v>5287.5633263899999</v>
      </c>
      <c r="K127" s="36">
        <f>SUMIFS(СВЦЭМ!$D$39:$D$782,СВЦЭМ!$A$39:$A$782,$A127,СВЦЭМ!$B$39:$B$782,K$119)+'СЕТ СН'!$I$11+СВЦЭМ!$D$10+'СЕТ СН'!$I$5-'СЕТ СН'!$I$21</f>
        <v>5277.2175116799999</v>
      </c>
      <c r="L127" s="36">
        <f>SUMIFS(СВЦЭМ!$D$39:$D$782,СВЦЭМ!$A$39:$A$782,$A127,СВЦЭМ!$B$39:$B$782,L$119)+'СЕТ СН'!$I$11+СВЦЭМ!$D$10+'СЕТ СН'!$I$5-'СЕТ СН'!$I$21</f>
        <v>5264.57643568</v>
      </c>
      <c r="M127" s="36">
        <f>SUMIFS(СВЦЭМ!$D$39:$D$782,СВЦЭМ!$A$39:$A$782,$A127,СВЦЭМ!$B$39:$B$782,M$119)+'СЕТ СН'!$I$11+СВЦЭМ!$D$10+'СЕТ СН'!$I$5-'СЕТ СН'!$I$21</f>
        <v>5271.6440558000004</v>
      </c>
      <c r="N127" s="36">
        <f>SUMIFS(СВЦЭМ!$D$39:$D$782,СВЦЭМ!$A$39:$A$782,$A127,СВЦЭМ!$B$39:$B$782,N$119)+'СЕТ СН'!$I$11+СВЦЭМ!$D$10+'СЕТ СН'!$I$5-'СЕТ СН'!$I$21</f>
        <v>5271.1984465000005</v>
      </c>
      <c r="O127" s="36">
        <f>SUMIFS(СВЦЭМ!$D$39:$D$782,СВЦЭМ!$A$39:$A$782,$A127,СВЦЭМ!$B$39:$B$782,O$119)+'СЕТ СН'!$I$11+СВЦЭМ!$D$10+'СЕТ СН'!$I$5-'СЕТ СН'!$I$21</f>
        <v>5277.8619041100001</v>
      </c>
      <c r="P127" s="36">
        <f>SUMIFS(СВЦЭМ!$D$39:$D$782,СВЦЭМ!$A$39:$A$782,$A127,СВЦЭМ!$B$39:$B$782,P$119)+'СЕТ СН'!$I$11+СВЦЭМ!$D$10+'СЕТ СН'!$I$5-'СЕТ СН'!$I$21</f>
        <v>5286.4003906100006</v>
      </c>
      <c r="Q127" s="36">
        <f>SUMIFS(СВЦЭМ!$D$39:$D$782,СВЦЭМ!$A$39:$A$782,$A127,СВЦЭМ!$B$39:$B$782,Q$119)+'СЕТ СН'!$I$11+СВЦЭМ!$D$10+'СЕТ СН'!$I$5-'СЕТ СН'!$I$21</f>
        <v>5286.44780601</v>
      </c>
      <c r="R127" s="36">
        <f>SUMIFS(СВЦЭМ!$D$39:$D$782,СВЦЭМ!$A$39:$A$782,$A127,СВЦЭМ!$B$39:$B$782,R$119)+'СЕТ СН'!$I$11+СВЦЭМ!$D$10+'СЕТ СН'!$I$5-'СЕТ СН'!$I$21</f>
        <v>5295.0077690100006</v>
      </c>
      <c r="S127" s="36">
        <f>SUMIFS(СВЦЭМ!$D$39:$D$782,СВЦЭМ!$A$39:$A$782,$A127,СВЦЭМ!$B$39:$B$782,S$119)+'СЕТ СН'!$I$11+СВЦЭМ!$D$10+'СЕТ СН'!$I$5-'СЕТ СН'!$I$21</f>
        <v>5296.9478387400004</v>
      </c>
      <c r="T127" s="36">
        <f>SUMIFS(СВЦЭМ!$D$39:$D$782,СВЦЭМ!$A$39:$A$782,$A127,СВЦЭМ!$B$39:$B$782,T$119)+'СЕТ СН'!$I$11+СВЦЭМ!$D$10+'СЕТ СН'!$I$5-'СЕТ СН'!$I$21</f>
        <v>5299.8318088300002</v>
      </c>
      <c r="U127" s="36">
        <f>SUMIFS(СВЦЭМ!$D$39:$D$782,СВЦЭМ!$A$39:$A$782,$A127,СВЦЭМ!$B$39:$B$782,U$119)+'СЕТ СН'!$I$11+СВЦЭМ!$D$10+'СЕТ СН'!$I$5-'СЕТ СН'!$I$21</f>
        <v>5290.8887022899999</v>
      </c>
      <c r="V127" s="36">
        <f>SUMIFS(СВЦЭМ!$D$39:$D$782,СВЦЭМ!$A$39:$A$782,$A127,СВЦЭМ!$B$39:$B$782,V$119)+'СЕТ СН'!$I$11+СВЦЭМ!$D$10+'СЕТ СН'!$I$5-'СЕТ СН'!$I$21</f>
        <v>5305.9820745699999</v>
      </c>
      <c r="W127" s="36">
        <f>SUMIFS(СВЦЭМ!$D$39:$D$782,СВЦЭМ!$A$39:$A$782,$A127,СВЦЭМ!$B$39:$B$782,W$119)+'СЕТ СН'!$I$11+СВЦЭМ!$D$10+'СЕТ СН'!$I$5-'СЕТ СН'!$I$21</f>
        <v>5318.69633282</v>
      </c>
      <c r="X127" s="36">
        <f>SUMIFS(СВЦЭМ!$D$39:$D$782,СВЦЭМ!$A$39:$A$782,$A127,СВЦЭМ!$B$39:$B$782,X$119)+'СЕТ СН'!$I$11+СВЦЭМ!$D$10+'СЕТ СН'!$I$5-'СЕТ СН'!$I$21</f>
        <v>5375.1748512800004</v>
      </c>
      <c r="Y127" s="36">
        <f>SUMIFS(СВЦЭМ!$D$39:$D$782,СВЦЭМ!$A$39:$A$782,$A127,СВЦЭМ!$B$39:$B$782,Y$119)+'СЕТ СН'!$I$11+СВЦЭМ!$D$10+'СЕТ СН'!$I$5-'СЕТ СН'!$I$21</f>
        <v>5438.6122686199997</v>
      </c>
    </row>
    <row r="128" spans="1:27" ht="15.75" x14ac:dyDescent="0.2">
      <c r="A128" s="35">
        <f t="shared" si="3"/>
        <v>45116</v>
      </c>
      <c r="B128" s="36">
        <f>SUMIFS(СВЦЭМ!$D$39:$D$782,СВЦЭМ!$A$39:$A$782,$A128,СВЦЭМ!$B$39:$B$782,B$119)+'СЕТ СН'!$I$11+СВЦЭМ!$D$10+'СЕТ СН'!$I$5-'СЕТ СН'!$I$21</f>
        <v>5390.9048126600001</v>
      </c>
      <c r="C128" s="36">
        <f>SUMIFS(СВЦЭМ!$D$39:$D$782,СВЦЭМ!$A$39:$A$782,$A128,СВЦЭМ!$B$39:$B$782,C$119)+'СЕТ СН'!$I$11+СВЦЭМ!$D$10+'СЕТ СН'!$I$5-'СЕТ СН'!$I$21</f>
        <v>5506.6992550599998</v>
      </c>
      <c r="D128" s="36">
        <f>SUMIFS(СВЦЭМ!$D$39:$D$782,СВЦЭМ!$A$39:$A$782,$A128,СВЦЭМ!$B$39:$B$782,D$119)+'СЕТ СН'!$I$11+СВЦЭМ!$D$10+'СЕТ СН'!$I$5-'СЕТ СН'!$I$21</f>
        <v>5581.3928464600003</v>
      </c>
      <c r="E128" s="36">
        <f>SUMIFS(СВЦЭМ!$D$39:$D$782,СВЦЭМ!$A$39:$A$782,$A128,СВЦЭМ!$B$39:$B$782,E$119)+'СЕТ СН'!$I$11+СВЦЭМ!$D$10+'СЕТ СН'!$I$5-'СЕТ СН'!$I$21</f>
        <v>5574.91415994</v>
      </c>
      <c r="F128" s="36">
        <f>SUMIFS(СВЦЭМ!$D$39:$D$782,СВЦЭМ!$A$39:$A$782,$A128,СВЦЭМ!$B$39:$B$782,F$119)+'СЕТ СН'!$I$11+СВЦЭМ!$D$10+'СЕТ СН'!$I$5-'СЕТ СН'!$I$21</f>
        <v>5569.5733696099996</v>
      </c>
      <c r="G128" s="36">
        <f>SUMIFS(СВЦЭМ!$D$39:$D$782,СВЦЭМ!$A$39:$A$782,$A128,СВЦЭМ!$B$39:$B$782,G$119)+'СЕТ СН'!$I$11+СВЦЭМ!$D$10+'СЕТ СН'!$I$5-'СЕТ СН'!$I$21</f>
        <v>5576.3260505100006</v>
      </c>
      <c r="H128" s="36">
        <f>SUMIFS(СВЦЭМ!$D$39:$D$782,СВЦЭМ!$A$39:$A$782,$A128,СВЦЭМ!$B$39:$B$782,H$119)+'СЕТ СН'!$I$11+СВЦЭМ!$D$10+'СЕТ СН'!$I$5-'СЕТ СН'!$I$21</f>
        <v>5604.0973376600004</v>
      </c>
      <c r="I128" s="36">
        <f>SUMIFS(СВЦЭМ!$D$39:$D$782,СВЦЭМ!$A$39:$A$782,$A128,СВЦЭМ!$B$39:$B$782,I$119)+'СЕТ СН'!$I$11+СВЦЭМ!$D$10+'СЕТ СН'!$I$5-'СЕТ СН'!$I$21</f>
        <v>5499.2278708399999</v>
      </c>
      <c r="J128" s="36">
        <f>SUMIFS(СВЦЭМ!$D$39:$D$782,СВЦЭМ!$A$39:$A$782,$A128,СВЦЭМ!$B$39:$B$782,J$119)+'СЕТ СН'!$I$11+СВЦЭМ!$D$10+'СЕТ СН'!$I$5-'СЕТ СН'!$I$21</f>
        <v>5411.5238651199998</v>
      </c>
      <c r="K128" s="36">
        <f>SUMIFS(СВЦЭМ!$D$39:$D$782,СВЦЭМ!$A$39:$A$782,$A128,СВЦЭМ!$B$39:$B$782,K$119)+'СЕТ СН'!$I$11+СВЦЭМ!$D$10+'СЕТ СН'!$I$5-'СЕТ СН'!$I$21</f>
        <v>5306.9574236600001</v>
      </c>
      <c r="L128" s="36">
        <f>SUMIFS(СВЦЭМ!$D$39:$D$782,СВЦЭМ!$A$39:$A$782,$A128,СВЦЭМ!$B$39:$B$782,L$119)+'СЕТ СН'!$I$11+СВЦЭМ!$D$10+'СЕТ СН'!$I$5-'СЕТ СН'!$I$21</f>
        <v>5318.3594094300006</v>
      </c>
      <c r="M128" s="36">
        <f>SUMIFS(СВЦЭМ!$D$39:$D$782,СВЦЭМ!$A$39:$A$782,$A128,СВЦЭМ!$B$39:$B$782,M$119)+'СЕТ СН'!$I$11+СВЦЭМ!$D$10+'СЕТ СН'!$I$5-'СЕТ СН'!$I$21</f>
        <v>5298.4113751000004</v>
      </c>
      <c r="N128" s="36">
        <f>SUMIFS(СВЦЭМ!$D$39:$D$782,СВЦЭМ!$A$39:$A$782,$A128,СВЦЭМ!$B$39:$B$782,N$119)+'СЕТ СН'!$I$11+СВЦЭМ!$D$10+'СЕТ СН'!$I$5-'СЕТ СН'!$I$21</f>
        <v>5285.9762290300005</v>
      </c>
      <c r="O128" s="36">
        <f>SUMIFS(СВЦЭМ!$D$39:$D$782,СВЦЭМ!$A$39:$A$782,$A128,СВЦЭМ!$B$39:$B$782,O$119)+'СЕТ СН'!$I$11+СВЦЭМ!$D$10+'СЕТ СН'!$I$5-'СЕТ СН'!$I$21</f>
        <v>5290.7820283399997</v>
      </c>
      <c r="P128" s="36">
        <f>SUMIFS(СВЦЭМ!$D$39:$D$782,СВЦЭМ!$A$39:$A$782,$A128,СВЦЭМ!$B$39:$B$782,P$119)+'СЕТ СН'!$I$11+СВЦЭМ!$D$10+'СЕТ СН'!$I$5-'СЕТ СН'!$I$21</f>
        <v>5301.0112083399999</v>
      </c>
      <c r="Q128" s="36">
        <f>SUMIFS(СВЦЭМ!$D$39:$D$782,СВЦЭМ!$A$39:$A$782,$A128,СВЦЭМ!$B$39:$B$782,Q$119)+'СЕТ СН'!$I$11+СВЦЭМ!$D$10+'СЕТ СН'!$I$5-'СЕТ СН'!$I$21</f>
        <v>5302.7114621800001</v>
      </c>
      <c r="R128" s="36">
        <f>SUMIFS(СВЦЭМ!$D$39:$D$782,СВЦЭМ!$A$39:$A$782,$A128,СВЦЭМ!$B$39:$B$782,R$119)+'СЕТ СН'!$I$11+СВЦЭМ!$D$10+'СЕТ СН'!$I$5-'СЕТ СН'!$I$21</f>
        <v>5297.5975072800002</v>
      </c>
      <c r="S128" s="36">
        <f>SUMIFS(СВЦЭМ!$D$39:$D$782,СВЦЭМ!$A$39:$A$782,$A128,СВЦЭМ!$B$39:$B$782,S$119)+'СЕТ СН'!$I$11+СВЦЭМ!$D$10+'СЕТ СН'!$I$5-'СЕТ СН'!$I$21</f>
        <v>5293.9704128800004</v>
      </c>
      <c r="T128" s="36">
        <f>SUMIFS(СВЦЭМ!$D$39:$D$782,СВЦЭМ!$A$39:$A$782,$A128,СВЦЭМ!$B$39:$B$782,T$119)+'СЕТ СН'!$I$11+СВЦЭМ!$D$10+'СЕТ СН'!$I$5-'СЕТ СН'!$I$21</f>
        <v>5291.0506891200002</v>
      </c>
      <c r="U128" s="36">
        <f>SUMIFS(СВЦЭМ!$D$39:$D$782,СВЦЭМ!$A$39:$A$782,$A128,СВЦЭМ!$B$39:$B$782,U$119)+'СЕТ СН'!$I$11+СВЦЭМ!$D$10+'СЕТ СН'!$I$5-'СЕТ СН'!$I$21</f>
        <v>5318.6426304300003</v>
      </c>
      <c r="V128" s="36">
        <f>SUMIFS(СВЦЭМ!$D$39:$D$782,СВЦЭМ!$A$39:$A$782,$A128,СВЦЭМ!$B$39:$B$782,V$119)+'СЕТ СН'!$I$11+СВЦЭМ!$D$10+'СЕТ СН'!$I$5-'СЕТ СН'!$I$21</f>
        <v>5324.8252349800005</v>
      </c>
      <c r="W128" s="36">
        <f>SUMIFS(СВЦЭМ!$D$39:$D$782,СВЦЭМ!$A$39:$A$782,$A128,СВЦЭМ!$B$39:$B$782,W$119)+'СЕТ СН'!$I$11+СВЦЭМ!$D$10+'СЕТ СН'!$I$5-'СЕТ СН'!$I$21</f>
        <v>5290.7872587800002</v>
      </c>
      <c r="X128" s="36">
        <f>SUMIFS(СВЦЭМ!$D$39:$D$782,СВЦЭМ!$A$39:$A$782,$A128,СВЦЭМ!$B$39:$B$782,X$119)+'СЕТ СН'!$I$11+СВЦЭМ!$D$10+'СЕТ СН'!$I$5-'СЕТ СН'!$I$21</f>
        <v>5328.8390353800005</v>
      </c>
      <c r="Y128" s="36">
        <f>SUMIFS(СВЦЭМ!$D$39:$D$782,СВЦЭМ!$A$39:$A$782,$A128,СВЦЭМ!$B$39:$B$782,Y$119)+'СЕТ СН'!$I$11+СВЦЭМ!$D$10+'СЕТ СН'!$I$5-'СЕТ СН'!$I$21</f>
        <v>5420.5946715700002</v>
      </c>
    </row>
    <row r="129" spans="1:25" ht="15.75" x14ac:dyDescent="0.2">
      <c r="A129" s="35">
        <f t="shared" si="3"/>
        <v>45117</v>
      </c>
      <c r="B129" s="36">
        <f>SUMIFS(СВЦЭМ!$D$39:$D$782,СВЦЭМ!$A$39:$A$782,$A129,СВЦЭМ!$B$39:$B$782,B$119)+'СЕТ СН'!$I$11+СВЦЭМ!$D$10+'СЕТ СН'!$I$5-'СЕТ СН'!$I$21</f>
        <v>5401.8958336900005</v>
      </c>
      <c r="C129" s="36">
        <f>SUMIFS(СВЦЭМ!$D$39:$D$782,СВЦЭМ!$A$39:$A$782,$A129,СВЦЭМ!$B$39:$B$782,C$119)+'СЕТ СН'!$I$11+СВЦЭМ!$D$10+'СЕТ СН'!$I$5-'СЕТ СН'!$I$21</f>
        <v>5482.3671102799999</v>
      </c>
      <c r="D129" s="36">
        <f>SUMIFS(СВЦЭМ!$D$39:$D$782,СВЦЭМ!$A$39:$A$782,$A129,СВЦЭМ!$B$39:$B$782,D$119)+'СЕТ СН'!$I$11+СВЦЭМ!$D$10+'СЕТ СН'!$I$5-'СЕТ СН'!$I$21</f>
        <v>5599.0638459900001</v>
      </c>
      <c r="E129" s="36">
        <f>SUMIFS(СВЦЭМ!$D$39:$D$782,СВЦЭМ!$A$39:$A$782,$A129,СВЦЭМ!$B$39:$B$782,E$119)+'СЕТ СН'!$I$11+СВЦЭМ!$D$10+'СЕТ СН'!$I$5-'СЕТ СН'!$I$21</f>
        <v>5620.4398487799999</v>
      </c>
      <c r="F129" s="36">
        <f>SUMIFS(СВЦЭМ!$D$39:$D$782,СВЦЭМ!$A$39:$A$782,$A129,СВЦЭМ!$B$39:$B$782,F$119)+'СЕТ СН'!$I$11+СВЦЭМ!$D$10+'СЕТ СН'!$I$5-'СЕТ СН'!$I$21</f>
        <v>5610.3999992200006</v>
      </c>
      <c r="G129" s="36">
        <f>SUMIFS(СВЦЭМ!$D$39:$D$782,СВЦЭМ!$A$39:$A$782,$A129,СВЦЭМ!$B$39:$B$782,G$119)+'СЕТ СН'!$I$11+СВЦЭМ!$D$10+'СЕТ СН'!$I$5-'СЕТ СН'!$I$21</f>
        <v>5613.9175866599999</v>
      </c>
      <c r="H129" s="36">
        <f>SUMIFS(СВЦЭМ!$D$39:$D$782,СВЦЭМ!$A$39:$A$782,$A129,СВЦЭМ!$B$39:$B$782,H$119)+'СЕТ СН'!$I$11+СВЦЭМ!$D$10+'СЕТ СН'!$I$5-'СЕТ СН'!$I$21</f>
        <v>5678.6980448100003</v>
      </c>
      <c r="I129" s="36">
        <f>SUMIFS(СВЦЭМ!$D$39:$D$782,СВЦЭМ!$A$39:$A$782,$A129,СВЦЭМ!$B$39:$B$782,I$119)+'СЕТ СН'!$I$11+СВЦЭМ!$D$10+'СЕТ СН'!$I$5-'СЕТ СН'!$I$21</f>
        <v>5457.3237962800004</v>
      </c>
      <c r="J129" s="36">
        <f>SUMIFS(СВЦЭМ!$D$39:$D$782,СВЦЭМ!$A$39:$A$782,$A129,СВЦЭМ!$B$39:$B$782,J$119)+'СЕТ СН'!$I$11+СВЦЭМ!$D$10+'СЕТ СН'!$I$5-'СЕТ СН'!$I$21</f>
        <v>5364.4502486700003</v>
      </c>
      <c r="K129" s="36">
        <f>SUMIFS(СВЦЭМ!$D$39:$D$782,СВЦЭМ!$A$39:$A$782,$A129,СВЦЭМ!$B$39:$B$782,K$119)+'СЕТ СН'!$I$11+СВЦЭМ!$D$10+'СЕТ СН'!$I$5-'СЕТ СН'!$I$21</f>
        <v>5337.2961090200006</v>
      </c>
      <c r="L129" s="36">
        <f>SUMIFS(СВЦЭМ!$D$39:$D$782,СВЦЭМ!$A$39:$A$782,$A129,СВЦЭМ!$B$39:$B$782,L$119)+'СЕТ СН'!$I$11+СВЦЭМ!$D$10+'СЕТ СН'!$I$5-'СЕТ СН'!$I$21</f>
        <v>5294.4811352800007</v>
      </c>
      <c r="M129" s="36">
        <f>SUMIFS(СВЦЭМ!$D$39:$D$782,СВЦЭМ!$A$39:$A$782,$A129,СВЦЭМ!$B$39:$B$782,M$119)+'СЕТ СН'!$I$11+СВЦЭМ!$D$10+'СЕТ СН'!$I$5-'СЕТ СН'!$I$21</f>
        <v>5235.1518075900003</v>
      </c>
      <c r="N129" s="36">
        <f>SUMIFS(СВЦЭМ!$D$39:$D$782,СВЦЭМ!$A$39:$A$782,$A129,СВЦЭМ!$B$39:$B$782,N$119)+'СЕТ СН'!$I$11+СВЦЭМ!$D$10+'СЕТ СН'!$I$5-'СЕТ СН'!$I$21</f>
        <v>5234.6665848600005</v>
      </c>
      <c r="O129" s="36">
        <f>SUMIFS(СВЦЭМ!$D$39:$D$782,СВЦЭМ!$A$39:$A$782,$A129,СВЦЭМ!$B$39:$B$782,O$119)+'СЕТ СН'!$I$11+СВЦЭМ!$D$10+'СЕТ СН'!$I$5-'СЕТ СН'!$I$21</f>
        <v>5258.25888717</v>
      </c>
      <c r="P129" s="36">
        <f>SUMIFS(СВЦЭМ!$D$39:$D$782,СВЦЭМ!$A$39:$A$782,$A129,СВЦЭМ!$B$39:$B$782,P$119)+'СЕТ СН'!$I$11+СВЦЭМ!$D$10+'СЕТ СН'!$I$5-'СЕТ СН'!$I$21</f>
        <v>5263.1036792300001</v>
      </c>
      <c r="Q129" s="36">
        <f>SUMIFS(СВЦЭМ!$D$39:$D$782,СВЦЭМ!$A$39:$A$782,$A129,СВЦЭМ!$B$39:$B$782,Q$119)+'СЕТ СН'!$I$11+СВЦЭМ!$D$10+'СЕТ СН'!$I$5-'СЕТ СН'!$I$21</f>
        <v>5267.03428807</v>
      </c>
      <c r="R129" s="36">
        <f>SUMIFS(СВЦЭМ!$D$39:$D$782,СВЦЭМ!$A$39:$A$782,$A129,СВЦЭМ!$B$39:$B$782,R$119)+'СЕТ СН'!$I$11+СВЦЭМ!$D$10+'СЕТ СН'!$I$5-'СЕТ СН'!$I$21</f>
        <v>5266.0517122299998</v>
      </c>
      <c r="S129" s="36">
        <f>SUMIFS(СВЦЭМ!$D$39:$D$782,СВЦЭМ!$A$39:$A$782,$A129,СВЦЭМ!$B$39:$B$782,S$119)+'СЕТ СН'!$I$11+СВЦЭМ!$D$10+'СЕТ СН'!$I$5-'СЕТ СН'!$I$21</f>
        <v>5266.22022483</v>
      </c>
      <c r="T129" s="36">
        <f>SUMIFS(СВЦЭМ!$D$39:$D$782,СВЦЭМ!$A$39:$A$782,$A129,СВЦЭМ!$B$39:$B$782,T$119)+'СЕТ СН'!$I$11+СВЦЭМ!$D$10+'СЕТ СН'!$I$5-'СЕТ СН'!$I$21</f>
        <v>5274.1524126599998</v>
      </c>
      <c r="U129" s="36">
        <f>SUMIFS(СВЦЭМ!$D$39:$D$782,СВЦЭМ!$A$39:$A$782,$A129,СВЦЭМ!$B$39:$B$782,U$119)+'СЕТ СН'!$I$11+СВЦЭМ!$D$10+'СЕТ СН'!$I$5-'СЕТ СН'!$I$21</f>
        <v>5278.5081098700002</v>
      </c>
      <c r="V129" s="36">
        <f>SUMIFS(СВЦЭМ!$D$39:$D$782,СВЦЭМ!$A$39:$A$782,$A129,СВЦЭМ!$B$39:$B$782,V$119)+'СЕТ СН'!$I$11+СВЦЭМ!$D$10+'СЕТ СН'!$I$5-'СЕТ СН'!$I$21</f>
        <v>5266.8645701000005</v>
      </c>
      <c r="W129" s="36">
        <f>SUMIFS(СВЦЭМ!$D$39:$D$782,СВЦЭМ!$A$39:$A$782,$A129,СВЦЭМ!$B$39:$B$782,W$119)+'СЕТ СН'!$I$11+СВЦЭМ!$D$10+'СЕТ СН'!$I$5-'СЕТ СН'!$I$21</f>
        <v>5250.3689788499996</v>
      </c>
      <c r="X129" s="36">
        <f>SUMIFS(СВЦЭМ!$D$39:$D$782,СВЦЭМ!$A$39:$A$782,$A129,СВЦЭМ!$B$39:$B$782,X$119)+'СЕТ СН'!$I$11+СВЦЭМ!$D$10+'СЕТ СН'!$I$5-'СЕТ СН'!$I$21</f>
        <v>5296.7193921199996</v>
      </c>
      <c r="Y129" s="36">
        <f>SUMIFS(СВЦЭМ!$D$39:$D$782,СВЦЭМ!$A$39:$A$782,$A129,СВЦЭМ!$B$39:$B$782,Y$119)+'СЕТ СН'!$I$11+СВЦЭМ!$D$10+'СЕТ СН'!$I$5-'СЕТ СН'!$I$21</f>
        <v>5361.8716286300005</v>
      </c>
    </row>
    <row r="130" spans="1:25" ht="15.75" x14ac:dyDescent="0.2">
      <c r="A130" s="35">
        <f t="shared" si="3"/>
        <v>45118</v>
      </c>
      <c r="B130" s="36">
        <f>SUMIFS(СВЦЭМ!$D$39:$D$782,СВЦЭМ!$A$39:$A$782,$A130,СВЦЭМ!$B$39:$B$782,B$119)+'СЕТ СН'!$I$11+СВЦЭМ!$D$10+'СЕТ СН'!$I$5-'СЕТ СН'!$I$21</f>
        <v>5512.0018562000005</v>
      </c>
      <c r="C130" s="36">
        <f>SUMIFS(СВЦЭМ!$D$39:$D$782,СВЦЭМ!$A$39:$A$782,$A130,СВЦЭМ!$B$39:$B$782,C$119)+'СЕТ СН'!$I$11+СВЦЭМ!$D$10+'СЕТ СН'!$I$5-'СЕТ СН'!$I$21</f>
        <v>5581.8022799800001</v>
      </c>
      <c r="D130" s="36">
        <f>SUMIFS(СВЦЭМ!$D$39:$D$782,СВЦЭМ!$A$39:$A$782,$A130,СВЦЭМ!$B$39:$B$782,D$119)+'СЕТ СН'!$I$11+СВЦЭМ!$D$10+'СЕТ СН'!$I$5-'СЕТ СН'!$I$21</f>
        <v>5651.6311230600004</v>
      </c>
      <c r="E130" s="36">
        <f>SUMIFS(СВЦЭМ!$D$39:$D$782,СВЦЭМ!$A$39:$A$782,$A130,СВЦЭМ!$B$39:$B$782,E$119)+'СЕТ СН'!$I$11+СВЦЭМ!$D$10+'СЕТ СН'!$I$5-'СЕТ СН'!$I$21</f>
        <v>5626.3724708200007</v>
      </c>
      <c r="F130" s="36">
        <f>SUMIFS(СВЦЭМ!$D$39:$D$782,СВЦЭМ!$A$39:$A$782,$A130,СВЦЭМ!$B$39:$B$782,F$119)+'СЕТ СН'!$I$11+СВЦЭМ!$D$10+'СЕТ СН'!$I$5-'СЕТ СН'!$I$21</f>
        <v>5626.1499439199997</v>
      </c>
      <c r="G130" s="36">
        <f>SUMIFS(СВЦЭМ!$D$39:$D$782,СВЦЭМ!$A$39:$A$782,$A130,СВЦЭМ!$B$39:$B$782,G$119)+'СЕТ СН'!$I$11+СВЦЭМ!$D$10+'СЕТ СН'!$I$5-'СЕТ СН'!$I$21</f>
        <v>5631.4278564699998</v>
      </c>
      <c r="H130" s="36">
        <f>SUMIFS(СВЦЭМ!$D$39:$D$782,СВЦЭМ!$A$39:$A$782,$A130,СВЦЭМ!$B$39:$B$782,H$119)+'СЕТ СН'!$I$11+СВЦЭМ!$D$10+'СЕТ СН'!$I$5-'СЕТ СН'!$I$21</f>
        <v>5683.1851184500001</v>
      </c>
      <c r="I130" s="36">
        <f>SUMIFS(СВЦЭМ!$D$39:$D$782,СВЦЭМ!$A$39:$A$782,$A130,СВЦЭМ!$B$39:$B$782,I$119)+'СЕТ СН'!$I$11+СВЦЭМ!$D$10+'СЕТ СН'!$I$5-'СЕТ СН'!$I$21</f>
        <v>5489.5948178300005</v>
      </c>
      <c r="J130" s="36">
        <f>SUMIFS(СВЦЭМ!$D$39:$D$782,СВЦЭМ!$A$39:$A$782,$A130,СВЦЭМ!$B$39:$B$782,J$119)+'СЕТ СН'!$I$11+СВЦЭМ!$D$10+'СЕТ СН'!$I$5-'СЕТ СН'!$I$21</f>
        <v>5376.8239103699998</v>
      </c>
      <c r="K130" s="36">
        <f>SUMIFS(СВЦЭМ!$D$39:$D$782,СВЦЭМ!$A$39:$A$782,$A130,СВЦЭМ!$B$39:$B$782,K$119)+'СЕТ СН'!$I$11+СВЦЭМ!$D$10+'СЕТ СН'!$I$5-'СЕТ СН'!$I$21</f>
        <v>5328.2569108500002</v>
      </c>
      <c r="L130" s="36">
        <f>SUMIFS(СВЦЭМ!$D$39:$D$782,СВЦЭМ!$A$39:$A$782,$A130,СВЦЭМ!$B$39:$B$782,L$119)+'СЕТ СН'!$I$11+СВЦЭМ!$D$10+'СЕТ СН'!$I$5-'СЕТ СН'!$I$21</f>
        <v>5284.1882952699998</v>
      </c>
      <c r="M130" s="36">
        <f>SUMIFS(СВЦЭМ!$D$39:$D$782,СВЦЭМ!$A$39:$A$782,$A130,СВЦЭМ!$B$39:$B$782,M$119)+'СЕТ СН'!$I$11+СВЦЭМ!$D$10+'СЕТ СН'!$I$5-'СЕТ СН'!$I$21</f>
        <v>5275.1743553300003</v>
      </c>
      <c r="N130" s="36">
        <f>SUMIFS(СВЦЭМ!$D$39:$D$782,СВЦЭМ!$A$39:$A$782,$A130,СВЦЭМ!$B$39:$B$782,N$119)+'СЕТ СН'!$I$11+СВЦЭМ!$D$10+'СЕТ СН'!$I$5-'СЕТ СН'!$I$21</f>
        <v>5275.0937516600006</v>
      </c>
      <c r="O130" s="36">
        <f>SUMIFS(СВЦЭМ!$D$39:$D$782,СВЦЭМ!$A$39:$A$782,$A130,СВЦЭМ!$B$39:$B$782,O$119)+'СЕТ СН'!$I$11+СВЦЭМ!$D$10+'СЕТ СН'!$I$5-'СЕТ СН'!$I$21</f>
        <v>5265.3706194599999</v>
      </c>
      <c r="P130" s="36">
        <f>SUMIFS(СВЦЭМ!$D$39:$D$782,СВЦЭМ!$A$39:$A$782,$A130,СВЦЭМ!$B$39:$B$782,P$119)+'СЕТ СН'!$I$11+СВЦЭМ!$D$10+'СЕТ СН'!$I$5-'СЕТ СН'!$I$21</f>
        <v>5260.2527845300001</v>
      </c>
      <c r="Q130" s="36">
        <f>SUMIFS(СВЦЭМ!$D$39:$D$782,СВЦЭМ!$A$39:$A$782,$A130,СВЦЭМ!$B$39:$B$782,Q$119)+'СЕТ СН'!$I$11+СВЦЭМ!$D$10+'СЕТ СН'!$I$5-'СЕТ СН'!$I$21</f>
        <v>5262.7886072199999</v>
      </c>
      <c r="R130" s="36">
        <f>SUMIFS(СВЦЭМ!$D$39:$D$782,СВЦЭМ!$A$39:$A$782,$A130,СВЦЭМ!$B$39:$B$782,R$119)+'СЕТ СН'!$I$11+СВЦЭМ!$D$10+'СЕТ СН'!$I$5-'СЕТ СН'!$I$21</f>
        <v>5267.1411532000002</v>
      </c>
      <c r="S130" s="36">
        <f>SUMIFS(СВЦЭМ!$D$39:$D$782,СВЦЭМ!$A$39:$A$782,$A130,СВЦЭМ!$B$39:$B$782,S$119)+'СЕТ СН'!$I$11+СВЦЭМ!$D$10+'СЕТ СН'!$I$5-'СЕТ СН'!$I$21</f>
        <v>5248.5335170799999</v>
      </c>
      <c r="T130" s="36">
        <f>SUMIFS(СВЦЭМ!$D$39:$D$782,СВЦЭМ!$A$39:$A$782,$A130,СВЦЭМ!$B$39:$B$782,T$119)+'СЕТ СН'!$I$11+СВЦЭМ!$D$10+'СЕТ СН'!$I$5-'СЕТ СН'!$I$21</f>
        <v>5244.4726772200002</v>
      </c>
      <c r="U130" s="36">
        <f>SUMIFS(СВЦЭМ!$D$39:$D$782,СВЦЭМ!$A$39:$A$782,$A130,СВЦЭМ!$B$39:$B$782,U$119)+'СЕТ СН'!$I$11+СВЦЭМ!$D$10+'СЕТ СН'!$I$5-'СЕТ СН'!$I$21</f>
        <v>5267.2317768000003</v>
      </c>
      <c r="V130" s="36">
        <f>SUMIFS(СВЦЭМ!$D$39:$D$782,СВЦЭМ!$A$39:$A$782,$A130,СВЦЭМ!$B$39:$B$782,V$119)+'СЕТ СН'!$I$11+СВЦЭМ!$D$10+'СЕТ СН'!$I$5-'СЕТ СН'!$I$21</f>
        <v>5288.1517570599999</v>
      </c>
      <c r="W130" s="36">
        <f>SUMIFS(СВЦЭМ!$D$39:$D$782,СВЦЭМ!$A$39:$A$782,$A130,СВЦЭМ!$B$39:$B$782,W$119)+'СЕТ СН'!$I$11+СВЦЭМ!$D$10+'СЕТ СН'!$I$5-'СЕТ СН'!$I$21</f>
        <v>5268.9125558300002</v>
      </c>
      <c r="X130" s="36">
        <f>SUMIFS(СВЦЭМ!$D$39:$D$782,СВЦЭМ!$A$39:$A$782,$A130,СВЦЭМ!$B$39:$B$782,X$119)+'СЕТ СН'!$I$11+СВЦЭМ!$D$10+'СЕТ СН'!$I$5-'СЕТ СН'!$I$21</f>
        <v>5312.32387285</v>
      </c>
      <c r="Y130" s="36">
        <f>SUMIFS(СВЦЭМ!$D$39:$D$782,СВЦЭМ!$A$39:$A$782,$A130,СВЦЭМ!$B$39:$B$782,Y$119)+'СЕТ СН'!$I$11+СВЦЭМ!$D$10+'СЕТ СН'!$I$5-'СЕТ СН'!$I$21</f>
        <v>5393.5159808799999</v>
      </c>
    </row>
    <row r="131" spans="1:25" ht="15.75" x14ac:dyDescent="0.2">
      <c r="A131" s="35">
        <f t="shared" si="3"/>
        <v>45119</v>
      </c>
      <c r="B131" s="36">
        <f>SUMIFS(СВЦЭМ!$D$39:$D$782,СВЦЭМ!$A$39:$A$782,$A131,СВЦЭМ!$B$39:$B$782,B$119)+'СЕТ СН'!$I$11+СВЦЭМ!$D$10+'СЕТ СН'!$I$5-'СЕТ СН'!$I$21</f>
        <v>5463.3044919900003</v>
      </c>
      <c r="C131" s="36">
        <f>SUMIFS(СВЦЭМ!$D$39:$D$782,СВЦЭМ!$A$39:$A$782,$A131,СВЦЭМ!$B$39:$B$782,C$119)+'СЕТ СН'!$I$11+СВЦЭМ!$D$10+'СЕТ СН'!$I$5-'СЕТ СН'!$I$21</f>
        <v>5510.0061460100005</v>
      </c>
      <c r="D131" s="36">
        <f>SUMIFS(СВЦЭМ!$D$39:$D$782,СВЦЭМ!$A$39:$A$782,$A131,СВЦЭМ!$B$39:$B$782,D$119)+'СЕТ СН'!$I$11+СВЦЭМ!$D$10+'СЕТ СН'!$I$5-'СЕТ СН'!$I$21</f>
        <v>5582.4056992799997</v>
      </c>
      <c r="E131" s="36">
        <f>SUMIFS(СВЦЭМ!$D$39:$D$782,СВЦЭМ!$A$39:$A$782,$A131,СВЦЭМ!$B$39:$B$782,E$119)+'СЕТ СН'!$I$11+СВЦЭМ!$D$10+'СЕТ СН'!$I$5-'СЕТ СН'!$I$21</f>
        <v>5643.2510073499998</v>
      </c>
      <c r="F131" s="36">
        <f>SUMIFS(СВЦЭМ!$D$39:$D$782,СВЦЭМ!$A$39:$A$782,$A131,СВЦЭМ!$B$39:$B$782,F$119)+'СЕТ СН'!$I$11+СВЦЭМ!$D$10+'СЕТ СН'!$I$5-'СЕТ СН'!$I$21</f>
        <v>5684.3801622299998</v>
      </c>
      <c r="G131" s="36">
        <f>SUMIFS(СВЦЭМ!$D$39:$D$782,СВЦЭМ!$A$39:$A$782,$A131,СВЦЭМ!$B$39:$B$782,G$119)+'СЕТ СН'!$I$11+СВЦЭМ!$D$10+'СЕТ СН'!$I$5-'СЕТ СН'!$I$21</f>
        <v>5656.8666595100003</v>
      </c>
      <c r="H131" s="36">
        <f>SUMIFS(СВЦЭМ!$D$39:$D$782,СВЦЭМ!$A$39:$A$782,$A131,СВЦЭМ!$B$39:$B$782,H$119)+'СЕТ СН'!$I$11+СВЦЭМ!$D$10+'СЕТ СН'!$I$5-'СЕТ СН'!$I$21</f>
        <v>5608.1646569100003</v>
      </c>
      <c r="I131" s="36">
        <f>SUMIFS(СВЦЭМ!$D$39:$D$782,СВЦЭМ!$A$39:$A$782,$A131,СВЦЭМ!$B$39:$B$782,I$119)+'СЕТ СН'!$I$11+СВЦЭМ!$D$10+'СЕТ СН'!$I$5-'СЕТ СН'!$I$21</f>
        <v>5411.7975196099997</v>
      </c>
      <c r="J131" s="36">
        <f>SUMIFS(СВЦЭМ!$D$39:$D$782,СВЦЭМ!$A$39:$A$782,$A131,СВЦЭМ!$B$39:$B$782,J$119)+'СЕТ СН'!$I$11+СВЦЭМ!$D$10+'СЕТ СН'!$I$5-'СЕТ СН'!$I$21</f>
        <v>5350.8178028900002</v>
      </c>
      <c r="K131" s="36">
        <f>SUMIFS(СВЦЭМ!$D$39:$D$782,СВЦЭМ!$A$39:$A$782,$A131,СВЦЭМ!$B$39:$B$782,K$119)+'СЕТ СН'!$I$11+СВЦЭМ!$D$10+'СЕТ СН'!$I$5-'СЕТ СН'!$I$21</f>
        <v>5280.7031367999998</v>
      </c>
      <c r="L131" s="36">
        <f>SUMIFS(СВЦЭМ!$D$39:$D$782,СВЦЭМ!$A$39:$A$782,$A131,СВЦЭМ!$B$39:$B$782,L$119)+'СЕТ СН'!$I$11+СВЦЭМ!$D$10+'СЕТ СН'!$I$5-'СЕТ СН'!$I$21</f>
        <v>5283.0848816100006</v>
      </c>
      <c r="M131" s="36">
        <f>SUMIFS(СВЦЭМ!$D$39:$D$782,СВЦЭМ!$A$39:$A$782,$A131,СВЦЭМ!$B$39:$B$782,M$119)+'СЕТ СН'!$I$11+СВЦЭМ!$D$10+'СЕТ СН'!$I$5-'СЕТ СН'!$I$21</f>
        <v>5308.5806849300006</v>
      </c>
      <c r="N131" s="36">
        <f>SUMIFS(СВЦЭМ!$D$39:$D$782,СВЦЭМ!$A$39:$A$782,$A131,СВЦЭМ!$B$39:$B$782,N$119)+'СЕТ СН'!$I$11+СВЦЭМ!$D$10+'СЕТ СН'!$I$5-'СЕТ СН'!$I$21</f>
        <v>5321.5436285100004</v>
      </c>
      <c r="O131" s="36">
        <f>SUMIFS(СВЦЭМ!$D$39:$D$782,СВЦЭМ!$A$39:$A$782,$A131,СВЦЭМ!$B$39:$B$782,O$119)+'СЕТ СН'!$I$11+СВЦЭМ!$D$10+'СЕТ СН'!$I$5-'СЕТ СН'!$I$21</f>
        <v>5316.70615843</v>
      </c>
      <c r="P131" s="36">
        <f>SUMIFS(СВЦЭМ!$D$39:$D$782,СВЦЭМ!$A$39:$A$782,$A131,СВЦЭМ!$B$39:$B$782,P$119)+'СЕТ СН'!$I$11+СВЦЭМ!$D$10+'СЕТ СН'!$I$5-'СЕТ СН'!$I$21</f>
        <v>5309.4395750000003</v>
      </c>
      <c r="Q131" s="36">
        <f>SUMIFS(СВЦЭМ!$D$39:$D$782,СВЦЭМ!$A$39:$A$782,$A131,СВЦЭМ!$B$39:$B$782,Q$119)+'СЕТ СН'!$I$11+СВЦЭМ!$D$10+'СЕТ СН'!$I$5-'СЕТ СН'!$I$21</f>
        <v>5306.5608902800004</v>
      </c>
      <c r="R131" s="36">
        <f>SUMIFS(СВЦЭМ!$D$39:$D$782,СВЦЭМ!$A$39:$A$782,$A131,СВЦЭМ!$B$39:$B$782,R$119)+'СЕТ СН'!$I$11+СВЦЭМ!$D$10+'СЕТ СН'!$I$5-'СЕТ СН'!$I$21</f>
        <v>5308.2225502299998</v>
      </c>
      <c r="S131" s="36">
        <f>SUMIFS(СВЦЭМ!$D$39:$D$782,СВЦЭМ!$A$39:$A$782,$A131,СВЦЭМ!$B$39:$B$782,S$119)+'СЕТ СН'!$I$11+СВЦЭМ!$D$10+'СЕТ СН'!$I$5-'СЕТ СН'!$I$21</f>
        <v>5304.2504823099998</v>
      </c>
      <c r="T131" s="36">
        <f>SUMIFS(СВЦЭМ!$D$39:$D$782,СВЦЭМ!$A$39:$A$782,$A131,СВЦЭМ!$B$39:$B$782,T$119)+'СЕТ СН'!$I$11+СВЦЭМ!$D$10+'СЕТ СН'!$I$5-'СЕТ СН'!$I$21</f>
        <v>5296.5926555599999</v>
      </c>
      <c r="U131" s="36">
        <f>SUMIFS(СВЦЭМ!$D$39:$D$782,СВЦЭМ!$A$39:$A$782,$A131,СВЦЭМ!$B$39:$B$782,U$119)+'СЕТ СН'!$I$11+СВЦЭМ!$D$10+'СЕТ СН'!$I$5-'СЕТ СН'!$I$21</f>
        <v>5306.8739304700002</v>
      </c>
      <c r="V131" s="36">
        <f>SUMIFS(СВЦЭМ!$D$39:$D$782,СВЦЭМ!$A$39:$A$782,$A131,СВЦЭМ!$B$39:$B$782,V$119)+'СЕТ СН'!$I$11+СВЦЭМ!$D$10+'СЕТ СН'!$I$5-'СЕТ СН'!$I$21</f>
        <v>5313.52027335</v>
      </c>
      <c r="W131" s="36">
        <f>SUMIFS(СВЦЭМ!$D$39:$D$782,СВЦЭМ!$A$39:$A$782,$A131,СВЦЭМ!$B$39:$B$782,W$119)+'СЕТ СН'!$I$11+СВЦЭМ!$D$10+'СЕТ СН'!$I$5-'СЕТ СН'!$I$21</f>
        <v>5280.5044158300007</v>
      </c>
      <c r="X131" s="36">
        <f>SUMIFS(СВЦЭМ!$D$39:$D$782,СВЦЭМ!$A$39:$A$782,$A131,СВЦЭМ!$B$39:$B$782,X$119)+'СЕТ СН'!$I$11+СВЦЭМ!$D$10+'СЕТ СН'!$I$5-'СЕТ СН'!$I$21</f>
        <v>5331.8700329399999</v>
      </c>
      <c r="Y131" s="36">
        <f>SUMIFS(СВЦЭМ!$D$39:$D$782,СВЦЭМ!$A$39:$A$782,$A131,СВЦЭМ!$B$39:$B$782,Y$119)+'СЕТ СН'!$I$11+СВЦЭМ!$D$10+'СЕТ СН'!$I$5-'СЕТ СН'!$I$21</f>
        <v>5380.2997525500004</v>
      </c>
    </row>
    <row r="132" spans="1:25" ht="15.75" x14ac:dyDescent="0.2">
      <c r="A132" s="35">
        <f t="shared" si="3"/>
        <v>45120</v>
      </c>
      <c r="B132" s="36">
        <f>SUMIFS(СВЦЭМ!$D$39:$D$782,СВЦЭМ!$A$39:$A$782,$A132,СВЦЭМ!$B$39:$B$782,B$119)+'СЕТ СН'!$I$11+СВЦЭМ!$D$10+'СЕТ СН'!$I$5-'СЕТ СН'!$I$21</f>
        <v>5441.8749719799998</v>
      </c>
      <c r="C132" s="36">
        <f>SUMIFS(СВЦЭМ!$D$39:$D$782,СВЦЭМ!$A$39:$A$782,$A132,СВЦЭМ!$B$39:$B$782,C$119)+'СЕТ СН'!$I$11+СВЦЭМ!$D$10+'СЕТ СН'!$I$5-'СЕТ СН'!$I$21</f>
        <v>5504.9435304600001</v>
      </c>
      <c r="D132" s="36">
        <f>SUMIFS(СВЦЭМ!$D$39:$D$782,СВЦЭМ!$A$39:$A$782,$A132,СВЦЭМ!$B$39:$B$782,D$119)+'СЕТ СН'!$I$11+СВЦЭМ!$D$10+'СЕТ СН'!$I$5-'СЕТ СН'!$I$21</f>
        <v>5643.2335895100005</v>
      </c>
      <c r="E132" s="36">
        <f>SUMIFS(СВЦЭМ!$D$39:$D$782,СВЦЭМ!$A$39:$A$782,$A132,СВЦЭМ!$B$39:$B$782,E$119)+'СЕТ СН'!$I$11+СВЦЭМ!$D$10+'СЕТ СН'!$I$5-'СЕТ СН'!$I$21</f>
        <v>5704.2388451200004</v>
      </c>
      <c r="F132" s="36">
        <f>SUMIFS(СВЦЭМ!$D$39:$D$782,СВЦЭМ!$A$39:$A$782,$A132,СВЦЭМ!$B$39:$B$782,F$119)+'СЕТ СН'!$I$11+СВЦЭМ!$D$10+'СЕТ СН'!$I$5-'СЕТ СН'!$I$21</f>
        <v>5712.8343173900003</v>
      </c>
      <c r="G132" s="36">
        <f>SUMIFS(СВЦЭМ!$D$39:$D$782,СВЦЭМ!$A$39:$A$782,$A132,СВЦЭМ!$B$39:$B$782,G$119)+'СЕТ СН'!$I$11+СВЦЭМ!$D$10+'СЕТ СН'!$I$5-'СЕТ СН'!$I$21</f>
        <v>5696.9360141799998</v>
      </c>
      <c r="H132" s="36">
        <f>SUMIFS(СВЦЭМ!$D$39:$D$782,СВЦЭМ!$A$39:$A$782,$A132,СВЦЭМ!$B$39:$B$782,H$119)+'СЕТ СН'!$I$11+СВЦЭМ!$D$10+'СЕТ СН'!$I$5-'СЕТ СН'!$I$21</f>
        <v>5632.0856738500006</v>
      </c>
      <c r="I132" s="36">
        <f>SUMIFS(СВЦЭМ!$D$39:$D$782,СВЦЭМ!$A$39:$A$782,$A132,СВЦЭМ!$B$39:$B$782,I$119)+'СЕТ СН'!$I$11+СВЦЭМ!$D$10+'СЕТ СН'!$I$5-'СЕТ СН'!$I$21</f>
        <v>5432.5521324399997</v>
      </c>
      <c r="J132" s="36">
        <f>SUMIFS(СВЦЭМ!$D$39:$D$782,СВЦЭМ!$A$39:$A$782,$A132,СВЦЭМ!$B$39:$B$782,J$119)+'СЕТ СН'!$I$11+СВЦЭМ!$D$10+'СЕТ СН'!$I$5-'СЕТ СН'!$I$21</f>
        <v>5330.7422285600005</v>
      </c>
      <c r="K132" s="36">
        <f>SUMIFS(СВЦЭМ!$D$39:$D$782,СВЦЭМ!$A$39:$A$782,$A132,СВЦЭМ!$B$39:$B$782,K$119)+'СЕТ СН'!$I$11+СВЦЭМ!$D$10+'СЕТ СН'!$I$5-'СЕТ СН'!$I$21</f>
        <v>5293.3495075999999</v>
      </c>
      <c r="L132" s="36">
        <f>SUMIFS(СВЦЭМ!$D$39:$D$782,СВЦЭМ!$A$39:$A$782,$A132,СВЦЭМ!$B$39:$B$782,L$119)+'СЕТ СН'!$I$11+СВЦЭМ!$D$10+'СЕТ СН'!$I$5-'СЕТ СН'!$I$21</f>
        <v>5260.8603641400005</v>
      </c>
      <c r="M132" s="36">
        <f>SUMIFS(СВЦЭМ!$D$39:$D$782,СВЦЭМ!$A$39:$A$782,$A132,СВЦЭМ!$B$39:$B$782,M$119)+'СЕТ СН'!$I$11+СВЦЭМ!$D$10+'СЕТ СН'!$I$5-'СЕТ СН'!$I$21</f>
        <v>5259.6146376300003</v>
      </c>
      <c r="N132" s="36">
        <f>SUMIFS(СВЦЭМ!$D$39:$D$782,СВЦЭМ!$A$39:$A$782,$A132,СВЦЭМ!$B$39:$B$782,N$119)+'СЕТ СН'!$I$11+СВЦЭМ!$D$10+'СЕТ СН'!$I$5-'СЕТ СН'!$I$21</f>
        <v>5257.9764137299999</v>
      </c>
      <c r="O132" s="36">
        <f>SUMIFS(СВЦЭМ!$D$39:$D$782,СВЦЭМ!$A$39:$A$782,$A132,СВЦЭМ!$B$39:$B$782,O$119)+'СЕТ СН'!$I$11+СВЦЭМ!$D$10+'СЕТ СН'!$I$5-'СЕТ СН'!$I$21</f>
        <v>5256.2997980800001</v>
      </c>
      <c r="P132" s="36">
        <f>SUMIFS(СВЦЭМ!$D$39:$D$782,СВЦЭМ!$A$39:$A$782,$A132,СВЦЭМ!$B$39:$B$782,P$119)+'СЕТ СН'!$I$11+СВЦЭМ!$D$10+'СЕТ СН'!$I$5-'СЕТ СН'!$I$21</f>
        <v>5268.1909614400001</v>
      </c>
      <c r="Q132" s="36">
        <f>SUMIFS(СВЦЭМ!$D$39:$D$782,СВЦЭМ!$A$39:$A$782,$A132,СВЦЭМ!$B$39:$B$782,Q$119)+'СЕТ СН'!$I$11+СВЦЭМ!$D$10+'СЕТ СН'!$I$5-'СЕТ СН'!$I$21</f>
        <v>5269.8451242800002</v>
      </c>
      <c r="R132" s="36">
        <f>SUMIFS(СВЦЭМ!$D$39:$D$782,СВЦЭМ!$A$39:$A$782,$A132,СВЦЭМ!$B$39:$B$782,R$119)+'СЕТ СН'!$I$11+СВЦЭМ!$D$10+'СЕТ СН'!$I$5-'СЕТ СН'!$I$21</f>
        <v>5278.3665041800004</v>
      </c>
      <c r="S132" s="36">
        <f>SUMIFS(СВЦЭМ!$D$39:$D$782,СВЦЭМ!$A$39:$A$782,$A132,СВЦЭМ!$B$39:$B$782,S$119)+'СЕТ СН'!$I$11+СВЦЭМ!$D$10+'СЕТ СН'!$I$5-'СЕТ СН'!$I$21</f>
        <v>5277.1645397400007</v>
      </c>
      <c r="T132" s="36">
        <f>SUMIFS(СВЦЭМ!$D$39:$D$782,СВЦЭМ!$A$39:$A$782,$A132,СВЦЭМ!$B$39:$B$782,T$119)+'СЕТ СН'!$I$11+СВЦЭМ!$D$10+'СЕТ СН'!$I$5-'СЕТ СН'!$I$21</f>
        <v>5264.6458833899997</v>
      </c>
      <c r="U132" s="36">
        <f>SUMIFS(СВЦЭМ!$D$39:$D$782,СВЦЭМ!$A$39:$A$782,$A132,СВЦЭМ!$B$39:$B$782,U$119)+'СЕТ СН'!$I$11+СВЦЭМ!$D$10+'СЕТ СН'!$I$5-'СЕТ СН'!$I$21</f>
        <v>5282.0796604699999</v>
      </c>
      <c r="V132" s="36">
        <f>SUMIFS(СВЦЭМ!$D$39:$D$782,СВЦЭМ!$A$39:$A$782,$A132,СВЦЭМ!$B$39:$B$782,V$119)+'СЕТ СН'!$I$11+СВЦЭМ!$D$10+'СЕТ СН'!$I$5-'СЕТ СН'!$I$21</f>
        <v>5291.5065625300003</v>
      </c>
      <c r="W132" s="36">
        <f>SUMIFS(СВЦЭМ!$D$39:$D$782,СВЦЭМ!$A$39:$A$782,$A132,СВЦЭМ!$B$39:$B$782,W$119)+'СЕТ СН'!$I$11+СВЦЭМ!$D$10+'СЕТ СН'!$I$5-'СЕТ СН'!$I$21</f>
        <v>5280.5504672300003</v>
      </c>
      <c r="X132" s="36">
        <f>SUMIFS(СВЦЭМ!$D$39:$D$782,СВЦЭМ!$A$39:$A$782,$A132,СВЦЭМ!$B$39:$B$782,X$119)+'СЕТ СН'!$I$11+СВЦЭМ!$D$10+'СЕТ СН'!$I$5-'СЕТ СН'!$I$21</f>
        <v>5319.7540294400005</v>
      </c>
      <c r="Y132" s="36">
        <f>SUMIFS(СВЦЭМ!$D$39:$D$782,СВЦЭМ!$A$39:$A$782,$A132,СВЦЭМ!$B$39:$B$782,Y$119)+'СЕТ СН'!$I$11+СВЦЭМ!$D$10+'СЕТ СН'!$I$5-'СЕТ СН'!$I$21</f>
        <v>5425.2406963600006</v>
      </c>
    </row>
    <row r="133" spans="1:25" ht="15.75" x14ac:dyDescent="0.2">
      <c r="A133" s="35">
        <f t="shared" si="3"/>
        <v>45121</v>
      </c>
      <c r="B133" s="36">
        <f>SUMIFS(СВЦЭМ!$D$39:$D$782,СВЦЭМ!$A$39:$A$782,$A133,СВЦЭМ!$B$39:$B$782,B$119)+'СЕТ СН'!$I$11+СВЦЭМ!$D$10+'СЕТ СН'!$I$5-'СЕТ СН'!$I$21</f>
        <v>5338.9389353400002</v>
      </c>
      <c r="C133" s="36">
        <f>SUMIFS(СВЦЭМ!$D$39:$D$782,СВЦЭМ!$A$39:$A$782,$A133,СВЦЭМ!$B$39:$B$782,C$119)+'СЕТ СН'!$I$11+СВЦЭМ!$D$10+'СЕТ СН'!$I$5-'СЕТ СН'!$I$21</f>
        <v>5438.5271663500007</v>
      </c>
      <c r="D133" s="36">
        <f>SUMIFS(СВЦЭМ!$D$39:$D$782,СВЦЭМ!$A$39:$A$782,$A133,СВЦЭМ!$B$39:$B$782,D$119)+'СЕТ СН'!$I$11+СВЦЭМ!$D$10+'СЕТ СН'!$I$5-'СЕТ СН'!$I$21</f>
        <v>5484.5251833500006</v>
      </c>
      <c r="E133" s="36">
        <f>SUMIFS(СВЦЭМ!$D$39:$D$782,СВЦЭМ!$A$39:$A$782,$A133,СВЦЭМ!$B$39:$B$782,E$119)+'СЕТ СН'!$I$11+СВЦЭМ!$D$10+'СЕТ СН'!$I$5-'СЕТ СН'!$I$21</f>
        <v>5551.0719516600002</v>
      </c>
      <c r="F133" s="36">
        <f>SUMIFS(СВЦЭМ!$D$39:$D$782,СВЦЭМ!$A$39:$A$782,$A133,СВЦЭМ!$B$39:$B$782,F$119)+'СЕТ СН'!$I$11+СВЦЭМ!$D$10+'СЕТ СН'!$I$5-'СЕТ СН'!$I$21</f>
        <v>5578.4628636400003</v>
      </c>
      <c r="G133" s="36">
        <f>SUMIFS(СВЦЭМ!$D$39:$D$782,СВЦЭМ!$A$39:$A$782,$A133,СВЦЭМ!$B$39:$B$782,G$119)+'СЕТ СН'!$I$11+СВЦЭМ!$D$10+'СЕТ СН'!$I$5-'СЕТ СН'!$I$21</f>
        <v>5601.9542655100004</v>
      </c>
      <c r="H133" s="36">
        <f>SUMIFS(СВЦЭМ!$D$39:$D$782,СВЦЭМ!$A$39:$A$782,$A133,СВЦЭМ!$B$39:$B$782,H$119)+'СЕТ СН'!$I$11+СВЦЭМ!$D$10+'СЕТ СН'!$I$5-'СЕТ СН'!$I$21</f>
        <v>5607.6601075100007</v>
      </c>
      <c r="I133" s="36">
        <f>SUMIFS(СВЦЭМ!$D$39:$D$782,СВЦЭМ!$A$39:$A$782,$A133,СВЦЭМ!$B$39:$B$782,I$119)+'СЕТ СН'!$I$11+СВЦЭМ!$D$10+'СЕТ СН'!$I$5-'СЕТ СН'!$I$21</f>
        <v>5404.31765516</v>
      </c>
      <c r="J133" s="36">
        <f>SUMIFS(СВЦЭМ!$D$39:$D$782,СВЦЭМ!$A$39:$A$782,$A133,СВЦЭМ!$B$39:$B$782,J$119)+'СЕТ СН'!$I$11+СВЦЭМ!$D$10+'СЕТ СН'!$I$5-'СЕТ СН'!$I$21</f>
        <v>5296.9387012000007</v>
      </c>
      <c r="K133" s="36">
        <f>SUMIFS(СВЦЭМ!$D$39:$D$782,СВЦЭМ!$A$39:$A$782,$A133,СВЦЭМ!$B$39:$B$782,K$119)+'СЕТ СН'!$I$11+СВЦЭМ!$D$10+'СЕТ СН'!$I$5-'СЕТ СН'!$I$21</f>
        <v>5269.3039106300002</v>
      </c>
      <c r="L133" s="36">
        <f>SUMIFS(СВЦЭМ!$D$39:$D$782,СВЦЭМ!$A$39:$A$782,$A133,СВЦЭМ!$B$39:$B$782,L$119)+'СЕТ СН'!$I$11+СВЦЭМ!$D$10+'СЕТ СН'!$I$5-'СЕТ СН'!$I$21</f>
        <v>5233.2535957800001</v>
      </c>
      <c r="M133" s="36">
        <f>SUMIFS(СВЦЭМ!$D$39:$D$782,СВЦЭМ!$A$39:$A$782,$A133,СВЦЭМ!$B$39:$B$782,M$119)+'СЕТ СН'!$I$11+СВЦЭМ!$D$10+'СЕТ СН'!$I$5-'СЕТ СН'!$I$21</f>
        <v>5260.5865020800002</v>
      </c>
      <c r="N133" s="36">
        <f>SUMIFS(СВЦЭМ!$D$39:$D$782,СВЦЭМ!$A$39:$A$782,$A133,СВЦЭМ!$B$39:$B$782,N$119)+'СЕТ СН'!$I$11+СВЦЭМ!$D$10+'СЕТ СН'!$I$5-'СЕТ СН'!$I$21</f>
        <v>5294.1172924100001</v>
      </c>
      <c r="O133" s="36">
        <f>SUMIFS(СВЦЭМ!$D$39:$D$782,СВЦЭМ!$A$39:$A$782,$A133,СВЦЭМ!$B$39:$B$782,O$119)+'СЕТ СН'!$I$11+СВЦЭМ!$D$10+'СЕТ СН'!$I$5-'СЕТ СН'!$I$21</f>
        <v>5298.6055243199999</v>
      </c>
      <c r="P133" s="36">
        <f>SUMIFS(СВЦЭМ!$D$39:$D$782,СВЦЭМ!$A$39:$A$782,$A133,СВЦЭМ!$B$39:$B$782,P$119)+'СЕТ СН'!$I$11+СВЦЭМ!$D$10+'СЕТ СН'!$I$5-'СЕТ СН'!$I$21</f>
        <v>5258.58415289</v>
      </c>
      <c r="Q133" s="36">
        <f>SUMIFS(СВЦЭМ!$D$39:$D$782,СВЦЭМ!$A$39:$A$782,$A133,СВЦЭМ!$B$39:$B$782,Q$119)+'СЕТ СН'!$I$11+СВЦЭМ!$D$10+'СЕТ СН'!$I$5-'СЕТ СН'!$I$21</f>
        <v>5191.8722835600001</v>
      </c>
      <c r="R133" s="36">
        <f>SUMIFS(СВЦЭМ!$D$39:$D$782,СВЦЭМ!$A$39:$A$782,$A133,СВЦЭМ!$B$39:$B$782,R$119)+'СЕТ СН'!$I$11+СВЦЭМ!$D$10+'СЕТ СН'!$I$5-'СЕТ СН'!$I$21</f>
        <v>5189.7077665899997</v>
      </c>
      <c r="S133" s="36">
        <f>SUMIFS(СВЦЭМ!$D$39:$D$782,СВЦЭМ!$A$39:$A$782,$A133,СВЦЭМ!$B$39:$B$782,S$119)+'СЕТ СН'!$I$11+СВЦЭМ!$D$10+'СЕТ СН'!$I$5-'СЕТ СН'!$I$21</f>
        <v>5188.3307934200002</v>
      </c>
      <c r="T133" s="36">
        <f>SUMIFS(СВЦЭМ!$D$39:$D$782,СВЦЭМ!$A$39:$A$782,$A133,СВЦЭМ!$B$39:$B$782,T$119)+'СЕТ СН'!$I$11+СВЦЭМ!$D$10+'СЕТ СН'!$I$5-'СЕТ СН'!$I$21</f>
        <v>5222.6487671599998</v>
      </c>
      <c r="U133" s="36">
        <f>SUMIFS(СВЦЭМ!$D$39:$D$782,СВЦЭМ!$A$39:$A$782,$A133,СВЦЭМ!$B$39:$B$782,U$119)+'СЕТ СН'!$I$11+СВЦЭМ!$D$10+'СЕТ СН'!$I$5-'СЕТ СН'!$I$21</f>
        <v>5222.7684328100004</v>
      </c>
      <c r="V133" s="36">
        <f>SUMIFS(СВЦЭМ!$D$39:$D$782,СВЦЭМ!$A$39:$A$782,$A133,СВЦЭМ!$B$39:$B$782,V$119)+'СЕТ СН'!$I$11+СВЦЭМ!$D$10+'СЕТ СН'!$I$5-'СЕТ СН'!$I$21</f>
        <v>5243.7359497799998</v>
      </c>
      <c r="W133" s="36">
        <f>SUMIFS(СВЦЭМ!$D$39:$D$782,СВЦЭМ!$A$39:$A$782,$A133,СВЦЭМ!$B$39:$B$782,W$119)+'СЕТ СН'!$I$11+СВЦЭМ!$D$10+'СЕТ СН'!$I$5-'СЕТ СН'!$I$21</f>
        <v>5216.9694881900004</v>
      </c>
      <c r="X133" s="36">
        <f>SUMIFS(СВЦЭМ!$D$39:$D$782,СВЦЭМ!$A$39:$A$782,$A133,СВЦЭМ!$B$39:$B$782,X$119)+'СЕТ СН'!$I$11+СВЦЭМ!$D$10+'СЕТ СН'!$I$5-'СЕТ СН'!$I$21</f>
        <v>5254.2496870200002</v>
      </c>
      <c r="Y133" s="36">
        <f>SUMIFS(СВЦЭМ!$D$39:$D$782,СВЦЭМ!$A$39:$A$782,$A133,СВЦЭМ!$B$39:$B$782,Y$119)+'СЕТ СН'!$I$11+СВЦЭМ!$D$10+'СЕТ СН'!$I$5-'СЕТ СН'!$I$21</f>
        <v>5373.34392914</v>
      </c>
    </row>
    <row r="134" spans="1:25" ht="15.75" x14ac:dyDescent="0.2">
      <c r="A134" s="35">
        <f t="shared" si="3"/>
        <v>45122</v>
      </c>
      <c r="B134" s="36">
        <f>SUMIFS(СВЦЭМ!$D$39:$D$782,СВЦЭМ!$A$39:$A$782,$A134,СВЦЭМ!$B$39:$B$782,B$119)+'СЕТ СН'!$I$11+СВЦЭМ!$D$10+'СЕТ СН'!$I$5-'СЕТ СН'!$I$21</f>
        <v>5369.7185024400005</v>
      </c>
      <c r="C134" s="36">
        <f>SUMIFS(СВЦЭМ!$D$39:$D$782,СВЦЭМ!$A$39:$A$782,$A134,СВЦЭМ!$B$39:$B$782,C$119)+'СЕТ СН'!$I$11+СВЦЭМ!$D$10+'СЕТ СН'!$I$5-'СЕТ СН'!$I$21</f>
        <v>5479.2100653300004</v>
      </c>
      <c r="D134" s="36">
        <f>SUMIFS(СВЦЭМ!$D$39:$D$782,СВЦЭМ!$A$39:$A$782,$A134,СВЦЭМ!$B$39:$B$782,D$119)+'СЕТ СН'!$I$11+СВЦЭМ!$D$10+'СЕТ СН'!$I$5-'СЕТ СН'!$I$21</f>
        <v>5627.6188638800004</v>
      </c>
      <c r="E134" s="36">
        <f>SUMIFS(СВЦЭМ!$D$39:$D$782,СВЦЭМ!$A$39:$A$782,$A134,СВЦЭМ!$B$39:$B$782,E$119)+'СЕТ СН'!$I$11+СВЦЭМ!$D$10+'СЕТ СН'!$I$5-'СЕТ СН'!$I$21</f>
        <v>5662.5437276900002</v>
      </c>
      <c r="F134" s="36">
        <f>SUMIFS(СВЦЭМ!$D$39:$D$782,СВЦЭМ!$A$39:$A$782,$A134,СВЦЭМ!$B$39:$B$782,F$119)+'СЕТ СН'!$I$11+СВЦЭМ!$D$10+'СЕТ СН'!$I$5-'СЕТ СН'!$I$21</f>
        <v>5660.1097869499999</v>
      </c>
      <c r="G134" s="36">
        <f>SUMIFS(СВЦЭМ!$D$39:$D$782,СВЦЭМ!$A$39:$A$782,$A134,СВЦЭМ!$B$39:$B$782,G$119)+'СЕТ СН'!$I$11+СВЦЭМ!$D$10+'СЕТ СН'!$I$5-'СЕТ СН'!$I$21</f>
        <v>5661.2769592200002</v>
      </c>
      <c r="H134" s="36">
        <f>SUMIFS(СВЦЭМ!$D$39:$D$782,СВЦЭМ!$A$39:$A$782,$A134,СВЦЭМ!$B$39:$B$782,H$119)+'СЕТ СН'!$I$11+СВЦЭМ!$D$10+'СЕТ СН'!$I$5-'СЕТ СН'!$I$21</f>
        <v>5655.06481196</v>
      </c>
      <c r="I134" s="36">
        <f>SUMIFS(СВЦЭМ!$D$39:$D$782,СВЦЭМ!$A$39:$A$782,$A134,СВЦЭМ!$B$39:$B$782,I$119)+'СЕТ СН'!$I$11+СВЦЭМ!$D$10+'СЕТ СН'!$I$5-'СЕТ СН'!$I$21</f>
        <v>5460.3569441199998</v>
      </c>
      <c r="J134" s="36">
        <f>SUMIFS(СВЦЭМ!$D$39:$D$782,СВЦЭМ!$A$39:$A$782,$A134,СВЦЭМ!$B$39:$B$782,J$119)+'СЕТ СН'!$I$11+СВЦЭМ!$D$10+'СЕТ СН'!$I$5-'СЕТ СН'!$I$21</f>
        <v>5357.2505977300007</v>
      </c>
      <c r="K134" s="36">
        <f>SUMIFS(СВЦЭМ!$D$39:$D$782,СВЦЭМ!$A$39:$A$782,$A134,СВЦЭМ!$B$39:$B$782,K$119)+'СЕТ СН'!$I$11+СВЦЭМ!$D$10+'СЕТ СН'!$I$5-'СЕТ СН'!$I$21</f>
        <v>5271.2840102400005</v>
      </c>
      <c r="L134" s="36">
        <f>SUMIFS(СВЦЭМ!$D$39:$D$782,СВЦЭМ!$A$39:$A$782,$A134,СВЦЭМ!$B$39:$B$782,L$119)+'СЕТ СН'!$I$11+СВЦЭМ!$D$10+'СЕТ СН'!$I$5-'СЕТ СН'!$I$21</f>
        <v>5216.3194851099997</v>
      </c>
      <c r="M134" s="36">
        <f>SUMIFS(СВЦЭМ!$D$39:$D$782,СВЦЭМ!$A$39:$A$782,$A134,СВЦЭМ!$B$39:$B$782,M$119)+'СЕТ СН'!$I$11+СВЦЭМ!$D$10+'СЕТ СН'!$I$5-'СЕТ СН'!$I$21</f>
        <v>5181.0661461500003</v>
      </c>
      <c r="N134" s="36">
        <f>SUMIFS(СВЦЭМ!$D$39:$D$782,СВЦЭМ!$A$39:$A$782,$A134,СВЦЭМ!$B$39:$B$782,N$119)+'СЕТ СН'!$I$11+СВЦЭМ!$D$10+'СЕТ СН'!$I$5-'СЕТ СН'!$I$21</f>
        <v>5173.8183931000003</v>
      </c>
      <c r="O134" s="36">
        <f>SUMIFS(СВЦЭМ!$D$39:$D$782,СВЦЭМ!$A$39:$A$782,$A134,СВЦЭМ!$B$39:$B$782,O$119)+'СЕТ СН'!$I$11+СВЦЭМ!$D$10+'СЕТ СН'!$I$5-'СЕТ СН'!$I$21</f>
        <v>5138.9467712000005</v>
      </c>
      <c r="P134" s="36">
        <f>SUMIFS(СВЦЭМ!$D$39:$D$782,СВЦЭМ!$A$39:$A$782,$A134,СВЦЭМ!$B$39:$B$782,P$119)+'СЕТ СН'!$I$11+СВЦЭМ!$D$10+'СЕТ СН'!$I$5-'СЕТ СН'!$I$21</f>
        <v>4971.9033998900004</v>
      </c>
      <c r="Q134" s="36">
        <f>SUMIFS(СВЦЭМ!$D$39:$D$782,СВЦЭМ!$A$39:$A$782,$A134,СВЦЭМ!$B$39:$B$782,Q$119)+'СЕТ СН'!$I$11+СВЦЭМ!$D$10+'СЕТ СН'!$I$5-'СЕТ СН'!$I$21</f>
        <v>4943.8658259599997</v>
      </c>
      <c r="R134" s="36">
        <f>SUMIFS(СВЦЭМ!$D$39:$D$782,СВЦЭМ!$A$39:$A$782,$A134,СВЦЭМ!$B$39:$B$782,R$119)+'СЕТ СН'!$I$11+СВЦЭМ!$D$10+'СЕТ СН'!$I$5-'СЕТ СН'!$I$21</f>
        <v>4936.6040890000004</v>
      </c>
      <c r="S134" s="36">
        <f>SUMIFS(СВЦЭМ!$D$39:$D$782,СВЦЭМ!$A$39:$A$782,$A134,СВЦЭМ!$B$39:$B$782,S$119)+'СЕТ СН'!$I$11+СВЦЭМ!$D$10+'СЕТ СН'!$I$5-'СЕТ СН'!$I$21</f>
        <v>4937.2111533999996</v>
      </c>
      <c r="T134" s="36">
        <f>SUMIFS(СВЦЭМ!$D$39:$D$782,СВЦЭМ!$A$39:$A$782,$A134,СВЦЭМ!$B$39:$B$782,T$119)+'СЕТ СН'!$I$11+СВЦЭМ!$D$10+'СЕТ СН'!$I$5-'СЕТ СН'!$I$21</f>
        <v>4968.5628365800003</v>
      </c>
      <c r="U134" s="36">
        <f>SUMIFS(СВЦЭМ!$D$39:$D$782,СВЦЭМ!$A$39:$A$782,$A134,СВЦЭМ!$B$39:$B$782,U$119)+'СЕТ СН'!$I$11+СВЦЭМ!$D$10+'СЕТ СН'!$I$5-'СЕТ СН'!$I$21</f>
        <v>5034.9099005799999</v>
      </c>
      <c r="V134" s="36">
        <f>SUMIFS(СВЦЭМ!$D$39:$D$782,СВЦЭМ!$A$39:$A$782,$A134,СВЦЭМ!$B$39:$B$782,V$119)+'СЕТ СН'!$I$11+СВЦЭМ!$D$10+'СЕТ СН'!$I$5-'СЕТ СН'!$I$21</f>
        <v>5224.2536381600003</v>
      </c>
      <c r="W134" s="36">
        <f>SUMIFS(СВЦЭМ!$D$39:$D$782,СВЦЭМ!$A$39:$A$782,$A134,СВЦЭМ!$B$39:$B$782,W$119)+'СЕТ СН'!$I$11+СВЦЭМ!$D$10+'СЕТ СН'!$I$5-'СЕТ СН'!$I$21</f>
        <v>5199.7271526200002</v>
      </c>
      <c r="X134" s="36">
        <f>SUMIFS(СВЦЭМ!$D$39:$D$782,СВЦЭМ!$A$39:$A$782,$A134,СВЦЭМ!$B$39:$B$782,X$119)+'СЕТ СН'!$I$11+СВЦЭМ!$D$10+'СЕТ СН'!$I$5-'СЕТ СН'!$I$21</f>
        <v>5237.89480757</v>
      </c>
      <c r="Y134" s="36">
        <f>SUMIFS(СВЦЭМ!$D$39:$D$782,СВЦЭМ!$A$39:$A$782,$A134,СВЦЭМ!$B$39:$B$782,Y$119)+'СЕТ СН'!$I$11+СВЦЭМ!$D$10+'СЕТ СН'!$I$5-'СЕТ СН'!$I$21</f>
        <v>5312.4674386900006</v>
      </c>
    </row>
    <row r="135" spans="1:25" ht="15.75" x14ac:dyDescent="0.2">
      <c r="A135" s="35">
        <f t="shared" si="3"/>
        <v>45123</v>
      </c>
      <c r="B135" s="36">
        <f>SUMIFS(СВЦЭМ!$D$39:$D$782,СВЦЭМ!$A$39:$A$782,$A135,СВЦЭМ!$B$39:$B$782,B$119)+'СЕТ СН'!$I$11+СВЦЭМ!$D$10+'СЕТ СН'!$I$5-'СЕТ СН'!$I$21</f>
        <v>5329.5417235100003</v>
      </c>
      <c r="C135" s="36">
        <f>SUMIFS(СВЦЭМ!$D$39:$D$782,СВЦЭМ!$A$39:$A$782,$A135,СВЦЭМ!$B$39:$B$782,C$119)+'СЕТ СН'!$I$11+СВЦЭМ!$D$10+'СЕТ СН'!$I$5-'СЕТ СН'!$I$21</f>
        <v>5416.1923742300005</v>
      </c>
      <c r="D135" s="36">
        <f>SUMIFS(СВЦЭМ!$D$39:$D$782,СВЦЭМ!$A$39:$A$782,$A135,СВЦЭМ!$B$39:$B$782,D$119)+'СЕТ СН'!$I$11+СВЦЭМ!$D$10+'СЕТ СН'!$I$5-'СЕТ СН'!$I$21</f>
        <v>5587.3018615300007</v>
      </c>
      <c r="E135" s="36">
        <f>SUMIFS(СВЦЭМ!$D$39:$D$782,СВЦЭМ!$A$39:$A$782,$A135,СВЦЭМ!$B$39:$B$782,E$119)+'СЕТ СН'!$I$11+СВЦЭМ!$D$10+'СЕТ СН'!$I$5-'СЕТ СН'!$I$21</f>
        <v>5655.9986257</v>
      </c>
      <c r="F135" s="36">
        <f>SUMIFS(СВЦЭМ!$D$39:$D$782,СВЦЭМ!$A$39:$A$782,$A135,СВЦЭМ!$B$39:$B$782,F$119)+'СЕТ СН'!$I$11+СВЦЭМ!$D$10+'СЕТ СН'!$I$5-'СЕТ СН'!$I$21</f>
        <v>5660.5926652899998</v>
      </c>
      <c r="G135" s="36">
        <f>SUMIFS(СВЦЭМ!$D$39:$D$782,СВЦЭМ!$A$39:$A$782,$A135,СВЦЭМ!$B$39:$B$782,G$119)+'СЕТ СН'!$I$11+СВЦЭМ!$D$10+'СЕТ СН'!$I$5-'СЕТ СН'!$I$21</f>
        <v>5654.4397441800002</v>
      </c>
      <c r="H135" s="36">
        <f>SUMIFS(СВЦЭМ!$D$39:$D$782,СВЦЭМ!$A$39:$A$782,$A135,СВЦЭМ!$B$39:$B$782,H$119)+'СЕТ СН'!$I$11+СВЦЭМ!$D$10+'СЕТ СН'!$I$5-'СЕТ СН'!$I$21</f>
        <v>5499.8061120599996</v>
      </c>
      <c r="I135" s="36">
        <f>SUMIFS(СВЦЭМ!$D$39:$D$782,СВЦЭМ!$A$39:$A$782,$A135,СВЦЭМ!$B$39:$B$782,I$119)+'СЕТ СН'!$I$11+СВЦЭМ!$D$10+'СЕТ СН'!$I$5-'СЕТ СН'!$I$21</f>
        <v>5443.0654011500001</v>
      </c>
      <c r="J135" s="36">
        <f>SUMIFS(СВЦЭМ!$D$39:$D$782,СВЦЭМ!$A$39:$A$782,$A135,СВЦЭМ!$B$39:$B$782,J$119)+'СЕТ СН'!$I$11+СВЦЭМ!$D$10+'СЕТ СН'!$I$5-'СЕТ СН'!$I$21</f>
        <v>5339.9867695100002</v>
      </c>
      <c r="K135" s="36">
        <f>SUMIFS(СВЦЭМ!$D$39:$D$782,СВЦЭМ!$A$39:$A$782,$A135,СВЦЭМ!$B$39:$B$782,K$119)+'СЕТ СН'!$I$11+СВЦЭМ!$D$10+'СЕТ СН'!$I$5-'СЕТ СН'!$I$21</f>
        <v>5262.3236654700004</v>
      </c>
      <c r="L135" s="36">
        <f>SUMIFS(СВЦЭМ!$D$39:$D$782,СВЦЭМ!$A$39:$A$782,$A135,СВЦЭМ!$B$39:$B$782,L$119)+'СЕТ СН'!$I$11+СВЦЭМ!$D$10+'СЕТ СН'!$I$5-'СЕТ СН'!$I$21</f>
        <v>5218.6370503199996</v>
      </c>
      <c r="M135" s="36">
        <f>SUMIFS(СВЦЭМ!$D$39:$D$782,СВЦЭМ!$A$39:$A$782,$A135,СВЦЭМ!$B$39:$B$782,M$119)+'СЕТ СН'!$I$11+СВЦЭМ!$D$10+'СЕТ СН'!$I$5-'СЕТ СН'!$I$21</f>
        <v>5187.1819094100001</v>
      </c>
      <c r="N135" s="36">
        <f>SUMIFS(СВЦЭМ!$D$39:$D$782,СВЦЭМ!$A$39:$A$782,$A135,СВЦЭМ!$B$39:$B$782,N$119)+'СЕТ СН'!$I$11+СВЦЭМ!$D$10+'СЕТ СН'!$I$5-'СЕТ СН'!$I$21</f>
        <v>5180.4113525800003</v>
      </c>
      <c r="O135" s="36">
        <f>SUMIFS(СВЦЭМ!$D$39:$D$782,СВЦЭМ!$A$39:$A$782,$A135,СВЦЭМ!$B$39:$B$782,O$119)+'СЕТ СН'!$I$11+СВЦЭМ!$D$10+'СЕТ СН'!$I$5-'СЕТ СН'!$I$21</f>
        <v>5187.0918256499999</v>
      </c>
      <c r="P135" s="36">
        <f>SUMIFS(СВЦЭМ!$D$39:$D$782,СВЦЭМ!$A$39:$A$782,$A135,СВЦЭМ!$B$39:$B$782,P$119)+'СЕТ СН'!$I$11+СВЦЭМ!$D$10+'СЕТ СН'!$I$5-'СЕТ СН'!$I$21</f>
        <v>5189.9321706600003</v>
      </c>
      <c r="Q135" s="36">
        <f>SUMIFS(СВЦЭМ!$D$39:$D$782,СВЦЭМ!$A$39:$A$782,$A135,СВЦЭМ!$B$39:$B$782,Q$119)+'СЕТ СН'!$I$11+СВЦЭМ!$D$10+'СЕТ СН'!$I$5-'СЕТ СН'!$I$21</f>
        <v>5168.7477428399998</v>
      </c>
      <c r="R135" s="36">
        <f>SUMIFS(СВЦЭМ!$D$39:$D$782,СВЦЭМ!$A$39:$A$782,$A135,СВЦЭМ!$B$39:$B$782,R$119)+'СЕТ СН'!$I$11+СВЦЭМ!$D$10+'СЕТ СН'!$I$5-'СЕТ СН'!$I$21</f>
        <v>5158.3736166300005</v>
      </c>
      <c r="S135" s="36">
        <f>SUMIFS(СВЦЭМ!$D$39:$D$782,СВЦЭМ!$A$39:$A$782,$A135,СВЦЭМ!$B$39:$B$782,S$119)+'СЕТ СН'!$I$11+СВЦЭМ!$D$10+'СЕТ СН'!$I$5-'СЕТ СН'!$I$21</f>
        <v>5159.71390471</v>
      </c>
      <c r="T135" s="36">
        <f>SUMIFS(СВЦЭМ!$D$39:$D$782,СВЦЭМ!$A$39:$A$782,$A135,СВЦЭМ!$B$39:$B$782,T$119)+'СЕТ СН'!$I$11+СВЦЭМ!$D$10+'СЕТ СН'!$I$5-'СЕТ СН'!$I$21</f>
        <v>5188.5731973000002</v>
      </c>
      <c r="U135" s="36">
        <f>SUMIFS(СВЦЭМ!$D$39:$D$782,СВЦЭМ!$A$39:$A$782,$A135,СВЦЭМ!$B$39:$B$782,U$119)+'СЕТ СН'!$I$11+СВЦЭМ!$D$10+'СЕТ СН'!$I$5-'СЕТ СН'!$I$21</f>
        <v>5195.3456803299996</v>
      </c>
      <c r="V135" s="36">
        <f>SUMIFS(СВЦЭМ!$D$39:$D$782,СВЦЭМ!$A$39:$A$782,$A135,СВЦЭМ!$B$39:$B$782,V$119)+'СЕТ СН'!$I$11+СВЦЭМ!$D$10+'СЕТ СН'!$I$5-'СЕТ СН'!$I$21</f>
        <v>5017.3491881999998</v>
      </c>
      <c r="W135" s="36">
        <f>SUMIFS(СВЦЭМ!$D$39:$D$782,СВЦЭМ!$A$39:$A$782,$A135,СВЦЭМ!$B$39:$B$782,W$119)+'СЕТ СН'!$I$11+СВЦЭМ!$D$10+'СЕТ СН'!$I$5-'СЕТ СН'!$I$21</f>
        <v>4841.3112779100002</v>
      </c>
      <c r="X135" s="36">
        <f>SUMIFS(СВЦЭМ!$D$39:$D$782,СВЦЭМ!$A$39:$A$782,$A135,СВЦЭМ!$B$39:$B$782,X$119)+'СЕТ СН'!$I$11+СВЦЭМ!$D$10+'СЕТ СН'!$I$5-'СЕТ СН'!$I$21</f>
        <v>4860.0391373100001</v>
      </c>
      <c r="Y135" s="36">
        <f>SUMIFS(СВЦЭМ!$D$39:$D$782,СВЦЭМ!$A$39:$A$782,$A135,СВЦЭМ!$B$39:$B$782,Y$119)+'СЕТ СН'!$I$11+СВЦЭМ!$D$10+'СЕТ СН'!$I$5-'СЕТ СН'!$I$21</f>
        <v>4904.2842828800003</v>
      </c>
    </row>
    <row r="136" spans="1:25" ht="15.75" x14ac:dyDescent="0.2">
      <c r="A136" s="35">
        <f t="shared" si="3"/>
        <v>45124</v>
      </c>
      <c r="B136" s="36">
        <f>SUMIFS(СВЦЭМ!$D$39:$D$782,СВЦЭМ!$A$39:$A$782,$A136,СВЦЭМ!$B$39:$B$782,B$119)+'СЕТ СН'!$I$11+СВЦЭМ!$D$10+'СЕТ СН'!$I$5-'СЕТ СН'!$I$21</f>
        <v>4970.71603392</v>
      </c>
      <c r="C136" s="36">
        <f>SUMIFS(СВЦЭМ!$D$39:$D$782,СВЦЭМ!$A$39:$A$782,$A136,СВЦЭМ!$B$39:$B$782,C$119)+'СЕТ СН'!$I$11+СВЦЭМ!$D$10+'СЕТ СН'!$I$5-'СЕТ СН'!$I$21</f>
        <v>5177.8167078200004</v>
      </c>
      <c r="D136" s="36">
        <f>SUMIFS(СВЦЭМ!$D$39:$D$782,СВЦЭМ!$A$39:$A$782,$A136,СВЦЭМ!$B$39:$B$782,D$119)+'СЕТ СН'!$I$11+СВЦЭМ!$D$10+'СЕТ СН'!$I$5-'СЕТ СН'!$I$21</f>
        <v>5498.6795997700001</v>
      </c>
      <c r="E136" s="36">
        <f>SUMIFS(СВЦЭМ!$D$39:$D$782,СВЦЭМ!$A$39:$A$782,$A136,СВЦЭМ!$B$39:$B$782,E$119)+'СЕТ СН'!$I$11+СВЦЭМ!$D$10+'СЕТ СН'!$I$5-'СЕТ СН'!$I$21</f>
        <v>5604.3840939399997</v>
      </c>
      <c r="F136" s="36">
        <f>SUMIFS(СВЦЭМ!$D$39:$D$782,СВЦЭМ!$A$39:$A$782,$A136,СВЦЭМ!$B$39:$B$782,F$119)+'СЕТ СН'!$I$11+СВЦЭМ!$D$10+'СЕТ СН'!$I$5-'СЕТ СН'!$I$21</f>
        <v>5644.4362571199999</v>
      </c>
      <c r="G136" s="36">
        <f>SUMIFS(СВЦЭМ!$D$39:$D$782,СВЦЭМ!$A$39:$A$782,$A136,СВЦЭМ!$B$39:$B$782,G$119)+'СЕТ СН'!$I$11+СВЦЭМ!$D$10+'СЕТ СН'!$I$5-'СЕТ СН'!$I$21</f>
        <v>5689.2474294499998</v>
      </c>
      <c r="H136" s="36">
        <f>SUMIFS(СВЦЭМ!$D$39:$D$782,СВЦЭМ!$A$39:$A$782,$A136,СВЦЭМ!$B$39:$B$782,H$119)+'СЕТ СН'!$I$11+СВЦЭМ!$D$10+'СЕТ СН'!$I$5-'СЕТ СН'!$I$21</f>
        <v>5538.18046443</v>
      </c>
      <c r="I136" s="36">
        <f>SUMIFS(СВЦЭМ!$D$39:$D$782,СВЦЭМ!$A$39:$A$782,$A136,СВЦЭМ!$B$39:$B$782,I$119)+'СЕТ СН'!$I$11+СВЦЭМ!$D$10+'СЕТ СН'!$I$5-'СЕТ СН'!$I$21</f>
        <v>5429.5430633100004</v>
      </c>
      <c r="J136" s="36">
        <f>SUMIFS(СВЦЭМ!$D$39:$D$782,СВЦЭМ!$A$39:$A$782,$A136,СВЦЭМ!$B$39:$B$782,J$119)+'СЕТ СН'!$I$11+СВЦЭМ!$D$10+'СЕТ СН'!$I$5-'СЕТ СН'!$I$21</f>
        <v>5370.1728582300002</v>
      </c>
      <c r="K136" s="36">
        <f>SUMIFS(СВЦЭМ!$D$39:$D$782,СВЦЭМ!$A$39:$A$782,$A136,СВЦЭМ!$B$39:$B$782,K$119)+'СЕТ СН'!$I$11+СВЦЭМ!$D$10+'СЕТ СН'!$I$5-'СЕТ СН'!$I$21</f>
        <v>5327.8809183900003</v>
      </c>
      <c r="L136" s="36">
        <f>SUMIFS(СВЦЭМ!$D$39:$D$782,СВЦЭМ!$A$39:$A$782,$A136,СВЦЭМ!$B$39:$B$782,L$119)+'СЕТ СН'!$I$11+СВЦЭМ!$D$10+'СЕТ СН'!$I$5-'СЕТ СН'!$I$21</f>
        <v>5308.57493927</v>
      </c>
      <c r="M136" s="36">
        <f>SUMIFS(СВЦЭМ!$D$39:$D$782,СВЦЭМ!$A$39:$A$782,$A136,СВЦЭМ!$B$39:$B$782,M$119)+'СЕТ СН'!$I$11+СВЦЭМ!$D$10+'СЕТ СН'!$I$5-'СЕТ СН'!$I$21</f>
        <v>5306.4923566699999</v>
      </c>
      <c r="N136" s="36">
        <f>SUMIFS(СВЦЭМ!$D$39:$D$782,СВЦЭМ!$A$39:$A$782,$A136,СВЦЭМ!$B$39:$B$782,N$119)+'СЕТ СН'!$I$11+СВЦЭМ!$D$10+'СЕТ СН'!$I$5-'СЕТ СН'!$I$21</f>
        <v>5308.6842949100001</v>
      </c>
      <c r="O136" s="36">
        <f>SUMIFS(СВЦЭМ!$D$39:$D$782,СВЦЭМ!$A$39:$A$782,$A136,СВЦЭМ!$B$39:$B$782,O$119)+'СЕТ СН'!$I$11+СВЦЭМ!$D$10+'СЕТ СН'!$I$5-'СЕТ СН'!$I$21</f>
        <v>5300.8853869900004</v>
      </c>
      <c r="P136" s="36">
        <f>SUMIFS(СВЦЭМ!$D$39:$D$782,СВЦЭМ!$A$39:$A$782,$A136,СВЦЭМ!$B$39:$B$782,P$119)+'СЕТ СН'!$I$11+СВЦЭМ!$D$10+'СЕТ СН'!$I$5-'СЕТ СН'!$I$21</f>
        <v>5309.1767437100007</v>
      </c>
      <c r="Q136" s="36">
        <f>SUMIFS(СВЦЭМ!$D$39:$D$782,СВЦЭМ!$A$39:$A$782,$A136,СВЦЭМ!$B$39:$B$782,Q$119)+'СЕТ СН'!$I$11+СВЦЭМ!$D$10+'СЕТ СН'!$I$5-'СЕТ СН'!$I$21</f>
        <v>5285.3437450199999</v>
      </c>
      <c r="R136" s="36">
        <f>SUMIFS(СВЦЭМ!$D$39:$D$782,СВЦЭМ!$A$39:$A$782,$A136,СВЦЭМ!$B$39:$B$782,R$119)+'СЕТ СН'!$I$11+СВЦЭМ!$D$10+'СЕТ СН'!$I$5-'СЕТ СН'!$I$21</f>
        <v>5280.5419032899999</v>
      </c>
      <c r="S136" s="36">
        <f>SUMIFS(СВЦЭМ!$D$39:$D$782,СВЦЭМ!$A$39:$A$782,$A136,СВЦЭМ!$B$39:$B$782,S$119)+'СЕТ СН'!$I$11+СВЦЭМ!$D$10+'СЕТ СН'!$I$5-'СЕТ СН'!$I$21</f>
        <v>5272.7285773599997</v>
      </c>
      <c r="T136" s="36">
        <f>SUMIFS(СВЦЭМ!$D$39:$D$782,СВЦЭМ!$A$39:$A$782,$A136,СВЦЭМ!$B$39:$B$782,T$119)+'СЕТ СН'!$I$11+СВЦЭМ!$D$10+'СЕТ СН'!$I$5-'СЕТ СН'!$I$21</f>
        <v>5300.7932927600004</v>
      </c>
      <c r="U136" s="36">
        <f>SUMIFS(СВЦЭМ!$D$39:$D$782,СВЦЭМ!$A$39:$A$782,$A136,СВЦЭМ!$B$39:$B$782,U$119)+'СЕТ СН'!$I$11+СВЦЭМ!$D$10+'СЕТ СН'!$I$5-'СЕТ СН'!$I$21</f>
        <v>5305.1443077200001</v>
      </c>
      <c r="V136" s="36">
        <f>SUMIFS(СВЦЭМ!$D$39:$D$782,СВЦЭМ!$A$39:$A$782,$A136,СВЦЭМ!$B$39:$B$782,V$119)+'СЕТ СН'!$I$11+СВЦЭМ!$D$10+'СЕТ СН'!$I$5-'СЕТ СН'!$I$21</f>
        <v>5323.1748085500003</v>
      </c>
      <c r="W136" s="36">
        <f>SUMIFS(СВЦЭМ!$D$39:$D$782,СВЦЭМ!$A$39:$A$782,$A136,СВЦЭМ!$B$39:$B$782,W$119)+'СЕТ СН'!$I$11+СВЦЭМ!$D$10+'СЕТ СН'!$I$5-'СЕТ СН'!$I$21</f>
        <v>5296.61333818</v>
      </c>
      <c r="X136" s="36">
        <f>SUMIFS(СВЦЭМ!$D$39:$D$782,СВЦЭМ!$A$39:$A$782,$A136,СВЦЭМ!$B$39:$B$782,X$119)+'СЕТ СН'!$I$11+СВЦЭМ!$D$10+'СЕТ СН'!$I$5-'СЕТ СН'!$I$21</f>
        <v>5346.8399424199997</v>
      </c>
      <c r="Y136" s="36">
        <f>SUMIFS(СВЦЭМ!$D$39:$D$782,СВЦЭМ!$A$39:$A$782,$A136,СВЦЭМ!$B$39:$B$782,Y$119)+'СЕТ СН'!$I$11+СВЦЭМ!$D$10+'СЕТ СН'!$I$5-'СЕТ СН'!$I$21</f>
        <v>5427.8045780000002</v>
      </c>
    </row>
    <row r="137" spans="1:25" ht="15.75" x14ac:dyDescent="0.2">
      <c r="A137" s="35">
        <f t="shared" si="3"/>
        <v>45125</v>
      </c>
      <c r="B137" s="36">
        <f>SUMIFS(СВЦЭМ!$D$39:$D$782,СВЦЭМ!$A$39:$A$782,$A137,СВЦЭМ!$B$39:$B$782,B$119)+'СЕТ СН'!$I$11+СВЦЭМ!$D$10+'СЕТ СН'!$I$5-'СЕТ СН'!$I$21</f>
        <v>5370.7038320600004</v>
      </c>
      <c r="C137" s="36">
        <f>SUMIFS(СВЦЭМ!$D$39:$D$782,СВЦЭМ!$A$39:$A$782,$A137,СВЦЭМ!$B$39:$B$782,C$119)+'СЕТ СН'!$I$11+СВЦЭМ!$D$10+'СЕТ СН'!$I$5-'СЕТ СН'!$I$21</f>
        <v>5406.9898177599998</v>
      </c>
      <c r="D137" s="36">
        <f>SUMIFS(СВЦЭМ!$D$39:$D$782,СВЦЭМ!$A$39:$A$782,$A137,СВЦЭМ!$B$39:$B$782,D$119)+'СЕТ СН'!$I$11+СВЦЭМ!$D$10+'СЕТ СН'!$I$5-'СЕТ СН'!$I$21</f>
        <v>5573.1107158599998</v>
      </c>
      <c r="E137" s="36">
        <f>SUMIFS(СВЦЭМ!$D$39:$D$782,СВЦЭМ!$A$39:$A$782,$A137,СВЦЭМ!$B$39:$B$782,E$119)+'СЕТ СН'!$I$11+СВЦЭМ!$D$10+'СЕТ СН'!$I$5-'СЕТ СН'!$I$21</f>
        <v>5677.9059221500002</v>
      </c>
      <c r="F137" s="36">
        <f>SUMIFS(СВЦЭМ!$D$39:$D$782,СВЦЭМ!$A$39:$A$782,$A137,СВЦЭМ!$B$39:$B$782,F$119)+'СЕТ СН'!$I$11+СВЦЭМ!$D$10+'СЕТ СН'!$I$5-'СЕТ СН'!$I$21</f>
        <v>5687.2189466999998</v>
      </c>
      <c r="G137" s="36">
        <f>SUMIFS(СВЦЭМ!$D$39:$D$782,СВЦЭМ!$A$39:$A$782,$A137,СВЦЭМ!$B$39:$B$782,G$119)+'СЕТ СН'!$I$11+СВЦЭМ!$D$10+'СЕТ СН'!$I$5-'СЕТ СН'!$I$21</f>
        <v>5697.1388853099998</v>
      </c>
      <c r="H137" s="36">
        <f>SUMIFS(СВЦЭМ!$D$39:$D$782,СВЦЭМ!$A$39:$A$782,$A137,СВЦЭМ!$B$39:$B$782,H$119)+'СЕТ СН'!$I$11+СВЦЭМ!$D$10+'СЕТ СН'!$I$5-'СЕТ СН'!$I$21</f>
        <v>5493.5311417900002</v>
      </c>
      <c r="I137" s="36">
        <f>SUMIFS(СВЦЭМ!$D$39:$D$782,СВЦЭМ!$A$39:$A$782,$A137,СВЦЭМ!$B$39:$B$782,I$119)+'СЕТ СН'!$I$11+СВЦЭМ!$D$10+'СЕТ СН'!$I$5-'СЕТ СН'!$I$21</f>
        <v>5416.7169972400006</v>
      </c>
      <c r="J137" s="36">
        <f>SUMIFS(СВЦЭМ!$D$39:$D$782,СВЦЭМ!$A$39:$A$782,$A137,СВЦЭМ!$B$39:$B$782,J$119)+'СЕТ СН'!$I$11+СВЦЭМ!$D$10+'СЕТ СН'!$I$5-'СЕТ СН'!$I$21</f>
        <v>5323.7843764400004</v>
      </c>
      <c r="K137" s="36">
        <f>SUMIFS(СВЦЭМ!$D$39:$D$782,СВЦЭМ!$A$39:$A$782,$A137,СВЦЭМ!$B$39:$B$782,K$119)+'СЕТ СН'!$I$11+СВЦЭМ!$D$10+'СЕТ СН'!$I$5-'СЕТ СН'!$I$21</f>
        <v>5266.6367584700001</v>
      </c>
      <c r="L137" s="36">
        <f>SUMIFS(СВЦЭМ!$D$39:$D$782,СВЦЭМ!$A$39:$A$782,$A137,СВЦЭМ!$B$39:$B$782,L$119)+'СЕТ СН'!$I$11+СВЦЭМ!$D$10+'СЕТ СН'!$I$5-'СЕТ СН'!$I$21</f>
        <v>5254.5155326800004</v>
      </c>
      <c r="M137" s="36">
        <f>SUMIFS(СВЦЭМ!$D$39:$D$782,СВЦЭМ!$A$39:$A$782,$A137,СВЦЭМ!$B$39:$B$782,M$119)+'СЕТ СН'!$I$11+СВЦЭМ!$D$10+'СЕТ СН'!$I$5-'СЕТ СН'!$I$21</f>
        <v>5239.5093450599998</v>
      </c>
      <c r="N137" s="36">
        <f>SUMIFS(СВЦЭМ!$D$39:$D$782,СВЦЭМ!$A$39:$A$782,$A137,СВЦЭМ!$B$39:$B$782,N$119)+'СЕТ СН'!$I$11+СВЦЭМ!$D$10+'СЕТ СН'!$I$5-'СЕТ СН'!$I$21</f>
        <v>5241.8350922500003</v>
      </c>
      <c r="O137" s="36">
        <f>SUMIFS(СВЦЭМ!$D$39:$D$782,СВЦЭМ!$A$39:$A$782,$A137,СВЦЭМ!$B$39:$B$782,O$119)+'СЕТ СН'!$I$11+СВЦЭМ!$D$10+'СЕТ СН'!$I$5-'СЕТ СН'!$I$21</f>
        <v>5240.3780797099998</v>
      </c>
      <c r="P137" s="36">
        <f>SUMIFS(СВЦЭМ!$D$39:$D$782,СВЦЭМ!$A$39:$A$782,$A137,СВЦЭМ!$B$39:$B$782,P$119)+'СЕТ СН'!$I$11+СВЦЭМ!$D$10+'СЕТ СН'!$I$5-'СЕТ СН'!$I$21</f>
        <v>5239.3422114100003</v>
      </c>
      <c r="Q137" s="36">
        <f>SUMIFS(СВЦЭМ!$D$39:$D$782,СВЦЭМ!$A$39:$A$782,$A137,СВЦЭМ!$B$39:$B$782,Q$119)+'СЕТ СН'!$I$11+СВЦЭМ!$D$10+'СЕТ СН'!$I$5-'СЕТ СН'!$I$21</f>
        <v>5217.029622</v>
      </c>
      <c r="R137" s="36">
        <f>SUMIFS(СВЦЭМ!$D$39:$D$782,СВЦЭМ!$A$39:$A$782,$A137,СВЦЭМ!$B$39:$B$782,R$119)+'СЕТ СН'!$I$11+СВЦЭМ!$D$10+'СЕТ СН'!$I$5-'СЕТ СН'!$I$21</f>
        <v>5220.8447627400001</v>
      </c>
      <c r="S137" s="36">
        <f>SUMIFS(СВЦЭМ!$D$39:$D$782,СВЦЭМ!$A$39:$A$782,$A137,СВЦЭМ!$B$39:$B$782,S$119)+'СЕТ СН'!$I$11+СВЦЭМ!$D$10+'СЕТ СН'!$I$5-'СЕТ СН'!$I$21</f>
        <v>5223.9096548500002</v>
      </c>
      <c r="T137" s="36">
        <f>SUMIFS(СВЦЭМ!$D$39:$D$782,СВЦЭМ!$A$39:$A$782,$A137,СВЦЭМ!$B$39:$B$782,T$119)+'СЕТ СН'!$I$11+СВЦЭМ!$D$10+'СЕТ СН'!$I$5-'СЕТ СН'!$I$21</f>
        <v>5245.5207815200001</v>
      </c>
      <c r="U137" s="36">
        <f>SUMIFS(СВЦЭМ!$D$39:$D$782,СВЦЭМ!$A$39:$A$782,$A137,СВЦЭМ!$B$39:$B$782,U$119)+'СЕТ СН'!$I$11+СВЦЭМ!$D$10+'СЕТ СН'!$I$5-'СЕТ СН'!$I$21</f>
        <v>5269.8059456999999</v>
      </c>
      <c r="V137" s="36">
        <f>SUMIFS(СВЦЭМ!$D$39:$D$782,СВЦЭМ!$A$39:$A$782,$A137,СВЦЭМ!$B$39:$B$782,V$119)+'СЕТ СН'!$I$11+СВЦЭМ!$D$10+'СЕТ СН'!$I$5-'СЕТ СН'!$I$21</f>
        <v>5271.0797891800003</v>
      </c>
      <c r="W137" s="36">
        <f>SUMIFS(СВЦЭМ!$D$39:$D$782,СВЦЭМ!$A$39:$A$782,$A137,СВЦЭМ!$B$39:$B$782,W$119)+'СЕТ СН'!$I$11+СВЦЭМ!$D$10+'СЕТ СН'!$I$5-'СЕТ СН'!$I$21</f>
        <v>5252.2221529100007</v>
      </c>
      <c r="X137" s="36">
        <f>SUMIFS(СВЦЭМ!$D$39:$D$782,СВЦЭМ!$A$39:$A$782,$A137,СВЦЭМ!$B$39:$B$782,X$119)+'СЕТ СН'!$I$11+СВЦЭМ!$D$10+'СЕТ СН'!$I$5-'СЕТ СН'!$I$21</f>
        <v>5287.4777909599998</v>
      </c>
      <c r="Y137" s="36">
        <f>SUMIFS(СВЦЭМ!$D$39:$D$782,СВЦЭМ!$A$39:$A$782,$A137,СВЦЭМ!$B$39:$B$782,Y$119)+'СЕТ СН'!$I$11+СВЦЭМ!$D$10+'СЕТ СН'!$I$5-'СЕТ СН'!$I$21</f>
        <v>5360.5430939500002</v>
      </c>
    </row>
    <row r="138" spans="1:25" ht="15.75" x14ac:dyDescent="0.2">
      <c r="A138" s="35">
        <f t="shared" si="3"/>
        <v>45126</v>
      </c>
      <c r="B138" s="36">
        <f>SUMIFS(СВЦЭМ!$D$39:$D$782,СВЦЭМ!$A$39:$A$782,$A138,СВЦЭМ!$B$39:$B$782,B$119)+'СЕТ СН'!$I$11+СВЦЭМ!$D$10+'СЕТ СН'!$I$5-'СЕТ СН'!$I$21</f>
        <v>5469.4628775000001</v>
      </c>
      <c r="C138" s="36">
        <f>SUMIFS(СВЦЭМ!$D$39:$D$782,СВЦЭМ!$A$39:$A$782,$A138,СВЦЭМ!$B$39:$B$782,C$119)+'СЕТ СН'!$I$11+СВЦЭМ!$D$10+'СЕТ СН'!$I$5-'СЕТ СН'!$I$21</f>
        <v>5509.8675523900001</v>
      </c>
      <c r="D138" s="36">
        <f>SUMIFS(СВЦЭМ!$D$39:$D$782,СВЦЭМ!$A$39:$A$782,$A138,СВЦЭМ!$B$39:$B$782,D$119)+'СЕТ СН'!$I$11+СВЦЭМ!$D$10+'СЕТ СН'!$I$5-'СЕТ СН'!$I$21</f>
        <v>5606.1216534100004</v>
      </c>
      <c r="E138" s="36">
        <f>SUMIFS(СВЦЭМ!$D$39:$D$782,СВЦЭМ!$A$39:$A$782,$A138,СВЦЭМ!$B$39:$B$782,E$119)+'СЕТ СН'!$I$11+СВЦЭМ!$D$10+'СЕТ СН'!$I$5-'СЕТ СН'!$I$21</f>
        <v>5643.2433912200004</v>
      </c>
      <c r="F138" s="36">
        <f>SUMIFS(СВЦЭМ!$D$39:$D$782,СВЦЭМ!$A$39:$A$782,$A138,СВЦЭМ!$B$39:$B$782,F$119)+'СЕТ СН'!$I$11+СВЦЭМ!$D$10+'СЕТ СН'!$I$5-'СЕТ СН'!$I$21</f>
        <v>5639.4154430600001</v>
      </c>
      <c r="G138" s="36">
        <f>SUMIFS(СВЦЭМ!$D$39:$D$782,СВЦЭМ!$A$39:$A$782,$A138,СВЦЭМ!$B$39:$B$782,G$119)+'СЕТ СН'!$I$11+СВЦЭМ!$D$10+'СЕТ СН'!$I$5-'СЕТ СН'!$I$21</f>
        <v>5631.3933073999997</v>
      </c>
      <c r="H138" s="36">
        <f>SUMIFS(СВЦЭМ!$D$39:$D$782,СВЦЭМ!$A$39:$A$782,$A138,СВЦЭМ!$B$39:$B$782,H$119)+'СЕТ СН'!$I$11+СВЦЭМ!$D$10+'СЕТ СН'!$I$5-'СЕТ СН'!$I$21</f>
        <v>5516.43305366</v>
      </c>
      <c r="I138" s="36">
        <f>SUMIFS(СВЦЭМ!$D$39:$D$782,СВЦЭМ!$A$39:$A$782,$A138,СВЦЭМ!$B$39:$B$782,I$119)+'СЕТ СН'!$I$11+СВЦЭМ!$D$10+'СЕТ СН'!$I$5-'СЕТ СН'!$I$21</f>
        <v>5425.1788265000005</v>
      </c>
      <c r="J138" s="36">
        <f>SUMIFS(СВЦЭМ!$D$39:$D$782,СВЦЭМ!$A$39:$A$782,$A138,СВЦЭМ!$B$39:$B$782,J$119)+'СЕТ СН'!$I$11+СВЦЭМ!$D$10+'СЕТ СН'!$I$5-'СЕТ СН'!$I$21</f>
        <v>5343.6499643300003</v>
      </c>
      <c r="K138" s="36">
        <f>SUMIFS(СВЦЭМ!$D$39:$D$782,СВЦЭМ!$A$39:$A$782,$A138,СВЦЭМ!$B$39:$B$782,K$119)+'СЕТ СН'!$I$11+СВЦЭМ!$D$10+'СЕТ СН'!$I$5-'СЕТ СН'!$I$21</f>
        <v>5272.7788755299998</v>
      </c>
      <c r="L138" s="36">
        <f>SUMIFS(СВЦЭМ!$D$39:$D$782,СВЦЭМ!$A$39:$A$782,$A138,СВЦЭМ!$B$39:$B$782,L$119)+'СЕТ СН'!$I$11+СВЦЭМ!$D$10+'СЕТ СН'!$I$5-'СЕТ СН'!$I$21</f>
        <v>5244.4988159000004</v>
      </c>
      <c r="M138" s="36">
        <f>SUMIFS(СВЦЭМ!$D$39:$D$782,СВЦЭМ!$A$39:$A$782,$A138,СВЦЭМ!$B$39:$B$782,M$119)+'СЕТ СН'!$I$11+СВЦЭМ!$D$10+'СЕТ СН'!$I$5-'СЕТ СН'!$I$21</f>
        <v>5239.7271720400004</v>
      </c>
      <c r="N138" s="36">
        <f>SUMIFS(СВЦЭМ!$D$39:$D$782,СВЦЭМ!$A$39:$A$782,$A138,СВЦЭМ!$B$39:$B$782,N$119)+'СЕТ СН'!$I$11+СВЦЭМ!$D$10+'СЕТ СН'!$I$5-'СЕТ СН'!$I$21</f>
        <v>5233.8904018200001</v>
      </c>
      <c r="O138" s="36">
        <f>SUMIFS(СВЦЭМ!$D$39:$D$782,СВЦЭМ!$A$39:$A$782,$A138,СВЦЭМ!$B$39:$B$782,O$119)+'СЕТ СН'!$I$11+СВЦЭМ!$D$10+'СЕТ СН'!$I$5-'СЕТ СН'!$I$21</f>
        <v>5238.7569292999997</v>
      </c>
      <c r="P138" s="36">
        <f>SUMIFS(СВЦЭМ!$D$39:$D$782,СВЦЭМ!$A$39:$A$782,$A138,СВЦЭМ!$B$39:$B$782,P$119)+'СЕТ СН'!$I$11+СВЦЭМ!$D$10+'СЕТ СН'!$I$5-'СЕТ СН'!$I$21</f>
        <v>5229.1079558500005</v>
      </c>
      <c r="Q138" s="36">
        <f>SUMIFS(СВЦЭМ!$D$39:$D$782,СВЦЭМ!$A$39:$A$782,$A138,СВЦЭМ!$B$39:$B$782,Q$119)+'СЕТ СН'!$I$11+СВЦЭМ!$D$10+'СЕТ СН'!$I$5-'СЕТ СН'!$I$21</f>
        <v>5231.2043743900003</v>
      </c>
      <c r="R138" s="36">
        <f>SUMIFS(СВЦЭМ!$D$39:$D$782,СВЦЭМ!$A$39:$A$782,$A138,СВЦЭМ!$B$39:$B$782,R$119)+'СЕТ СН'!$I$11+СВЦЭМ!$D$10+'СЕТ СН'!$I$5-'СЕТ СН'!$I$21</f>
        <v>5243.8821033900003</v>
      </c>
      <c r="S138" s="36">
        <f>SUMIFS(СВЦЭМ!$D$39:$D$782,СВЦЭМ!$A$39:$A$782,$A138,СВЦЭМ!$B$39:$B$782,S$119)+'СЕТ СН'!$I$11+СВЦЭМ!$D$10+'СЕТ СН'!$I$5-'СЕТ СН'!$I$21</f>
        <v>5250.9322215800003</v>
      </c>
      <c r="T138" s="36">
        <f>SUMIFS(СВЦЭМ!$D$39:$D$782,СВЦЭМ!$A$39:$A$782,$A138,СВЦЭМ!$B$39:$B$782,T$119)+'СЕТ СН'!$I$11+СВЦЭМ!$D$10+'СЕТ СН'!$I$5-'СЕТ СН'!$I$21</f>
        <v>5285.1315998400005</v>
      </c>
      <c r="U138" s="36">
        <f>SUMIFS(СВЦЭМ!$D$39:$D$782,СВЦЭМ!$A$39:$A$782,$A138,СВЦЭМ!$B$39:$B$782,U$119)+'СЕТ СН'!$I$11+СВЦЭМ!$D$10+'СЕТ СН'!$I$5-'СЕТ СН'!$I$21</f>
        <v>5283.7875596200001</v>
      </c>
      <c r="V138" s="36">
        <f>SUMIFS(СВЦЭМ!$D$39:$D$782,СВЦЭМ!$A$39:$A$782,$A138,СВЦЭМ!$B$39:$B$782,V$119)+'СЕТ СН'!$I$11+СВЦЭМ!$D$10+'СЕТ СН'!$I$5-'СЕТ СН'!$I$21</f>
        <v>5295.7517657799999</v>
      </c>
      <c r="W138" s="36">
        <f>SUMIFS(СВЦЭМ!$D$39:$D$782,СВЦЭМ!$A$39:$A$782,$A138,СВЦЭМ!$B$39:$B$782,W$119)+'СЕТ СН'!$I$11+СВЦЭМ!$D$10+'СЕТ СН'!$I$5-'СЕТ СН'!$I$21</f>
        <v>5283.3493370599999</v>
      </c>
      <c r="X138" s="36">
        <f>SUMIFS(СВЦЭМ!$D$39:$D$782,СВЦЭМ!$A$39:$A$782,$A138,СВЦЭМ!$B$39:$B$782,X$119)+'СЕТ СН'!$I$11+СВЦЭМ!$D$10+'СЕТ СН'!$I$5-'СЕТ СН'!$I$21</f>
        <v>5323.8477012500007</v>
      </c>
      <c r="Y138" s="36">
        <f>SUMIFS(СВЦЭМ!$D$39:$D$782,СВЦЭМ!$A$39:$A$782,$A138,СВЦЭМ!$B$39:$B$782,Y$119)+'СЕТ СН'!$I$11+СВЦЭМ!$D$10+'СЕТ СН'!$I$5-'СЕТ СН'!$I$21</f>
        <v>5409.8104566500006</v>
      </c>
    </row>
    <row r="139" spans="1:25" ht="15.75" x14ac:dyDescent="0.2">
      <c r="A139" s="35">
        <f t="shared" si="3"/>
        <v>45127</v>
      </c>
      <c r="B139" s="36">
        <f>SUMIFS(СВЦЭМ!$D$39:$D$782,СВЦЭМ!$A$39:$A$782,$A139,СВЦЭМ!$B$39:$B$782,B$119)+'СЕТ СН'!$I$11+СВЦЭМ!$D$10+'СЕТ СН'!$I$5-'СЕТ СН'!$I$21</f>
        <v>5409.76495015</v>
      </c>
      <c r="C139" s="36">
        <f>SUMIFS(СВЦЭМ!$D$39:$D$782,СВЦЭМ!$A$39:$A$782,$A139,СВЦЭМ!$B$39:$B$782,C$119)+'СЕТ СН'!$I$11+СВЦЭМ!$D$10+'СЕТ СН'!$I$5-'СЕТ СН'!$I$21</f>
        <v>5501.9438393099999</v>
      </c>
      <c r="D139" s="36">
        <f>SUMIFS(СВЦЭМ!$D$39:$D$782,СВЦЭМ!$A$39:$A$782,$A139,СВЦЭМ!$B$39:$B$782,D$119)+'СЕТ СН'!$I$11+СВЦЭМ!$D$10+'СЕТ СН'!$I$5-'СЕТ СН'!$I$21</f>
        <v>5616.2962328200001</v>
      </c>
      <c r="E139" s="36">
        <f>SUMIFS(СВЦЭМ!$D$39:$D$782,СВЦЭМ!$A$39:$A$782,$A139,СВЦЭМ!$B$39:$B$782,E$119)+'СЕТ СН'!$I$11+СВЦЭМ!$D$10+'СЕТ СН'!$I$5-'СЕТ СН'!$I$21</f>
        <v>5624.4324056400001</v>
      </c>
      <c r="F139" s="36">
        <f>SUMIFS(СВЦЭМ!$D$39:$D$782,СВЦЭМ!$A$39:$A$782,$A139,СВЦЭМ!$B$39:$B$782,F$119)+'СЕТ СН'!$I$11+СВЦЭМ!$D$10+'СЕТ СН'!$I$5-'СЕТ СН'!$I$21</f>
        <v>5618.63625589</v>
      </c>
      <c r="G139" s="36">
        <f>SUMIFS(СВЦЭМ!$D$39:$D$782,СВЦЭМ!$A$39:$A$782,$A139,СВЦЭМ!$B$39:$B$782,G$119)+'СЕТ СН'!$I$11+СВЦЭМ!$D$10+'СЕТ СН'!$I$5-'СЕТ СН'!$I$21</f>
        <v>5632.7319634800006</v>
      </c>
      <c r="H139" s="36">
        <f>SUMIFS(СВЦЭМ!$D$39:$D$782,СВЦЭМ!$A$39:$A$782,$A139,СВЦЭМ!$B$39:$B$782,H$119)+'СЕТ СН'!$I$11+СВЦЭМ!$D$10+'СЕТ СН'!$I$5-'СЕТ СН'!$I$21</f>
        <v>5439.0338544799997</v>
      </c>
      <c r="I139" s="36">
        <f>SUMIFS(СВЦЭМ!$D$39:$D$782,СВЦЭМ!$A$39:$A$782,$A139,СВЦЭМ!$B$39:$B$782,I$119)+'СЕТ СН'!$I$11+СВЦЭМ!$D$10+'СЕТ СН'!$I$5-'СЕТ СН'!$I$21</f>
        <v>5352.50136449</v>
      </c>
      <c r="J139" s="36">
        <f>SUMIFS(СВЦЭМ!$D$39:$D$782,СВЦЭМ!$A$39:$A$782,$A139,СВЦЭМ!$B$39:$B$782,J$119)+'СЕТ СН'!$I$11+СВЦЭМ!$D$10+'СЕТ СН'!$I$5-'СЕТ СН'!$I$21</f>
        <v>5241.7367938200005</v>
      </c>
      <c r="K139" s="36">
        <f>SUMIFS(СВЦЭМ!$D$39:$D$782,СВЦЭМ!$A$39:$A$782,$A139,СВЦЭМ!$B$39:$B$782,K$119)+'СЕТ СН'!$I$11+СВЦЭМ!$D$10+'СЕТ СН'!$I$5-'СЕТ СН'!$I$21</f>
        <v>5201.90879288</v>
      </c>
      <c r="L139" s="36">
        <f>SUMIFS(СВЦЭМ!$D$39:$D$782,СВЦЭМ!$A$39:$A$782,$A139,СВЦЭМ!$B$39:$B$782,L$119)+'СЕТ СН'!$I$11+СВЦЭМ!$D$10+'СЕТ СН'!$I$5-'СЕТ СН'!$I$21</f>
        <v>5164.3982564500002</v>
      </c>
      <c r="M139" s="36">
        <f>SUMIFS(СВЦЭМ!$D$39:$D$782,СВЦЭМ!$A$39:$A$782,$A139,СВЦЭМ!$B$39:$B$782,M$119)+'СЕТ СН'!$I$11+СВЦЭМ!$D$10+'СЕТ СН'!$I$5-'СЕТ СН'!$I$21</f>
        <v>5143.9672599000005</v>
      </c>
      <c r="N139" s="36">
        <f>SUMIFS(СВЦЭМ!$D$39:$D$782,СВЦЭМ!$A$39:$A$782,$A139,СВЦЭМ!$B$39:$B$782,N$119)+'СЕТ СН'!$I$11+СВЦЭМ!$D$10+'СЕТ СН'!$I$5-'СЕТ СН'!$I$21</f>
        <v>5135.8555199700004</v>
      </c>
      <c r="O139" s="36">
        <f>SUMIFS(СВЦЭМ!$D$39:$D$782,СВЦЭМ!$A$39:$A$782,$A139,СВЦЭМ!$B$39:$B$782,O$119)+'СЕТ СН'!$I$11+СВЦЭМ!$D$10+'СЕТ СН'!$I$5-'СЕТ СН'!$I$21</f>
        <v>5141.7931910799998</v>
      </c>
      <c r="P139" s="36">
        <f>SUMIFS(СВЦЭМ!$D$39:$D$782,СВЦЭМ!$A$39:$A$782,$A139,СВЦЭМ!$B$39:$B$782,P$119)+'СЕТ СН'!$I$11+СВЦЭМ!$D$10+'СЕТ СН'!$I$5-'СЕТ СН'!$I$21</f>
        <v>5154.5895569900003</v>
      </c>
      <c r="Q139" s="36">
        <f>SUMIFS(СВЦЭМ!$D$39:$D$782,СВЦЭМ!$A$39:$A$782,$A139,СВЦЭМ!$B$39:$B$782,Q$119)+'СЕТ СН'!$I$11+СВЦЭМ!$D$10+'СЕТ СН'!$I$5-'СЕТ СН'!$I$21</f>
        <v>5157.3534884800001</v>
      </c>
      <c r="R139" s="36">
        <f>SUMIFS(СВЦЭМ!$D$39:$D$782,СВЦЭМ!$A$39:$A$782,$A139,СВЦЭМ!$B$39:$B$782,R$119)+'СЕТ СН'!$I$11+СВЦЭМ!$D$10+'СЕТ СН'!$I$5-'СЕТ СН'!$I$21</f>
        <v>5158.4821953199998</v>
      </c>
      <c r="S139" s="36">
        <f>SUMIFS(СВЦЭМ!$D$39:$D$782,СВЦЭМ!$A$39:$A$782,$A139,СВЦЭМ!$B$39:$B$782,S$119)+'СЕТ СН'!$I$11+СВЦЭМ!$D$10+'СЕТ СН'!$I$5-'СЕТ СН'!$I$21</f>
        <v>5163.2502353</v>
      </c>
      <c r="T139" s="36">
        <f>SUMIFS(СВЦЭМ!$D$39:$D$782,СВЦЭМ!$A$39:$A$782,$A139,СВЦЭМ!$B$39:$B$782,T$119)+'СЕТ СН'!$I$11+СВЦЭМ!$D$10+'СЕТ СН'!$I$5-'СЕТ СН'!$I$21</f>
        <v>5163.2165410300004</v>
      </c>
      <c r="U139" s="36">
        <f>SUMIFS(СВЦЭМ!$D$39:$D$782,СВЦЭМ!$A$39:$A$782,$A139,СВЦЭМ!$B$39:$B$782,U$119)+'СЕТ СН'!$I$11+СВЦЭМ!$D$10+'СЕТ СН'!$I$5-'СЕТ СН'!$I$21</f>
        <v>5184.70166943</v>
      </c>
      <c r="V139" s="36">
        <f>SUMIFS(СВЦЭМ!$D$39:$D$782,СВЦЭМ!$A$39:$A$782,$A139,СВЦЭМ!$B$39:$B$782,V$119)+'СЕТ СН'!$I$11+СВЦЭМ!$D$10+'СЕТ СН'!$I$5-'СЕТ СН'!$I$21</f>
        <v>5188.5167363999999</v>
      </c>
      <c r="W139" s="36">
        <f>SUMIFS(СВЦЭМ!$D$39:$D$782,СВЦЭМ!$A$39:$A$782,$A139,СВЦЭМ!$B$39:$B$782,W$119)+'СЕТ СН'!$I$11+СВЦЭМ!$D$10+'СЕТ СН'!$I$5-'СЕТ СН'!$I$21</f>
        <v>5194.8128111300002</v>
      </c>
      <c r="X139" s="36">
        <f>SUMIFS(СВЦЭМ!$D$39:$D$782,СВЦЭМ!$A$39:$A$782,$A139,СВЦЭМ!$B$39:$B$782,X$119)+'СЕТ СН'!$I$11+СВЦЭМ!$D$10+'СЕТ СН'!$I$5-'СЕТ СН'!$I$21</f>
        <v>5273.1651386399999</v>
      </c>
      <c r="Y139" s="36">
        <f>SUMIFS(СВЦЭМ!$D$39:$D$782,СВЦЭМ!$A$39:$A$782,$A139,СВЦЭМ!$B$39:$B$782,Y$119)+'СЕТ СН'!$I$11+СВЦЭМ!$D$10+'СЕТ СН'!$I$5-'СЕТ СН'!$I$21</f>
        <v>5364.8603443499997</v>
      </c>
    </row>
    <row r="140" spans="1:25" ht="15.75" x14ac:dyDescent="0.2">
      <c r="A140" s="35">
        <f t="shared" si="3"/>
        <v>45128</v>
      </c>
      <c r="B140" s="36">
        <f>SUMIFS(СВЦЭМ!$D$39:$D$782,СВЦЭМ!$A$39:$A$782,$A140,СВЦЭМ!$B$39:$B$782,B$119)+'СЕТ СН'!$I$11+СВЦЭМ!$D$10+'СЕТ СН'!$I$5-'СЕТ СН'!$I$21</f>
        <v>5397.3603775700003</v>
      </c>
      <c r="C140" s="36">
        <f>SUMIFS(СВЦЭМ!$D$39:$D$782,СВЦЭМ!$A$39:$A$782,$A140,СВЦЭМ!$B$39:$B$782,C$119)+'СЕТ СН'!$I$11+СВЦЭМ!$D$10+'СЕТ СН'!$I$5-'СЕТ СН'!$I$21</f>
        <v>5489.9718619499999</v>
      </c>
      <c r="D140" s="36">
        <f>SUMIFS(СВЦЭМ!$D$39:$D$782,СВЦЭМ!$A$39:$A$782,$A140,СВЦЭМ!$B$39:$B$782,D$119)+'СЕТ СН'!$I$11+СВЦЭМ!$D$10+'СЕТ СН'!$I$5-'СЕТ СН'!$I$21</f>
        <v>5597.6996726300004</v>
      </c>
      <c r="E140" s="36">
        <f>SUMIFS(СВЦЭМ!$D$39:$D$782,СВЦЭМ!$A$39:$A$782,$A140,СВЦЭМ!$B$39:$B$782,E$119)+'СЕТ СН'!$I$11+СВЦЭМ!$D$10+'СЕТ СН'!$I$5-'СЕТ СН'!$I$21</f>
        <v>5597.9410964600002</v>
      </c>
      <c r="F140" s="36">
        <f>SUMIFS(СВЦЭМ!$D$39:$D$782,СВЦЭМ!$A$39:$A$782,$A140,СВЦЭМ!$B$39:$B$782,F$119)+'СЕТ СН'!$I$11+СВЦЭМ!$D$10+'СЕТ СН'!$I$5-'СЕТ СН'!$I$21</f>
        <v>5617.7267806</v>
      </c>
      <c r="G140" s="36">
        <f>SUMIFS(СВЦЭМ!$D$39:$D$782,СВЦЭМ!$A$39:$A$782,$A140,СВЦЭМ!$B$39:$B$782,G$119)+'СЕТ СН'!$I$11+СВЦЭМ!$D$10+'СЕТ СН'!$I$5-'СЕТ СН'!$I$21</f>
        <v>5625.1029230900003</v>
      </c>
      <c r="H140" s="36">
        <f>SUMIFS(СВЦЭМ!$D$39:$D$782,СВЦЭМ!$A$39:$A$782,$A140,СВЦЭМ!$B$39:$B$782,H$119)+'СЕТ СН'!$I$11+СВЦЭМ!$D$10+'СЕТ СН'!$I$5-'СЕТ СН'!$I$21</f>
        <v>5472.2650352300006</v>
      </c>
      <c r="I140" s="36">
        <f>SUMIFS(СВЦЭМ!$D$39:$D$782,СВЦЭМ!$A$39:$A$782,$A140,СВЦЭМ!$B$39:$B$782,I$119)+'СЕТ СН'!$I$11+СВЦЭМ!$D$10+'СЕТ СН'!$I$5-'СЕТ СН'!$I$21</f>
        <v>5371.5255448300004</v>
      </c>
      <c r="J140" s="36">
        <f>SUMIFS(СВЦЭМ!$D$39:$D$782,СВЦЭМ!$A$39:$A$782,$A140,СВЦЭМ!$B$39:$B$782,J$119)+'СЕТ СН'!$I$11+СВЦЭМ!$D$10+'СЕТ СН'!$I$5-'СЕТ СН'!$I$21</f>
        <v>5257.4967464500005</v>
      </c>
      <c r="K140" s="36">
        <f>SUMIFS(СВЦЭМ!$D$39:$D$782,СВЦЭМ!$A$39:$A$782,$A140,СВЦЭМ!$B$39:$B$782,K$119)+'СЕТ СН'!$I$11+СВЦЭМ!$D$10+'СЕТ СН'!$I$5-'СЕТ СН'!$I$21</f>
        <v>5183.4842899100004</v>
      </c>
      <c r="L140" s="36">
        <f>SUMIFS(СВЦЭМ!$D$39:$D$782,СВЦЭМ!$A$39:$A$782,$A140,СВЦЭМ!$B$39:$B$782,L$119)+'СЕТ СН'!$I$11+СВЦЭМ!$D$10+'СЕТ СН'!$I$5-'СЕТ СН'!$I$21</f>
        <v>5137.9605901000004</v>
      </c>
      <c r="M140" s="36">
        <f>SUMIFS(СВЦЭМ!$D$39:$D$782,СВЦЭМ!$A$39:$A$782,$A140,СВЦЭМ!$B$39:$B$782,M$119)+'СЕТ СН'!$I$11+СВЦЭМ!$D$10+'СЕТ СН'!$I$5-'СЕТ СН'!$I$21</f>
        <v>5135.6018195500001</v>
      </c>
      <c r="N140" s="36">
        <f>SUMIFS(СВЦЭМ!$D$39:$D$782,СВЦЭМ!$A$39:$A$782,$A140,СВЦЭМ!$B$39:$B$782,N$119)+'СЕТ СН'!$I$11+СВЦЭМ!$D$10+'СЕТ СН'!$I$5-'СЕТ СН'!$I$21</f>
        <v>5139.0213093100001</v>
      </c>
      <c r="O140" s="36">
        <f>SUMIFS(СВЦЭМ!$D$39:$D$782,СВЦЭМ!$A$39:$A$782,$A140,СВЦЭМ!$B$39:$B$782,O$119)+'СЕТ СН'!$I$11+СВЦЭМ!$D$10+'СЕТ СН'!$I$5-'СЕТ СН'!$I$21</f>
        <v>5136.9935968600003</v>
      </c>
      <c r="P140" s="36">
        <f>SUMIFS(СВЦЭМ!$D$39:$D$782,СВЦЭМ!$A$39:$A$782,$A140,СВЦЭМ!$B$39:$B$782,P$119)+'СЕТ СН'!$I$11+СВЦЭМ!$D$10+'СЕТ СН'!$I$5-'СЕТ СН'!$I$21</f>
        <v>5121.3840548200005</v>
      </c>
      <c r="Q140" s="36">
        <f>SUMIFS(СВЦЭМ!$D$39:$D$782,СВЦЭМ!$A$39:$A$782,$A140,СВЦЭМ!$B$39:$B$782,Q$119)+'СЕТ СН'!$I$11+СВЦЭМ!$D$10+'СЕТ СН'!$I$5-'СЕТ СН'!$I$21</f>
        <v>5128.3632904000006</v>
      </c>
      <c r="R140" s="36">
        <f>SUMIFS(СВЦЭМ!$D$39:$D$782,СВЦЭМ!$A$39:$A$782,$A140,СВЦЭМ!$B$39:$B$782,R$119)+'СЕТ СН'!$I$11+СВЦЭМ!$D$10+'СЕТ СН'!$I$5-'СЕТ СН'!$I$21</f>
        <v>5142.05558251</v>
      </c>
      <c r="S140" s="36">
        <f>SUMIFS(СВЦЭМ!$D$39:$D$782,СВЦЭМ!$A$39:$A$782,$A140,СВЦЭМ!$B$39:$B$782,S$119)+'СЕТ СН'!$I$11+СВЦЭМ!$D$10+'СЕТ СН'!$I$5-'СЕТ СН'!$I$21</f>
        <v>5148.2387250700003</v>
      </c>
      <c r="T140" s="36">
        <f>SUMIFS(СВЦЭМ!$D$39:$D$782,СВЦЭМ!$A$39:$A$782,$A140,СВЦЭМ!$B$39:$B$782,T$119)+'СЕТ СН'!$I$11+СВЦЭМ!$D$10+'СЕТ СН'!$I$5-'СЕТ СН'!$I$21</f>
        <v>5146.7594512300002</v>
      </c>
      <c r="U140" s="36">
        <f>SUMIFS(СВЦЭМ!$D$39:$D$782,СВЦЭМ!$A$39:$A$782,$A140,СВЦЭМ!$B$39:$B$782,U$119)+'СЕТ СН'!$I$11+СВЦЭМ!$D$10+'СЕТ СН'!$I$5-'СЕТ СН'!$I$21</f>
        <v>5153.5704743200004</v>
      </c>
      <c r="V140" s="36">
        <f>SUMIFS(СВЦЭМ!$D$39:$D$782,СВЦЭМ!$A$39:$A$782,$A140,СВЦЭМ!$B$39:$B$782,V$119)+'СЕТ СН'!$I$11+СВЦЭМ!$D$10+'СЕТ СН'!$I$5-'СЕТ СН'!$I$21</f>
        <v>5146.0533162000002</v>
      </c>
      <c r="W140" s="36">
        <f>SUMIFS(СВЦЭМ!$D$39:$D$782,СВЦЭМ!$A$39:$A$782,$A140,СВЦЭМ!$B$39:$B$782,W$119)+'СЕТ СН'!$I$11+СВЦЭМ!$D$10+'СЕТ СН'!$I$5-'СЕТ СН'!$I$21</f>
        <v>5117.4156777300004</v>
      </c>
      <c r="X140" s="36">
        <f>SUMIFS(СВЦЭМ!$D$39:$D$782,СВЦЭМ!$A$39:$A$782,$A140,СВЦЭМ!$B$39:$B$782,X$119)+'СЕТ СН'!$I$11+СВЦЭМ!$D$10+'СЕТ СН'!$I$5-'СЕТ СН'!$I$21</f>
        <v>5186.8644854300001</v>
      </c>
      <c r="Y140" s="36">
        <f>SUMIFS(СВЦЭМ!$D$39:$D$782,СВЦЭМ!$A$39:$A$782,$A140,СВЦЭМ!$B$39:$B$782,Y$119)+'СЕТ СН'!$I$11+СВЦЭМ!$D$10+'СЕТ СН'!$I$5-'СЕТ СН'!$I$21</f>
        <v>5353.7577922999999</v>
      </c>
    </row>
    <row r="141" spans="1:25" ht="15.75" x14ac:dyDescent="0.2">
      <c r="A141" s="35">
        <f t="shared" si="3"/>
        <v>45129</v>
      </c>
      <c r="B141" s="36">
        <f>SUMIFS(СВЦЭМ!$D$39:$D$782,СВЦЭМ!$A$39:$A$782,$A141,СВЦЭМ!$B$39:$B$782,B$119)+'СЕТ СН'!$I$11+СВЦЭМ!$D$10+'СЕТ СН'!$I$5-'СЕТ СН'!$I$21</f>
        <v>5340.4047045400002</v>
      </c>
      <c r="C141" s="36">
        <f>SUMIFS(СВЦЭМ!$D$39:$D$782,СВЦЭМ!$A$39:$A$782,$A141,СВЦЭМ!$B$39:$B$782,C$119)+'СЕТ СН'!$I$11+СВЦЭМ!$D$10+'СЕТ СН'!$I$5-'СЕТ СН'!$I$21</f>
        <v>5405.8516795400001</v>
      </c>
      <c r="D141" s="36">
        <f>SUMIFS(СВЦЭМ!$D$39:$D$782,СВЦЭМ!$A$39:$A$782,$A141,СВЦЭМ!$B$39:$B$782,D$119)+'СЕТ СН'!$I$11+СВЦЭМ!$D$10+'СЕТ СН'!$I$5-'СЕТ СН'!$I$21</f>
        <v>5499.5948894600006</v>
      </c>
      <c r="E141" s="36">
        <f>SUMIFS(СВЦЭМ!$D$39:$D$782,СВЦЭМ!$A$39:$A$782,$A141,СВЦЭМ!$B$39:$B$782,E$119)+'СЕТ СН'!$I$11+СВЦЭМ!$D$10+'СЕТ СН'!$I$5-'СЕТ СН'!$I$21</f>
        <v>5488.3856839700002</v>
      </c>
      <c r="F141" s="36">
        <f>SUMIFS(СВЦЭМ!$D$39:$D$782,СВЦЭМ!$A$39:$A$782,$A141,СВЦЭМ!$B$39:$B$782,F$119)+'СЕТ СН'!$I$11+СВЦЭМ!$D$10+'СЕТ СН'!$I$5-'СЕТ СН'!$I$21</f>
        <v>5480.7555930600001</v>
      </c>
      <c r="G141" s="36">
        <f>SUMIFS(СВЦЭМ!$D$39:$D$782,СВЦЭМ!$A$39:$A$782,$A141,СВЦЭМ!$B$39:$B$782,G$119)+'СЕТ СН'!$I$11+СВЦЭМ!$D$10+'СЕТ СН'!$I$5-'СЕТ СН'!$I$21</f>
        <v>5476.42332601</v>
      </c>
      <c r="H141" s="36">
        <f>SUMIFS(СВЦЭМ!$D$39:$D$782,СВЦЭМ!$A$39:$A$782,$A141,СВЦЭМ!$B$39:$B$782,H$119)+'СЕТ СН'!$I$11+СВЦЭМ!$D$10+'СЕТ СН'!$I$5-'СЕТ СН'!$I$21</f>
        <v>5418.1471286400001</v>
      </c>
      <c r="I141" s="36">
        <f>SUMIFS(СВЦЭМ!$D$39:$D$782,СВЦЭМ!$A$39:$A$782,$A141,СВЦЭМ!$B$39:$B$782,I$119)+'СЕТ СН'!$I$11+СВЦЭМ!$D$10+'СЕТ СН'!$I$5-'СЕТ СН'!$I$21</f>
        <v>5373.3954554000002</v>
      </c>
      <c r="J141" s="36">
        <f>SUMIFS(СВЦЭМ!$D$39:$D$782,СВЦЭМ!$A$39:$A$782,$A141,СВЦЭМ!$B$39:$B$782,J$119)+'СЕТ СН'!$I$11+СВЦЭМ!$D$10+'СЕТ СН'!$I$5-'СЕТ СН'!$I$21</f>
        <v>5247.5366929100001</v>
      </c>
      <c r="K141" s="36">
        <f>SUMIFS(СВЦЭМ!$D$39:$D$782,СВЦЭМ!$A$39:$A$782,$A141,СВЦЭМ!$B$39:$B$782,K$119)+'СЕТ СН'!$I$11+СВЦЭМ!$D$10+'СЕТ СН'!$I$5-'СЕТ СН'!$I$21</f>
        <v>5175.3192910100006</v>
      </c>
      <c r="L141" s="36">
        <f>SUMIFS(СВЦЭМ!$D$39:$D$782,СВЦЭМ!$A$39:$A$782,$A141,СВЦЭМ!$B$39:$B$782,L$119)+'СЕТ СН'!$I$11+СВЦЭМ!$D$10+'СЕТ СН'!$I$5-'СЕТ СН'!$I$21</f>
        <v>5114.1532220500003</v>
      </c>
      <c r="M141" s="36">
        <f>SUMIFS(СВЦЭМ!$D$39:$D$782,СВЦЭМ!$A$39:$A$782,$A141,СВЦЭМ!$B$39:$B$782,M$119)+'СЕТ СН'!$I$11+СВЦЭМ!$D$10+'СЕТ СН'!$I$5-'СЕТ СН'!$I$21</f>
        <v>5098.7993645500001</v>
      </c>
      <c r="N141" s="36">
        <f>SUMIFS(СВЦЭМ!$D$39:$D$782,СВЦЭМ!$A$39:$A$782,$A141,СВЦЭМ!$B$39:$B$782,N$119)+'СЕТ СН'!$I$11+СВЦЭМ!$D$10+'СЕТ СН'!$I$5-'СЕТ СН'!$I$21</f>
        <v>5091.5793000100002</v>
      </c>
      <c r="O141" s="36">
        <f>SUMIFS(СВЦЭМ!$D$39:$D$782,СВЦЭМ!$A$39:$A$782,$A141,СВЦЭМ!$B$39:$B$782,O$119)+'СЕТ СН'!$I$11+СВЦЭМ!$D$10+'СЕТ СН'!$I$5-'СЕТ СН'!$I$21</f>
        <v>5099.1676840999999</v>
      </c>
      <c r="P141" s="36">
        <f>SUMIFS(СВЦЭМ!$D$39:$D$782,СВЦЭМ!$A$39:$A$782,$A141,СВЦЭМ!$B$39:$B$782,P$119)+'СЕТ СН'!$I$11+СВЦЭМ!$D$10+'СЕТ СН'!$I$5-'СЕТ СН'!$I$21</f>
        <v>5097.1520020300004</v>
      </c>
      <c r="Q141" s="36">
        <f>SUMIFS(СВЦЭМ!$D$39:$D$782,СВЦЭМ!$A$39:$A$782,$A141,СВЦЭМ!$B$39:$B$782,Q$119)+'СЕТ СН'!$I$11+СВЦЭМ!$D$10+'СЕТ СН'!$I$5-'СЕТ СН'!$I$21</f>
        <v>5102.8967948299996</v>
      </c>
      <c r="R141" s="36">
        <f>SUMIFS(СВЦЭМ!$D$39:$D$782,СВЦЭМ!$A$39:$A$782,$A141,СВЦЭМ!$B$39:$B$782,R$119)+'СЕТ СН'!$I$11+СВЦЭМ!$D$10+'СЕТ СН'!$I$5-'СЕТ СН'!$I$21</f>
        <v>5098.0486909499996</v>
      </c>
      <c r="S141" s="36">
        <f>SUMIFS(СВЦЭМ!$D$39:$D$782,СВЦЭМ!$A$39:$A$782,$A141,СВЦЭМ!$B$39:$B$782,S$119)+'СЕТ СН'!$I$11+СВЦЭМ!$D$10+'СЕТ СН'!$I$5-'СЕТ СН'!$I$21</f>
        <v>5097.4410492099996</v>
      </c>
      <c r="T141" s="36">
        <f>SUMIFS(СВЦЭМ!$D$39:$D$782,СВЦЭМ!$A$39:$A$782,$A141,СВЦЭМ!$B$39:$B$782,T$119)+'СЕТ СН'!$I$11+СВЦЭМ!$D$10+'СЕТ СН'!$I$5-'СЕТ СН'!$I$21</f>
        <v>5100.2014079</v>
      </c>
      <c r="U141" s="36">
        <f>SUMIFS(СВЦЭМ!$D$39:$D$782,СВЦЭМ!$A$39:$A$782,$A141,СВЦЭМ!$B$39:$B$782,U$119)+'СЕТ СН'!$I$11+СВЦЭМ!$D$10+'СЕТ СН'!$I$5-'СЕТ СН'!$I$21</f>
        <v>5105.8368930500001</v>
      </c>
      <c r="V141" s="36">
        <f>SUMIFS(СВЦЭМ!$D$39:$D$782,СВЦЭМ!$A$39:$A$782,$A141,СВЦЭМ!$B$39:$B$782,V$119)+'СЕТ СН'!$I$11+СВЦЭМ!$D$10+'СЕТ СН'!$I$5-'СЕТ СН'!$I$21</f>
        <v>5125.1687855</v>
      </c>
      <c r="W141" s="36">
        <f>SUMIFS(СВЦЭМ!$D$39:$D$782,СВЦЭМ!$A$39:$A$782,$A141,СВЦЭМ!$B$39:$B$782,W$119)+'СЕТ СН'!$I$11+СВЦЭМ!$D$10+'СЕТ СН'!$I$5-'СЕТ СН'!$I$21</f>
        <v>5098.6413617600001</v>
      </c>
      <c r="X141" s="36">
        <f>SUMIFS(СВЦЭМ!$D$39:$D$782,СВЦЭМ!$A$39:$A$782,$A141,СВЦЭМ!$B$39:$B$782,X$119)+'СЕТ СН'!$I$11+СВЦЭМ!$D$10+'СЕТ СН'!$I$5-'СЕТ СН'!$I$21</f>
        <v>5145.9964089300001</v>
      </c>
      <c r="Y141" s="36">
        <f>SUMIFS(СВЦЭМ!$D$39:$D$782,СВЦЭМ!$A$39:$A$782,$A141,СВЦЭМ!$B$39:$B$782,Y$119)+'СЕТ СН'!$I$11+СВЦЭМ!$D$10+'СЕТ СН'!$I$5-'СЕТ СН'!$I$21</f>
        <v>5234.5207696100006</v>
      </c>
    </row>
    <row r="142" spans="1:25" ht="15.75" x14ac:dyDescent="0.2">
      <c r="A142" s="35">
        <f t="shared" si="3"/>
        <v>45130</v>
      </c>
      <c r="B142" s="36">
        <f>SUMIFS(СВЦЭМ!$D$39:$D$782,СВЦЭМ!$A$39:$A$782,$A142,СВЦЭМ!$B$39:$B$782,B$119)+'СЕТ СН'!$I$11+СВЦЭМ!$D$10+'СЕТ СН'!$I$5-'СЕТ СН'!$I$21</f>
        <v>5499.5463128700003</v>
      </c>
      <c r="C142" s="36">
        <f>SUMIFS(СВЦЭМ!$D$39:$D$782,СВЦЭМ!$A$39:$A$782,$A142,СВЦЭМ!$B$39:$B$782,C$119)+'СЕТ СН'!$I$11+СВЦЭМ!$D$10+'СЕТ СН'!$I$5-'СЕТ СН'!$I$21</f>
        <v>5545.6410658599998</v>
      </c>
      <c r="D142" s="36">
        <f>SUMIFS(СВЦЭМ!$D$39:$D$782,СВЦЭМ!$A$39:$A$782,$A142,СВЦЭМ!$B$39:$B$782,D$119)+'СЕТ СН'!$I$11+СВЦЭМ!$D$10+'СЕТ СН'!$I$5-'СЕТ СН'!$I$21</f>
        <v>5656.5600230300006</v>
      </c>
      <c r="E142" s="36">
        <f>SUMIFS(СВЦЭМ!$D$39:$D$782,СВЦЭМ!$A$39:$A$782,$A142,СВЦЭМ!$B$39:$B$782,E$119)+'СЕТ СН'!$I$11+СВЦЭМ!$D$10+'СЕТ СН'!$I$5-'СЕТ СН'!$I$21</f>
        <v>5681.99778651</v>
      </c>
      <c r="F142" s="36">
        <f>SUMIFS(СВЦЭМ!$D$39:$D$782,СВЦЭМ!$A$39:$A$782,$A142,СВЦЭМ!$B$39:$B$782,F$119)+'СЕТ СН'!$I$11+СВЦЭМ!$D$10+'СЕТ СН'!$I$5-'СЕТ СН'!$I$21</f>
        <v>5684.5955233700006</v>
      </c>
      <c r="G142" s="36">
        <f>SUMIFS(СВЦЭМ!$D$39:$D$782,СВЦЭМ!$A$39:$A$782,$A142,СВЦЭМ!$B$39:$B$782,G$119)+'СЕТ СН'!$I$11+СВЦЭМ!$D$10+'СЕТ СН'!$I$5-'СЕТ СН'!$I$21</f>
        <v>5674.54783606</v>
      </c>
      <c r="H142" s="36">
        <f>SUMIFS(СВЦЭМ!$D$39:$D$782,СВЦЭМ!$A$39:$A$782,$A142,СВЦЭМ!$B$39:$B$782,H$119)+'СЕТ СН'!$I$11+СВЦЭМ!$D$10+'СЕТ СН'!$I$5-'СЕТ СН'!$I$21</f>
        <v>5582.5935912000004</v>
      </c>
      <c r="I142" s="36">
        <f>SUMIFS(СВЦЭМ!$D$39:$D$782,СВЦЭМ!$A$39:$A$782,$A142,СВЦЭМ!$B$39:$B$782,I$119)+'СЕТ СН'!$I$11+СВЦЭМ!$D$10+'СЕТ СН'!$I$5-'СЕТ СН'!$I$21</f>
        <v>5539.2159359100006</v>
      </c>
      <c r="J142" s="36">
        <f>SUMIFS(СВЦЭМ!$D$39:$D$782,СВЦЭМ!$A$39:$A$782,$A142,СВЦЭМ!$B$39:$B$782,J$119)+'СЕТ СН'!$I$11+СВЦЭМ!$D$10+'СЕТ СН'!$I$5-'СЕТ СН'!$I$21</f>
        <v>5454.3715022800006</v>
      </c>
      <c r="K142" s="36">
        <f>SUMIFS(СВЦЭМ!$D$39:$D$782,СВЦЭМ!$A$39:$A$782,$A142,СВЦЭМ!$B$39:$B$782,K$119)+'СЕТ СН'!$I$11+СВЦЭМ!$D$10+'СЕТ СН'!$I$5-'СЕТ СН'!$I$21</f>
        <v>5366.5540166500004</v>
      </c>
      <c r="L142" s="36">
        <f>SUMIFS(СВЦЭМ!$D$39:$D$782,СВЦЭМ!$A$39:$A$782,$A142,СВЦЭМ!$B$39:$B$782,L$119)+'СЕТ СН'!$I$11+СВЦЭМ!$D$10+'СЕТ СН'!$I$5-'СЕТ СН'!$I$21</f>
        <v>5298.9067327900002</v>
      </c>
      <c r="M142" s="36">
        <f>SUMIFS(СВЦЭМ!$D$39:$D$782,СВЦЭМ!$A$39:$A$782,$A142,СВЦЭМ!$B$39:$B$782,M$119)+'СЕТ СН'!$I$11+СВЦЭМ!$D$10+'СЕТ СН'!$I$5-'СЕТ СН'!$I$21</f>
        <v>5282.8436493099998</v>
      </c>
      <c r="N142" s="36">
        <f>SUMIFS(СВЦЭМ!$D$39:$D$782,СВЦЭМ!$A$39:$A$782,$A142,СВЦЭМ!$B$39:$B$782,N$119)+'СЕТ СН'!$I$11+СВЦЭМ!$D$10+'СЕТ СН'!$I$5-'СЕТ СН'!$I$21</f>
        <v>5270.1325810899998</v>
      </c>
      <c r="O142" s="36">
        <f>SUMIFS(СВЦЭМ!$D$39:$D$782,СВЦЭМ!$A$39:$A$782,$A142,СВЦЭМ!$B$39:$B$782,O$119)+'СЕТ СН'!$I$11+СВЦЭМ!$D$10+'СЕТ СН'!$I$5-'СЕТ СН'!$I$21</f>
        <v>5276.2955135600005</v>
      </c>
      <c r="P142" s="36">
        <f>SUMIFS(СВЦЭМ!$D$39:$D$782,СВЦЭМ!$A$39:$A$782,$A142,СВЦЭМ!$B$39:$B$782,P$119)+'СЕТ СН'!$I$11+СВЦЭМ!$D$10+'СЕТ СН'!$I$5-'СЕТ СН'!$I$21</f>
        <v>5282.5988948200002</v>
      </c>
      <c r="Q142" s="36">
        <f>SUMIFS(СВЦЭМ!$D$39:$D$782,СВЦЭМ!$A$39:$A$782,$A142,СВЦЭМ!$B$39:$B$782,Q$119)+'СЕТ СН'!$I$11+СВЦЭМ!$D$10+'СЕТ СН'!$I$5-'СЕТ СН'!$I$21</f>
        <v>5283.4028686800002</v>
      </c>
      <c r="R142" s="36">
        <f>SUMIFS(СВЦЭМ!$D$39:$D$782,СВЦЭМ!$A$39:$A$782,$A142,СВЦЭМ!$B$39:$B$782,R$119)+'СЕТ СН'!$I$11+СВЦЭМ!$D$10+'СЕТ СН'!$I$5-'СЕТ СН'!$I$21</f>
        <v>5272.5136878000003</v>
      </c>
      <c r="S142" s="36">
        <f>SUMIFS(СВЦЭМ!$D$39:$D$782,СВЦЭМ!$A$39:$A$782,$A142,СВЦЭМ!$B$39:$B$782,S$119)+'СЕТ СН'!$I$11+СВЦЭМ!$D$10+'СЕТ СН'!$I$5-'СЕТ СН'!$I$21</f>
        <v>5267.2002272500004</v>
      </c>
      <c r="T142" s="36">
        <f>SUMIFS(СВЦЭМ!$D$39:$D$782,СВЦЭМ!$A$39:$A$782,$A142,СВЦЭМ!$B$39:$B$782,T$119)+'СЕТ СН'!$I$11+СВЦЭМ!$D$10+'СЕТ СН'!$I$5-'СЕТ СН'!$I$21</f>
        <v>5266.4791607999996</v>
      </c>
      <c r="U142" s="36">
        <f>SUMIFS(СВЦЭМ!$D$39:$D$782,СВЦЭМ!$A$39:$A$782,$A142,СВЦЭМ!$B$39:$B$782,U$119)+'СЕТ СН'!$I$11+СВЦЭМ!$D$10+'СЕТ СН'!$I$5-'СЕТ СН'!$I$21</f>
        <v>5282.2575194800002</v>
      </c>
      <c r="V142" s="36">
        <f>SUMIFS(СВЦЭМ!$D$39:$D$782,СВЦЭМ!$A$39:$A$782,$A142,СВЦЭМ!$B$39:$B$782,V$119)+'СЕТ СН'!$I$11+СВЦЭМ!$D$10+'СЕТ СН'!$I$5-'СЕТ СН'!$I$21</f>
        <v>5287.2662453000003</v>
      </c>
      <c r="W142" s="36">
        <f>SUMIFS(СВЦЭМ!$D$39:$D$782,СВЦЭМ!$A$39:$A$782,$A142,СВЦЭМ!$B$39:$B$782,W$119)+'СЕТ СН'!$I$11+СВЦЭМ!$D$10+'СЕТ СН'!$I$5-'СЕТ СН'!$I$21</f>
        <v>5258.1897943200001</v>
      </c>
      <c r="X142" s="36">
        <f>SUMIFS(СВЦЭМ!$D$39:$D$782,СВЦЭМ!$A$39:$A$782,$A142,СВЦЭМ!$B$39:$B$782,X$119)+'СЕТ СН'!$I$11+СВЦЭМ!$D$10+'СЕТ СН'!$I$5-'СЕТ СН'!$I$21</f>
        <v>5295.0073376300006</v>
      </c>
      <c r="Y142" s="36">
        <f>SUMIFS(СВЦЭМ!$D$39:$D$782,СВЦЭМ!$A$39:$A$782,$A142,СВЦЭМ!$B$39:$B$782,Y$119)+'СЕТ СН'!$I$11+СВЦЭМ!$D$10+'СЕТ СН'!$I$5-'СЕТ СН'!$I$21</f>
        <v>5407.7253453399999</v>
      </c>
    </row>
    <row r="143" spans="1:25" ht="15.75" x14ac:dyDescent="0.2">
      <c r="A143" s="35">
        <f t="shared" si="3"/>
        <v>45131</v>
      </c>
      <c r="B143" s="36">
        <f>SUMIFS(СВЦЭМ!$D$39:$D$782,СВЦЭМ!$A$39:$A$782,$A143,СВЦЭМ!$B$39:$B$782,B$119)+'СЕТ СН'!$I$11+СВЦЭМ!$D$10+'СЕТ СН'!$I$5-'СЕТ СН'!$I$21</f>
        <v>5465.4657534100006</v>
      </c>
      <c r="C143" s="36">
        <f>SUMIFS(СВЦЭМ!$D$39:$D$782,СВЦЭМ!$A$39:$A$782,$A143,СВЦЭМ!$B$39:$B$782,C$119)+'СЕТ СН'!$I$11+СВЦЭМ!$D$10+'СЕТ СН'!$I$5-'СЕТ СН'!$I$21</f>
        <v>5602.4432390500006</v>
      </c>
      <c r="D143" s="36">
        <f>SUMIFS(СВЦЭМ!$D$39:$D$782,СВЦЭМ!$A$39:$A$782,$A143,СВЦЭМ!$B$39:$B$782,D$119)+'СЕТ СН'!$I$11+СВЦЭМ!$D$10+'СЕТ СН'!$I$5-'СЕТ СН'!$I$21</f>
        <v>5658.7388807000007</v>
      </c>
      <c r="E143" s="36">
        <f>SUMIFS(СВЦЭМ!$D$39:$D$782,СВЦЭМ!$A$39:$A$782,$A143,СВЦЭМ!$B$39:$B$782,E$119)+'СЕТ СН'!$I$11+СВЦЭМ!$D$10+'СЕТ СН'!$I$5-'СЕТ СН'!$I$21</f>
        <v>5710.5917410700004</v>
      </c>
      <c r="F143" s="36">
        <f>SUMIFS(СВЦЭМ!$D$39:$D$782,СВЦЭМ!$A$39:$A$782,$A143,СВЦЭМ!$B$39:$B$782,F$119)+'СЕТ СН'!$I$11+СВЦЭМ!$D$10+'СЕТ СН'!$I$5-'СЕТ СН'!$I$21</f>
        <v>5719.1584547399998</v>
      </c>
      <c r="G143" s="36">
        <f>SUMIFS(СВЦЭМ!$D$39:$D$782,СВЦЭМ!$A$39:$A$782,$A143,СВЦЭМ!$B$39:$B$782,G$119)+'СЕТ СН'!$I$11+СВЦЭМ!$D$10+'СЕТ СН'!$I$5-'СЕТ СН'!$I$21</f>
        <v>5848.1336587200003</v>
      </c>
      <c r="H143" s="36">
        <f>SUMIFS(СВЦЭМ!$D$39:$D$782,СВЦЭМ!$A$39:$A$782,$A143,СВЦЭМ!$B$39:$B$782,H$119)+'СЕТ СН'!$I$11+СВЦЭМ!$D$10+'СЕТ СН'!$I$5-'СЕТ СН'!$I$21</f>
        <v>5756.3152983800001</v>
      </c>
      <c r="I143" s="36">
        <f>SUMIFS(СВЦЭМ!$D$39:$D$782,СВЦЭМ!$A$39:$A$782,$A143,СВЦЭМ!$B$39:$B$782,I$119)+'СЕТ СН'!$I$11+СВЦЭМ!$D$10+'СЕТ СН'!$I$5-'СЕТ СН'!$I$21</f>
        <v>5635.6388212600004</v>
      </c>
      <c r="J143" s="36">
        <f>SUMIFS(СВЦЭМ!$D$39:$D$782,СВЦЭМ!$A$39:$A$782,$A143,СВЦЭМ!$B$39:$B$782,J$119)+'СЕТ СН'!$I$11+СВЦЭМ!$D$10+'СЕТ СН'!$I$5-'СЕТ СН'!$I$21</f>
        <v>5523.6033769000005</v>
      </c>
      <c r="K143" s="36">
        <f>SUMIFS(СВЦЭМ!$D$39:$D$782,СВЦЭМ!$A$39:$A$782,$A143,СВЦЭМ!$B$39:$B$782,K$119)+'СЕТ СН'!$I$11+СВЦЭМ!$D$10+'СЕТ СН'!$I$5-'СЕТ СН'!$I$21</f>
        <v>5445.8204482900001</v>
      </c>
      <c r="L143" s="36">
        <f>SUMIFS(СВЦЭМ!$D$39:$D$782,СВЦЭМ!$A$39:$A$782,$A143,СВЦЭМ!$B$39:$B$782,L$119)+'СЕТ СН'!$I$11+СВЦЭМ!$D$10+'СЕТ СН'!$I$5-'СЕТ СН'!$I$21</f>
        <v>5407.68690341</v>
      </c>
      <c r="M143" s="36">
        <f>SUMIFS(СВЦЭМ!$D$39:$D$782,СВЦЭМ!$A$39:$A$782,$A143,СВЦЭМ!$B$39:$B$782,M$119)+'СЕТ СН'!$I$11+СВЦЭМ!$D$10+'СЕТ СН'!$I$5-'СЕТ СН'!$I$21</f>
        <v>5393.1980083199996</v>
      </c>
      <c r="N143" s="36">
        <f>SUMIFS(СВЦЭМ!$D$39:$D$782,СВЦЭМ!$A$39:$A$782,$A143,СВЦЭМ!$B$39:$B$782,N$119)+'СЕТ СН'!$I$11+СВЦЭМ!$D$10+'СЕТ СН'!$I$5-'СЕТ СН'!$I$21</f>
        <v>5388.0007853500001</v>
      </c>
      <c r="O143" s="36">
        <f>SUMIFS(СВЦЭМ!$D$39:$D$782,СВЦЭМ!$A$39:$A$782,$A143,СВЦЭМ!$B$39:$B$782,O$119)+'СЕТ СН'!$I$11+СВЦЭМ!$D$10+'СЕТ СН'!$I$5-'СЕТ СН'!$I$21</f>
        <v>5395.3995805000004</v>
      </c>
      <c r="P143" s="36">
        <f>SUMIFS(СВЦЭМ!$D$39:$D$782,СВЦЭМ!$A$39:$A$782,$A143,СВЦЭМ!$B$39:$B$782,P$119)+'СЕТ СН'!$I$11+СВЦЭМ!$D$10+'СЕТ СН'!$I$5-'СЕТ СН'!$I$21</f>
        <v>5401.7382115</v>
      </c>
      <c r="Q143" s="36">
        <f>SUMIFS(СВЦЭМ!$D$39:$D$782,СВЦЭМ!$A$39:$A$782,$A143,СВЦЭМ!$B$39:$B$782,Q$119)+'СЕТ СН'!$I$11+СВЦЭМ!$D$10+'СЕТ СН'!$I$5-'СЕТ СН'!$I$21</f>
        <v>5402.6613873100005</v>
      </c>
      <c r="R143" s="36">
        <f>SUMIFS(СВЦЭМ!$D$39:$D$782,СВЦЭМ!$A$39:$A$782,$A143,СВЦЭМ!$B$39:$B$782,R$119)+'СЕТ СН'!$I$11+СВЦЭМ!$D$10+'СЕТ СН'!$I$5-'СЕТ СН'!$I$21</f>
        <v>5405.3679142300007</v>
      </c>
      <c r="S143" s="36">
        <f>SUMIFS(СВЦЭМ!$D$39:$D$782,СВЦЭМ!$A$39:$A$782,$A143,СВЦЭМ!$B$39:$B$782,S$119)+'СЕТ СН'!$I$11+СВЦЭМ!$D$10+'СЕТ СН'!$I$5-'СЕТ СН'!$I$21</f>
        <v>5407.7484009999998</v>
      </c>
      <c r="T143" s="36">
        <f>SUMIFS(СВЦЭМ!$D$39:$D$782,СВЦЭМ!$A$39:$A$782,$A143,СВЦЭМ!$B$39:$B$782,T$119)+'СЕТ СН'!$I$11+СВЦЭМ!$D$10+'СЕТ СН'!$I$5-'СЕТ СН'!$I$21</f>
        <v>5402.6654796500006</v>
      </c>
      <c r="U143" s="36">
        <f>SUMIFS(СВЦЭМ!$D$39:$D$782,СВЦЭМ!$A$39:$A$782,$A143,СВЦЭМ!$B$39:$B$782,U$119)+'СЕТ СН'!$I$11+СВЦЭМ!$D$10+'СЕТ СН'!$I$5-'СЕТ СН'!$I$21</f>
        <v>5412.9980156399997</v>
      </c>
      <c r="V143" s="36">
        <f>SUMIFS(СВЦЭМ!$D$39:$D$782,СВЦЭМ!$A$39:$A$782,$A143,СВЦЭМ!$B$39:$B$782,V$119)+'СЕТ СН'!$I$11+СВЦЭМ!$D$10+'СЕТ СН'!$I$5-'СЕТ СН'!$I$21</f>
        <v>5416.8311825700002</v>
      </c>
      <c r="W143" s="36">
        <f>SUMIFS(СВЦЭМ!$D$39:$D$782,СВЦЭМ!$A$39:$A$782,$A143,СВЦЭМ!$B$39:$B$782,W$119)+'СЕТ СН'!$I$11+СВЦЭМ!$D$10+'СЕТ СН'!$I$5-'СЕТ СН'!$I$21</f>
        <v>5376.3808956800003</v>
      </c>
      <c r="X143" s="36">
        <f>SUMIFS(СВЦЭМ!$D$39:$D$782,СВЦЭМ!$A$39:$A$782,$A143,СВЦЭМ!$B$39:$B$782,X$119)+'СЕТ СН'!$I$11+СВЦЭМ!$D$10+'СЕТ СН'!$I$5-'СЕТ СН'!$I$21</f>
        <v>5428.3198820400003</v>
      </c>
      <c r="Y143" s="36">
        <f>SUMIFS(СВЦЭМ!$D$39:$D$782,СВЦЭМ!$A$39:$A$782,$A143,СВЦЭМ!$B$39:$B$782,Y$119)+'СЕТ СН'!$I$11+СВЦЭМ!$D$10+'СЕТ СН'!$I$5-'СЕТ СН'!$I$21</f>
        <v>5533.3317558600002</v>
      </c>
    </row>
    <row r="144" spans="1:25" ht="15.75" x14ac:dyDescent="0.2">
      <c r="A144" s="35">
        <f t="shared" si="3"/>
        <v>45132</v>
      </c>
      <c r="B144" s="36">
        <f>SUMIFS(СВЦЭМ!$D$39:$D$782,СВЦЭМ!$A$39:$A$782,$A144,СВЦЭМ!$B$39:$B$782,B$119)+'СЕТ СН'!$I$11+СВЦЭМ!$D$10+'СЕТ СН'!$I$5-'СЕТ СН'!$I$21</f>
        <v>5425.2680139599997</v>
      </c>
      <c r="C144" s="36">
        <f>SUMIFS(СВЦЭМ!$D$39:$D$782,СВЦЭМ!$A$39:$A$782,$A144,СВЦЭМ!$B$39:$B$782,C$119)+'СЕТ СН'!$I$11+СВЦЭМ!$D$10+'СЕТ СН'!$I$5-'СЕТ СН'!$I$21</f>
        <v>5496.9496125000005</v>
      </c>
      <c r="D144" s="36">
        <f>SUMIFS(СВЦЭМ!$D$39:$D$782,СВЦЭМ!$A$39:$A$782,$A144,СВЦЭМ!$B$39:$B$782,D$119)+'СЕТ СН'!$I$11+СВЦЭМ!$D$10+'СЕТ СН'!$I$5-'СЕТ СН'!$I$21</f>
        <v>5633.5779973600002</v>
      </c>
      <c r="E144" s="36">
        <f>SUMIFS(СВЦЭМ!$D$39:$D$782,СВЦЭМ!$A$39:$A$782,$A144,СВЦЭМ!$B$39:$B$782,E$119)+'СЕТ СН'!$I$11+СВЦЭМ!$D$10+'СЕТ СН'!$I$5-'СЕТ СН'!$I$21</f>
        <v>5704.3759867999997</v>
      </c>
      <c r="F144" s="36">
        <f>SUMIFS(СВЦЭМ!$D$39:$D$782,СВЦЭМ!$A$39:$A$782,$A144,СВЦЭМ!$B$39:$B$782,F$119)+'СЕТ СН'!$I$11+СВЦЭМ!$D$10+'СЕТ СН'!$I$5-'СЕТ СН'!$I$21</f>
        <v>5697.4447043</v>
      </c>
      <c r="G144" s="36">
        <f>SUMIFS(СВЦЭМ!$D$39:$D$782,СВЦЭМ!$A$39:$A$782,$A144,СВЦЭМ!$B$39:$B$782,G$119)+'СЕТ СН'!$I$11+СВЦЭМ!$D$10+'СЕТ СН'!$I$5-'СЕТ СН'!$I$21</f>
        <v>5619.51221437</v>
      </c>
      <c r="H144" s="36">
        <f>SUMIFS(СВЦЭМ!$D$39:$D$782,СВЦЭМ!$A$39:$A$782,$A144,СВЦЭМ!$B$39:$B$782,H$119)+'СЕТ СН'!$I$11+СВЦЭМ!$D$10+'СЕТ СН'!$I$5-'СЕТ СН'!$I$21</f>
        <v>5505.5048388699997</v>
      </c>
      <c r="I144" s="36">
        <f>SUMIFS(СВЦЭМ!$D$39:$D$782,СВЦЭМ!$A$39:$A$782,$A144,СВЦЭМ!$B$39:$B$782,I$119)+'СЕТ СН'!$I$11+СВЦЭМ!$D$10+'СЕТ СН'!$I$5-'СЕТ СН'!$I$21</f>
        <v>5425.4395403199997</v>
      </c>
      <c r="J144" s="36">
        <f>SUMIFS(СВЦЭМ!$D$39:$D$782,СВЦЭМ!$A$39:$A$782,$A144,СВЦЭМ!$B$39:$B$782,J$119)+'СЕТ СН'!$I$11+СВЦЭМ!$D$10+'СЕТ СН'!$I$5-'СЕТ СН'!$I$21</f>
        <v>5338.1420918599997</v>
      </c>
      <c r="K144" s="36">
        <f>SUMIFS(СВЦЭМ!$D$39:$D$782,СВЦЭМ!$A$39:$A$782,$A144,СВЦЭМ!$B$39:$B$782,K$119)+'СЕТ СН'!$I$11+СВЦЭМ!$D$10+'СЕТ СН'!$I$5-'СЕТ СН'!$I$21</f>
        <v>5265.9303082500001</v>
      </c>
      <c r="L144" s="36">
        <f>SUMIFS(СВЦЭМ!$D$39:$D$782,СВЦЭМ!$A$39:$A$782,$A144,СВЦЭМ!$B$39:$B$782,L$119)+'СЕТ СН'!$I$11+СВЦЭМ!$D$10+'СЕТ СН'!$I$5-'СЕТ СН'!$I$21</f>
        <v>5261.9805768000006</v>
      </c>
      <c r="M144" s="36">
        <f>SUMIFS(СВЦЭМ!$D$39:$D$782,СВЦЭМ!$A$39:$A$782,$A144,СВЦЭМ!$B$39:$B$782,M$119)+'СЕТ СН'!$I$11+СВЦЭМ!$D$10+'СЕТ СН'!$I$5-'СЕТ СН'!$I$21</f>
        <v>5275.0348554100001</v>
      </c>
      <c r="N144" s="36">
        <f>SUMIFS(СВЦЭМ!$D$39:$D$782,СВЦЭМ!$A$39:$A$782,$A144,СВЦЭМ!$B$39:$B$782,N$119)+'СЕТ СН'!$I$11+СВЦЭМ!$D$10+'СЕТ СН'!$I$5-'СЕТ СН'!$I$21</f>
        <v>5268.7860160800001</v>
      </c>
      <c r="O144" s="36">
        <f>SUMIFS(СВЦЭМ!$D$39:$D$782,СВЦЭМ!$A$39:$A$782,$A144,СВЦЭМ!$B$39:$B$782,O$119)+'СЕТ СН'!$I$11+СВЦЭМ!$D$10+'СЕТ СН'!$I$5-'СЕТ СН'!$I$21</f>
        <v>5267.0684702799999</v>
      </c>
      <c r="P144" s="36">
        <f>SUMIFS(СВЦЭМ!$D$39:$D$782,СВЦЭМ!$A$39:$A$782,$A144,СВЦЭМ!$B$39:$B$782,P$119)+'СЕТ СН'!$I$11+СВЦЭМ!$D$10+'СЕТ СН'!$I$5-'СЕТ СН'!$I$21</f>
        <v>5263.6622005099998</v>
      </c>
      <c r="Q144" s="36">
        <f>SUMIFS(СВЦЭМ!$D$39:$D$782,СВЦЭМ!$A$39:$A$782,$A144,СВЦЭМ!$B$39:$B$782,Q$119)+'СЕТ СН'!$I$11+СВЦЭМ!$D$10+'СЕТ СН'!$I$5-'СЕТ СН'!$I$21</f>
        <v>5246.1119030700002</v>
      </c>
      <c r="R144" s="36">
        <f>SUMIFS(СВЦЭМ!$D$39:$D$782,СВЦЭМ!$A$39:$A$782,$A144,СВЦЭМ!$B$39:$B$782,R$119)+'СЕТ СН'!$I$11+СВЦЭМ!$D$10+'СЕТ СН'!$I$5-'СЕТ СН'!$I$21</f>
        <v>5244.6739281800001</v>
      </c>
      <c r="S144" s="36">
        <f>SUMIFS(СВЦЭМ!$D$39:$D$782,СВЦЭМ!$A$39:$A$782,$A144,СВЦЭМ!$B$39:$B$782,S$119)+'СЕТ СН'!$I$11+СВЦЭМ!$D$10+'СЕТ СН'!$I$5-'СЕТ СН'!$I$21</f>
        <v>5240.75733958</v>
      </c>
      <c r="T144" s="36">
        <f>SUMIFS(СВЦЭМ!$D$39:$D$782,СВЦЭМ!$A$39:$A$782,$A144,СВЦЭМ!$B$39:$B$782,T$119)+'СЕТ СН'!$I$11+СВЦЭМ!$D$10+'СЕТ СН'!$I$5-'СЕТ СН'!$I$21</f>
        <v>5275.2127613000002</v>
      </c>
      <c r="U144" s="36">
        <f>SUMIFS(СВЦЭМ!$D$39:$D$782,СВЦЭМ!$A$39:$A$782,$A144,СВЦЭМ!$B$39:$B$782,U$119)+'СЕТ СН'!$I$11+СВЦЭМ!$D$10+'СЕТ СН'!$I$5-'СЕТ СН'!$I$21</f>
        <v>5267.0863776300002</v>
      </c>
      <c r="V144" s="36">
        <f>SUMIFS(СВЦЭМ!$D$39:$D$782,СВЦЭМ!$A$39:$A$782,$A144,СВЦЭМ!$B$39:$B$782,V$119)+'СЕТ СН'!$I$11+СВЦЭМ!$D$10+'СЕТ СН'!$I$5-'СЕТ СН'!$I$21</f>
        <v>5240.9472585500007</v>
      </c>
      <c r="W144" s="36">
        <f>SUMIFS(СВЦЭМ!$D$39:$D$782,СВЦЭМ!$A$39:$A$782,$A144,СВЦЭМ!$B$39:$B$782,W$119)+'СЕТ СН'!$I$11+СВЦЭМ!$D$10+'СЕТ СН'!$I$5-'СЕТ СН'!$I$21</f>
        <v>5205.3297438500003</v>
      </c>
      <c r="X144" s="36">
        <f>SUMIFS(СВЦЭМ!$D$39:$D$782,СВЦЭМ!$A$39:$A$782,$A144,СВЦЭМ!$B$39:$B$782,X$119)+'СЕТ СН'!$I$11+СВЦЭМ!$D$10+'СЕТ СН'!$I$5-'СЕТ СН'!$I$21</f>
        <v>5250.04525767</v>
      </c>
      <c r="Y144" s="36">
        <f>SUMIFS(СВЦЭМ!$D$39:$D$782,СВЦЭМ!$A$39:$A$782,$A144,СВЦЭМ!$B$39:$B$782,Y$119)+'СЕТ СН'!$I$11+СВЦЭМ!$D$10+'СЕТ СН'!$I$5-'СЕТ СН'!$I$21</f>
        <v>5340.0430071800001</v>
      </c>
    </row>
    <row r="145" spans="1:27" ht="15.75" x14ac:dyDescent="0.2">
      <c r="A145" s="35">
        <f t="shared" si="3"/>
        <v>45133</v>
      </c>
      <c r="B145" s="36">
        <f>SUMIFS(СВЦЭМ!$D$39:$D$782,СВЦЭМ!$A$39:$A$782,$A145,СВЦЭМ!$B$39:$B$782,B$119)+'СЕТ СН'!$I$11+СВЦЭМ!$D$10+'СЕТ СН'!$I$5-'СЕТ СН'!$I$21</f>
        <v>5313.5638679000003</v>
      </c>
      <c r="C145" s="36">
        <f>SUMIFS(СВЦЭМ!$D$39:$D$782,СВЦЭМ!$A$39:$A$782,$A145,СВЦЭМ!$B$39:$B$782,C$119)+'СЕТ СН'!$I$11+СВЦЭМ!$D$10+'СЕТ СН'!$I$5-'СЕТ СН'!$I$21</f>
        <v>5392.2904589899999</v>
      </c>
      <c r="D145" s="36">
        <f>SUMIFS(СВЦЭМ!$D$39:$D$782,СВЦЭМ!$A$39:$A$782,$A145,СВЦЭМ!$B$39:$B$782,D$119)+'СЕТ СН'!$I$11+СВЦЭМ!$D$10+'СЕТ СН'!$I$5-'СЕТ СН'!$I$21</f>
        <v>5509.4199691100002</v>
      </c>
      <c r="E145" s="36">
        <f>SUMIFS(СВЦЭМ!$D$39:$D$782,СВЦЭМ!$A$39:$A$782,$A145,СВЦЭМ!$B$39:$B$782,E$119)+'СЕТ СН'!$I$11+СВЦЭМ!$D$10+'СЕТ СН'!$I$5-'СЕТ СН'!$I$21</f>
        <v>5530.2379775700001</v>
      </c>
      <c r="F145" s="36">
        <f>SUMIFS(СВЦЭМ!$D$39:$D$782,СВЦЭМ!$A$39:$A$782,$A145,СВЦЭМ!$B$39:$B$782,F$119)+'СЕТ СН'!$I$11+СВЦЭМ!$D$10+'СЕТ СН'!$I$5-'СЕТ СН'!$I$21</f>
        <v>5537.4924466600005</v>
      </c>
      <c r="G145" s="36">
        <f>SUMIFS(СВЦЭМ!$D$39:$D$782,СВЦЭМ!$A$39:$A$782,$A145,СВЦЭМ!$B$39:$B$782,G$119)+'СЕТ СН'!$I$11+СВЦЭМ!$D$10+'СЕТ СН'!$I$5-'СЕТ СН'!$I$21</f>
        <v>5521.7504272900005</v>
      </c>
      <c r="H145" s="36">
        <f>SUMIFS(СВЦЭМ!$D$39:$D$782,СВЦЭМ!$A$39:$A$782,$A145,СВЦЭМ!$B$39:$B$782,H$119)+'СЕТ СН'!$I$11+СВЦЭМ!$D$10+'СЕТ СН'!$I$5-'СЕТ СН'!$I$21</f>
        <v>5425.9574811000002</v>
      </c>
      <c r="I145" s="36">
        <f>SUMIFS(СВЦЭМ!$D$39:$D$782,СВЦЭМ!$A$39:$A$782,$A145,СВЦЭМ!$B$39:$B$782,I$119)+'СЕТ СН'!$I$11+СВЦЭМ!$D$10+'СЕТ СН'!$I$5-'СЕТ СН'!$I$21</f>
        <v>5326.4395218099999</v>
      </c>
      <c r="J145" s="36">
        <f>SUMIFS(СВЦЭМ!$D$39:$D$782,СВЦЭМ!$A$39:$A$782,$A145,СВЦЭМ!$B$39:$B$782,J$119)+'СЕТ СН'!$I$11+СВЦЭМ!$D$10+'СЕТ СН'!$I$5-'СЕТ СН'!$I$21</f>
        <v>5228.3156206599997</v>
      </c>
      <c r="K145" s="36">
        <f>SUMIFS(СВЦЭМ!$D$39:$D$782,СВЦЭМ!$A$39:$A$782,$A145,СВЦЭМ!$B$39:$B$782,K$119)+'СЕТ СН'!$I$11+СВЦЭМ!$D$10+'СЕТ СН'!$I$5-'СЕТ СН'!$I$21</f>
        <v>5139.0780692799999</v>
      </c>
      <c r="L145" s="36">
        <f>SUMIFS(СВЦЭМ!$D$39:$D$782,СВЦЭМ!$A$39:$A$782,$A145,СВЦЭМ!$B$39:$B$782,L$119)+'СЕТ СН'!$I$11+СВЦЭМ!$D$10+'СЕТ СН'!$I$5-'СЕТ СН'!$I$21</f>
        <v>5111.38354497</v>
      </c>
      <c r="M145" s="36">
        <f>SUMIFS(СВЦЭМ!$D$39:$D$782,СВЦЭМ!$A$39:$A$782,$A145,СВЦЭМ!$B$39:$B$782,M$119)+'СЕТ СН'!$I$11+СВЦЭМ!$D$10+'СЕТ СН'!$I$5-'СЕТ СН'!$I$21</f>
        <v>5117.6267800900005</v>
      </c>
      <c r="N145" s="36">
        <f>SUMIFS(СВЦЭМ!$D$39:$D$782,СВЦЭМ!$A$39:$A$782,$A145,СВЦЭМ!$B$39:$B$782,N$119)+'СЕТ СН'!$I$11+СВЦЭМ!$D$10+'СЕТ СН'!$I$5-'СЕТ СН'!$I$21</f>
        <v>5106.0325792399999</v>
      </c>
      <c r="O145" s="36">
        <f>SUMIFS(СВЦЭМ!$D$39:$D$782,СВЦЭМ!$A$39:$A$782,$A145,СВЦЭМ!$B$39:$B$782,O$119)+'СЕТ СН'!$I$11+СВЦЭМ!$D$10+'СЕТ СН'!$I$5-'СЕТ СН'!$I$21</f>
        <v>5106.1630193600004</v>
      </c>
      <c r="P145" s="36">
        <f>SUMIFS(СВЦЭМ!$D$39:$D$782,СВЦЭМ!$A$39:$A$782,$A145,СВЦЭМ!$B$39:$B$782,P$119)+'СЕТ СН'!$I$11+СВЦЭМ!$D$10+'СЕТ СН'!$I$5-'СЕТ СН'!$I$21</f>
        <v>5081.0052007499999</v>
      </c>
      <c r="Q145" s="36">
        <f>SUMIFS(СВЦЭМ!$D$39:$D$782,СВЦЭМ!$A$39:$A$782,$A145,СВЦЭМ!$B$39:$B$782,Q$119)+'СЕТ СН'!$I$11+СВЦЭМ!$D$10+'СЕТ СН'!$I$5-'СЕТ СН'!$I$21</f>
        <v>5054.9768237099997</v>
      </c>
      <c r="R145" s="36">
        <f>SUMIFS(СВЦЭМ!$D$39:$D$782,СВЦЭМ!$A$39:$A$782,$A145,СВЦЭМ!$B$39:$B$782,R$119)+'СЕТ СН'!$I$11+СВЦЭМ!$D$10+'СЕТ СН'!$I$5-'СЕТ СН'!$I$21</f>
        <v>5065.4089550500003</v>
      </c>
      <c r="S145" s="36">
        <f>SUMIFS(СВЦЭМ!$D$39:$D$782,СВЦЭМ!$A$39:$A$782,$A145,СВЦЭМ!$B$39:$B$782,S$119)+'СЕТ СН'!$I$11+СВЦЭМ!$D$10+'СЕТ СН'!$I$5-'СЕТ СН'!$I$21</f>
        <v>5069.6223247500002</v>
      </c>
      <c r="T145" s="36">
        <f>SUMIFS(СВЦЭМ!$D$39:$D$782,СВЦЭМ!$A$39:$A$782,$A145,СВЦЭМ!$B$39:$B$782,T$119)+'СЕТ СН'!$I$11+СВЦЭМ!$D$10+'СЕТ СН'!$I$5-'СЕТ СН'!$I$21</f>
        <v>5100.2601487600004</v>
      </c>
      <c r="U145" s="36">
        <f>SUMIFS(СВЦЭМ!$D$39:$D$782,СВЦЭМ!$A$39:$A$782,$A145,СВЦЭМ!$B$39:$B$782,U$119)+'СЕТ СН'!$I$11+СВЦЭМ!$D$10+'СЕТ СН'!$I$5-'СЕТ СН'!$I$21</f>
        <v>5108.2057808700001</v>
      </c>
      <c r="V145" s="36">
        <f>SUMIFS(СВЦЭМ!$D$39:$D$782,СВЦЭМ!$A$39:$A$782,$A145,СВЦЭМ!$B$39:$B$782,V$119)+'СЕТ СН'!$I$11+СВЦЭМ!$D$10+'СЕТ СН'!$I$5-'СЕТ СН'!$I$21</f>
        <v>5119.8941220100005</v>
      </c>
      <c r="W145" s="36">
        <f>SUMIFS(СВЦЭМ!$D$39:$D$782,СВЦЭМ!$A$39:$A$782,$A145,СВЦЭМ!$B$39:$B$782,W$119)+'СЕТ СН'!$I$11+СВЦЭМ!$D$10+'СЕТ СН'!$I$5-'СЕТ СН'!$I$21</f>
        <v>5099.2929983499998</v>
      </c>
      <c r="X145" s="36">
        <f>SUMIFS(СВЦЭМ!$D$39:$D$782,СВЦЭМ!$A$39:$A$782,$A145,СВЦЭМ!$B$39:$B$782,X$119)+'СЕТ СН'!$I$11+СВЦЭМ!$D$10+'СЕТ СН'!$I$5-'СЕТ СН'!$I$21</f>
        <v>5133.2114956799996</v>
      </c>
      <c r="Y145" s="36">
        <f>SUMIFS(СВЦЭМ!$D$39:$D$782,СВЦЭМ!$A$39:$A$782,$A145,СВЦЭМ!$B$39:$B$782,Y$119)+'СЕТ СН'!$I$11+СВЦЭМ!$D$10+'СЕТ СН'!$I$5-'СЕТ СН'!$I$21</f>
        <v>5239.4888829000001</v>
      </c>
    </row>
    <row r="146" spans="1:27" ht="15.75" x14ac:dyDescent="0.2">
      <c r="A146" s="35">
        <f t="shared" si="3"/>
        <v>45134</v>
      </c>
      <c r="B146" s="36">
        <f>SUMIFS(СВЦЭМ!$D$39:$D$782,СВЦЭМ!$A$39:$A$782,$A146,СВЦЭМ!$B$39:$B$782,B$119)+'СЕТ СН'!$I$11+СВЦЭМ!$D$10+'СЕТ СН'!$I$5-'СЕТ СН'!$I$21</f>
        <v>5463.58200751</v>
      </c>
      <c r="C146" s="36">
        <f>SUMIFS(СВЦЭМ!$D$39:$D$782,СВЦЭМ!$A$39:$A$782,$A146,СВЦЭМ!$B$39:$B$782,C$119)+'СЕТ СН'!$I$11+СВЦЭМ!$D$10+'СЕТ СН'!$I$5-'СЕТ СН'!$I$21</f>
        <v>5522.8763342299999</v>
      </c>
      <c r="D146" s="36">
        <f>SUMIFS(СВЦЭМ!$D$39:$D$782,СВЦЭМ!$A$39:$A$782,$A146,СВЦЭМ!$B$39:$B$782,D$119)+'СЕТ СН'!$I$11+СВЦЭМ!$D$10+'СЕТ СН'!$I$5-'СЕТ СН'!$I$21</f>
        <v>5668.4712635200003</v>
      </c>
      <c r="E146" s="36">
        <f>SUMIFS(СВЦЭМ!$D$39:$D$782,СВЦЭМ!$A$39:$A$782,$A146,СВЦЭМ!$B$39:$B$782,E$119)+'СЕТ СН'!$I$11+СВЦЭМ!$D$10+'СЕТ СН'!$I$5-'СЕТ СН'!$I$21</f>
        <v>5730.5395093900006</v>
      </c>
      <c r="F146" s="36">
        <f>SUMIFS(СВЦЭМ!$D$39:$D$782,СВЦЭМ!$A$39:$A$782,$A146,СВЦЭМ!$B$39:$B$782,F$119)+'СЕТ СН'!$I$11+СВЦЭМ!$D$10+'СЕТ СН'!$I$5-'СЕТ СН'!$I$21</f>
        <v>5744.2679785999999</v>
      </c>
      <c r="G146" s="36">
        <f>SUMIFS(СВЦЭМ!$D$39:$D$782,СВЦЭМ!$A$39:$A$782,$A146,СВЦЭМ!$B$39:$B$782,G$119)+'СЕТ СН'!$I$11+СВЦЭМ!$D$10+'СЕТ СН'!$I$5-'СЕТ СН'!$I$21</f>
        <v>5735.1528694500003</v>
      </c>
      <c r="H146" s="36">
        <f>SUMIFS(СВЦЭМ!$D$39:$D$782,СВЦЭМ!$A$39:$A$782,$A146,СВЦЭМ!$B$39:$B$782,H$119)+'СЕТ СН'!$I$11+СВЦЭМ!$D$10+'СЕТ СН'!$I$5-'СЕТ СН'!$I$21</f>
        <v>5548.7080870600003</v>
      </c>
      <c r="I146" s="36">
        <f>SUMIFS(СВЦЭМ!$D$39:$D$782,СВЦЭМ!$A$39:$A$782,$A146,СВЦЭМ!$B$39:$B$782,I$119)+'СЕТ СН'!$I$11+СВЦЭМ!$D$10+'СЕТ СН'!$I$5-'СЕТ СН'!$I$21</f>
        <v>5455.9967951100007</v>
      </c>
      <c r="J146" s="36">
        <f>SUMIFS(СВЦЭМ!$D$39:$D$782,СВЦЭМ!$A$39:$A$782,$A146,СВЦЭМ!$B$39:$B$782,J$119)+'СЕТ СН'!$I$11+СВЦЭМ!$D$10+'СЕТ СН'!$I$5-'СЕТ СН'!$I$21</f>
        <v>5358.3051630099999</v>
      </c>
      <c r="K146" s="36">
        <f>SUMIFS(СВЦЭМ!$D$39:$D$782,СВЦЭМ!$A$39:$A$782,$A146,СВЦЭМ!$B$39:$B$782,K$119)+'СЕТ СН'!$I$11+СВЦЭМ!$D$10+'СЕТ СН'!$I$5-'СЕТ СН'!$I$21</f>
        <v>5274.6538203300006</v>
      </c>
      <c r="L146" s="36">
        <f>SUMIFS(СВЦЭМ!$D$39:$D$782,СВЦЭМ!$A$39:$A$782,$A146,СВЦЭМ!$B$39:$B$782,L$119)+'СЕТ СН'!$I$11+СВЦЭМ!$D$10+'СЕТ СН'!$I$5-'СЕТ СН'!$I$21</f>
        <v>5226.71892493</v>
      </c>
      <c r="M146" s="36">
        <f>SUMIFS(СВЦЭМ!$D$39:$D$782,СВЦЭМ!$A$39:$A$782,$A146,СВЦЭМ!$B$39:$B$782,M$119)+'СЕТ СН'!$I$11+СВЦЭМ!$D$10+'СЕТ СН'!$I$5-'СЕТ СН'!$I$21</f>
        <v>5229.33094919</v>
      </c>
      <c r="N146" s="36">
        <f>SUMIFS(СВЦЭМ!$D$39:$D$782,СВЦЭМ!$A$39:$A$782,$A146,СВЦЭМ!$B$39:$B$782,N$119)+'СЕТ СН'!$I$11+СВЦЭМ!$D$10+'СЕТ СН'!$I$5-'СЕТ СН'!$I$21</f>
        <v>5227.2531573699998</v>
      </c>
      <c r="O146" s="36">
        <f>SUMIFS(СВЦЭМ!$D$39:$D$782,СВЦЭМ!$A$39:$A$782,$A146,СВЦЭМ!$B$39:$B$782,O$119)+'СЕТ СН'!$I$11+СВЦЭМ!$D$10+'СЕТ СН'!$I$5-'СЕТ СН'!$I$21</f>
        <v>5229.8208487499996</v>
      </c>
      <c r="P146" s="36">
        <f>SUMIFS(СВЦЭМ!$D$39:$D$782,СВЦЭМ!$A$39:$A$782,$A146,СВЦЭМ!$B$39:$B$782,P$119)+'СЕТ СН'!$I$11+СВЦЭМ!$D$10+'СЕТ СН'!$I$5-'СЕТ СН'!$I$21</f>
        <v>5228.4229489200006</v>
      </c>
      <c r="Q146" s="36">
        <f>SUMIFS(СВЦЭМ!$D$39:$D$782,СВЦЭМ!$A$39:$A$782,$A146,СВЦЭМ!$B$39:$B$782,Q$119)+'СЕТ СН'!$I$11+СВЦЭМ!$D$10+'СЕТ СН'!$I$5-'СЕТ СН'!$I$21</f>
        <v>5200.2258035800005</v>
      </c>
      <c r="R146" s="36">
        <f>SUMIFS(СВЦЭМ!$D$39:$D$782,СВЦЭМ!$A$39:$A$782,$A146,СВЦЭМ!$B$39:$B$782,R$119)+'СЕТ СН'!$I$11+СВЦЭМ!$D$10+'СЕТ СН'!$I$5-'СЕТ СН'!$I$21</f>
        <v>5209.20770017</v>
      </c>
      <c r="S146" s="36">
        <f>SUMIFS(СВЦЭМ!$D$39:$D$782,СВЦЭМ!$A$39:$A$782,$A146,СВЦЭМ!$B$39:$B$782,S$119)+'СЕТ СН'!$I$11+СВЦЭМ!$D$10+'СЕТ СН'!$I$5-'СЕТ СН'!$I$21</f>
        <v>5212.83869968</v>
      </c>
      <c r="T146" s="36">
        <f>SUMIFS(СВЦЭМ!$D$39:$D$782,СВЦЭМ!$A$39:$A$782,$A146,СВЦЭМ!$B$39:$B$782,T$119)+'СЕТ СН'!$I$11+СВЦЭМ!$D$10+'СЕТ СН'!$I$5-'СЕТ СН'!$I$21</f>
        <v>5249.1595054600002</v>
      </c>
      <c r="U146" s="36">
        <f>SUMIFS(СВЦЭМ!$D$39:$D$782,СВЦЭМ!$A$39:$A$782,$A146,СВЦЭМ!$B$39:$B$782,U$119)+'СЕТ СН'!$I$11+СВЦЭМ!$D$10+'СЕТ СН'!$I$5-'СЕТ СН'!$I$21</f>
        <v>5265.95782065</v>
      </c>
      <c r="V146" s="36">
        <f>SUMIFS(СВЦЭМ!$D$39:$D$782,СВЦЭМ!$A$39:$A$782,$A146,СВЦЭМ!$B$39:$B$782,V$119)+'СЕТ СН'!$I$11+СВЦЭМ!$D$10+'СЕТ СН'!$I$5-'СЕТ СН'!$I$21</f>
        <v>5271.92494541</v>
      </c>
      <c r="W146" s="36">
        <f>SUMIFS(СВЦЭМ!$D$39:$D$782,СВЦЭМ!$A$39:$A$782,$A146,СВЦЭМ!$B$39:$B$782,W$119)+'СЕТ СН'!$I$11+СВЦЭМ!$D$10+'СЕТ СН'!$I$5-'СЕТ СН'!$I$21</f>
        <v>5237.66800005</v>
      </c>
      <c r="X146" s="36">
        <f>SUMIFS(СВЦЭМ!$D$39:$D$782,СВЦЭМ!$A$39:$A$782,$A146,СВЦЭМ!$B$39:$B$782,X$119)+'СЕТ СН'!$I$11+СВЦЭМ!$D$10+'СЕТ СН'!$I$5-'СЕТ СН'!$I$21</f>
        <v>5291.4489619899996</v>
      </c>
      <c r="Y146" s="36">
        <f>SUMIFS(СВЦЭМ!$D$39:$D$782,СВЦЭМ!$A$39:$A$782,$A146,СВЦЭМ!$B$39:$B$782,Y$119)+'СЕТ СН'!$I$11+СВЦЭМ!$D$10+'СЕТ СН'!$I$5-'СЕТ СН'!$I$21</f>
        <v>5402.5784007500006</v>
      </c>
    </row>
    <row r="147" spans="1:27" ht="15.75" x14ac:dyDescent="0.2">
      <c r="A147" s="35">
        <f t="shared" si="3"/>
        <v>45135</v>
      </c>
      <c r="B147" s="36">
        <f>SUMIFS(СВЦЭМ!$D$39:$D$782,СВЦЭМ!$A$39:$A$782,$A147,СВЦЭМ!$B$39:$B$782,B$119)+'СЕТ СН'!$I$11+СВЦЭМ!$D$10+'СЕТ СН'!$I$5-'СЕТ СН'!$I$21</f>
        <v>5494.1385971400005</v>
      </c>
      <c r="C147" s="36">
        <f>SUMIFS(СВЦЭМ!$D$39:$D$782,СВЦЭМ!$A$39:$A$782,$A147,СВЦЭМ!$B$39:$B$782,C$119)+'СЕТ СН'!$I$11+СВЦЭМ!$D$10+'СЕТ СН'!$I$5-'СЕТ СН'!$I$21</f>
        <v>5558.0504932700005</v>
      </c>
      <c r="D147" s="36">
        <f>SUMIFS(СВЦЭМ!$D$39:$D$782,СВЦЭМ!$A$39:$A$782,$A147,СВЦЭМ!$B$39:$B$782,D$119)+'СЕТ СН'!$I$11+СВЦЭМ!$D$10+'СЕТ СН'!$I$5-'СЕТ СН'!$I$21</f>
        <v>5703.59914725</v>
      </c>
      <c r="E147" s="36">
        <f>SUMIFS(СВЦЭМ!$D$39:$D$782,СВЦЭМ!$A$39:$A$782,$A147,СВЦЭМ!$B$39:$B$782,E$119)+'СЕТ СН'!$I$11+СВЦЭМ!$D$10+'СЕТ СН'!$I$5-'СЕТ СН'!$I$21</f>
        <v>5783.9760187400007</v>
      </c>
      <c r="F147" s="36">
        <f>SUMIFS(СВЦЭМ!$D$39:$D$782,СВЦЭМ!$A$39:$A$782,$A147,СВЦЭМ!$B$39:$B$782,F$119)+'СЕТ СН'!$I$11+СВЦЭМ!$D$10+'СЕТ СН'!$I$5-'СЕТ СН'!$I$21</f>
        <v>5787.0018349399998</v>
      </c>
      <c r="G147" s="36">
        <f>SUMIFS(СВЦЭМ!$D$39:$D$782,СВЦЭМ!$A$39:$A$782,$A147,СВЦЭМ!$B$39:$B$782,G$119)+'СЕТ СН'!$I$11+СВЦЭМ!$D$10+'СЕТ СН'!$I$5-'СЕТ СН'!$I$21</f>
        <v>5791.4561277399998</v>
      </c>
      <c r="H147" s="36">
        <f>SUMIFS(СВЦЭМ!$D$39:$D$782,СВЦЭМ!$A$39:$A$782,$A147,СВЦЭМ!$B$39:$B$782,H$119)+'СЕТ СН'!$I$11+СВЦЭМ!$D$10+'СЕТ СН'!$I$5-'СЕТ СН'!$I$21</f>
        <v>5601.536075</v>
      </c>
      <c r="I147" s="36">
        <f>SUMIFS(СВЦЭМ!$D$39:$D$782,СВЦЭМ!$A$39:$A$782,$A147,СВЦЭМ!$B$39:$B$782,I$119)+'СЕТ СН'!$I$11+СВЦЭМ!$D$10+'СЕТ СН'!$I$5-'СЕТ СН'!$I$21</f>
        <v>5504.74288196</v>
      </c>
      <c r="J147" s="36">
        <f>SUMIFS(СВЦЭМ!$D$39:$D$782,СВЦЭМ!$A$39:$A$782,$A147,СВЦЭМ!$B$39:$B$782,J$119)+'СЕТ СН'!$I$11+СВЦЭМ!$D$10+'СЕТ СН'!$I$5-'СЕТ СН'!$I$21</f>
        <v>5402.5524778400004</v>
      </c>
      <c r="K147" s="36">
        <f>SUMIFS(СВЦЭМ!$D$39:$D$782,СВЦЭМ!$A$39:$A$782,$A147,СВЦЭМ!$B$39:$B$782,K$119)+'СЕТ СН'!$I$11+СВЦЭМ!$D$10+'СЕТ СН'!$I$5-'СЕТ СН'!$I$21</f>
        <v>5323.4000634599997</v>
      </c>
      <c r="L147" s="36">
        <f>SUMIFS(СВЦЭМ!$D$39:$D$782,СВЦЭМ!$A$39:$A$782,$A147,СВЦЭМ!$B$39:$B$782,L$119)+'СЕТ СН'!$I$11+СВЦЭМ!$D$10+'СЕТ СН'!$I$5-'СЕТ СН'!$I$21</f>
        <v>5275.67382301</v>
      </c>
      <c r="M147" s="36">
        <f>SUMIFS(СВЦЭМ!$D$39:$D$782,СВЦЭМ!$A$39:$A$782,$A147,СВЦЭМ!$B$39:$B$782,M$119)+'СЕТ СН'!$I$11+СВЦЭМ!$D$10+'СЕТ СН'!$I$5-'СЕТ СН'!$I$21</f>
        <v>5269.9336122300001</v>
      </c>
      <c r="N147" s="36">
        <f>SUMIFS(СВЦЭМ!$D$39:$D$782,СВЦЭМ!$A$39:$A$782,$A147,СВЦЭМ!$B$39:$B$782,N$119)+'СЕТ СН'!$I$11+СВЦЭМ!$D$10+'СЕТ СН'!$I$5-'СЕТ СН'!$I$21</f>
        <v>5273.5123214499999</v>
      </c>
      <c r="O147" s="36">
        <f>SUMIFS(СВЦЭМ!$D$39:$D$782,СВЦЭМ!$A$39:$A$782,$A147,СВЦЭМ!$B$39:$B$782,O$119)+'СЕТ СН'!$I$11+СВЦЭМ!$D$10+'СЕТ СН'!$I$5-'СЕТ СН'!$I$21</f>
        <v>5276.3503615</v>
      </c>
      <c r="P147" s="36">
        <f>SUMIFS(СВЦЭМ!$D$39:$D$782,СВЦЭМ!$A$39:$A$782,$A147,СВЦЭМ!$B$39:$B$782,P$119)+'СЕТ СН'!$I$11+СВЦЭМ!$D$10+'СЕТ СН'!$I$5-'СЕТ СН'!$I$21</f>
        <v>5257.5197832499998</v>
      </c>
      <c r="Q147" s="36">
        <f>SUMIFS(СВЦЭМ!$D$39:$D$782,СВЦЭМ!$A$39:$A$782,$A147,СВЦЭМ!$B$39:$B$782,Q$119)+'СЕТ СН'!$I$11+СВЦЭМ!$D$10+'СЕТ СН'!$I$5-'СЕТ СН'!$I$21</f>
        <v>5265.7369303300002</v>
      </c>
      <c r="R147" s="36">
        <f>SUMIFS(СВЦЭМ!$D$39:$D$782,СВЦЭМ!$A$39:$A$782,$A147,СВЦЭМ!$B$39:$B$782,R$119)+'СЕТ СН'!$I$11+СВЦЭМ!$D$10+'СЕТ СН'!$I$5-'СЕТ СН'!$I$21</f>
        <v>5271.7836165200006</v>
      </c>
      <c r="S147" s="36">
        <f>SUMIFS(СВЦЭМ!$D$39:$D$782,СВЦЭМ!$A$39:$A$782,$A147,СВЦЭМ!$B$39:$B$782,S$119)+'СЕТ СН'!$I$11+СВЦЭМ!$D$10+'СЕТ СН'!$I$5-'СЕТ СН'!$I$21</f>
        <v>5274.7807808400003</v>
      </c>
      <c r="T147" s="36">
        <f>SUMIFS(СВЦЭМ!$D$39:$D$782,СВЦЭМ!$A$39:$A$782,$A147,СВЦЭМ!$B$39:$B$782,T$119)+'СЕТ СН'!$I$11+СВЦЭМ!$D$10+'СЕТ СН'!$I$5-'СЕТ СН'!$I$21</f>
        <v>5282.7210812600006</v>
      </c>
      <c r="U147" s="36">
        <f>SUMIFS(СВЦЭМ!$D$39:$D$782,СВЦЭМ!$A$39:$A$782,$A147,СВЦЭМ!$B$39:$B$782,U$119)+'СЕТ СН'!$I$11+СВЦЭМ!$D$10+'СЕТ СН'!$I$5-'СЕТ СН'!$I$21</f>
        <v>5301.2414772299999</v>
      </c>
      <c r="V147" s="36">
        <f>SUMIFS(СВЦЭМ!$D$39:$D$782,СВЦЭМ!$A$39:$A$782,$A147,СВЦЭМ!$B$39:$B$782,V$119)+'СЕТ СН'!$I$11+СВЦЭМ!$D$10+'СЕТ СН'!$I$5-'СЕТ СН'!$I$21</f>
        <v>5310.2628016100007</v>
      </c>
      <c r="W147" s="36">
        <f>SUMIFS(СВЦЭМ!$D$39:$D$782,СВЦЭМ!$A$39:$A$782,$A147,СВЦЭМ!$B$39:$B$782,W$119)+'СЕТ СН'!$I$11+СВЦЭМ!$D$10+'СЕТ СН'!$I$5-'СЕТ СН'!$I$21</f>
        <v>5288.5195602000003</v>
      </c>
      <c r="X147" s="36">
        <f>SUMIFS(СВЦЭМ!$D$39:$D$782,СВЦЭМ!$A$39:$A$782,$A147,СВЦЭМ!$B$39:$B$782,X$119)+'СЕТ СН'!$I$11+СВЦЭМ!$D$10+'СЕТ СН'!$I$5-'СЕТ СН'!$I$21</f>
        <v>5331.6008689099999</v>
      </c>
      <c r="Y147" s="36">
        <f>SUMIFS(СВЦЭМ!$D$39:$D$782,СВЦЭМ!$A$39:$A$782,$A147,СВЦЭМ!$B$39:$B$782,Y$119)+'СЕТ СН'!$I$11+СВЦЭМ!$D$10+'СЕТ СН'!$I$5-'СЕТ СН'!$I$21</f>
        <v>5528.0975009399999</v>
      </c>
    </row>
    <row r="148" spans="1:27" ht="15.75" x14ac:dyDescent="0.2">
      <c r="A148" s="35">
        <f t="shared" si="3"/>
        <v>45136</v>
      </c>
      <c r="B148" s="36">
        <f>SUMIFS(СВЦЭМ!$D$39:$D$782,СВЦЭМ!$A$39:$A$782,$A148,СВЦЭМ!$B$39:$B$782,B$119)+'СЕТ СН'!$I$11+СВЦЭМ!$D$10+'СЕТ СН'!$I$5-'СЕТ СН'!$I$21</f>
        <v>5485.0287109800001</v>
      </c>
      <c r="C148" s="36">
        <f>SUMIFS(СВЦЭМ!$D$39:$D$782,СВЦЭМ!$A$39:$A$782,$A148,СВЦЭМ!$B$39:$B$782,C$119)+'СЕТ СН'!$I$11+СВЦЭМ!$D$10+'СЕТ СН'!$I$5-'СЕТ СН'!$I$21</f>
        <v>5506.5362231500003</v>
      </c>
      <c r="D148" s="36">
        <f>SUMIFS(СВЦЭМ!$D$39:$D$782,СВЦЭМ!$A$39:$A$782,$A148,СВЦЭМ!$B$39:$B$782,D$119)+'СЕТ СН'!$I$11+СВЦЭМ!$D$10+'СЕТ СН'!$I$5-'СЕТ СН'!$I$21</f>
        <v>5670.6053505400005</v>
      </c>
      <c r="E148" s="36">
        <f>SUMIFS(СВЦЭМ!$D$39:$D$782,СВЦЭМ!$A$39:$A$782,$A148,СВЦЭМ!$B$39:$B$782,E$119)+'СЕТ СН'!$I$11+СВЦЭМ!$D$10+'СЕТ СН'!$I$5-'СЕТ СН'!$I$21</f>
        <v>5673.5379203299999</v>
      </c>
      <c r="F148" s="36">
        <f>SUMIFS(СВЦЭМ!$D$39:$D$782,СВЦЭМ!$A$39:$A$782,$A148,СВЦЭМ!$B$39:$B$782,F$119)+'СЕТ СН'!$I$11+СВЦЭМ!$D$10+'СЕТ СН'!$I$5-'СЕТ СН'!$I$21</f>
        <v>5691.2584507600004</v>
      </c>
      <c r="G148" s="36">
        <f>SUMIFS(СВЦЭМ!$D$39:$D$782,СВЦЭМ!$A$39:$A$782,$A148,СВЦЭМ!$B$39:$B$782,G$119)+'СЕТ СН'!$I$11+СВЦЭМ!$D$10+'СЕТ СН'!$I$5-'СЕТ СН'!$I$21</f>
        <v>5647.8892465099998</v>
      </c>
      <c r="H148" s="36">
        <f>SUMIFS(СВЦЭМ!$D$39:$D$782,СВЦЭМ!$A$39:$A$782,$A148,СВЦЭМ!$B$39:$B$782,H$119)+'СЕТ СН'!$I$11+СВЦЭМ!$D$10+'СЕТ СН'!$I$5-'СЕТ СН'!$I$21</f>
        <v>5587.3191057100003</v>
      </c>
      <c r="I148" s="36">
        <f>SUMIFS(СВЦЭМ!$D$39:$D$782,СВЦЭМ!$A$39:$A$782,$A148,СВЦЭМ!$B$39:$B$782,I$119)+'СЕТ СН'!$I$11+СВЦЭМ!$D$10+'СЕТ СН'!$I$5-'СЕТ СН'!$I$21</f>
        <v>5401.5043869000001</v>
      </c>
      <c r="J148" s="36">
        <f>SUMIFS(СВЦЭМ!$D$39:$D$782,СВЦЭМ!$A$39:$A$782,$A148,СВЦЭМ!$B$39:$B$782,J$119)+'СЕТ СН'!$I$11+СВЦЭМ!$D$10+'СЕТ СН'!$I$5-'СЕТ СН'!$I$21</f>
        <v>5297.8718068400003</v>
      </c>
      <c r="K148" s="36">
        <f>SUMIFS(СВЦЭМ!$D$39:$D$782,СВЦЭМ!$A$39:$A$782,$A148,СВЦЭМ!$B$39:$B$782,K$119)+'СЕТ СН'!$I$11+СВЦЭМ!$D$10+'СЕТ СН'!$I$5-'СЕТ СН'!$I$21</f>
        <v>5205.2985543699997</v>
      </c>
      <c r="L148" s="36">
        <f>SUMIFS(СВЦЭМ!$D$39:$D$782,СВЦЭМ!$A$39:$A$782,$A148,СВЦЭМ!$B$39:$B$782,L$119)+'СЕТ СН'!$I$11+СВЦЭМ!$D$10+'СЕТ СН'!$I$5-'СЕТ СН'!$I$21</f>
        <v>5148.5621133300001</v>
      </c>
      <c r="M148" s="36">
        <f>SUMIFS(СВЦЭМ!$D$39:$D$782,СВЦЭМ!$A$39:$A$782,$A148,СВЦЭМ!$B$39:$B$782,M$119)+'СЕТ СН'!$I$11+СВЦЭМ!$D$10+'СЕТ СН'!$I$5-'СЕТ СН'!$I$21</f>
        <v>5152.4430676499996</v>
      </c>
      <c r="N148" s="36">
        <f>SUMIFS(СВЦЭМ!$D$39:$D$782,СВЦЭМ!$A$39:$A$782,$A148,СВЦЭМ!$B$39:$B$782,N$119)+'СЕТ СН'!$I$11+СВЦЭМ!$D$10+'СЕТ СН'!$I$5-'СЕТ СН'!$I$21</f>
        <v>5161.5199858300002</v>
      </c>
      <c r="O148" s="36">
        <f>SUMIFS(СВЦЭМ!$D$39:$D$782,СВЦЭМ!$A$39:$A$782,$A148,СВЦЭМ!$B$39:$B$782,O$119)+'СЕТ СН'!$I$11+СВЦЭМ!$D$10+'СЕТ СН'!$I$5-'СЕТ СН'!$I$21</f>
        <v>5167.9645595000002</v>
      </c>
      <c r="P148" s="36">
        <f>SUMIFS(СВЦЭМ!$D$39:$D$782,СВЦЭМ!$A$39:$A$782,$A148,СВЦЭМ!$B$39:$B$782,P$119)+'СЕТ СН'!$I$11+СВЦЭМ!$D$10+'СЕТ СН'!$I$5-'СЕТ СН'!$I$21</f>
        <v>5173.4958381300003</v>
      </c>
      <c r="Q148" s="36">
        <f>SUMIFS(СВЦЭМ!$D$39:$D$782,СВЦЭМ!$A$39:$A$782,$A148,СВЦЭМ!$B$39:$B$782,Q$119)+'СЕТ СН'!$I$11+СВЦЭМ!$D$10+'СЕТ СН'!$I$5-'СЕТ СН'!$I$21</f>
        <v>5171.7583170400003</v>
      </c>
      <c r="R148" s="36">
        <f>SUMIFS(СВЦЭМ!$D$39:$D$782,СВЦЭМ!$A$39:$A$782,$A148,СВЦЭМ!$B$39:$B$782,R$119)+'СЕТ СН'!$I$11+СВЦЭМ!$D$10+'СЕТ СН'!$I$5-'СЕТ СН'!$I$21</f>
        <v>5164.2262540700003</v>
      </c>
      <c r="S148" s="36">
        <f>SUMIFS(СВЦЭМ!$D$39:$D$782,СВЦЭМ!$A$39:$A$782,$A148,СВЦЭМ!$B$39:$B$782,S$119)+'СЕТ СН'!$I$11+СВЦЭМ!$D$10+'СЕТ СН'!$I$5-'СЕТ СН'!$I$21</f>
        <v>5165.5022043299996</v>
      </c>
      <c r="T148" s="36">
        <f>SUMIFS(СВЦЭМ!$D$39:$D$782,СВЦЭМ!$A$39:$A$782,$A148,СВЦЭМ!$B$39:$B$782,T$119)+'СЕТ СН'!$I$11+СВЦЭМ!$D$10+'СЕТ СН'!$I$5-'СЕТ СН'!$I$21</f>
        <v>5173.12985708</v>
      </c>
      <c r="U148" s="36">
        <f>SUMIFS(СВЦЭМ!$D$39:$D$782,СВЦЭМ!$A$39:$A$782,$A148,СВЦЭМ!$B$39:$B$782,U$119)+'СЕТ СН'!$I$11+СВЦЭМ!$D$10+'СЕТ СН'!$I$5-'СЕТ СН'!$I$21</f>
        <v>5196.1055593600004</v>
      </c>
      <c r="V148" s="36">
        <f>SUMIFS(СВЦЭМ!$D$39:$D$782,СВЦЭМ!$A$39:$A$782,$A148,СВЦЭМ!$B$39:$B$782,V$119)+'СЕТ СН'!$I$11+СВЦЭМ!$D$10+'СЕТ СН'!$I$5-'СЕТ СН'!$I$21</f>
        <v>5180.0827002200003</v>
      </c>
      <c r="W148" s="36">
        <f>SUMIFS(СВЦЭМ!$D$39:$D$782,СВЦЭМ!$A$39:$A$782,$A148,СВЦЭМ!$B$39:$B$782,W$119)+'СЕТ СН'!$I$11+СВЦЭМ!$D$10+'СЕТ СН'!$I$5-'СЕТ СН'!$I$21</f>
        <v>5211.1231241700007</v>
      </c>
      <c r="X148" s="36">
        <f>SUMIFS(СВЦЭМ!$D$39:$D$782,СВЦЭМ!$A$39:$A$782,$A148,СВЦЭМ!$B$39:$B$782,X$119)+'СЕТ СН'!$I$11+СВЦЭМ!$D$10+'СЕТ СН'!$I$5-'СЕТ СН'!$I$21</f>
        <v>5275.9064362999998</v>
      </c>
      <c r="Y148" s="36">
        <f>SUMIFS(СВЦЭМ!$D$39:$D$782,СВЦЭМ!$A$39:$A$782,$A148,СВЦЭМ!$B$39:$B$782,Y$119)+'СЕТ СН'!$I$11+СВЦЭМ!$D$10+'СЕТ СН'!$I$5-'СЕТ СН'!$I$21</f>
        <v>5373.78450608</v>
      </c>
    </row>
    <row r="149" spans="1:27" ht="15.75" x14ac:dyDescent="0.2">
      <c r="A149" s="35">
        <f t="shared" si="3"/>
        <v>45137</v>
      </c>
      <c r="B149" s="36">
        <f>SUMIFS(СВЦЭМ!$D$39:$D$782,СВЦЭМ!$A$39:$A$782,$A149,СВЦЭМ!$B$39:$B$782,B$119)+'СЕТ СН'!$I$11+СВЦЭМ!$D$10+'СЕТ СН'!$I$5-'СЕТ СН'!$I$21</f>
        <v>5471.1323766000005</v>
      </c>
      <c r="C149" s="36">
        <f>SUMIFS(СВЦЭМ!$D$39:$D$782,СВЦЭМ!$A$39:$A$782,$A149,СВЦЭМ!$B$39:$B$782,C$119)+'СЕТ СН'!$I$11+СВЦЭМ!$D$10+'СЕТ СН'!$I$5-'СЕТ СН'!$I$21</f>
        <v>5591.5124254399998</v>
      </c>
      <c r="D149" s="36">
        <f>SUMIFS(СВЦЭМ!$D$39:$D$782,СВЦЭМ!$A$39:$A$782,$A149,СВЦЭМ!$B$39:$B$782,D$119)+'СЕТ СН'!$I$11+СВЦЭМ!$D$10+'СЕТ СН'!$I$5-'СЕТ СН'!$I$21</f>
        <v>5612.1019776000003</v>
      </c>
      <c r="E149" s="36">
        <f>SUMIFS(СВЦЭМ!$D$39:$D$782,СВЦЭМ!$A$39:$A$782,$A149,СВЦЭМ!$B$39:$B$782,E$119)+'СЕТ СН'!$I$11+СВЦЭМ!$D$10+'СЕТ СН'!$I$5-'СЕТ СН'!$I$21</f>
        <v>5677.3643068800002</v>
      </c>
      <c r="F149" s="36">
        <f>SUMIFS(СВЦЭМ!$D$39:$D$782,СВЦЭМ!$A$39:$A$782,$A149,СВЦЭМ!$B$39:$B$782,F$119)+'СЕТ СН'!$I$11+СВЦЭМ!$D$10+'СЕТ СН'!$I$5-'СЕТ СН'!$I$21</f>
        <v>5690.6305694000002</v>
      </c>
      <c r="G149" s="36">
        <f>SUMIFS(СВЦЭМ!$D$39:$D$782,СВЦЭМ!$A$39:$A$782,$A149,СВЦЭМ!$B$39:$B$782,G$119)+'СЕТ СН'!$I$11+СВЦЭМ!$D$10+'СЕТ СН'!$I$5-'СЕТ СН'!$I$21</f>
        <v>5683.2135455999996</v>
      </c>
      <c r="H149" s="36">
        <f>SUMIFS(СВЦЭМ!$D$39:$D$782,СВЦЭМ!$A$39:$A$782,$A149,СВЦЭМ!$B$39:$B$782,H$119)+'СЕТ СН'!$I$11+СВЦЭМ!$D$10+'СЕТ СН'!$I$5-'СЕТ СН'!$I$21</f>
        <v>5665.6524137599999</v>
      </c>
      <c r="I149" s="36">
        <f>SUMIFS(СВЦЭМ!$D$39:$D$782,СВЦЭМ!$A$39:$A$782,$A149,СВЦЭМ!$B$39:$B$782,I$119)+'СЕТ СН'!$I$11+СВЦЭМ!$D$10+'СЕТ СН'!$I$5-'СЕТ СН'!$I$21</f>
        <v>5506.5161370200003</v>
      </c>
      <c r="J149" s="36">
        <f>SUMIFS(СВЦЭМ!$D$39:$D$782,СВЦЭМ!$A$39:$A$782,$A149,СВЦЭМ!$B$39:$B$782,J$119)+'СЕТ СН'!$I$11+СВЦЭМ!$D$10+'СЕТ СН'!$I$5-'СЕТ СН'!$I$21</f>
        <v>5409.3277439200001</v>
      </c>
      <c r="K149" s="36">
        <f>SUMIFS(СВЦЭМ!$D$39:$D$782,СВЦЭМ!$A$39:$A$782,$A149,СВЦЭМ!$B$39:$B$782,K$119)+'СЕТ СН'!$I$11+СВЦЭМ!$D$10+'СЕТ СН'!$I$5-'СЕТ СН'!$I$21</f>
        <v>5195.5911543900002</v>
      </c>
      <c r="L149" s="36">
        <f>SUMIFS(СВЦЭМ!$D$39:$D$782,СВЦЭМ!$A$39:$A$782,$A149,СВЦЭМ!$B$39:$B$782,L$119)+'СЕТ СН'!$I$11+СВЦЭМ!$D$10+'СЕТ СН'!$I$5-'СЕТ СН'!$I$21</f>
        <v>5172.2905422499998</v>
      </c>
      <c r="M149" s="36">
        <f>SUMIFS(СВЦЭМ!$D$39:$D$782,СВЦЭМ!$A$39:$A$782,$A149,СВЦЭМ!$B$39:$B$782,M$119)+'СЕТ СН'!$I$11+СВЦЭМ!$D$10+'СЕТ СН'!$I$5-'СЕТ СН'!$I$21</f>
        <v>5202.51085014</v>
      </c>
      <c r="N149" s="36">
        <f>SUMIFS(СВЦЭМ!$D$39:$D$782,СВЦЭМ!$A$39:$A$782,$A149,СВЦЭМ!$B$39:$B$782,N$119)+'СЕТ СН'!$I$11+СВЦЭМ!$D$10+'СЕТ СН'!$I$5-'СЕТ СН'!$I$21</f>
        <v>5242.2480089600003</v>
      </c>
      <c r="O149" s="36">
        <f>SUMIFS(СВЦЭМ!$D$39:$D$782,СВЦЭМ!$A$39:$A$782,$A149,СВЦЭМ!$B$39:$B$782,O$119)+'СЕТ СН'!$I$11+СВЦЭМ!$D$10+'СЕТ СН'!$I$5-'СЕТ СН'!$I$21</f>
        <v>5260.3846747699999</v>
      </c>
      <c r="P149" s="36">
        <f>SUMIFS(СВЦЭМ!$D$39:$D$782,СВЦЭМ!$A$39:$A$782,$A149,СВЦЭМ!$B$39:$B$782,P$119)+'СЕТ СН'!$I$11+СВЦЭМ!$D$10+'СЕТ СН'!$I$5-'СЕТ СН'!$I$21</f>
        <v>5286.1053924799999</v>
      </c>
      <c r="Q149" s="36">
        <f>SUMIFS(СВЦЭМ!$D$39:$D$782,СВЦЭМ!$A$39:$A$782,$A149,СВЦЭМ!$B$39:$B$782,Q$119)+'СЕТ СН'!$I$11+СВЦЭМ!$D$10+'СЕТ СН'!$I$5-'СЕТ СН'!$I$21</f>
        <v>5290.37419512</v>
      </c>
      <c r="R149" s="36">
        <f>SUMIFS(СВЦЭМ!$D$39:$D$782,СВЦЭМ!$A$39:$A$782,$A149,СВЦЭМ!$B$39:$B$782,R$119)+'СЕТ СН'!$I$11+СВЦЭМ!$D$10+'СЕТ СН'!$I$5-'СЕТ СН'!$I$21</f>
        <v>5280.8088744200004</v>
      </c>
      <c r="S149" s="36">
        <f>SUMIFS(СВЦЭМ!$D$39:$D$782,СВЦЭМ!$A$39:$A$782,$A149,СВЦЭМ!$B$39:$B$782,S$119)+'СЕТ СН'!$I$11+СВЦЭМ!$D$10+'СЕТ СН'!$I$5-'СЕТ СН'!$I$21</f>
        <v>5279.8974490500004</v>
      </c>
      <c r="T149" s="36">
        <f>SUMIFS(СВЦЭМ!$D$39:$D$782,СВЦЭМ!$A$39:$A$782,$A149,СВЦЭМ!$B$39:$B$782,T$119)+'СЕТ СН'!$I$11+СВЦЭМ!$D$10+'СЕТ СН'!$I$5-'СЕТ СН'!$I$21</f>
        <v>5269.8090936600001</v>
      </c>
      <c r="U149" s="36">
        <f>SUMIFS(СВЦЭМ!$D$39:$D$782,СВЦЭМ!$A$39:$A$782,$A149,СВЦЭМ!$B$39:$B$782,U$119)+'СЕТ СН'!$I$11+СВЦЭМ!$D$10+'СЕТ СН'!$I$5-'СЕТ СН'!$I$21</f>
        <v>5274.5493509200005</v>
      </c>
      <c r="V149" s="36">
        <f>SUMIFS(СВЦЭМ!$D$39:$D$782,СВЦЭМ!$A$39:$A$782,$A149,СВЦЭМ!$B$39:$B$782,V$119)+'СЕТ СН'!$I$11+СВЦЭМ!$D$10+'СЕТ СН'!$I$5-'СЕТ СН'!$I$21</f>
        <v>5269.0026483900001</v>
      </c>
      <c r="W149" s="36">
        <f>SUMIFS(СВЦЭМ!$D$39:$D$782,СВЦЭМ!$A$39:$A$782,$A149,СВЦЭМ!$B$39:$B$782,W$119)+'СЕТ СН'!$I$11+СВЦЭМ!$D$10+'СЕТ СН'!$I$5-'СЕТ СН'!$I$21</f>
        <v>5243.6577228799997</v>
      </c>
      <c r="X149" s="36">
        <f>SUMIFS(СВЦЭМ!$D$39:$D$782,СВЦЭМ!$A$39:$A$782,$A149,СВЦЭМ!$B$39:$B$782,X$119)+'СЕТ СН'!$I$11+СВЦЭМ!$D$10+'СЕТ СН'!$I$5-'СЕТ СН'!$I$21</f>
        <v>5309.7066444100001</v>
      </c>
      <c r="Y149" s="36">
        <f>SUMIFS(СВЦЭМ!$D$39:$D$782,СВЦЭМ!$A$39:$A$782,$A149,СВЦЭМ!$B$39:$B$782,Y$119)+'СЕТ СН'!$I$11+СВЦЭМ!$D$10+'СЕТ СН'!$I$5-'СЕТ СН'!$I$21</f>
        <v>5409.0519789099999</v>
      </c>
    </row>
    <row r="150" spans="1:27" ht="15.75" x14ac:dyDescent="0.2">
      <c r="A150" s="35">
        <f t="shared" si="3"/>
        <v>45138</v>
      </c>
      <c r="B150" s="36">
        <f>SUMIFS(СВЦЭМ!$D$39:$D$782,СВЦЭМ!$A$39:$A$782,$A150,СВЦЭМ!$B$39:$B$782,B$119)+'СЕТ СН'!$I$11+СВЦЭМ!$D$10+'СЕТ СН'!$I$5-'СЕТ СН'!$I$21</f>
        <v>5450.6120144400002</v>
      </c>
      <c r="C150" s="36">
        <f>SUMIFS(СВЦЭМ!$D$39:$D$782,СВЦЭМ!$A$39:$A$782,$A150,СВЦЭМ!$B$39:$B$782,C$119)+'СЕТ СН'!$I$11+СВЦЭМ!$D$10+'СЕТ СН'!$I$5-'СЕТ СН'!$I$21</f>
        <v>5528.3798449900005</v>
      </c>
      <c r="D150" s="36">
        <f>SUMIFS(СВЦЭМ!$D$39:$D$782,СВЦЭМ!$A$39:$A$782,$A150,СВЦЭМ!$B$39:$B$782,D$119)+'СЕТ СН'!$I$11+СВЦЭМ!$D$10+'СЕТ СН'!$I$5-'СЕТ СН'!$I$21</f>
        <v>5673.0466519600004</v>
      </c>
      <c r="E150" s="36">
        <f>SUMIFS(СВЦЭМ!$D$39:$D$782,СВЦЭМ!$A$39:$A$782,$A150,СВЦЭМ!$B$39:$B$782,E$119)+'СЕТ СН'!$I$11+СВЦЭМ!$D$10+'СЕТ СН'!$I$5-'СЕТ СН'!$I$21</f>
        <v>5705.3415212300006</v>
      </c>
      <c r="F150" s="36">
        <f>SUMIFS(СВЦЭМ!$D$39:$D$782,СВЦЭМ!$A$39:$A$782,$A150,СВЦЭМ!$B$39:$B$782,F$119)+'СЕТ СН'!$I$11+СВЦЭМ!$D$10+'СЕТ СН'!$I$5-'СЕТ СН'!$I$21</f>
        <v>5706.1594345600006</v>
      </c>
      <c r="G150" s="36">
        <f>SUMIFS(СВЦЭМ!$D$39:$D$782,СВЦЭМ!$A$39:$A$782,$A150,СВЦЭМ!$B$39:$B$782,G$119)+'СЕТ СН'!$I$11+СВЦЭМ!$D$10+'СЕТ СН'!$I$5-'СЕТ СН'!$I$21</f>
        <v>5717.0928457800001</v>
      </c>
      <c r="H150" s="36">
        <f>SUMIFS(СВЦЭМ!$D$39:$D$782,СВЦЭМ!$A$39:$A$782,$A150,СВЦЭМ!$B$39:$B$782,H$119)+'СЕТ СН'!$I$11+СВЦЭМ!$D$10+'СЕТ СН'!$I$5-'СЕТ СН'!$I$21</f>
        <v>5748.1355164699999</v>
      </c>
      <c r="I150" s="36">
        <f>SUMIFS(СВЦЭМ!$D$39:$D$782,СВЦЭМ!$A$39:$A$782,$A150,СВЦЭМ!$B$39:$B$782,I$119)+'СЕТ СН'!$I$11+СВЦЭМ!$D$10+'СЕТ СН'!$I$5-'СЕТ СН'!$I$21</f>
        <v>5467.1006725500001</v>
      </c>
      <c r="J150" s="36">
        <f>SUMIFS(СВЦЭМ!$D$39:$D$782,СВЦЭМ!$A$39:$A$782,$A150,СВЦЭМ!$B$39:$B$782,J$119)+'СЕТ СН'!$I$11+СВЦЭМ!$D$10+'СЕТ СН'!$I$5-'СЕТ СН'!$I$21</f>
        <v>5388.6810006900005</v>
      </c>
      <c r="K150" s="36">
        <f>SUMIFS(СВЦЭМ!$D$39:$D$782,СВЦЭМ!$A$39:$A$782,$A150,СВЦЭМ!$B$39:$B$782,K$119)+'СЕТ СН'!$I$11+СВЦЭМ!$D$10+'СЕТ СН'!$I$5-'СЕТ СН'!$I$21</f>
        <v>5369.6811229300001</v>
      </c>
      <c r="L150" s="36">
        <f>SUMIFS(СВЦЭМ!$D$39:$D$782,СВЦЭМ!$A$39:$A$782,$A150,СВЦЭМ!$B$39:$B$782,L$119)+'СЕТ СН'!$I$11+СВЦЭМ!$D$10+'СЕТ СН'!$I$5-'СЕТ СН'!$I$21</f>
        <v>5326.0506638200004</v>
      </c>
      <c r="M150" s="36">
        <f>SUMIFS(СВЦЭМ!$D$39:$D$782,СВЦЭМ!$A$39:$A$782,$A150,СВЦЭМ!$B$39:$B$782,M$119)+'СЕТ СН'!$I$11+СВЦЭМ!$D$10+'СЕТ СН'!$I$5-'СЕТ СН'!$I$21</f>
        <v>5316.0441860400006</v>
      </c>
      <c r="N150" s="36">
        <f>SUMIFS(СВЦЭМ!$D$39:$D$782,СВЦЭМ!$A$39:$A$782,$A150,СВЦЭМ!$B$39:$B$782,N$119)+'СЕТ СН'!$I$11+СВЦЭМ!$D$10+'СЕТ СН'!$I$5-'СЕТ СН'!$I$21</f>
        <v>5305.0945085900003</v>
      </c>
      <c r="O150" s="36">
        <f>SUMIFS(СВЦЭМ!$D$39:$D$782,СВЦЭМ!$A$39:$A$782,$A150,СВЦЭМ!$B$39:$B$782,O$119)+'СЕТ СН'!$I$11+СВЦЭМ!$D$10+'СЕТ СН'!$I$5-'СЕТ СН'!$I$21</f>
        <v>5299.6718085299999</v>
      </c>
      <c r="P150" s="36">
        <f>SUMIFS(СВЦЭМ!$D$39:$D$782,СВЦЭМ!$A$39:$A$782,$A150,СВЦЭМ!$B$39:$B$782,P$119)+'СЕТ СН'!$I$11+СВЦЭМ!$D$10+'СЕТ СН'!$I$5-'СЕТ СН'!$I$21</f>
        <v>5305.4880613700007</v>
      </c>
      <c r="Q150" s="36">
        <f>SUMIFS(СВЦЭМ!$D$39:$D$782,СВЦЭМ!$A$39:$A$782,$A150,СВЦЭМ!$B$39:$B$782,Q$119)+'СЕТ СН'!$I$11+СВЦЭМ!$D$10+'СЕТ СН'!$I$5-'СЕТ СН'!$I$21</f>
        <v>5273.4319398999996</v>
      </c>
      <c r="R150" s="36">
        <f>SUMIFS(СВЦЭМ!$D$39:$D$782,СВЦЭМ!$A$39:$A$782,$A150,СВЦЭМ!$B$39:$B$782,R$119)+'СЕТ СН'!$I$11+СВЦЭМ!$D$10+'СЕТ СН'!$I$5-'СЕТ СН'!$I$21</f>
        <v>5279.8990451500003</v>
      </c>
      <c r="S150" s="36">
        <f>SUMIFS(СВЦЭМ!$D$39:$D$782,СВЦЭМ!$A$39:$A$782,$A150,СВЦЭМ!$B$39:$B$782,S$119)+'СЕТ СН'!$I$11+СВЦЭМ!$D$10+'СЕТ СН'!$I$5-'СЕТ СН'!$I$21</f>
        <v>5296.6909466100005</v>
      </c>
      <c r="T150" s="36">
        <f>SUMIFS(СВЦЭМ!$D$39:$D$782,СВЦЭМ!$A$39:$A$782,$A150,СВЦЭМ!$B$39:$B$782,T$119)+'СЕТ СН'!$I$11+СВЦЭМ!$D$10+'СЕТ СН'!$I$5-'СЕТ СН'!$I$21</f>
        <v>5326.0226859800005</v>
      </c>
      <c r="U150" s="36">
        <f>SUMIFS(СВЦЭМ!$D$39:$D$782,СВЦЭМ!$A$39:$A$782,$A150,СВЦЭМ!$B$39:$B$782,U$119)+'СЕТ СН'!$I$11+СВЦЭМ!$D$10+'СЕТ СН'!$I$5-'СЕТ СН'!$I$21</f>
        <v>5357.5191452300005</v>
      </c>
      <c r="V150" s="36">
        <f>SUMIFS(СВЦЭМ!$D$39:$D$782,СВЦЭМ!$A$39:$A$782,$A150,СВЦЭМ!$B$39:$B$782,V$119)+'СЕТ СН'!$I$11+СВЦЭМ!$D$10+'СЕТ СН'!$I$5-'СЕТ СН'!$I$21</f>
        <v>5354.5919759600001</v>
      </c>
      <c r="W150" s="36">
        <f>SUMIFS(СВЦЭМ!$D$39:$D$782,СВЦЭМ!$A$39:$A$782,$A150,СВЦЭМ!$B$39:$B$782,W$119)+'СЕТ СН'!$I$11+СВЦЭМ!$D$10+'СЕТ СН'!$I$5-'СЕТ СН'!$I$21</f>
        <v>5317.2895074400003</v>
      </c>
      <c r="X150" s="36">
        <f>SUMIFS(СВЦЭМ!$D$39:$D$782,СВЦЭМ!$A$39:$A$782,$A150,СВЦЭМ!$B$39:$B$782,X$119)+'СЕТ СН'!$I$11+СВЦЭМ!$D$10+'СЕТ СН'!$I$5-'СЕТ СН'!$I$21</f>
        <v>5390.4649206000004</v>
      </c>
      <c r="Y150" s="36">
        <f>SUMIFS(СВЦЭМ!$D$39:$D$782,СВЦЭМ!$A$39:$A$782,$A150,СВЦЭМ!$B$39:$B$782,Y$119)+'СЕТ СН'!$I$11+СВЦЭМ!$D$10+'СЕТ СН'!$I$5-'СЕТ СН'!$I$21</f>
        <v>5521.3554176600001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4" t="s">
        <v>7</v>
      </c>
      <c r="B153" s="127" t="s">
        <v>106</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25"/>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26"/>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01.07.2023</v>
      </c>
      <c r="B156" s="36">
        <f>SUMIFS(СВЦЭМ!$E$39:$E$782,СВЦЭМ!$A$39:$A$782,$A156,СВЦЭМ!$B$39:$B$782,B$155)+'СЕТ СН'!$F$12</f>
        <v>175.67154884000001</v>
      </c>
      <c r="C156" s="36">
        <f>SUMIFS(СВЦЭМ!$E$39:$E$782,СВЦЭМ!$A$39:$A$782,$A156,СВЦЭМ!$B$39:$B$782,C$155)+'СЕТ СН'!$F$12</f>
        <v>184.75119548999999</v>
      </c>
      <c r="D156" s="36">
        <f>SUMIFS(СВЦЭМ!$E$39:$E$782,СВЦЭМ!$A$39:$A$782,$A156,СВЦЭМ!$B$39:$B$782,D$155)+'СЕТ СН'!$F$12</f>
        <v>188.17343449000001</v>
      </c>
      <c r="E156" s="36">
        <f>SUMIFS(СВЦЭМ!$E$39:$E$782,СВЦЭМ!$A$39:$A$782,$A156,СВЦЭМ!$B$39:$B$782,E$155)+'СЕТ СН'!$F$12</f>
        <v>187.87661524000001</v>
      </c>
      <c r="F156" s="36">
        <f>SUMIFS(СВЦЭМ!$E$39:$E$782,СВЦЭМ!$A$39:$A$782,$A156,СВЦЭМ!$B$39:$B$782,F$155)+'СЕТ СН'!$F$12</f>
        <v>188.10219602000001</v>
      </c>
      <c r="G156" s="36">
        <f>SUMIFS(СВЦЭМ!$E$39:$E$782,СВЦЭМ!$A$39:$A$782,$A156,СВЦЭМ!$B$39:$B$782,G$155)+'СЕТ СН'!$F$12</f>
        <v>188.27400258</v>
      </c>
      <c r="H156" s="36">
        <f>SUMIFS(СВЦЭМ!$E$39:$E$782,СВЦЭМ!$A$39:$A$782,$A156,СВЦЭМ!$B$39:$B$782,H$155)+'СЕТ СН'!$F$12</f>
        <v>188.8456137</v>
      </c>
      <c r="I156" s="36">
        <f>SUMIFS(СВЦЭМ!$E$39:$E$782,СВЦЭМ!$A$39:$A$782,$A156,СВЦЭМ!$B$39:$B$782,I$155)+'СЕТ СН'!$F$12</f>
        <v>177.64119074000001</v>
      </c>
      <c r="J156" s="36">
        <f>SUMIFS(СВЦЭМ!$E$39:$E$782,СВЦЭМ!$A$39:$A$782,$A156,СВЦЭМ!$B$39:$B$782,J$155)+'СЕТ СН'!$F$12</f>
        <v>164.54586054999999</v>
      </c>
      <c r="K156" s="36">
        <f>SUMIFS(СВЦЭМ!$E$39:$E$782,СВЦЭМ!$A$39:$A$782,$A156,СВЦЭМ!$B$39:$B$782,K$155)+'СЕТ СН'!$F$12</f>
        <v>156.87179019000001</v>
      </c>
      <c r="L156" s="36">
        <f>SUMIFS(СВЦЭМ!$E$39:$E$782,СВЦЭМ!$A$39:$A$782,$A156,СВЦЭМ!$B$39:$B$782,L$155)+'СЕТ СН'!$F$12</f>
        <v>151.97458169999999</v>
      </c>
      <c r="M156" s="36">
        <f>SUMIFS(СВЦЭМ!$E$39:$E$782,СВЦЭМ!$A$39:$A$782,$A156,СВЦЭМ!$B$39:$B$782,M$155)+'СЕТ СН'!$F$12</f>
        <v>149.24034442000001</v>
      </c>
      <c r="N156" s="36">
        <f>SUMIFS(СВЦЭМ!$E$39:$E$782,СВЦЭМ!$A$39:$A$782,$A156,СВЦЭМ!$B$39:$B$782,N$155)+'СЕТ СН'!$F$12</f>
        <v>148.04912408999999</v>
      </c>
      <c r="O156" s="36">
        <f>SUMIFS(СВЦЭМ!$E$39:$E$782,СВЦЭМ!$A$39:$A$782,$A156,СВЦЭМ!$B$39:$B$782,O$155)+'СЕТ СН'!$F$12</f>
        <v>149.29869024000001</v>
      </c>
      <c r="P156" s="36">
        <f>SUMIFS(СВЦЭМ!$E$39:$E$782,СВЦЭМ!$A$39:$A$782,$A156,СВЦЭМ!$B$39:$B$782,P$155)+'СЕТ СН'!$F$12</f>
        <v>150.28547845</v>
      </c>
      <c r="Q156" s="36">
        <f>SUMIFS(СВЦЭМ!$E$39:$E$782,СВЦЭМ!$A$39:$A$782,$A156,СВЦЭМ!$B$39:$B$782,Q$155)+'СЕТ СН'!$F$12</f>
        <v>150.08102793</v>
      </c>
      <c r="R156" s="36">
        <f>SUMIFS(СВЦЭМ!$E$39:$E$782,СВЦЭМ!$A$39:$A$782,$A156,СВЦЭМ!$B$39:$B$782,R$155)+'СЕТ СН'!$F$12</f>
        <v>148.71962384</v>
      </c>
      <c r="S156" s="36">
        <f>SUMIFS(СВЦЭМ!$E$39:$E$782,СВЦЭМ!$A$39:$A$782,$A156,СВЦЭМ!$B$39:$B$782,S$155)+'СЕТ СН'!$F$12</f>
        <v>148.97240650000001</v>
      </c>
      <c r="T156" s="36">
        <f>SUMIFS(СВЦЭМ!$E$39:$E$782,СВЦЭМ!$A$39:$A$782,$A156,СВЦЭМ!$B$39:$B$782,T$155)+'СЕТ СН'!$F$12</f>
        <v>149.93545262000001</v>
      </c>
      <c r="U156" s="36">
        <f>SUMIFS(СВЦЭМ!$E$39:$E$782,СВЦЭМ!$A$39:$A$782,$A156,СВЦЭМ!$B$39:$B$782,U$155)+'СЕТ СН'!$F$12</f>
        <v>151.62883124000001</v>
      </c>
      <c r="V156" s="36">
        <f>SUMIFS(СВЦЭМ!$E$39:$E$782,СВЦЭМ!$A$39:$A$782,$A156,СВЦЭМ!$B$39:$B$782,V$155)+'СЕТ СН'!$F$12</f>
        <v>152.67879712999999</v>
      </c>
      <c r="W156" s="36">
        <f>SUMIFS(СВЦЭМ!$E$39:$E$782,СВЦЭМ!$A$39:$A$782,$A156,СВЦЭМ!$B$39:$B$782,W$155)+'СЕТ СН'!$F$12</f>
        <v>150.12860727</v>
      </c>
      <c r="X156" s="36">
        <f>SUMIFS(СВЦЭМ!$E$39:$E$782,СВЦЭМ!$A$39:$A$782,$A156,СВЦЭМ!$B$39:$B$782,X$155)+'СЕТ СН'!$F$12</f>
        <v>155.11054096999999</v>
      </c>
      <c r="Y156" s="36">
        <f>SUMIFS(СВЦЭМ!$E$39:$E$782,СВЦЭМ!$A$39:$A$782,$A156,СВЦЭМ!$B$39:$B$782,Y$155)+'СЕТ СН'!$F$12</f>
        <v>162.76406438999999</v>
      </c>
      <c r="AA156" s="45"/>
    </row>
    <row r="157" spans="1:27" ht="15.75" x14ac:dyDescent="0.2">
      <c r="A157" s="35">
        <f>A156+1</f>
        <v>45109</v>
      </c>
      <c r="B157" s="36">
        <f>SUMIFS(СВЦЭМ!$E$39:$E$782,СВЦЭМ!$A$39:$A$782,$A157,СВЦЭМ!$B$39:$B$782,B$155)+'СЕТ СН'!$F$12</f>
        <v>151.42683260999999</v>
      </c>
      <c r="C157" s="36">
        <f>SUMIFS(СВЦЭМ!$E$39:$E$782,СВЦЭМ!$A$39:$A$782,$A157,СВЦЭМ!$B$39:$B$782,C$155)+'СЕТ СН'!$F$12</f>
        <v>158.65752207</v>
      </c>
      <c r="D157" s="36">
        <f>SUMIFS(СВЦЭМ!$E$39:$E$782,СВЦЭМ!$A$39:$A$782,$A157,СВЦЭМ!$B$39:$B$782,D$155)+'СЕТ СН'!$F$12</f>
        <v>164.6856531</v>
      </c>
      <c r="E157" s="36">
        <f>SUMIFS(СВЦЭМ!$E$39:$E$782,СВЦЭМ!$A$39:$A$782,$A157,СВЦЭМ!$B$39:$B$782,E$155)+'СЕТ СН'!$F$12</f>
        <v>168.27189935999999</v>
      </c>
      <c r="F157" s="36">
        <f>SUMIFS(СВЦЭМ!$E$39:$E$782,СВЦЭМ!$A$39:$A$782,$A157,СВЦЭМ!$B$39:$B$782,F$155)+'СЕТ СН'!$F$12</f>
        <v>167.37101415000001</v>
      </c>
      <c r="G157" s="36">
        <f>SUMIFS(СВЦЭМ!$E$39:$E$782,СВЦЭМ!$A$39:$A$782,$A157,СВЦЭМ!$B$39:$B$782,G$155)+'СЕТ СН'!$F$12</f>
        <v>164.44406581000001</v>
      </c>
      <c r="H157" s="36">
        <f>SUMIFS(СВЦЭМ!$E$39:$E$782,СВЦЭМ!$A$39:$A$782,$A157,СВЦЭМ!$B$39:$B$782,H$155)+'СЕТ СН'!$F$12</f>
        <v>167.68902263999999</v>
      </c>
      <c r="I157" s="36">
        <f>SUMIFS(СВЦЭМ!$E$39:$E$782,СВЦЭМ!$A$39:$A$782,$A157,СВЦЭМ!$B$39:$B$782,I$155)+'СЕТ СН'!$F$12</f>
        <v>166.49782715000001</v>
      </c>
      <c r="J157" s="36">
        <f>SUMIFS(СВЦЭМ!$E$39:$E$782,СВЦЭМ!$A$39:$A$782,$A157,СВЦЭМ!$B$39:$B$782,J$155)+'СЕТ СН'!$F$12</f>
        <v>155.75730432</v>
      </c>
      <c r="K157" s="36">
        <f>SUMIFS(СВЦЭМ!$E$39:$E$782,СВЦЭМ!$A$39:$A$782,$A157,СВЦЭМ!$B$39:$B$782,K$155)+'СЕТ СН'!$F$12</f>
        <v>149.25409131000001</v>
      </c>
      <c r="L157" s="36">
        <f>SUMIFS(СВЦЭМ!$E$39:$E$782,СВЦЭМ!$A$39:$A$782,$A157,СВЦЭМ!$B$39:$B$782,L$155)+'СЕТ СН'!$F$12</f>
        <v>143.16335816</v>
      </c>
      <c r="M157" s="36">
        <f>SUMIFS(СВЦЭМ!$E$39:$E$782,СВЦЭМ!$A$39:$A$782,$A157,СВЦЭМ!$B$39:$B$782,M$155)+'СЕТ СН'!$F$12</f>
        <v>140.15538024</v>
      </c>
      <c r="N157" s="36">
        <f>SUMIFS(СВЦЭМ!$E$39:$E$782,СВЦЭМ!$A$39:$A$782,$A157,СВЦЭМ!$B$39:$B$782,N$155)+'СЕТ СН'!$F$12</f>
        <v>138.47764921000001</v>
      </c>
      <c r="O157" s="36">
        <f>SUMIFS(СВЦЭМ!$E$39:$E$782,СВЦЭМ!$A$39:$A$782,$A157,СВЦЭМ!$B$39:$B$782,O$155)+'СЕТ СН'!$F$12</f>
        <v>138.70013098000001</v>
      </c>
      <c r="P157" s="36">
        <f>SUMIFS(СВЦЭМ!$E$39:$E$782,СВЦЭМ!$A$39:$A$782,$A157,СВЦЭМ!$B$39:$B$782,P$155)+'СЕТ СН'!$F$12</f>
        <v>140.49353008</v>
      </c>
      <c r="Q157" s="36">
        <f>SUMIFS(СВЦЭМ!$E$39:$E$782,СВЦЭМ!$A$39:$A$782,$A157,СВЦЭМ!$B$39:$B$782,Q$155)+'СЕТ СН'!$F$12</f>
        <v>140.24553853</v>
      </c>
      <c r="R157" s="36">
        <f>SUMIFS(СВЦЭМ!$E$39:$E$782,СВЦЭМ!$A$39:$A$782,$A157,СВЦЭМ!$B$39:$B$782,R$155)+'СЕТ СН'!$F$12</f>
        <v>140.12145519000001</v>
      </c>
      <c r="S157" s="36">
        <f>SUMIFS(СВЦЭМ!$E$39:$E$782,СВЦЭМ!$A$39:$A$782,$A157,СВЦЭМ!$B$39:$B$782,S$155)+'СЕТ СН'!$F$12</f>
        <v>140.66438081999999</v>
      </c>
      <c r="T157" s="36">
        <f>SUMIFS(СВЦЭМ!$E$39:$E$782,СВЦЭМ!$A$39:$A$782,$A157,СВЦЭМ!$B$39:$B$782,T$155)+'СЕТ СН'!$F$12</f>
        <v>139.60590123</v>
      </c>
      <c r="U157" s="36">
        <f>SUMIFS(СВЦЭМ!$E$39:$E$782,СВЦЭМ!$A$39:$A$782,$A157,СВЦЭМ!$B$39:$B$782,U$155)+'СЕТ СН'!$F$12</f>
        <v>140.38750494999999</v>
      </c>
      <c r="V157" s="36">
        <f>SUMIFS(СВЦЭМ!$E$39:$E$782,СВЦЭМ!$A$39:$A$782,$A157,СВЦЭМ!$B$39:$B$782,V$155)+'СЕТ СН'!$F$12</f>
        <v>140.78565742000001</v>
      </c>
      <c r="W157" s="36">
        <f>SUMIFS(СВЦЭМ!$E$39:$E$782,СВЦЭМ!$A$39:$A$782,$A157,СВЦЭМ!$B$39:$B$782,W$155)+'СЕТ СН'!$F$12</f>
        <v>138.76488004000001</v>
      </c>
      <c r="X157" s="36">
        <f>SUMIFS(СВЦЭМ!$E$39:$E$782,СВЦЭМ!$A$39:$A$782,$A157,СВЦЭМ!$B$39:$B$782,X$155)+'СЕТ СН'!$F$12</f>
        <v>142.19138089</v>
      </c>
      <c r="Y157" s="36">
        <f>SUMIFS(СВЦЭМ!$E$39:$E$782,СВЦЭМ!$A$39:$A$782,$A157,СВЦЭМ!$B$39:$B$782,Y$155)+'СЕТ СН'!$F$12</f>
        <v>151.95390788</v>
      </c>
    </row>
    <row r="158" spans="1:27" ht="15.75" x14ac:dyDescent="0.2">
      <c r="A158" s="35">
        <f t="shared" ref="A158:A186" si="4">A157+1</f>
        <v>45110</v>
      </c>
      <c r="B158" s="36">
        <f>SUMIFS(СВЦЭМ!$E$39:$E$782,СВЦЭМ!$A$39:$A$782,$A158,СВЦЭМ!$B$39:$B$782,B$155)+'СЕТ СН'!$F$12</f>
        <v>164.86318790999999</v>
      </c>
      <c r="C158" s="36">
        <f>SUMIFS(СВЦЭМ!$E$39:$E$782,СВЦЭМ!$A$39:$A$782,$A158,СВЦЭМ!$B$39:$B$782,C$155)+'СЕТ СН'!$F$12</f>
        <v>172.12629386</v>
      </c>
      <c r="D158" s="36">
        <f>SUMIFS(СВЦЭМ!$E$39:$E$782,СВЦЭМ!$A$39:$A$782,$A158,СВЦЭМ!$B$39:$B$782,D$155)+'СЕТ СН'!$F$12</f>
        <v>175.96117584000001</v>
      </c>
      <c r="E158" s="36">
        <f>SUMIFS(СВЦЭМ!$E$39:$E$782,СВЦЭМ!$A$39:$A$782,$A158,СВЦЭМ!$B$39:$B$782,E$155)+'СЕТ СН'!$F$12</f>
        <v>178.79194276000001</v>
      </c>
      <c r="F158" s="36">
        <f>SUMIFS(СВЦЭМ!$E$39:$E$782,СВЦЭМ!$A$39:$A$782,$A158,СВЦЭМ!$B$39:$B$782,F$155)+'СЕТ СН'!$F$12</f>
        <v>179.21776709</v>
      </c>
      <c r="G158" s="36">
        <f>SUMIFS(СВЦЭМ!$E$39:$E$782,СВЦЭМ!$A$39:$A$782,$A158,СВЦЭМ!$B$39:$B$782,G$155)+'СЕТ СН'!$F$12</f>
        <v>177.75792967000001</v>
      </c>
      <c r="H158" s="36">
        <f>SUMIFS(СВЦЭМ!$E$39:$E$782,СВЦЭМ!$A$39:$A$782,$A158,СВЦЭМ!$B$39:$B$782,H$155)+'СЕТ СН'!$F$12</f>
        <v>168.99187119999999</v>
      </c>
      <c r="I158" s="36">
        <f>SUMIFS(СВЦЭМ!$E$39:$E$782,СВЦЭМ!$A$39:$A$782,$A158,СВЦЭМ!$B$39:$B$782,I$155)+'СЕТ СН'!$F$12</f>
        <v>157.10548464999999</v>
      </c>
      <c r="J158" s="36">
        <f>SUMIFS(СВЦЭМ!$E$39:$E$782,СВЦЭМ!$A$39:$A$782,$A158,СВЦЭМ!$B$39:$B$782,J$155)+'СЕТ СН'!$F$12</f>
        <v>147.56211206</v>
      </c>
      <c r="K158" s="36">
        <f>SUMIFS(СВЦЭМ!$E$39:$E$782,СВЦЭМ!$A$39:$A$782,$A158,СВЦЭМ!$B$39:$B$782,K$155)+'СЕТ СН'!$F$12</f>
        <v>139.85454659999999</v>
      </c>
      <c r="L158" s="36">
        <f>SUMIFS(СВЦЭМ!$E$39:$E$782,СВЦЭМ!$A$39:$A$782,$A158,СВЦЭМ!$B$39:$B$782,L$155)+'СЕТ СН'!$F$12</f>
        <v>142.50070382000001</v>
      </c>
      <c r="M158" s="36">
        <f>SUMIFS(СВЦЭМ!$E$39:$E$782,СВЦЭМ!$A$39:$A$782,$A158,СВЦЭМ!$B$39:$B$782,M$155)+'СЕТ СН'!$F$12</f>
        <v>140.70619098</v>
      </c>
      <c r="N158" s="36">
        <f>SUMIFS(СВЦЭМ!$E$39:$E$782,СВЦЭМ!$A$39:$A$782,$A158,СВЦЭМ!$B$39:$B$782,N$155)+'СЕТ СН'!$F$12</f>
        <v>141.10570132000001</v>
      </c>
      <c r="O158" s="36">
        <f>SUMIFS(СВЦЭМ!$E$39:$E$782,СВЦЭМ!$A$39:$A$782,$A158,СВЦЭМ!$B$39:$B$782,O$155)+'СЕТ СН'!$F$12</f>
        <v>140.066812</v>
      </c>
      <c r="P158" s="36">
        <f>SUMIFS(СВЦЭМ!$E$39:$E$782,СВЦЭМ!$A$39:$A$782,$A158,СВЦЭМ!$B$39:$B$782,P$155)+'СЕТ СН'!$F$12</f>
        <v>140.75819326000001</v>
      </c>
      <c r="Q158" s="36">
        <f>SUMIFS(СВЦЭМ!$E$39:$E$782,СВЦЭМ!$A$39:$A$782,$A158,СВЦЭМ!$B$39:$B$782,Q$155)+'СЕТ СН'!$F$12</f>
        <v>142.65917863999999</v>
      </c>
      <c r="R158" s="36">
        <f>SUMIFS(СВЦЭМ!$E$39:$E$782,СВЦЭМ!$A$39:$A$782,$A158,СВЦЭМ!$B$39:$B$782,R$155)+'СЕТ СН'!$F$12</f>
        <v>143.66803526000001</v>
      </c>
      <c r="S158" s="36">
        <f>SUMIFS(СВЦЭМ!$E$39:$E$782,СВЦЭМ!$A$39:$A$782,$A158,СВЦЭМ!$B$39:$B$782,S$155)+'СЕТ СН'!$F$12</f>
        <v>144.03928518000001</v>
      </c>
      <c r="T158" s="36">
        <f>SUMIFS(СВЦЭМ!$E$39:$E$782,СВЦЭМ!$A$39:$A$782,$A158,СВЦЭМ!$B$39:$B$782,T$155)+'СЕТ СН'!$F$12</f>
        <v>145.73061478</v>
      </c>
      <c r="U158" s="36">
        <f>SUMIFS(СВЦЭМ!$E$39:$E$782,СВЦЭМ!$A$39:$A$782,$A158,СВЦЭМ!$B$39:$B$782,U$155)+'СЕТ СН'!$F$12</f>
        <v>147.14723465</v>
      </c>
      <c r="V158" s="36">
        <f>SUMIFS(СВЦЭМ!$E$39:$E$782,СВЦЭМ!$A$39:$A$782,$A158,СВЦЭМ!$B$39:$B$782,V$155)+'СЕТ СН'!$F$12</f>
        <v>146.68418933000001</v>
      </c>
      <c r="W158" s="36">
        <f>SUMIFS(СВЦЭМ!$E$39:$E$782,СВЦЭМ!$A$39:$A$782,$A158,СВЦЭМ!$B$39:$B$782,W$155)+'СЕТ СН'!$F$12</f>
        <v>146.65531354000001</v>
      </c>
      <c r="X158" s="36">
        <f>SUMIFS(СВЦЭМ!$E$39:$E$782,СВЦЭМ!$A$39:$A$782,$A158,СВЦЭМ!$B$39:$B$782,X$155)+'СЕТ СН'!$F$12</f>
        <v>149.80452457000001</v>
      </c>
      <c r="Y158" s="36">
        <f>SUMIFS(СВЦЭМ!$E$39:$E$782,СВЦЭМ!$A$39:$A$782,$A158,СВЦЭМ!$B$39:$B$782,Y$155)+'СЕТ СН'!$F$12</f>
        <v>158.28706306000001</v>
      </c>
    </row>
    <row r="159" spans="1:27" ht="15.75" x14ac:dyDescent="0.2">
      <c r="A159" s="35">
        <f t="shared" si="4"/>
        <v>45111</v>
      </c>
      <c r="B159" s="36">
        <f>SUMIFS(СВЦЭМ!$E$39:$E$782,СВЦЭМ!$A$39:$A$782,$A159,СВЦЭМ!$B$39:$B$782,B$155)+'СЕТ СН'!$F$12</f>
        <v>174.81435195</v>
      </c>
      <c r="C159" s="36">
        <f>SUMIFS(СВЦЭМ!$E$39:$E$782,СВЦЭМ!$A$39:$A$782,$A159,СВЦЭМ!$B$39:$B$782,C$155)+'СЕТ СН'!$F$12</f>
        <v>181.98226994000001</v>
      </c>
      <c r="D159" s="36">
        <f>SUMIFS(СВЦЭМ!$E$39:$E$782,СВЦЭМ!$A$39:$A$782,$A159,СВЦЭМ!$B$39:$B$782,D$155)+'СЕТ СН'!$F$12</f>
        <v>183.23784857999999</v>
      </c>
      <c r="E159" s="36">
        <f>SUMIFS(СВЦЭМ!$E$39:$E$782,СВЦЭМ!$A$39:$A$782,$A159,СВЦЭМ!$B$39:$B$782,E$155)+'СЕТ СН'!$F$12</f>
        <v>184.91916304</v>
      </c>
      <c r="F159" s="36">
        <f>SUMIFS(СВЦЭМ!$E$39:$E$782,СВЦЭМ!$A$39:$A$782,$A159,СВЦЭМ!$B$39:$B$782,F$155)+'СЕТ СН'!$F$12</f>
        <v>183.96574719</v>
      </c>
      <c r="G159" s="36">
        <f>SUMIFS(СВЦЭМ!$E$39:$E$782,СВЦЭМ!$A$39:$A$782,$A159,СВЦЭМ!$B$39:$B$782,G$155)+'СЕТ СН'!$F$12</f>
        <v>178.22976854999999</v>
      </c>
      <c r="H159" s="36">
        <f>SUMIFS(СВЦЭМ!$E$39:$E$782,СВЦЭМ!$A$39:$A$782,$A159,СВЦЭМ!$B$39:$B$782,H$155)+'СЕТ СН'!$F$12</f>
        <v>174.85158233999999</v>
      </c>
      <c r="I159" s="36">
        <f>SUMIFS(СВЦЭМ!$E$39:$E$782,СВЦЭМ!$A$39:$A$782,$A159,СВЦЭМ!$B$39:$B$782,I$155)+'СЕТ СН'!$F$12</f>
        <v>164.01981287999999</v>
      </c>
      <c r="J159" s="36">
        <f>SUMIFS(СВЦЭМ!$E$39:$E$782,СВЦЭМ!$A$39:$A$782,$A159,СВЦЭМ!$B$39:$B$782,J$155)+'СЕТ СН'!$F$12</f>
        <v>154.52951722</v>
      </c>
      <c r="K159" s="36">
        <f>SUMIFS(СВЦЭМ!$E$39:$E$782,СВЦЭМ!$A$39:$A$782,$A159,СВЦЭМ!$B$39:$B$782,K$155)+'СЕТ СН'!$F$12</f>
        <v>152.67872767</v>
      </c>
      <c r="L159" s="36">
        <f>SUMIFS(СВЦЭМ!$E$39:$E$782,СВЦЭМ!$A$39:$A$782,$A159,СВЦЭМ!$B$39:$B$782,L$155)+'СЕТ СН'!$F$12</f>
        <v>150.53121505999999</v>
      </c>
      <c r="M159" s="36">
        <f>SUMIFS(СВЦЭМ!$E$39:$E$782,СВЦЭМ!$A$39:$A$782,$A159,СВЦЭМ!$B$39:$B$782,M$155)+'СЕТ СН'!$F$12</f>
        <v>149.65773254999999</v>
      </c>
      <c r="N159" s="36">
        <f>SUMIFS(СВЦЭМ!$E$39:$E$782,СВЦЭМ!$A$39:$A$782,$A159,СВЦЭМ!$B$39:$B$782,N$155)+'СЕТ СН'!$F$12</f>
        <v>151.25740228000001</v>
      </c>
      <c r="O159" s="36">
        <f>SUMIFS(СВЦЭМ!$E$39:$E$782,СВЦЭМ!$A$39:$A$782,$A159,СВЦЭМ!$B$39:$B$782,O$155)+'СЕТ СН'!$F$12</f>
        <v>151.30597448</v>
      </c>
      <c r="P159" s="36">
        <f>SUMIFS(СВЦЭМ!$E$39:$E$782,СВЦЭМ!$A$39:$A$782,$A159,СВЦЭМ!$B$39:$B$782,P$155)+'СЕТ СН'!$F$12</f>
        <v>151.33285569</v>
      </c>
      <c r="Q159" s="36">
        <f>SUMIFS(СВЦЭМ!$E$39:$E$782,СВЦЭМ!$A$39:$A$782,$A159,СВЦЭМ!$B$39:$B$782,Q$155)+'СЕТ СН'!$F$12</f>
        <v>151.21977099</v>
      </c>
      <c r="R159" s="36">
        <f>SUMIFS(СВЦЭМ!$E$39:$E$782,СВЦЭМ!$A$39:$A$782,$A159,СВЦЭМ!$B$39:$B$782,R$155)+'СЕТ СН'!$F$12</f>
        <v>151.72504057</v>
      </c>
      <c r="S159" s="36">
        <f>SUMIFS(СВЦЭМ!$E$39:$E$782,СВЦЭМ!$A$39:$A$782,$A159,СВЦЭМ!$B$39:$B$782,S$155)+'СЕТ СН'!$F$12</f>
        <v>152.33808547999999</v>
      </c>
      <c r="T159" s="36">
        <f>SUMIFS(СВЦЭМ!$E$39:$E$782,СВЦЭМ!$A$39:$A$782,$A159,СВЦЭМ!$B$39:$B$782,T$155)+'СЕТ СН'!$F$12</f>
        <v>151.5899052</v>
      </c>
      <c r="U159" s="36">
        <f>SUMIFS(СВЦЭМ!$E$39:$E$782,СВЦЭМ!$A$39:$A$782,$A159,СВЦЭМ!$B$39:$B$782,U$155)+'СЕТ СН'!$F$12</f>
        <v>151.06608277000001</v>
      </c>
      <c r="V159" s="36">
        <f>SUMIFS(СВЦЭМ!$E$39:$E$782,СВЦЭМ!$A$39:$A$782,$A159,СВЦЭМ!$B$39:$B$782,V$155)+'СЕТ СН'!$F$12</f>
        <v>148.77411257</v>
      </c>
      <c r="W159" s="36">
        <f>SUMIFS(СВЦЭМ!$E$39:$E$782,СВЦЭМ!$A$39:$A$782,$A159,СВЦЭМ!$B$39:$B$782,W$155)+'СЕТ СН'!$F$12</f>
        <v>146.67898646</v>
      </c>
      <c r="X159" s="36">
        <f>SUMIFS(СВЦЭМ!$E$39:$E$782,СВЦЭМ!$A$39:$A$782,$A159,СВЦЭМ!$B$39:$B$782,X$155)+'СЕТ СН'!$F$12</f>
        <v>151.63407183999999</v>
      </c>
      <c r="Y159" s="36">
        <f>SUMIFS(СВЦЭМ!$E$39:$E$782,СВЦЭМ!$A$39:$A$782,$A159,СВЦЭМ!$B$39:$B$782,Y$155)+'СЕТ СН'!$F$12</f>
        <v>156.13221135000001</v>
      </c>
    </row>
    <row r="160" spans="1:27" ht="15.75" x14ac:dyDescent="0.2">
      <c r="A160" s="35">
        <f t="shared" si="4"/>
        <v>45112</v>
      </c>
      <c r="B160" s="36">
        <f>SUMIFS(СВЦЭМ!$E$39:$E$782,СВЦЭМ!$A$39:$A$782,$A160,СВЦЭМ!$B$39:$B$782,B$155)+'СЕТ СН'!$F$12</f>
        <v>152.89658939</v>
      </c>
      <c r="C160" s="36">
        <f>SUMIFS(СВЦЭМ!$E$39:$E$782,СВЦЭМ!$A$39:$A$782,$A160,СВЦЭМ!$B$39:$B$782,C$155)+'СЕТ СН'!$F$12</f>
        <v>159.00127846999999</v>
      </c>
      <c r="D160" s="36">
        <f>SUMIFS(СВЦЭМ!$E$39:$E$782,СВЦЭМ!$A$39:$A$782,$A160,СВЦЭМ!$B$39:$B$782,D$155)+'СЕТ СН'!$F$12</f>
        <v>170.36021740000001</v>
      </c>
      <c r="E160" s="36">
        <f>SUMIFS(СВЦЭМ!$E$39:$E$782,СВЦЭМ!$A$39:$A$782,$A160,СВЦЭМ!$B$39:$B$782,E$155)+'СЕТ СН'!$F$12</f>
        <v>170.66140959000001</v>
      </c>
      <c r="F160" s="36">
        <f>SUMIFS(СВЦЭМ!$E$39:$E$782,СВЦЭМ!$A$39:$A$782,$A160,СВЦЭМ!$B$39:$B$782,F$155)+'СЕТ СН'!$F$12</f>
        <v>170.20609687000001</v>
      </c>
      <c r="G160" s="36">
        <f>SUMIFS(СВЦЭМ!$E$39:$E$782,СВЦЭМ!$A$39:$A$782,$A160,СВЦЭМ!$B$39:$B$782,G$155)+'СЕТ СН'!$F$12</f>
        <v>169.63886757</v>
      </c>
      <c r="H160" s="36">
        <f>SUMIFS(СВЦЭМ!$E$39:$E$782,СВЦЭМ!$A$39:$A$782,$A160,СВЦЭМ!$B$39:$B$782,H$155)+'СЕТ СН'!$F$12</f>
        <v>164.74287465</v>
      </c>
      <c r="I160" s="36">
        <f>SUMIFS(СВЦЭМ!$E$39:$E$782,СВЦЭМ!$A$39:$A$782,$A160,СВЦЭМ!$B$39:$B$782,I$155)+'СЕТ СН'!$F$12</f>
        <v>158.02307175000001</v>
      </c>
      <c r="J160" s="36">
        <f>SUMIFS(СВЦЭМ!$E$39:$E$782,СВЦЭМ!$A$39:$A$782,$A160,СВЦЭМ!$B$39:$B$782,J$155)+'СЕТ СН'!$F$12</f>
        <v>149.67416231999999</v>
      </c>
      <c r="K160" s="36">
        <f>SUMIFS(СВЦЭМ!$E$39:$E$782,СВЦЭМ!$A$39:$A$782,$A160,СВЦЭМ!$B$39:$B$782,K$155)+'СЕТ СН'!$F$12</f>
        <v>142.77991569</v>
      </c>
      <c r="L160" s="36">
        <f>SUMIFS(СВЦЭМ!$E$39:$E$782,СВЦЭМ!$A$39:$A$782,$A160,СВЦЭМ!$B$39:$B$782,L$155)+'СЕТ СН'!$F$12</f>
        <v>138.89216055</v>
      </c>
      <c r="M160" s="36">
        <f>SUMIFS(СВЦЭМ!$E$39:$E$782,СВЦЭМ!$A$39:$A$782,$A160,СВЦЭМ!$B$39:$B$782,M$155)+'СЕТ СН'!$F$12</f>
        <v>135.89646929</v>
      </c>
      <c r="N160" s="36">
        <f>SUMIFS(СВЦЭМ!$E$39:$E$782,СВЦЭМ!$A$39:$A$782,$A160,СВЦЭМ!$B$39:$B$782,N$155)+'СЕТ СН'!$F$12</f>
        <v>137.72910984999999</v>
      </c>
      <c r="O160" s="36">
        <f>SUMIFS(СВЦЭМ!$E$39:$E$782,СВЦЭМ!$A$39:$A$782,$A160,СВЦЭМ!$B$39:$B$782,O$155)+'СЕТ СН'!$F$12</f>
        <v>138.80127596</v>
      </c>
      <c r="P160" s="36">
        <f>SUMIFS(СВЦЭМ!$E$39:$E$782,СВЦЭМ!$A$39:$A$782,$A160,СВЦЭМ!$B$39:$B$782,P$155)+'СЕТ СН'!$F$12</f>
        <v>139.04746179</v>
      </c>
      <c r="Q160" s="36">
        <f>SUMIFS(СВЦЭМ!$E$39:$E$782,СВЦЭМ!$A$39:$A$782,$A160,СВЦЭМ!$B$39:$B$782,Q$155)+'СЕТ СН'!$F$12</f>
        <v>138.71001941</v>
      </c>
      <c r="R160" s="36">
        <f>SUMIFS(СВЦЭМ!$E$39:$E$782,СВЦЭМ!$A$39:$A$782,$A160,СВЦЭМ!$B$39:$B$782,R$155)+'СЕТ СН'!$F$12</f>
        <v>139.07706711</v>
      </c>
      <c r="S160" s="36">
        <f>SUMIFS(СВЦЭМ!$E$39:$E$782,СВЦЭМ!$A$39:$A$782,$A160,СВЦЭМ!$B$39:$B$782,S$155)+'СЕТ СН'!$F$12</f>
        <v>136.64657982</v>
      </c>
      <c r="T160" s="36">
        <f>SUMIFS(СВЦЭМ!$E$39:$E$782,СВЦЭМ!$A$39:$A$782,$A160,СВЦЭМ!$B$39:$B$782,T$155)+'СЕТ СН'!$F$12</f>
        <v>135.60379784</v>
      </c>
      <c r="U160" s="36">
        <f>SUMIFS(СВЦЭМ!$E$39:$E$782,СВЦЭМ!$A$39:$A$782,$A160,СВЦЭМ!$B$39:$B$782,U$155)+'СЕТ СН'!$F$12</f>
        <v>136.00362781999999</v>
      </c>
      <c r="V160" s="36">
        <f>SUMIFS(СВЦЭМ!$E$39:$E$782,СВЦЭМ!$A$39:$A$782,$A160,СВЦЭМ!$B$39:$B$782,V$155)+'СЕТ СН'!$F$12</f>
        <v>137.07471552999999</v>
      </c>
      <c r="W160" s="36">
        <f>SUMIFS(СВЦЭМ!$E$39:$E$782,СВЦЭМ!$A$39:$A$782,$A160,СВЦЭМ!$B$39:$B$782,W$155)+'СЕТ СН'!$F$12</f>
        <v>136.74058758000001</v>
      </c>
      <c r="X160" s="36">
        <f>SUMIFS(СВЦЭМ!$E$39:$E$782,СВЦЭМ!$A$39:$A$782,$A160,СВЦЭМ!$B$39:$B$782,X$155)+'СЕТ СН'!$F$12</f>
        <v>141.11757797999999</v>
      </c>
      <c r="Y160" s="36">
        <f>SUMIFS(СВЦЭМ!$E$39:$E$782,СВЦЭМ!$A$39:$A$782,$A160,СВЦЭМ!$B$39:$B$782,Y$155)+'СЕТ СН'!$F$12</f>
        <v>149.91363301999999</v>
      </c>
    </row>
    <row r="161" spans="1:25" ht="15.75" x14ac:dyDescent="0.2">
      <c r="A161" s="35">
        <f t="shared" si="4"/>
        <v>45113</v>
      </c>
      <c r="B161" s="36">
        <f>SUMIFS(СВЦЭМ!$E$39:$E$782,СВЦЭМ!$A$39:$A$782,$A161,СВЦЭМ!$B$39:$B$782,B$155)+'СЕТ СН'!$F$12</f>
        <v>160.01604689000001</v>
      </c>
      <c r="C161" s="36">
        <f>SUMIFS(СВЦЭМ!$E$39:$E$782,СВЦЭМ!$A$39:$A$782,$A161,СВЦЭМ!$B$39:$B$782,C$155)+'СЕТ СН'!$F$12</f>
        <v>165.05830295999999</v>
      </c>
      <c r="D161" s="36">
        <f>SUMIFS(СВЦЭМ!$E$39:$E$782,СВЦЭМ!$A$39:$A$782,$A161,СВЦЭМ!$B$39:$B$782,D$155)+'СЕТ СН'!$F$12</f>
        <v>167.68328536000001</v>
      </c>
      <c r="E161" s="36">
        <f>SUMIFS(СВЦЭМ!$E$39:$E$782,СВЦЭМ!$A$39:$A$782,$A161,СВЦЭМ!$B$39:$B$782,E$155)+'СЕТ СН'!$F$12</f>
        <v>167.96787899</v>
      </c>
      <c r="F161" s="36">
        <f>SUMIFS(СВЦЭМ!$E$39:$E$782,СВЦЭМ!$A$39:$A$782,$A161,СВЦЭМ!$B$39:$B$782,F$155)+'СЕТ СН'!$F$12</f>
        <v>167.15895961999999</v>
      </c>
      <c r="G161" s="36">
        <f>SUMIFS(СВЦЭМ!$E$39:$E$782,СВЦЭМ!$A$39:$A$782,$A161,СВЦЭМ!$B$39:$B$782,G$155)+'СЕТ СН'!$F$12</f>
        <v>165.28925466000001</v>
      </c>
      <c r="H161" s="36">
        <f>SUMIFS(СВЦЭМ!$E$39:$E$782,СВЦЭМ!$A$39:$A$782,$A161,СВЦЭМ!$B$39:$B$782,H$155)+'СЕТ СН'!$F$12</f>
        <v>161.33809656</v>
      </c>
      <c r="I161" s="36">
        <f>SUMIFS(СВЦЭМ!$E$39:$E$782,СВЦЭМ!$A$39:$A$782,$A161,СВЦЭМ!$B$39:$B$782,I$155)+'СЕТ СН'!$F$12</f>
        <v>150.96152932999999</v>
      </c>
      <c r="J161" s="36">
        <f>SUMIFS(СВЦЭМ!$E$39:$E$782,СВЦЭМ!$A$39:$A$782,$A161,СВЦЭМ!$B$39:$B$782,J$155)+'СЕТ СН'!$F$12</f>
        <v>142.42052401000001</v>
      </c>
      <c r="K161" s="36">
        <f>SUMIFS(СВЦЭМ!$E$39:$E$782,СВЦЭМ!$A$39:$A$782,$A161,СВЦЭМ!$B$39:$B$782,K$155)+'СЕТ СН'!$F$12</f>
        <v>138.15636128</v>
      </c>
      <c r="L161" s="36">
        <f>SUMIFS(СВЦЭМ!$E$39:$E$782,СВЦЭМ!$A$39:$A$782,$A161,СВЦЭМ!$B$39:$B$782,L$155)+'СЕТ СН'!$F$12</f>
        <v>137.87914953000001</v>
      </c>
      <c r="M161" s="36">
        <f>SUMIFS(СВЦЭМ!$E$39:$E$782,СВЦЭМ!$A$39:$A$782,$A161,СВЦЭМ!$B$39:$B$782,M$155)+'СЕТ СН'!$F$12</f>
        <v>139.61084389999999</v>
      </c>
      <c r="N161" s="36">
        <f>SUMIFS(СВЦЭМ!$E$39:$E$782,СВЦЭМ!$A$39:$A$782,$A161,СВЦЭМ!$B$39:$B$782,N$155)+'СЕТ СН'!$F$12</f>
        <v>139.91882118000001</v>
      </c>
      <c r="O161" s="36">
        <f>SUMIFS(СВЦЭМ!$E$39:$E$782,СВЦЭМ!$A$39:$A$782,$A161,СВЦЭМ!$B$39:$B$782,O$155)+'СЕТ СН'!$F$12</f>
        <v>140.61685023999999</v>
      </c>
      <c r="P161" s="36">
        <f>SUMIFS(СВЦЭМ!$E$39:$E$782,СВЦЭМ!$A$39:$A$782,$A161,СВЦЭМ!$B$39:$B$782,P$155)+'СЕТ СН'!$F$12</f>
        <v>141.7795327</v>
      </c>
      <c r="Q161" s="36">
        <f>SUMIFS(СВЦЭМ!$E$39:$E$782,СВЦЭМ!$A$39:$A$782,$A161,СВЦЭМ!$B$39:$B$782,Q$155)+'СЕТ СН'!$F$12</f>
        <v>142.26507900999999</v>
      </c>
      <c r="R161" s="36">
        <f>SUMIFS(СВЦЭМ!$E$39:$E$782,СВЦЭМ!$A$39:$A$782,$A161,СВЦЭМ!$B$39:$B$782,R$155)+'СЕТ СН'!$F$12</f>
        <v>140.90805786999999</v>
      </c>
      <c r="S161" s="36">
        <f>SUMIFS(СВЦЭМ!$E$39:$E$782,СВЦЭМ!$A$39:$A$782,$A161,СВЦЭМ!$B$39:$B$782,S$155)+'СЕТ СН'!$F$12</f>
        <v>140.52934071999999</v>
      </c>
      <c r="T161" s="36">
        <f>SUMIFS(СВЦЭМ!$E$39:$E$782,СВЦЭМ!$A$39:$A$782,$A161,СВЦЭМ!$B$39:$B$782,T$155)+'СЕТ СН'!$F$12</f>
        <v>141.10252156999999</v>
      </c>
      <c r="U161" s="36">
        <f>SUMIFS(СВЦЭМ!$E$39:$E$782,СВЦЭМ!$A$39:$A$782,$A161,СВЦЭМ!$B$39:$B$782,U$155)+'СЕТ СН'!$F$12</f>
        <v>139.11473063</v>
      </c>
      <c r="V161" s="36">
        <f>SUMIFS(СВЦЭМ!$E$39:$E$782,СВЦЭМ!$A$39:$A$782,$A161,СВЦЭМ!$B$39:$B$782,V$155)+'СЕТ СН'!$F$12</f>
        <v>139.78950965000001</v>
      </c>
      <c r="W161" s="36">
        <f>SUMIFS(СВЦЭМ!$E$39:$E$782,СВЦЭМ!$A$39:$A$782,$A161,СВЦЭМ!$B$39:$B$782,W$155)+'СЕТ СН'!$F$12</f>
        <v>139.28226031</v>
      </c>
      <c r="X161" s="36">
        <f>SUMIFS(СВЦЭМ!$E$39:$E$782,СВЦЭМ!$A$39:$A$782,$A161,СВЦЭМ!$B$39:$B$782,X$155)+'СЕТ СН'!$F$12</f>
        <v>148.82189857</v>
      </c>
      <c r="Y161" s="36">
        <f>SUMIFS(СВЦЭМ!$E$39:$E$782,СВЦЭМ!$A$39:$A$782,$A161,СВЦЭМ!$B$39:$B$782,Y$155)+'СЕТ СН'!$F$12</f>
        <v>158.13234176</v>
      </c>
    </row>
    <row r="162" spans="1:25" ht="15.75" x14ac:dyDescent="0.2">
      <c r="A162" s="35">
        <f t="shared" si="4"/>
        <v>45114</v>
      </c>
      <c r="B162" s="36">
        <f>SUMIFS(СВЦЭМ!$E$39:$E$782,СВЦЭМ!$A$39:$A$782,$A162,СВЦЭМ!$B$39:$B$782,B$155)+'СЕТ СН'!$F$12</f>
        <v>171.11369586999999</v>
      </c>
      <c r="C162" s="36">
        <f>SUMIFS(СВЦЭМ!$E$39:$E$782,СВЦЭМ!$A$39:$A$782,$A162,СВЦЭМ!$B$39:$B$782,C$155)+'СЕТ СН'!$F$12</f>
        <v>184.03901250000001</v>
      </c>
      <c r="D162" s="36">
        <f>SUMIFS(СВЦЭМ!$E$39:$E$782,СВЦЭМ!$A$39:$A$782,$A162,СВЦЭМ!$B$39:$B$782,D$155)+'СЕТ СН'!$F$12</f>
        <v>198.80934662999999</v>
      </c>
      <c r="E162" s="36">
        <f>SUMIFS(СВЦЭМ!$E$39:$E$782,СВЦЭМ!$A$39:$A$782,$A162,СВЦЭМ!$B$39:$B$782,E$155)+'СЕТ СН'!$F$12</f>
        <v>201.47529467000001</v>
      </c>
      <c r="F162" s="36">
        <f>SUMIFS(СВЦЭМ!$E$39:$E$782,СВЦЭМ!$A$39:$A$782,$A162,СВЦЭМ!$B$39:$B$782,F$155)+'СЕТ СН'!$F$12</f>
        <v>202.7830165</v>
      </c>
      <c r="G162" s="36">
        <f>SUMIFS(СВЦЭМ!$E$39:$E$782,СВЦЭМ!$A$39:$A$782,$A162,СВЦЭМ!$B$39:$B$782,G$155)+'СЕТ СН'!$F$12</f>
        <v>203.55523708999999</v>
      </c>
      <c r="H162" s="36">
        <f>SUMIFS(СВЦЭМ!$E$39:$E$782,СВЦЭМ!$A$39:$A$782,$A162,СВЦЭМ!$B$39:$B$782,H$155)+'СЕТ СН'!$F$12</f>
        <v>199.84016198</v>
      </c>
      <c r="I162" s="36">
        <f>SUMIFS(СВЦЭМ!$E$39:$E$782,СВЦЭМ!$A$39:$A$782,$A162,СВЦЭМ!$B$39:$B$782,I$155)+'СЕТ СН'!$F$12</f>
        <v>185.57486606000001</v>
      </c>
      <c r="J162" s="36">
        <f>SUMIFS(СВЦЭМ!$E$39:$E$782,СВЦЭМ!$A$39:$A$782,$A162,СВЦЭМ!$B$39:$B$782,J$155)+'СЕТ СН'!$F$12</f>
        <v>163.32773116999999</v>
      </c>
      <c r="K162" s="36">
        <f>SUMIFS(СВЦЭМ!$E$39:$E$782,СВЦЭМ!$A$39:$A$782,$A162,СВЦЭМ!$B$39:$B$782,K$155)+'СЕТ СН'!$F$12</f>
        <v>160.79058753000001</v>
      </c>
      <c r="L162" s="36">
        <f>SUMIFS(СВЦЭМ!$E$39:$E$782,СВЦЭМ!$A$39:$A$782,$A162,СВЦЭМ!$B$39:$B$782,L$155)+'СЕТ СН'!$F$12</f>
        <v>158.59203477</v>
      </c>
      <c r="M162" s="36">
        <f>SUMIFS(СВЦЭМ!$E$39:$E$782,СВЦЭМ!$A$39:$A$782,$A162,СВЦЭМ!$B$39:$B$782,M$155)+'СЕТ СН'!$F$12</f>
        <v>149.87300626999999</v>
      </c>
      <c r="N162" s="36">
        <f>SUMIFS(СВЦЭМ!$E$39:$E$782,СВЦЭМ!$A$39:$A$782,$A162,СВЦЭМ!$B$39:$B$782,N$155)+'СЕТ СН'!$F$12</f>
        <v>155.31126058999999</v>
      </c>
      <c r="O162" s="36">
        <f>SUMIFS(СВЦЭМ!$E$39:$E$782,СВЦЭМ!$A$39:$A$782,$A162,СВЦЭМ!$B$39:$B$782,O$155)+'СЕТ СН'!$F$12</f>
        <v>155.05744185</v>
      </c>
      <c r="P162" s="36">
        <f>SUMIFS(СВЦЭМ!$E$39:$E$782,СВЦЭМ!$A$39:$A$782,$A162,СВЦЭМ!$B$39:$B$782,P$155)+'СЕТ СН'!$F$12</f>
        <v>151.85696283999999</v>
      </c>
      <c r="Q162" s="36">
        <f>SUMIFS(СВЦЭМ!$E$39:$E$782,СВЦЭМ!$A$39:$A$782,$A162,СВЦЭМ!$B$39:$B$782,Q$155)+'СЕТ СН'!$F$12</f>
        <v>156.59713983</v>
      </c>
      <c r="R162" s="36">
        <f>SUMIFS(СВЦЭМ!$E$39:$E$782,СВЦЭМ!$A$39:$A$782,$A162,СВЦЭМ!$B$39:$B$782,R$155)+'СЕТ СН'!$F$12</f>
        <v>157.57448038000001</v>
      </c>
      <c r="S162" s="36">
        <f>SUMIFS(СВЦЭМ!$E$39:$E$782,СВЦЭМ!$A$39:$A$782,$A162,СВЦЭМ!$B$39:$B$782,S$155)+'СЕТ СН'!$F$12</f>
        <v>157.61763911</v>
      </c>
      <c r="T162" s="36">
        <f>SUMIFS(СВЦЭМ!$E$39:$E$782,СВЦЭМ!$A$39:$A$782,$A162,СВЦЭМ!$B$39:$B$782,T$155)+'СЕТ СН'!$F$12</f>
        <v>157.75152542000001</v>
      </c>
      <c r="U162" s="36">
        <f>SUMIFS(СВЦЭМ!$E$39:$E$782,СВЦЭМ!$A$39:$A$782,$A162,СВЦЭМ!$B$39:$B$782,U$155)+'СЕТ СН'!$F$12</f>
        <v>159.68917629000001</v>
      </c>
      <c r="V162" s="36">
        <f>SUMIFS(СВЦЭМ!$E$39:$E$782,СВЦЭМ!$A$39:$A$782,$A162,СВЦЭМ!$B$39:$B$782,V$155)+'СЕТ СН'!$F$12</f>
        <v>162.1069694</v>
      </c>
      <c r="W162" s="36">
        <f>SUMIFS(СВЦЭМ!$E$39:$E$782,СВЦЭМ!$A$39:$A$782,$A162,СВЦЭМ!$B$39:$B$782,W$155)+'СЕТ СН'!$F$12</f>
        <v>162.47375672000001</v>
      </c>
      <c r="X162" s="36">
        <f>SUMIFS(СВЦЭМ!$E$39:$E$782,СВЦЭМ!$A$39:$A$782,$A162,СВЦЭМ!$B$39:$B$782,X$155)+'СЕТ СН'!$F$12</f>
        <v>164.84464962999999</v>
      </c>
      <c r="Y162" s="36">
        <f>SUMIFS(СВЦЭМ!$E$39:$E$782,СВЦЭМ!$A$39:$A$782,$A162,СВЦЭМ!$B$39:$B$782,Y$155)+'СЕТ СН'!$F$12</f>
        <v>185.19263293</v>
      </c>
    </row>
    <row r="163" spans="1:25" ht="15.75" x14ac:dyDescent="0.2">
      <c r="A163" s="35">
        <f t="shared" si="4"/>
        <v>45115</v>
      </c>
      <c r="B163" s="36">
        <f>SUMIFS(СВЦЭМ!$E$39:$E$782,СВЦЭМ!$A$39:$A$782,$A163,СВЦЭМ!$B$39:$B$782,B$155)+'СЕТ СН'!$F$12</f>
        <v>173.23802497</v>
      </c>
      <c r="C163" s="36">
        <f>SUMIFS(СВЦЭМ!$E$39:$E$782,СВЦЭМ!$A$39:$A$782,$A163,СВЦЭМ!$B$39:$B$782,C$155)+'СЕТ СН'!$F$12</f>
        <v>184.43597643999999</v>
      </c>
      <c r="D163" s="36">
        <f>SUMIFS(СВЦЭМ!$E$39:$E$782,СВЦЭМ!$A$39:$A$782,$A163,СВЦЭМ!$B$39:$B$782,D$155)+'СЕТ СН'!$F$12</f>
        <v>184.50163194999999</v>
      </c>
      <c r="E163" s="36">
        <f>SUMIFS(СВЦЭМ!$E$39:$E$782,СВЦЭМ!$A$39:$A$782,$A163,СВЦЭМ!$B$39:$B$782,E$155)+'СЕТ СН'!$F$12</f>
        <v>181.99576626999999</v>
      </c>
      <c r="F163" s="36">
        <f>SUMIFS(СВЦЭМ!$E$39:$E$782,СВЦЭМ!$A$39:$A$782,$A163,СВЦЭМ!$B$39:$B$782,F$155)+'СЕТ СН'!$F$12</f>
        <v>181.70898423</v>
      </c>
      <c r="G163" s="36">
        <f>SUMIFS(СВЦЭМ!$E$39:$E$782,СВЦЭМ!$A$39:$A$782,$A163,СВЦЭМ!$B$39:$B$782,G$155)+'СЕТ СН'!$F$12</f>
        <v>182.22651888999999</v>
      </c>
      <c r="H163" s="36">
        <f>SUMIFS(СВЦЭМ!$E$39:$E$782,СВЦЭМ!$A$39:$A$782,$A163,СВЦЭМ!$B$39:$B$782,H$155)+'СЕТ СН'!$F$12</f>
        <v>177.83210023999999</v>
      </c>
      <c r="I163" s="36">
        <f>SUMIFS(СВЦЭМ!$E$39:$E$782,СВЦЭМ!$A$39:$A$782,$A163,СВЦЭМ!$B$39:$B$782,I$155)+'СЕТ СН'!$F$12</f>
        <v>158.92477413</v>
      </c>
      <c r="J163" s="36">
        <f>SUMIFS(СВЦЭМ!$E$39:$E$782,СВЦЭМ!$A$39:$A$782,$A163,СВЦЭМ!$B$39:$B$782,J$155)+'СЕТ СН'!$F$12</f>
        <v>152.79957701999999</v>
      </c>
      <c r="K163" s="36">
        <f>SUMIFS(СВЦЭМ!$E$39:$E$782,СВЦЭМ!$A$39:$A$782,$A163,СВЦЭМ!$B$39:$B$782,K$155)+'СЕТ СН'!$F$12</f>
        <v>151.66257250999999</v>
      </c>
      <c r="L163" s="36">
        <f>SUMIFS(СВЦЭМ!$E$39:$E$782,СВЦЭМ!$A$39:$A$782,$A163,СВЦЭМ!$B$39:$B$782,L$155)+'СЕТ СН'!$F$12</f>
        <v>150.27331892000001</v>
      </c>
      <c r="M163" s="36">
        <f>SUMIFS(СВЦЭМ!$E$39:$E$782,СВЦЭМ!$A$39:$A$782,$A163,СВЦЭМ!$B$39:$B$782,M$155)+'СЕТ СН'!$F$12</f>
        <v>151.05005</v>
      </c>
      <c r="N163" s="36">
        <f>SUMIFS(СВЦЭМ!$E$39:$E$782,СВЦЭМ!$A$39:$A$782,$A163,СВЦЭМ!$B$39:$B$782,N$155)+'СЕТ СН'!$F$12</f>
        <v>151.00107756</v>
      </c>
      <c r="O163" s="36">
        <f>SUMIFS(СВЦЭМ!$E$39:$E$782,СВЦЭМ!$A$39:$A$782,$A163,СВЦЭМ!$B$39:$B$782,O$155)+'СЕТ СН'!$F$12</f>
        <v>151.73339121000001</v>
      </c>
      <c r="P163" s="36">
        <f>SUMIFS(СВЦЭМ!$E$39:$E$782,СВЦЭМ!$A$39:$A$782,$A163,СВЦЭМ!$B$39:$B$782,P$155)+'СЕТ СН'!$F$12</f>
        <v>152.67177043000001</v>
      </c>
      <c r="Q163" s="36">
        <f>SUMIFS(СВЦЭМ!$E$39:$E$782,СВЦЭМ!$A$39:$A$782,$A163,СВЦЭМ!$B$39:$B$782,Q$155)+'СЕТ СН'!$F$12</f>
        <v>152.67698138</v>
      </c>
      <c r="R163" s="36">
        <f>SUMIFS(СВЦЭМ!$E$39:$E$782,СВЦЭМ!$A$39:$A$782,$A163,СВЦЭМ!$B$39:$B$782,R$155)+'СЕТ СН'!$F$12</f>
        <v>153.61772087</v>
      </c>
      <c r="S163" s="36">
        <f>SUMIFS(СВЦЭМ!$E$39:$E$782,СВЦЭМ!$A$39:$A$782,$A163,СВЦЭМ!$B$39:$B$782,S$155)+'СЕТ СН'!$F$12</f>
        <v>153.83093443999999</v>
      </c>
      <c r="T163" s="36">
        <f>SUMIFS(СВЦЭМ!$E$39:$E$782,СВЦЭМ!$A$39:$A$782,$A163,СВЦЭМ!$B$39:$B$782,T$155)+'СЕТ СН'!$F$12</f>
        <v>154.1478826</v>
      </c>
      <c r="U163" s="36">
        <f>SUMIFS(СВЦЭМ!$E$39:$E$782,СВЦЭМ!$A$39:$A$782,$A163,СВЦЭМ!$B$39:$B$782,U$155)+'СЕТ СН'!$F$12</f>
        <v>153.16503564999999</v>
      </c>
      <c r="V163" s="36">
        <f>SUMIFS(СВЦЭМ!$E$39:$E$782,СВЦЭМ!$A$39:$A$782,$A163,СВЦЭМ!$B$39:$B$782,V$155)+'СЕТ СН'!$F$12</f>
        <v>154.82379649000001</v>
      </c>
      <c r="W163" s="36">
        <f>SUMIFS(СВЦЭМ!$E$39:$E$782,СВЦЭМ!$A$39:$A$782,$A163,СВЦЭМ!$B$39:$B$782,W$155)+'СЕТ СН'!$F$12</f>
        <v>156.22109280999999</v>
      </c>
      <c r="X163" s="36">
        <f>SUMIFS(СВЦЭМ!$E$39:$E$782,СВЦЭМ!$A$39:$A$782,$A163,СВЦЭМ!$B$39:$B$782,X$155)+'СЕТ СН'!$F$12</f>
        <v>162.42807907</v>
      </c>
      <c r="Y163" s="36">
        <f>SUMIFS(СВЦЭМ!$E$39:$E$782,СВЦЭМ!$A$39:$A$782,$A163,СВЦЭМ!$B$39:$B$782,Y$155)+'СЕТ СН'!$F$12</f>
        <v>169.39984795000001</v>
      </c>
    </row>
    <row r="164" spans="1:25" ht="15.75" x14ac:dyDescent="0.2">
      <c r="A164" s="35">
        <f t="shared" si="4"/>
        <v>45116</v>
      </c>
      <c r="B164" s="36">
        <f>SUMIFS(СВЦЭМ!$E$39:$E$782,СВЦЭМ!$A$39:$A$782,$A164,СВЦЭМ!$B$39:$B$782,B$155)+'СЕТ СН'!$F$12</f>
        <v>164.15680101000001</v>
      </c>
      <c r="C164" s="36">
        <f>SUMIFS(СВЦЭМ!$E$39:$E$782,СВЦЭМ!$A$39:$A$782,$A164,СВЦЭМ!$B$39:$B$782,C$155)+'СЕТ СН'!$F$12</f>
        <v>176.88260423</v>
      </c>
      <c r="D164" s="36">
        <f>SUMIFS(СВЦЭМ!$E$39:$E$782,СВЦЭМ!$A$39:$A$782,$A164,СВЦЭМ!$B$39:$B$782,D$155)+'СЕТ СН'!$F$12</f>
        <v>185.09142606</v>
      </c>
      <c r="E164" s="36">
        <f>SUMIFS(СВЦЭМ!$E$39:$E$782,СВЦЭМ!$A$39:$A$782,$A164,СВЦЭМ!$B$39:$B$782,E$155)+'СЕТ СН'!$F$12</f>
        <v>184.37941875000001</v>
      </c>
      <c r="F164" s="36">
        <f>SUMIFS(СВЦЭМ!$E$39:$E$782,СВЦЭМ!$A$39:$A$782,$A164,СВЦЭМ!$B$39:$B$782,F$155)+'СЕТ СН'!$F$12</f>
        <v>183.79246617000001</v>
      </c>
      <c r="G164" s="36">
        <f>SUMIFS(СВЦЭМ!$E$39:$E$782,СВЦЭМ!$A$39:$A$782,$A164,СВЦЭМ!$B$39:$B$782,G$155)+'СЕТ СН'!$F$12</f>
        <v>184.53458545000001</v>
      </c>
      <c r="H164" s="36">
        <f>SUMIFS(СВЦЭМ!$E$39:$E$782,СВЦЭМ!$A$39:$A$782,$A164,СВЦЭМ!$B$39:$B$782,H$155)+'СЕТ СН'!$F$12</f>
        <v>187.58664847</v>
      </c>
      <c r="I164" s="36">
        <f>SUMIFS(СВЦЭМ!$E$39:$E$782,СВЦЭМ!$A$39:$A$782,$A164,СВЦЭМ!$B$39:$B$782,I$155)+'СЕТ СН'!$F$12</f>
        <v>176.06149948999999</v>
      </c>
      <c r="J164" s="36">
        <f>SUMIFS(СВЦЭМ!$E$39:$E$782,СВЦЭМ!$A$39:$A$782,$A164,СВЦЭМ!$B$39:$B$782,J$155)+'СЕТ СН'!$F$12</f>
        <v>166.42283380000001</v>
      </c>
      <c r="K164" s="36">
        <f>SUMIFS(СВЦЭМ!$E$39:$E$782,СВЦЭМ!$A$39:$A$782,$A164,СВЦЭМ!$B$39:$B$782,K$155)+'СЕТ СН'!$F$12</f>
        <v>154.9309873</v>
      </c>
      <c r="L164" s="36">
        <f>SUMIFS(СВЦЭМ!$E$39:$E$782,СВЦЭМ!$A$39:$A$782,$A164,СВЦЭМ!$B$39:$B$782,L$155)+'СЕТ СН'!$F$12</f>
        <v>156.18406494999999</v>
      </c>
      <c r="M164" s="36">
        <f>SUMIFS(СВЦЭМ!$E$39:$E$782,СВЦЭМ!$A$39:$A$782,$A164,СВЦЭМ!$B$39:$B$782,M$155)+'СЕТ СН'!$F$12</f>
        <v>153.99177700999999</v>
      </c>
      <c r="N164" s="36">
        <f>SUMIFS(СВЦЭМ!$E$39:$E$782,СВЦЭМ!$A$39:$A$782,$A164,СВЦЭМ!$B$39:$B$782,N$155)+'СЕТ СН'!$F$12</f>
        <v>152.6251551</v>
      </c>
      <c r="O164" s="36">
        <f>SUMIFS(СВЦЭМ!$E$39:$E$782,СВЦЭМ!$A$39:$A$782,$A164,СВЦЭМ!$B$39:$B$782,O$155)+'СЕТ СН'!$F$12</f>
        <v>153.15331219000001</v>
      </c>
      <c r="P164" s="36">
        <f>SUMIFS(СВЦЭМ!$E$39:$E$782,СВЦЭМ!$A$39:$A$782,$A164,СВЦЭМ!$B$39:$B$782,P$155)+'СЕТ СН'!$F$12</f>
        <v>154.27749854999999</v>
      </c>
      <c r="Q164" s="36">
        <f>SUMIFS(СВЦЭМ!$E$39:$E$782,СВЦЭМ!$A$39:$A$782,$A164,СВЦЭМ!$B$39:$B$782,Q$155)+'СЕТ СН'!$F$12</f>
        <v>154.46435635</v>
      </c>
      <c r="R164" s="36">
        <f>SUMIFS(СВЦЭМ!$E$39:$E$782,СВЦЭМ!$A$39:$A$782,$A164,СВЦЭМ!$B$39:$B$782,R$155)+'СЕТ СН'!$F$12</f>
        <v>153.90233298000001</v>
      </c>
      <c r="S164" s="36">
        <f>SUMIFS(СВЦЭМ!$E$39:$E$782,СВЦЭМ!$A$39:$A$782,$A164,СВЦЭМ!$B$39:$B$782,S$155)+'СЕТ СН'!$F$12</f>
        <v>153.50371548999999</v>
      </c>
      <c r="T164" s="36">
        <f>SUMIFS(СВЦЭМ!$E$39:$E$782,СВЦЭМ!$A$39:$A$782,$A164,СВЦЭМ!$B$39:$B$782,T$155)+'СЕТ СН'!$F$12</f>
        <v>153.182838</v>
      </c>
      <c r="U164" s="36">
        <f>SUMIFS(СВЦЭМ!$E$39:$E$782,СВЦЭМ!$A$39:$A$782,$A164,СВЦЭМ!$B$39:$B$782,U$155)+'СЕТ СН'!$F$12</f>
        <v>156.21519092</v>
      </c>
      <c r="V164" s="36">
        <f>SUMIFS(СВЦЭМ!$E$39:$E$782,СВЦЭМ!$A$39:$A$782,$A164,СВЦЭМ!$B$39:$B$782,V$155)+'СЕТ СН'!$F$12</f>
        <v>156.89465884000001</v>
      </c>
      <c r="W164" s="36">
        <f>SUMIFS(СВЦЭМ!$E$39:$E$782,СВЦЭМ!$A$39:$A$782,$A164,СВЦЭМ!$B$39:$B$782,W$155)+'СЕТ СН'!$F$12</f>
        <v>153.15388702000001</v>
      </c>
      <c r="X164" s="36">
        <f>SUMIFS(СВЦЭМ!$E$39:$E$782,СВЦЭМ!$A$39:$A$782,$A164,СВЦЭМ!$B$39:$B$782,X$155)+'СЕТ СН'!$F$12</f>
        <v>157.33577529999999</v>
      </c>
      <c r="Y164" s="36">
        <f>SUMIFS(СВЦЭМ!$E$39:$E$782,СВЦЭМ!$A$39:$A$782,$A164,СВЦЭМ!$B$39:$B$782,Y$155)+'СЕТ СН'!$F$12</f>
        <v>167.41971495999999</v>
      </c>
    </row>
    <row r="165" spans="1:25" ht="15.75" x14ac:dyDescent="0.2">
      <c r="A165" s="35">
        <f t="shared" si="4"/>
        <v>45117</v>
      </c>
      <c r="B165" s="36">
        <f>SUMIFS(СВЦЭМ!$E$39:$E$782,СВЦЭМ!$A$39:$A$782,$A165,СВЦЭМ!$B$39:$B$782,B$155)+'СЕТ СН'!$F$12</f>
        <v>165.36471365</v>
      </c>
      <c r="C165" s="36">
        <f>SUMIFS(СВЦЭМ!$E$39:$E$782,СВЦЭМ!$A$39:$A$782,$A165,СВЦЭМ!$B$39:$B$782,C$155)+'СЕТ СН'!$F$12</f>
        <v>174.20850278</v>
      </c>
      <c r="D165" s="36">
        <f>SUMIFS(СВЦЭМ!$E$39:$E$782,СВЦЭМ!$A$39:$A$782,$A165,СВЦЭМ!$B$39:$B$782,D$155)+'СЕТ СН'!$F$12</f>
        <v>187.03346798999999</v>
      </c>
      <c r="E165" s="36">
        <f>SUMIFS(СВЦЭМ!$E$39:$E$782,СВЦЭМ!$A$39:$A$782,$A165,СВЦЭМ!$B$39:$B$782,E$155)+'СЕТ СН'!$F$12</f>
        <v>189.38268959000001</v>
      </c>
      <c r="F165" s="36">
        <f>SUMIFS(СВЦЭМ!$E$39:$E$782,СВЦЭМ!$A$39:$A$782,$A165,СВЦЭМ!$B$39:$B$782,F$155)+'СЕТ СН'!$F$12</f>
        <v>188.27931065000001</v>
      </c>
      <c r="G165" s="36">
        <f>SUMIFS(СВЦЭМ!$E$39:$E$782,СВЦЭМ!$A$39:$A$782,$A165,СВЦЭМ!$B$39:$B$782,G$155)+'СЕТ СН'!$F$12</f>
        <v>188.66589332000001</v>
      </c>
      <c r="H165" s="36">
        <f>SUMIFS(СВЦЭМ!$E$39:$E$782,СВЦЭМ!$A$39:$A$782,$A165,СВЦЭМ!$B$39:$B$782,H$155)+'СЕТ СН'!$F$12</f>
        <v>195.78526231999999</v>
      </c>
      <c r="I165" s="36">
        <f>SUMIFS(СВЦЭМ!$E$39:$E$782,СВЦЭМ!$A$39:$A$782,$A165,СВЦЭМ!$B$39:$B$782,I$155)+'СЕТ СН'!$F$12</f>
        <v>171.45624387000001</v>
      </c>
      <c r="J165" s="36">
        <f>SUMIFS(СВЦЭМ!$E$39:$E$782,СВЦЭМ!$A$39:$A$782,$A165,СВЦЭМ!$B$39:$B$782,J$155)+'СЕТ СН'!$F$12</f>
        <v>161.24944579000001</v>
      </c>
      <c r="K165" s="36">
        <f>SUMIFS(СВЦЭМ!$E$39:$E$782,СВЦЭМ!$A$39:$A$782,$A165,СВЦЭМ!$B$39:$B$782,K$155)+'СЕТ СН'!$F$12</f>
        <v>158.26520725</v>
      </c>
      <c r="L165" s="36">
        <f>SUMIFS(СВЦЭМ!$E$39:$E$782,СВЦЭМ!$A$39:$A$782,$A165,СВЦЭМ!$B$39:$B$782,L$155)+'СЕТ СН'!$F$12</f>
        <v>153.55984384999999</v>
      </c>
      <c r="M165" s="36">
        <f>SUMIFS(СВЦЭМ!$E$39:$E$782,СВЦЭМ!$A$39:$A$782,$A165,СВЦЭМ!$B$39:$B$782,M$155)+'СЕТ СН'!$F$12</f>
        <v>147.03955381</v>
      </c>
      <c r="N165" s="36">
        <f>SUMIFS(СВЦЭМ!$E$39:$E$782,СВЦЭМ!$A$39:$A$782,$A165,СВЦЭМ!$B$39:$B$782,N$155)+'СЕТ СН'!$F$12</f>
        <v>146.98622786000001</v>
      </c>
      <c r="O165" s="36">
        <f>SUMIFS(СВЦЭМ!$E$39:$E$782,СВЦЭМ!$A$39:$A$782,$A165,СВЦЭМ!$B$39:$B$782,O$155)+'СЕТ СН'!$F$12</f>
        <v>149.57902066</v>
      </c>
      <c r="P165" s="36">
        <f>SUMIFS(СВЦЭМ!$E$39:$E$782,СВЦЭМ!$A$39:$A$782,$A165,СВЦЭМ!$B$39:$B$782,P$155)+'СЕТ СН'!$F$12</f>
        <v>150.11146306000001</v>
      </c>
      <c r="Q165" s="36">
        <f>SUMIFS(СВЦЭМ!$E$39:$E$782,СВЦЭМ!$A$39:$A$782,$A165,СВЦЭМ!$B$39:$B$782,Q$155)+'СЕТ СН'!$F$12</f>
        <v>150.54343677</v>
      </c>
      <c r="R165" s="36">
        <f>SUMIFS(СВЦЭМ!$E$39:$E$782,СВЦЭМ!$A$39:$A$782,$A165,СВЦЭМ!$B$39:$B$782,R$155)+'СЕТ СН'!$F$12</f>
        <v>150.43545173000001</v>
      </c>
      <c r="S165" s="36">
        <f>SUMIFS(СВЦЭМ!$E$39:$E$782,СВЦЭМ!$A$39:$A$782,$A165,СВЦЭМ!$B$39:$B$782,S$155)+'СЕТ СН'!$F$12</f>
        <v>150.45397126</v>
      </c>
      <c r="T165" s="36">
        <f>SUMIFS(СВЦЭМ!$E$39:$E$782,СВЦЭМ!$A$39:$A$782,$A165,СВЦЭМ!$B$39:$B$782,T$155)+'СЕТ СН'!$F$12</f>
        <v>151.32571829</v>
      </c>
      <c r="U165" s="36">
        <f>SUMIFS(СВЦЭМ!$E$39:$E$782,СВЦЭМ!$A$39:$A$782,$A165,СВЦЭМ!$B$39:$B$782,U$155)+'СЕТ СН'!$F$12</f>
        <v>151.80440919</v>
      </c>
      <c r="V165" s="36">
        <f>SUMIFS(СВЦЭМ!$E$39:$E$782,СВЦЭМ!$A$39:$A$782,$A165,СВЦЭМ!$B$39:$B$782,V$155)+'СЕТ СН'!$F$12</f>
        <v>150.52478477</v>
      </c>
      <c r="W165" s="36">
        <f>SUMIFS(СВЦЭМ!$E$39:$E$782,СВЦЭМ!$A$39:$A$782,$A165,СВЦЭМ!$B$39:$B$782,W$155)+'СЕТ СН'!$F$12</f>
        <v>148.71192015</v>
      </c>
      <c r="X165" s="36">
        <f>SUMIFS(СВЦЭМ!$E$39:$E$782,СВЦЭМ!$A$39:$A$782,$A165,СВЦЭМ!$B$39:$B$782,X$155)+'СЕТ СН'!$F$12</f>
        <v>153.80582817000001</v>
      </c>
      <c r="Y165" s="36">
        <f>SUMIFS(СВЦЭМ!$E$39:$E$782,СВЦЭМ!$A$39:$A$782,$A165,СВЦЭМ!$B$39:$B$782,Y$155)+'СЕТ СН'!$F$12</f>
        <v>160.96605557999999</v>
      </c>
    </row>
    <row r="166" spans="1:25" ht="15.75" x14ac:dyDescent="0.2">
      <c r="A166" s="35">
        <f t="shared" si="4"/>
        <v>45118</v>
      </c>
      <c r="B166" s="36">
        <f>SUMIFS(СВЦЭМ!$E$39:$E$782,СВЦЭМ!$A$39:$A$782,$A166,СВЦЭМ!$B$39:$B$782,B$155)+'СЕТ СН'!$F$12</f>
        <v>177.46535982</v>
      </c>
      <c r="C166" s="36">
        <f>SUMIFS(СВЦЭМ!$E$39:$E$782,СВЦЭМ!$A$39:$A$782,$A166,СВЦЭМ!$B$39:$B$782,C$155)+'СЕТ СН'!$F$12</f>
        <v>185.13642278</v>
      </c>
      <c r="D166" s="36">
        <f>SUMIFS(СВЦЭМ!$E$39:$E$782,СВЦЭМ!$A$39:$A$782,$A166,СВЦЭМ!$B$39:$B$782,D$155)+'СЕТ СН'!$F$12</f>
        <v>192.81060901999999</v>
      </c>
      <c r="E166" s="36">
        <f>SUMIFS(СВЦЭМ!$E$39:$E$782,СВЦЭМ!$A$39:$A$782,$A166,СВЦЭМ!$B$39:$B$782,E$155)+'СЕТ СН'!$F$12</f>
        <v>190.03468444999999</v>
      </c>
      <c r="F166" s="36">
        <f>SUMIFS(СВЦЭМ!$E$39:$E$782,СВЦЭМ!$A$39:$A$782,$A166,СВЦЭМ!$B$39:$B$782,F$155)+'СЕТ СН'!$F$12</f>
        <v>190.01022875000001</v>
      </c>
      <c r="G166" s="36">
        <f>SUMIFS(СВЦЭМ!$E$39:$E$782,СВЦЭМ!$A$39:$A$782,$A166,СВЦЭМ!$B$39:$B$782,G$155)+'СЕТ СН'!$F$12</f>
        <v>190.59027107</v>
      </c>
      <c r="H166" s="36">
        <f>SUMIFS(СВЦЭМ!$E$39:$E$782,СВЦЭМ!$A$39:$A$782,$A166,СВЦЭМ!$B$39:$B$782,H$155)+'СЕТ СН'!$F$12</f>
        <v>196.27839148000001</v>
      </c>
      <c r="I166" s="36">
        <f>SUMIFS(СВЦЭМ!$E$39:$E$782,СВЦЭМ!$A$39:$A$782,$A166,СВЦЭМ!$B$39:$B$782,I$155)+'СЕТ СН'!$F$12</f>
        <v>175.00282747</v>
      </c>
      <c r="J166" s="36">
        <f>SUMIFS(СВЦЭМ!$E$39:$E$782,СВЦЭМ!$A$39:$A$782,$A166,СВЦЭМ!$B$39:$B$782,J$155)+'СЕТ СН'!$F$12</f>
        <v>162.60931056999999</v>
      </c>
      <c r="K166" s="36">
        <f>SUMIFS(СВЦЭМ!$E$39:$E$782,СВЦЭМ!$A$39:$A$782,$A166,СВЦЭМ!$B$39:$B$782,K$155)+'СЕТ СН'!$F$12</f>
        <v>157.27179984</v>
      </c>
      <c r="L166" s="36">
        <f>SUMIFS(СВЦЭМ!$E$39:$E$782,СВЦЭМ!$A$39:$A$782,$A166,СВЦЭМ!$B$39:$B$782,L$155)+'СЕТ СН'!$F$12</f>
        <v>152.42866126999999</v>
      </c>
      <c r="M166" s="36">
        <f>SUMIFS(СВЦЭМ!$E$39:$E$782,СВЦЭМ!$A$39:$A$782,$A166,СВЦЭМ!$B$39:$B$782,M$155)+'СЕТ СН'!$F$12</f>
        <v>151.43802973999999</v>
      </c>
      <c r="N166" s="36">
        <f>SUMIFS(СВЦЭМ!$E$39:$E$782,СВЦЭМ!$A$39:$A$782,$A166,СВЦЭМ!$B$39:$B$782,N$155)+'СЕТ СН'!$F$12</f>
        <v>151.4291714</v>
      </c>
      <c r="O166" s="36">
        <f>SUMIFS(СВЦЭМ!$E$39:$E$782,СВЦЭМ!$A$39:$A$782,$A166,СВЦЭМ!$B$39:$B$782,O$155)+'СЕТ СН'!$F$12</f>
        <v>150.36059967</v>
      </c>
      <c r="P166" s="36">
        <f>SUMIFS(СВЦЭМ!$E$39:$E$782,СВЦЭМ!$A$39:$A$782,$A166,СВЦЭМ!$B$39:$B$782,P$155)+'СЕТ СН'!$F$12</f>
        <v>149.79814988000001</v>
      </c>
      <c r="Q166" s="36">
        <f>SUMIFS(СВЦЭМ!$E$39:$E$782,СВЦЭМ!$A$39:$A$782,$A166,СВЦЭМ!$B$39:$B$782,Q$155)+'СЕТ СН'!$F$12</f>
        <v>150.07683666</v>
      </c>
      <c r="R166" s="36">
        <f>SUMIFS(СВЦЭМ!$E$39:$E$782,СВЦЭМ!$A$39:$A$782,$A166,СВЦЭМ!$B$39:$B$782,R$155)+'СЕТ СН'!$F$12</f>
        <v>150.55518124</v>
      </c>
      <c r="S166" s="36">
        <f>SUMIFS(СВЦЭМ!$E$39:$E$782,СВЦЭМ!$A$39:$A$782,$A166,СВЦЭМ!$B$39:$B$782,S$155)+'СЕТ СН'!$F$12</f>
        <v>148.51020299000001</v>
      </c>
      <c r="T166" s="36">
        <f>SUMIFS(СВЦЭМ!$E$39:$E$782,СВЦЭМ!$A$39:$A$782,$A166,СВЦЭМ!$B$39:$B$782,T$155)+'СЕТ СН'!$F$12</f>
        <v>148.06391690000001</v>
      </c>
      <c r="U166" s="36">
        <f>SUMIFS(СВЦЭМ!$E$39:$E$782,СВЦЭМ!$A$39:$A$782,$A166,СВЦЭМ!$B$39:$B$782,U$155)+'СЕТ СН'!$F$12</f>
        <v>150.56514077</v>
      </c>
      <c r="V166" s="36">
        <f>SUMIFS(СВЦЭМ!$E$39:$E$782,СВЦЭМ!$A$39:$A$782,$A166,СВЦЭМ!$B$39:$B$782,V$155)+'СЕТ СН'!$F$12</f>
        <v>152.86424552</v>
      </c>
      <c r="W166" s="36">
        <f>SUMIFS(СВЦЭМ!$E$39:$E$782,СВЦЭМ!$A$39:$A$782,$A166,СВЦЭМ!$B$39:$B$782,W$155)+'СЕТ СН'!$F$12</f>
        <v>150.7498583</v>
      </c>
      <c r="X166" s="36">
        <f>SUMIFS(СВЦЭМ!$E$39:$E$782,СВЦЭМ!$A$39:$A$782,$A166,СВЦЭМ!$B$39:$B$782,X$155)+'СЕТ СН'!$F$12</f>
        <v>155.52075979</v>
      </c>
      <c r="Y166" s="36">
        <f>SUMIFS(СВЦЭМ!$E$39:$E$782,СВЦЭМ!$A$39:$A$782,$A166,СВЦЭМ!$B$39:$B$782,Y$155)+'СЕТ СН'!$F$12</f>
        <v>164.44376826000001</v>
      </c>
    </row>
    <row r="167" spans="1:25" ht="15.75" x14ac:dyDescent="0.2">
      <c r="A167" s="35">
        <f t="shared" si="4"/>
        <v>45119</v>
      </c>
      <c r="B167" s="36">
        <f>SUMIFS(СВЦЭМ!$E$39:$E$782,СВЦЭМ!$A$39:$A$782,$A167,СВЦЭМ!$B$39:$B$782,B$155)+'СЕТ СН'!$F$12</f>
        <v>172.11352202</v>
      </c>
      <c r="C167" s="36">
        <f>SUMIFS(СВЦЭМ!$E$39:$E$782,СВЦЭМ!$A$39:$A$782,$A167,СВЦЭМ!$B$39:$B$782,C$155)+'СЕТ СН'!$F$12</f>
        <v>177.24603138000001</v>
      </c>
      <c r="D167" s="36">
        <f>SUMIFS(СВЦЭМ!$E$39:$E$782,СВЦЭМ!$A$39:$A$782,$A167,СВЦЭМ!$B$39:$B$782,D$155)+'СЕТ СН'!$F$12</f>
        <v>185.20273853</v>
      </c>
      <c r="E167" s="36">
        <f>SUMIFS(СВЦЭМ!$E$39:$E$782,СВЦЭМ!$A$39:$A$782,$A167,СВЦЭМ!$B$39:$B$782,E$155)+'СЕТ СН'!$F$12</f>
        <v>191.88963473999999</v>
      </c>
      <c r="F167" s="36">
        <f>SUMIFS(СВЦЭМ!$E$39:$E$782,СВЦЭМ!$A$39:$A$782,$A167,СВЦЭМ!$B$39:$B$782,F$155)+'СЕТ СН'!$F$12</f>
        <v>196.40972672999999</v>
      </c>
      <c r="G167" s="36">
        <f>SUMIFS(СВЦЭМ!$E$39:$E$782,СВЦЭМ!$A$39:$A$782,$A167,СВЦЭМ!$B$39:$B$782,G$155)+'СЕТ СН'!$F$12</f>
        <v>193.38599421000001</v>
      </c>
      <c r="H167" s="36">
        <f>SUMIFS(СВЦЭМ!$E$39:$E$782,СВЦЭМ!$A$39:$A$782,$A167,СВЦЭМ!$B$39:$B$782,H$155)+'СЕТ СН'!$F$12</f>
        <v>188.03364664</v>
      </c>
      <c r="I167" s="36">
        <f>SUMIFS(СВЦЭМ!$E$39:$E$782,СВЦЭМ!$A$39:$A$782,$A167,СВЦЭМ!$B$39:$B$782,I$155)+'СЕТ СН'!$F$12</f>
        <v>166.45290842</v>
      </c>
      <c r="J167" s="36">
        <f>SUMIFS(СВЦЭМ!$E$39:$E$782,СВЦЭМ!$A$39:$A$782,$A167,СВЦЭМ!$B$39:$B$782,J$155)+'СЕТ СН'!$F$12</f>
        <v>159.75124070999999</v>
      </c>
      <c r="K167" s="36">
        <f>SUMIFS(СВЦЭМ!$E$39:$E$782,СВЦЭМ!$A$39:$A$782,$A167,СВЦЭМ!$B$39:$B$782,K$155)+'СЕТ СН'!$F$12</f>
        <v>152.04564253000001</v>
      </c>
      <c r="L167" s="36">
        <f>SUMIFS(СВЦЭМ!$E$39:$E$782,СВЦЭМ!$A$39:$A$782,$A167,СВЦЭМ!$B$39:$B$782,L$155)+'СЕТ СН'!$F$12</f>
        <v>152.30739617</v>
      </c>
      <c r="M167" s="36">
        <f>SUMIFS(СВЦЭМ!$E$39:$E$782,СВЦЭМ!$A$39:$A$782,$A167,СВЦЭМ!$B$39:$B$782,M$155)+'СЕТ СН'!$F$12</f>
        <v>155.10938363</v>
      </c>
      <c r="N167" s="36">
        <f>SUMIFS(СВЦЭМ!$E$39:$E$782,СВЦЭМ!$A$39:$A$782,$A167,СВЦЭМ!$B$39:$B$782,N$155)+'СЕТ СН'!$F$12</f>
        <v>156.53401045999999</v>
      </c>
      <c r="O167" s="36">
        <f>SUMIFS(СВЦЭМ!$E$39:$E$782,СВЦЭМ!$A$39:$A$782,$A167,СВЦЭМ!$B$39:$B$782,O$155)+'СЕТ СН'!$F$12</f>
        <v>156.00237275000001</v>
      </c>
      <c r="P167" s="36">
        <f>SUMIFS(СВЦЭМ!$E$39:$E$782,СВЦЭМ!$A$39:$A$782,$A167,СВЦЭМ!$B$39:$B$782,P$155)+'СЕТ СН'!$F$12</f>
        <v>155.20377561000001</v>
      </c>
      <c r="Q167" s="36">
        <f>SUMIFS(СВЦЭМ!$E$39:$E$782,СВЦЭМ!$A$39:$A$782,$A167,СВЦЭМ!$B$39:$B$782,Q$155)+'СЕТ СН'!$F$12</f>
        <v>154.8874083</v>
      </c>
      <c r="R167" s="36">
        <f>SUMIFS(СВЦЭМ!$E$39:$E$782,СВЦЭМ!$A$39:$A$782,$A167,СВЦЭМ!$B$39:$B$782,R$155)+'СЕТ СН'!$F$12</f>
        <v>155.07002464999999</v>
      </c>
      <c r="S167" s="36">
        <f>SUMIFS(СВЦЭМ!$E$39:$E$782,СВЦЭМ!$A$39:$A$782,$A167,СВЦЭМ!$B$39:$B$782,S$155)+'СЕТ СН'!$F$12</f>
        <v>154.63349459</v>
      </c>
      <c r="T167" s="36">
        <f>SUMIFS(СВЦЭМ!$E$39:$E$782,СВЦЭМ!$A$39:$A$782,$A167,СВЦЭМ!$B$39:$B$782,T$155)+'СЕТ СН'!$F$12</f>
        <v>153.79189982</v>
      </c>
      <c r="U167" s="36">
        <f>SUMIFS(СВЦЭМ!$E$39:$E$782,СВЦЭМ!$A$39:$A$782,$A167,СВЦЭМ!$B$39:$B$782,U$155)+'СЕТ СН'!$F$12</f>
        <v>154.9218114</v>
      </c>
      <c r="V167" s="36">
        <f>SUMIFS(СВЦЭМ!$E$39:$E$782,СВЦЭМ!$A$39:$A$782,$A167,СВЦЭМ!$B$39:$B$782,V$155)+'СЕТ СН'!$F$12</f>
        <v>155.65224413999999</v>
      </c>
      <c r="W167" s="36">
        <f>SUMIFS(СВЦЭМ!$E$39:$E$782,СВЦЭМ!$A$39:$A$782,$A167,СВЦЭМ!$B$39:$B$782,W$155)+'СЕТ СН'!$F$12</f>
        <v>152.02380310999999</v>
      </c>
      <c r="X167" s="36">
        <f>SUMIFS(СВЦЭМ!$E$39:$E$782,СВЦЭМ!$A$39:$A$782,$A167,СВЦЭМ!$B$39:$B$782,X$155)+'СЕТ СН'!$F$12</f>
        <v>157.66888177000001</v>
      </c>
      <c r="Y167" s="36">
        <f>SUMIFS(СВЦЭМ!$E$39:$E$782,СВЦЭМ!$A$39:$A$782,$A167,СВЦЭМ!$B$39:$B$782,Y$155)+'СЕТ СН'!$F$12</f>
        <v>162.99130545</v>
      </c>
    </row>
    <row r="168" spans="1:25" ht="15.75" x14ac:dyDescent="0.2">
      <c r="A168" s="35">
        <f t="shared" si="4"/>
        <v>45120</v>
      </c>
      <c r="B168" s="36">
        <f>SUMIFS(СВЦЭМ!$E$39:$E$782,СВЦЭМ!$A$39:$A$782,$A168,СВЦЭМ!$B$39:$B$782,B$155)+'СЕТ СН'!$F$12</f>
        <v>169.75841887999999</v>
      </c>
      <c r="C168" s="36">
        <f>SUMIFS(СВЦЭМ!$E$39:$E$782,СВЦЭМ!$A$39:$A$782,$A168,СВЦЭМ!$B$39:$B$782,C$155)+'СЕТ СН'!$F$12</f>
        <v>176.68965019000001</v>
      </c>
      <c r="D168" s="36">
        <f>SUMIFS(СВЦЭМ!$E$39:$E$782,СВЦЭМ!$A$39:$A$782,$A168,СВЦЭМ!$B$39:$B$782,D$155)+'СЕТ СН'!$F$12</f>
        <v>191.88772051999999</v>
      </c>
      <c r="E168" s="36">
        <f>SUMIFS(СВЦЭМ!$E$39:$E$782,СВЦЭМ!$A$39:$A$782,$A168,СВЦЭМ!$B$39:$B$782,E$155)+'СЕТ СН'!$F$12</f>
        <v>198.59219494999999</v>
      </c>
      <c r="F168" s="36">
        <f>SUMIFS(СВЦЭМ!$E$39:$E$782,СВЦЭМ!$A$39:$A$782,$A168,СВЦЭМ!$B$39:$B$782,F$155)+'СЕТ СН'!$F$12</f>
        <v>199.53683691000001</v>
      </c>
      <c r="G168" s="36">
        <f>SUMIFS(СВЦЭМ!$E$39:$E$782,СВЦЭМ!$A$39:$A$782,$A168,СВЦЭМ!$B$39:$B$782,G$155)+'СЕТ СН'!$F$12</f>
        <v>197.78961421</v>
      </c>
      <c r="H168" s="36">
        <f>SUMIFS(СВЦЭМ!$E$39:$E$782,СВЦЭМ!$A$39:$A$782,$A168,СВЦЭМ!$B$39:$B$782,H$155)+'СЕТ СН'!$F$12</f>
        <v>190.66256516999999</v>
      </c>
      <c r="I168" s="36">
        <f>SUMIFS(СВЦЭМ!$E$39:$E$782,СВЦЭМ!$A$39:$A$782,$A168,СВЦЭМ!$B$39:$B$782,I$155)+'СЕТ СН'!$F$12</f>
        <v>168.73383928999999</v>
      </c>
      <c r="J168" s="36">
        <f>SUMIFS(СВЦЭМ!$E$39:$E$782,СВЦЭМ!$A$39:$A$782,$A168,СВЦЭМ!$B$39:$B$782,J$155)+'СЕТ СН'!$F$12</f>
        <v>157.54493613</v>
      </c>
      <c r="K168" s="36">
        <f>SUMIFS(СВЦЭМ!$E$39:$E$782,СВЦЭМ!$A$39:$A$782,$A168,СВЦЭМ!$B$39:$B$782,K$155)+'СЕТ СН'!$F$12</f>
        <v>153.43547803000001</v>
      </c>
      <c r="L168" s="36">
        <f>SUMIFS(СВЦЭМ!$E$39:$E$782,СВЦЭМ!$A$39:$A$782,$A168,СВЦЭМ!$B$39:$B$782,L$155)+'СЕТ СН'!$F$12</f>
        <v>149.86492285</v>
      </c>
      <c r="M168" s="36">
        <f>SUMIFS(СВЦЭМ!$E$39:$E$782,СВЦЭМ!$A$39:$A$782,$A168,СВЦЭМ!$B$39:$B$782,M$155)+'СЕТ СН'!$F$12</f>
        <v>149.72801756999999</v>
      </c>
      <c r="N168" s="36">
        <f>SUMIFS(СВЦЭМ!$E$39:$E$782,СВЦЭМ!$A$39:$A$782,$A168,СВЦЭМ!$B$39:$B$782,N$155)+'СЕТ СН'!$F$12</f>
        <v>149.54797685</v>
      </c>
      <c r="O168" s="36">
        <f>SUMIFS(СВЦЭМ!$E$39:$E$782,СВЦЭМ!$A$39:$A$782,$A168,СВЦЭМ!$B$39:$B$782,O$155)+'СЕТ СН'!$F$12</f>
        <v>149.36371686999999</v>
      </c>
      <c r="P168" s="36">
        <f>SUMIFS(СВЦЭМ!$E$39:$E$782,СВЦЭМ!$A$39:$A$782,$A168,СВЦЭМ!$B$39:$B$782,P$155)+'СЕТ СН'!$F$12</f>
        <v>150.67055511000001</v>
      </c>
      <c r="Q168" s="36">
        <f>SUMIFS(СВЦЭМ!$E$39:$E$782,СВЦЭМ!$A$39:$A$782,$A168,СВЦЭМ!$B$39:$B$782,Q$155)+'СЕТ СН'!$F$12</f>
        <v>150.85234752</v>
      </c>
      <c r="R168" s="36">
        <f>SUMIFS(СВЦЭМ!$E$39:$E$782,СВЦЭМ!$A$39:$A$782,$A168,СВЦЭМ!$B$39:$B$782,R$155)+'СЕТ СН'!$F$12</f>
        <v>151.78884672999999</v>
      </c>
      <c r="S168" s="36">
        <f>SUMIFS(СВЦЭМ!$E$39:$E$782,СВЦЭМ!$A$39:$A$782,$A168,СВЦЭМ!$B$39:$B$782,S$155)+'СЕТ СН'!$F$12</f>
        <v>151.65675089999999</v>
      </c>
      <c r="T168" s="36">
        <f>SUMIFS(СВЦЭМ!$E$39:$E$782,СВЦЭМ!$A$39:$A$782,$A168,СВЦЭМ!$B$39:$B$782,T$155)+'СЕТ СН'!$F$12</f>
        <v>150.28095121999999</v>
      </c>
      <c r="U168" s="36">
        <f>SUMIFS(СВЦЭМ!$E$39:$E$782,СВЦЭМ!$A$39:$A$782,$A168,СВЦЭМ!$B$39:$B$782,U$155)+'СЕТ СН'!$F$12</f>
        <v>152.19692241000001</v>
      </c>
      <c r="V168" s="36">
        <f>SUMIFS(СВЦЭМ!$E$39:$E$782,СВЦЭМ!$A$39:$A$782,$A168,СВЦЭМ!$B$39:$B$782,V$155)+'СЕТ СН'!$F$12</f>
        <v>153.23293846000001</v>
      </c>
      <c r="W168" s="36">
        <f>SUMIFS(СВЦЭМ!$E$39:$E$782,СВЦЭМ!$A$39:$A$782,$A168,СВЦЭМ!$B$39:$B$782,W$155)+'СЕТ СН'!$F$12</f>
        <v>152.02886416000001</v>
      </c>
      <c r="X168" s="36">
        <f>SUMIFS(СВЦЭМ!$E$39:$E$782,СВЦЭМ!$A$39:$A$782,$A168,СВЦЭМ!$B$39:$B$782,X$155)+'СЕТ СН'!$F$12</f>
        <v>156.33733361</v>
      </c>
      <c r="Y168" s="36">
        <f>SUMIFS(СВЦЭМ!$E$39:$E$782,СВЦЭМ!$A$39:$A$782,$A168,СВЦЭМ!$B$39:$B$782,Y$155)+'СЕТ СН'!$F$12</f>
        <v>167.93031285000001</v>
      </c>
    </row>
    <row r="169" spans="1:25" ht="15.75" x14ac:dyDescent="0.2">
      <c r="A169" s="35">
        <f t="shared" si="4"/>
        <v>45121</v>
      </c>
      <c r="B169" s="36">
        <f>SUMIFS(СВЦЭМ!$E$39:$E$782,СВЦЭМ!$A$39:$A$782,$A169,СВЦЭМ!$B$39:$B$782,B$155)+'СЕТ СН'!$F$12</f>
        <v>158.44575377999999</v>
      </c>
      <c r="C169" s="36">
        <f>SUMIFS(СВЦЭМ!$E$39:$E$782,СВЦЭМ!$A$39:$A$782,$A169,СВЦЭМ!$B$39:$B$782,C$155)+'СЕТ СН'!$F$12</f>
        <v>169.39049521000001</v>
      </c>
      <c r="D169" s="36">
        <f>SUMIFS(СВЦЭМ!$E$39:$E$782,СВЦЭМ!$A$39:$A$782,$A169,СВЦЭМ!$B$39:$B$782,D$155)+'СЕТ СН'!$F$12</f>
        <v>174.4456749</v>
      </c>
      <c r="E169" s="36">
        <f>SUMIFS(СВЦЭМ!$E$39:$E$782,СВЦЭМ!$A$39:$A$782,$A169,СВЦЭМ!$B$39:$B$782,E$155)+'СЕТ СН'!$F$12</f>
        <v>181.75916129000001</v>
      </c>
      <c r="F169" s="36">
        <f>SUMIFS(СВЦЭМ!$E$39:$E$782,СВЦЭМ!$A$39:$A$782,$A169,СВЦЭМ!$B$39:$B$782,F$155)+'СЕТ СН'!$F$12</f>
        <v>184.76942109999999</v>
      </c>
      <c r="G169" s="36">
        <f>SUMIFS(СВЦЭМ!$E$39:$E$782,СВЦЭМ!$A$39:$A$782,$A169,СВЦЭМ!$B$39:$B$782,G$155)+'СЕТ СН'!$F$12</f>
        <v>187.35112495000001</v>
      </c>
      <c r="H169" s="36">
        <f>SUMIFS(СВЦЭМ!$E$39:$E$782,СВЦЭМ!$A$39:$A$782,$A169,СВЦЭМ!$B$39:$B$782,H$155)+'СЕТ СН'!$F$12</f>
        <v>187.97819669</v>
      </c>
      <c r="I169" s="36">
        <f>SUMIFS(СВЦЭМ!$E$39:$E$782,СВЦЭМ!$A$39:$A$782,$A169,СВЦЭМ!$B$39:$B$782,I$155)+'СЕТ СН'!$F$12</f>
        <v>165.6308717</v>
      </c>
      <c r="J169" s="36">
        <f>SUMIFS(СВЦЭМ!$E$39:$E$782,СВЦЭМ!$A$39:$A$782,$A169,СВЦЭМ!$B$39:$B$782,J$155)+'СЕТ СН'!$F$12</f>
        <v>153.82993021999999</v>
      </c>
      <c r="K169" s="36">
        <f>SUMIFS(СВЦЭМ!$E$39:$E$782,СВЦЭМ!$A$39:$A$782,$A169,СВЦЭМ!$B$39:$B$782,K$155)+'СЕТ СН'!$F$12</f>
        <v>150.79286816999999</v>
      </c>
      <c r="L169" s="36">
        <f>SUMIFS(СВЦЭМ!$E$39:$E$782,СВЦЭМ!$A$39:$A$782,$A169,СВЦЭМ!$B$39:$B$782,L$155)+'СЕТ СН'!$F$12</f>
        <v>146.83094043</v>
      </c>
      <c r="M169" s="36">
        <f>SUMIFS(СВЦЭМ!$E$39:$E$782,СВЦЭМ!$A$39:$A$782,$A169,СВЦЭМ!$B$39:$B$782,M$155)+'СЕТ СН'!$F$12</f>
        <v>149.83482541999999</v>
      </c>
      <c r="N169" s="36">
        <f>SUMIFS(СВЦЭМ!$E$39:$E$782,СВЦЭМ!$A$39:$A$782,$A169,СВЦЭМ!$B$39:$B$782,N$155)+'СЕТ СН'!$F$12</f>
        <v>153.51985754</v>
      </c>
      <c r="O169" s="36">
        <f>SUMIFS(СВЦЭМ!$E$39:$E$782,СВЦЭМ!$A$39:$A$782,$A169,СВЦЭМ!$B$39:$B$782,O$155)+'СЕТ СН'!$F$12</f>
        <v>154.013114</v>
      </c>
      <c r="P169" s="36">
        <f>SUMIFS(СВЦЭМ!$E$39:$E$782,СВЦЭМ!$A$39:$A$782,$A169,СВЦЭМ!$B$39:$B$782,P$155)+'СЕТ СН'!$F$12</f>
        <v>149.61476734999999</v>
      </c>
      <c r="Q169" s="36">
        <f>SUMIFS(СВЦЭМ!$E$39:$E$782,СВЦЭМ!$A$39:$A$782,$A169,СВЦЭМ!$B$39:$B$782,Q$155)+'СЕТ СН'!$F$12</f>
        <v>142.28313635999999</v>
      </c>
      <c r="R169" s="36">
        <f>SUMIFS(СВЦЭМ!$E$39:$E$782,СВЦЭМ!$A$39:$A$782,$A169,СВЦЭМ!$B$39:$B$782,R$155)+'СЕТ СН'!$F$12</f>
        <v>142.04525606000001</v>
      </c>
      <c r="S169" s="36">
        <f>SUMIFS(СВЦЭМ!$E$39:$E$782,СВЦЭМ!$A$39:$A$782,$A169,СВЦЭМ!$B$39:$B$782,S$155)+'СЕТ СН'!$F$12</f>
        <v>141.89392677999999</v>
      </c>
      <c r="T169" s="36">
        <f>SUMIFS(СВЦЭМ!$E$39:$E$782,СВЦЭМ!$A$39:$A$782,$A169,СВЦЭМ!$B$39:$B$782,T$155)+'СЕТ СН'!$F$12</f>
        <v>145.66547032</v>
      </c>
      <c r="U169" s="36">
        <f>SUMIFS(СВЦЭМ!$E$39:$E$782,СВЦЭМ!$A$39:$A$782,$A169,СВЦЭМ!$B$39:$B$782,U$155)+'СЕТ СН'!$F$12</f>
        <v>145.67862156999999</v>
      </c>
      <c r="V169" s="36">
        <f>SUMIFS(СВЦЭМ!$E$39:$E$782,СВЦЭМ!$A$39:$A$782,$A169,СВЦЭМ!$B$39:$B$782,V$155)+'СЕТ СН'!$F$12</f>
        <v>147.98295059</v>
      </c>
      <c r="W169" s="36">
        <f>SUMIFS(СВЦЭМ!$E$39:$E$782,СВЦЭМ!$A$39:$A$782,$A169,СВЦЭМ!$B$39:$B$782,W$155)+'СЕТ СН'!$F$12</f>
        <v>145.04131785000001</v>
      </c>
      <c r="X169" s="36">
        <f>SUMIFS(СВЦЭМ!$E$39:$E$782,СВЦЭМ!$A$39:$A$782,$A169,СВЦЭМ!$B$39:$B$782,X$155)+'СЕТ СН'!$F$12</f>
        <v>149.13840977000001</v>
      </c>
      <c r="Y169" s="36">
        <f>SUMIFS(СВЦЭМ!$E$39:$E$782,СВЦЭМ!$A$39:$A$782,$A169,СВЦЭМ!$B$39:$B$782,Y$155)+'СЕТ СН'!$F$12</f>
        <v>162.22686082000001</v>
      </c>
    </row>
    <row r="170" spans="1:25" ht="15.75" x14ac:dyDescent="0.2">
      <c r="A170" s="35">
        <f t="shared" si="4"/>
        <v>45122</v>
      </c>
      <c r="B170" s="36">
        <f>SUMIFS(СВЦЭМ!$E$39:$E$782,СВЦЭМ!$A$39:$A$782,$A170,СВЦЭМ!$B$39:$B$782,B$155)+'СЕТ СН'!$F$12</f>
        <v>161.82842661000001</v>
      </c>
      <c r="C170" s="36">
        <f>SUMIFS(СВЦЭМ!$E$39:$E$782,СВЦЭМ!$A$39:$A$782,$A170,СВЦЭМ!$B$39:$B$782,C$155)+'СЕТ СН'!$F$12</f>
        <v>173.8615437</v>
      </c>
      <c r="D170" s="36">
        <f>SUMIFS(СВЦЭМ!$E$39:$E$782,СВЦЭМ!$A$39:$A$782,$A170,СВЦЭМ!$B$39:$B$782,D$155)+'СЕТ СН'!$F$12</f>
        <v>190.17166298000001</v>
      </c>
      <c r="E170" s="36">
        <f>SUMIFS(СВЦЭМ!$E$39:$E$782,СВЦЭМ!$A$39:$A$782,$A170,СВЦЭМ!$B$39:$B$782,E$155)+'СЕТ СН'!$F$12</f>
        <v>194.00990371</v>
      </c>
      <c r="F170" s="36">
        <f>SUMIFS(СВЦЭМ!$E$39:$E$782,СВЦЭМ!$A$39:$A$782,$A170,СВЦЭМ!$B$39:$B$782,F$155)+'СЕТ СН'!$F$12</f>
        <v>193.74241373999999</v>
      </c>
      <c r="G170" s="36">
        <f>SUMIFS(СВЦЭМ!$E$39:$E$782,СВЦЭМ!$A$39:$A$782,$A170,СВЦЭМ!$B$39:$B$782,G$155)+'СЕТ СН'!$F$12</f>
        <v>193.87068592</v>
      </c>
      <c r="H170" s="36">
        <f>SUMIFS(СВЦЭМ!$E$39:$E$782,СВЦЭМ!$A$39:$A$782,$A170,СВЦЭМ!$B$39:$B$782,H$155)+'СЕТ СН'!$F$12</f>
        <v>193.18797125</v>
      </c>
      <c r="I170" s="36">
        <f>SUMIFS(СВЦЭМ!$E$39:$E$782,СВЦЭМ!$A$39:$A$782,$A170,СВЦЭМ!$B$39:$B$782,I$155)+'СЕТ СН'!$F$12</f>
        <v>171.78958666</v>
      </c>
      <c r="J170" s="36">
        <f>SUMIFS(СВЦЭМ!$E$39:$E$782,СВЦЭМ!$A$39:$A$782,$A170,СВЦЭМ!$B$39:$B$782,J$155)+'СЕТ СН'!$F$12</f>
        <v>160.45820452999999</v>
      </c>
      <c r="K170" s="36">
        <f>SUMIFS(СВЦЭМ!$E$39:$E$782,СВЦЭМ!$A$39:$A$782,$A170,СВЦЭМ!$B$39:$B$782,K$155)+'СЕТ СН'!$F$12</f>
        <v>151.01048101000001</v>
      </c>
      <c r="L170" s="36">
        <f>SUMIFS(СВЦЭМ!$E$39:$E$782,СВЦЭМ!$A$39:$A$782,$A170,СВЦЭМ!$B$39:$B$782,L$155)+'СЕТ СН'!$F$12</f>
        <v>144.96988254999999</v>
      </c>
      <c r="M170" s="36">
        <f>SUMIFS(СВЦЭМ!$E$39:$E$782,СВЦЭМ!$A$39:$A$782,$A170,СВЦЭМ!$B$39:$B$782,M$155)+'СЕТ СН'!$F$12</f>
        <v>141.09554241999999</v>
      </c>
      <c r="N170" s="36">
        <f>SUMIFS(СВЦЭМ!$E$39:$E$782,СВЦЭМ!$A$39:$A$782,$A170,СВЦЭМ!$B$39:$B$782,N$155)+'СЕТ СН'!$F$12</f>
        <v>140.29901473999999</v>
      </c>
      <c r="O170" s="36">
        <f>SUMIFS(СВЦЭМ!$E$39:$E$782,СВЦЭМ!$A$39:$A$782,$A170,СВЦЭМ!$B$39:$B$782,O$155)+'СЕТ СН'!$F$12</f>
        <v>136.46662529</v>
      </c>
      <c r="P170" s="36">
        <f>SUMIFS(СВЦЭМ!$E$39:$E$782,СВЦЭМ!$A$39:$A$782,$A170,СВЦЭМ!$B$39:$B$782,P$155)+'СЕТ СН'!$F$12</f>
        <v>118.10856742999999</v>
      </c>
      <c r="Q170" s="36">
        <f>SUMIFS(СВЦЭМ!$E$39:$E$782,СВЦЭМ!$A$39:$A$782,$A170,СВЦЭМ!$B$39:$B$782,Q$155)+'СЕТ СН'!$F$12</f>
        <v>115.02723951</v>
      </c>
      <c r="R170" s="36">
        <f>SUMIFS(СВЦЭМ!$E$39:$E$782,СВЦЭМ!$A$39:$A$782,$A170,СВЦЭМ!$B$39:$B$782,R$155)+'СЕТ СН'!$F$12</f>
        <v>114.22917499</v>
      </c>
      <c r="S170" s="36">
        <f>SUMIFS(СВЦЭМ!$E$39:$E$782,СВЦЭМ!$A$39:$A$782,$A170,СВЦЭМ!$B$39:$B$782,S$155)+'СЕТ СН'!$F$12</f>
        <v>114.29589134</v>
      </c>
      <c r="T170" s="36">
        <f>SUMIFS(СВЦЭМ!$E$39:$E$782,СВЦЭМ!$A$39:$A$782,$A170,СВЦЭМ!$B$39:$B$782,T$155)+'СЕТ СН'!$F$12</f>
        <v>117.7414397</v>
      </c>
      <c r="U170" s="36">
        <f>SUMIFS(СВЦЭМ!$E$39:$E$782,СВЦЭМ!$A$39:$A$782,$A170,СВЦЭМ!$B$39:$B$782,U$155)+'СЕТ СН'!$F$12</f>
        <v>125.03297860000001</v>
      </c>
      <c r="V170" s="36">
        <f>SUMIFS(СВЦЭМ!$E$39:$E$782,СВЦЭМ!$A$39:$A$782,$A170,СВЦЭМ!$B$39:$B$782,V$155)+'СЕТ СН'!$F$12</f>
        <v>145.84184556</v>
      </c>
      <c r="W170" s="36">
        <f>SUMIFS(СВЦЭМ!$E$39:$E$782,СВЦЭМ!$A$39:$A$782,$A170,СВЦЭМ!$B$39:$B$782,W$155)+'СЕТ СН'!$F$12</f>
        <v>143.14638607000001</v>
      </c>
      <c r="X170" s="36">
        <f>SUMIFS(СВЦЭМ!$E$39:$E$782,СВЦЭМ!$A$39:$A$782,$A170,СВЦЭМ!$B$39:$B$782,X$155)+'СЕТ СН'!$F$12</f>
        <v>147.34100936999999</v>
      </c>
      <c r="Y170" s="36">
        <f>SUMIFS(СВЦЭМ!$E$39:$E$782,СВЦЭМ!$A$39:$A$782,$A170,СВЦЭМ!$B$39:$B$782,Y$155)+'СЕТ СН'!$F$12</f>
        <v>155.53653767</v>
      </c>
    </row>
    <row r="171" spans="1:25" ht="15.75" x14ac:dyDescent="0.2">
      <c r="A171" s="35">
        <f t="shared" si="4"/>
        <v>45123</v>
      </c>
      <c r="B171" s="36">
        <f>SUMIFS(СВЦЭМ!$E$39:$E$782,СВЦЭМ!$A$39:$A$782,$A171,СВЦЭМ!$B$39:$B$782,B$155)+'СЕТ СН'!$F$12</f>
        <v>157.41300068999999</v>
      </c>
      <c r="C171" s="36">
        <f>SUMIFS(СВЦЭМ!$E$39:$E$782,СВЦЭМ!$A$39:$A$782,$A171,СВЦЭМ!$B$39:$B$782,C$155)+'СЕТ СН'!$F$12</f>
        <v>166.93590270999999</v>
      </c>
      <c r="D171" s="36">
        <f>SUMIFS(СВЦЭМ!$E$39:$E$782,СВЦЭМ!$A$39:$A$782,$A171,СВЦЭМ!$B$39:$B$782,D$155)+'СЕТ СН'!$F$12</f>
        <v>185.74082651000001</v>
      </c>
      <c r="E171" s="36">
        <f>SUMIFS(СВЦЭМ!$E$39:$E$782,СВЦЭМ!$A$39:$A$782,$A171,СВЦЭМ!$B$39:$B$782,E$155)+'СЕТ СН'!$F$12</f>
        <v>193.29059734000001</v>
      </c>
      <c r="F171" s="36">
        <f>SUMIFS(СВЦЭМ!$E$39:$E$782,СВЦЭМ!$A$39:$A$782,$A171,СВЦЭМ!$B$39:$B$782,F$155)+'СЕТ СН'!$F$12</f>
        <v>193.79548205</v>
      </c>
      <c r="G171" s="36">
        <f>SUMIFS(СВЦЭМ!$E$39:$E$782,СВЦЭМ!$A$39:$A$782,$A171,СВЦЭМ!$B$39:$B$782,G$155)+'СЕТ СН'!$F$12</f>
        <v>193.11927634</v>
      </c>
      <c r="H171" s="36">
        <f>SUMIFS(СВЦЭМ!$E$39:$E$782,СВЦЭМ!$A$39:$A$782,$A171,СВЦЭМ!$B$39:$B$782,H$155)+'СЕТ СН'!$F$12</f>
        <v>176.12504817000001</v>
      </c>
      <c r="I171" s="36">
        <f>SUMIFS(СВЦЭМ!$E$39:$E$782,СВЦЭМ!$A$39:$A$782,$A171,СВЦЭМ!$B$39:$B$782,I$155)+'СЕТ СН'!$F$12</f>
        <v>169.88924698</v>
      </c>
      <c r="J171" s="36">
        <f>SUMIFS(СВЦЭМ!$E$39:$E$782,СВЦЭМ!$A$39:$A$782,$A171,СВЦЭМ!$B$39:$B$782,J$155)+'СЕТ СН'!$F$12</f>
        <v>158.56091069999999</v>
      </c>
      <c r="K171" s="36">
        <f>SUMIFS(СВЦЭМ!$E$39:$E$782,СВЦЭМ!$A$39:$A$782,$A171,СВЦЭМ!$B$39:$B$782,K$155)+'СЕТ СН'!$F$12</f>
        <v>150.02573959</v>
      </c>
      <c r="L171" s="36">
        <f>SUMIFS(СВЦЭМ!$E$39:$E$782,СВЦЭМ!$A$39:$A$782,$A171,СВЦЭМ!$B$39:$B$782,L$155)+'СЕТ СН'!$F$12</f>
        <v>145.22458284000001</v>
      </c>
      <c r="M171" s="36">
        <f>SUMIFS(СВЦЭМ!$E$39:$E$782,СВЦЭМ!$A$39:$A$782,$A171,СВЦЭМ!$B$39:$B$782,M$155)+'СЕТ СН'!$F$12</f>
        <v>141.76766448999999</v>
      </c>
      <c r="N171" s="36">
        <f>SUMIFS(СВЦЭМ!$E$39:$E$782,СВЦЭМ!$A$39:$A$782,$A171,СВЦЭМ!$B$39:$B$782,N$155)+'СЕТ СН'!$F$12</f>
        <v>141.02358064000001</v>
      </c>
      <c r="O171" s="36">
        <f>SUMIFS(СВЦЭМ!$E$39:$E$782,СВЦЭМ!$A$39:$A$782,$A171,СВЦЭМ!$B$39:$B$782,O$155)+'СЕТ СН'!$F$12</f>
        <v>141.75776429000001</v>
      </c>
      <c r="P171" s="36">
        <f>SUMIFS(СВЦЭМ!$E$39:$E$782,СВЦЭМ!$A$39:$A$782,$A171,СВЦЭМ!$B$39:$B$782,P$155)+'СЕТ СН'!$F$12</f>
        <v>142.06991805000001</v>
      </c>
      <c r="Q171" s="36">
        <f>SUMIFS(СВЦЭМ!$E$39:$E$782,СВЦЭМ!$A$39:$A$782,$A171,СВЦЭМ!$B$39:$B$782,Q$155)+'СЕТ СН'!$F$12</f>
        <v>139.74175052999999</v>
      </c>
      <c r="R171" s="36">
        <f>SUMIFS(СВЦЭМ!$E$39:$E$782,СВЦЭМ!$A$39:$A$782,$A171,СВЦЭМ!$B$39:$B$782,R$155)+'СЕТ СН'!$F$12</f>
        <v>138.60163460000001</v>
      </c>
      <c r="S171" s="36">
        <f>SUMIFS(СВЦЭМ!$E$39:$E$782,СВЦЭМ!$A$39:$A$782,$A171,СВЦЭМ!$B$39:$B$782,S$155)+'СЕТ СН'!$F$12</f>
        <v>138.74893219</v>
      </c>
      <c r="T171" s="36">
        <f>SUMIFS(СВЦЭМ!$E$39:$E$782,СВЦЭМ!$A$39:$A$782,$A171,СВЦЭМ!$B$39:$B$782,T$155)+'СЕТ СН'!$F$12</f>
        <v>141.92056694999999</v>
      </c>
      <c r="U171" s="36">
        <f>SUMIFS(СВЦЭМ!$E$39:$E$782,СВЦЭМ!$A$39:$A$782,$A171,СВЦЭМ!$B$39:$B$782,U$155)+'СЕТ СН'!$F$12</f>
        <v>142.66486248999999</v>
      </c>
      <c r="V171" s="36">
        <f>SUMIFS(СВЦЭМ!$E$39:$E$782,СВЦЭМ!$A$39:$A$782,$A171,СВЦЭМ!$B$39:$B$782,V$155)+'СЕТ СН'!$F$12</f>
        <v>123.10305722</v>
      </c>
      <c r="W171" s="36">
        <f>SUMIFS(СВЦЭМ!$E$39:$E$782,СВЦЭМ!$A$39:$A$782,$A171,СВЦЭМ!$B$39:$B$782,W$155)+'СЕТ СН'!$F$12</f>
        <v>103.75649998999999</v>
      </c>
      <c r="X171" s="36">
        <f>SUMIFS(СВЦЭМ!$E$39:$E$782,СВЦЭМ!$A$39:$A$782,$A171,СВЦЭМ!$B$39:$B$782,X$155)+'СЕТ СН'!$F$12</f>
        <v>105.81469077</v>
      </c>
      <c r="Y171" s="36">
        <f>SUMIFS(СВЦЭМ!$E$39:$E$782,СВЦЭМ!$A$39:$A$782,$A171,СВЦЭМ!$B$39:$B$782,Y$155)+'СЕТ СН'!$F$12</f>
        <v>110.67722998000001</v>
      </c>
    </row>
    <row r="172" spans="1:25" ht="15.75" x14ac:dyDescent="0.2">
      <c r="A172" s="35">
        <f t="shared" si="4"/>
        <v>45124</v>
      </c>
      <c r="B172" s="36">
        <f>SUMIFS(СВЦЭМ!$E$39:$E$782,СВЦЭМ!$A$39:$A$782,$A172,СВЦЭМ!$B$39:$B$782,B$155)+'СЕТ СН'!$F$12</f>
        <v>117.97807598</v>
      </c>
      <c r="C172" s="36">
        <f>SUMIFS(СВЦЭМ!$E$39:$E$782,СВЦЭМ!$A$39:$A$782,$A172,СВЦЭМ!$B$39:$B$782,C$155)+'СЕТ СН'!$F$12</f>
        <v>140.73842931999999</v>
      </c>
      <c r="D172" s="36">
        <f>SUMIFS(СВЦЭМ!$E$39:$E$782,СВЦЭМ!$A$39:$A$782,$A172,СВЦЭМ!$B$39:$B$782,D$155)+'СЕТ СН'!$F$12</f>
        <v>176.00124453000001</v>
      </c>
      <c r="E172" s="36">
        <f>SUMIFS(СВЦЭМ!$E$39:$E$782,СВЦЭМ!$A$39:$A$782,$A172,СВЦЭМ!$B$39:$B$782,E$155)+'СЕТ СН'!$F$12</f>
        <v>187.61816296999999</v>
      </c>
      <c r="F172" s="36">
        <f>SUMIFS(СВЦЭМ!$E$39:$E$782,СВЦЭМ!$A$39:$A$782,$A172,СВЦЭМ!$B$39:$B$782,F$155)+'СЕТ СН'!$F$12</f>
        <v>192.01989363000001</v>
      </c>
      <c r="G172" s="36">
        <f>SUMIFS(СВЦЭМ!$E$39:$E$782,СВЦЭМ!$A$39:$A$782,$A172,СВЦЭМ!$B$39:$B$782,G$155)+'СЕТ СН'!$F$12</f>
        <v>196.94463915</v>
      </c>
      <c r="H172" s="36">
        <f>SUMIFS(СВЦЭМ!$E$39:$E$782,СВЦЭМ!$A$39:$A$782,$A172,СВЦЭМ!$B$39:$B$782,H$155)+'СЕТ СН'!$F$12</f>
        <v>180.34238751000001</v>
      </c>
      <c r="I172" s="36">
        <f>SUMIFS(СВЦЭМ!$E$39:$E$782,СВЦЭМ!$A$39:$A$782,$A172,СВЦЭМ!$B$39:$B$782,I$155)+'СЕТ СН'!$F$12</f>
        <v>168.40314275</v>
      </c>
      <c r="J172" s="36">
        <f>SUMIFS(СВЦЭМ!$E$39:$E$782,СВЦЭМ!$A$39:$A$782,$A172,СВЦЭМ!$B$39:$B$782,J$155)+'СЕТ СН'!$F$12</f>
        <v>161.87836028999999</v>
      </c>
      <c r="K172" s="36">
        <f>SUMIFS(СВЦЭМ!$E$39:$E$782,СВЦЭМ!$A$39:$A$782,$A172,СВЦЭМ!$B$39:$B$782,K$155)+'СЕТ СН'!$F$12</f>
        <v>157.23047829000001</v>
      </c>
      <c r="L172" s="36">
        <f>SUMIFS(СВЦЭМ!$E$39:$E$782,СВЦЭМ!$A$39:$A$782,$A172,СВЦЭМ!$B$39:$B$782,L$155)+'СЕТ СН'!$F$12</f>
        <v>155.10875218000001</v>
      </c>
      <c r="M172" s="36">
        <f>SUMIFS(СВЦЭМ!$E$39:$E$782,СВЦЭМ!$A$39:$A$782,$A172,СВЦЭМ!$B$39:$B$782,M$155)+'СЕТ СН'!$F$12</f>
        <v>154.87987645999999</v>
      </c>
      <c r="N172" s="36">
        <f>SUMIFS(СВЦЭМ!$E$39:$E$782,СВЦЭМ!$A$39:$A$782,$A172,СВЦЭМ!$B$39:$B$782,N$155)+'СЕТ СН'!$F$12</f>
        <v>155.12077035999999</v>
      </c>
      <c r="O172" s="36">
        <f>SUMIFS(СВЦЭМ!$E$39:$E$782,СВЦЭМ!$A$39:$A$782,$A172,СВЦЭМ!$B$39:$B$782,O$155)+'СЕТ СН'!$F$12</f>
        <v>154.26367078999999</v>
      </c>
      <c r="P172" s="36">
        <f>SUMIFS(СВЦЭМ!$E$39:$E$782,СВЦЭМ!$A$39:$A$782,$A172,СВЦЭМ!$B$39:$B$782,P$155)+'СЕТ СН'!$F$12</f>
        <v>155.17489046</v>
      </c>
      <c r="Q172" s="36">
        <f>SUMIFS(СВЦЭМ!$E$39:$E$782,СВЦЭМ!$A$39:$A$782,$A172,СВЦЭМ!$B$39:$B$782,Q$155)+'СЕТ СН'!$F$12</f>
        <v>152.55564514</v>
      </c>
      <c r="R172" s="36">
        <f>SUMIFS(СВЦЭМ!$E$39:$E$782,СВЦЭМ!$A$39:$A$782,$A172,СВЦЭМ!$B$39:$B$782,R$155)+'СЕТ СН'!$F$12</f>
        <v>152.02792298</v>
      </c>
      <c r="S172" s="36">
        <f>SUMIFS(СВЦЭМ!$E$39:$E$782,СВЦЭМ!$A$39:$A$782,$A172,СВЦЭМ!$B$39:$B$782,S$155)+'СЕТ СН'!$F$12</f>
        <v>151.16923886999999</v>
      </c>
      <c r="T172" s="36">
        <f>SUMIFS(СВЦЭМ!$E$39:$E$782,СВЦЭМ!$A$39:$A$782,$A172,СВЦЭМ!$B$39:$B$782,T$155)+'СЕТ СН'!$F$12</f>
        <v>154.25354963000001</v>
      </c>
      <c r="U172" s="36">
        <f>SUMIFS(СВЦЭМ!$E$39:$E$782,СВЦЭМ!$A$39:$A$782,$A172,СВЦЭМ!$B$39:$B$782,U$155)+'СЕТ СН'!$F$12</f>
        <v>154.73172595</v>
      </c>
      <c r="V172" s="36">
        <f>SUMIFS(СВЦЭМ!$E$39:$E$782,СВЦЭМ!$A$39:$A$782,$A172,СВЦЭМ!$B$39:$B$782,V$155)+'СЕТ СН'!$F$12</f>
        <v>156.71327706</v>
      </c>
      <c r="W172" s="36">
        <f>SUMIFS(СВЦЭМ!$E$39:$E$782,СВЦЭМ!$A$39:$A$782,$A172,СВЦЭМ!$B$39:$B$782,W$155)+'СЕТ СН'!$F$12</f>
        <v>153.79417283999999</v>
      </c>
      <c r="X172" s="36">
        <f>SUMIFS(СВЦЭМ!$E$39:$E$782,СВЦЭМ!$A$39:$A$782,$A172,СВЦЭМ!$B$39:$B$782,X$155)+'СЕТ СН'!$F$12</f>
        <v>159.31407404999999</v>
      </c>
      <c r="Y172" s="36">
        <f>SUMIFS(СВЦЭМ!$E$39:$E$782,СВЦЭМ!$A$39:$A$782,$A172,СВЦЭМ!$B$39:$B$782,Y$155)+'СЕТ СН'!$F$12</f>
        <v>168.21208331</v>
      </c>
    </row>
    <row r="173" spans="1:25" ht="15.75" x14ac:dyDescent="0.2">
      <c r="A173" s="35">
        <f t="shared" si="4"/>
        <v>45125</v>
      </c>
      <c r="B173" s="36">
        <f>SUMIFS(СВЦЭМ!$E$39:$E$782,СВЦЭМ!$A$39:$A$782,$A173,СВЦЭМ!$B$39:$B$782,B$155)+'СЕТ СН'!$F$12</f>
        <v>161.93671427999999</v>
      </c>
      <c r="C173" s="36">
        <f>SUMIFS(СВЦЭМ!$E$39:$E$782,СВЦЭМ!$A$39:$A$782,$A173,СВЦЭМ!$B$39:$B$782,C$155)+'СЕТ СН'!$F$12</f>
        <v>165.92454222999999</v>
      </c>
      <c r="D173" s="36">
        <f>SUMIFS(СВЦЭМ!$E$39:$E$782,СВЦЭМ!$A$39:$A$782,$A173,СВЦЭМ!$B$39:$B$782,D$155)+'СЕТ СН'!$F$12</f>
        <v>184.18122034000001</v>
      </c>
      <c r="E173" s="36">
        <f>SUMIFS(СВЦЭМ!$E$39:$E$782,СВЦЭМ!$A$39:$A$782,$A173,СВЦЭМ!$B$39:$B$782,E$155)+'СЕТ СН'!$F$12</f>
        <v>195.69820808</v>
      </c>
      <c r="F173" s="36">
        <f>SUMIFS(СВЦЭМ!$E$39:$E$782,СВЦЭМ!$A$39:$A$782,$A173,СВЦЭМ!$B$39:$B$782,F$155)+'СЕТ СН'!$F$12</f>
        <v>196.721709</v>
      </c>
      <c r="G173" s="36">
        <f>SUMIFS(СВЦЭМ!$E$39:$E$782,СВЦЭМ!$A$39:$A$782,$A173,СВЦЭМ!$B$39:$B$782,G$155)+'СЕТ СН'!$F$12</f>
        <v>197.81190974</v>
      </c>
      <c r="H173" s="36">
        <f>SUMIFS(СВЦЭМ!$E$39:$E$782,СВЦЭМ!$A$39:$A$782,$A173,СВЦЭМ!$B$39:$B$782,H$155)+'СЕТ СН'!$F$12</f>
        <v>175.43542926999999</v>
      </c>
      <c r="I173" s="36">
        <f>SUMIFS(СВЦЭМ!$E$39:$E$782,СВЦЭМ!$A$39:$A$782,$A173,СВЦЭМ!$B$39:$B$782,I$155)+'СЕТ СН'!$F$12</f>
        <v>166.99355876000001</v>
      </c>
      <c r="J173" s="36">
        <f>SUMIFS(СВЦЭМ!$E$39:$E$782,СВЦЭМ!$A$39:$A$782,$A173,СВЦЭМ!$B$39:$B$782,J$155)+'СЕТ СН'!$F$12</f>
        <v>156.78026854000001</v>
      </c>
      <c r="K173" s="36">
        <f>SUMIFS(СВЦЭМ!$E$39:$E$782,СВЦЭМ!$A$39:$A$782,$A173,СВЦЭМ!$B$39:$B$782,K$155)+'СЕТ СН'!$F$12</f>
        <v>150.49974828000001</v>
      </c>
      <c r="L173" s="36">
        <f>SUMIFS(СВЦЭМ!$E$39:$E$782,СВЦЭМ!$A$39:$A$782,$A173,СВЦЭМ!$B$39:$B$782,L$155)+'СЕТ СН'!$F$12</f>
        <v>149.1676262</v>
      </c>
      <c r="M173" s="36">
        <f>SUMIFS(СВЦЭМ!$E$39:$E$782,СВЦЭМ!$A$39:$A$782,$A173,СВЦЭМ!$B$39:$B$782,M$155)+'СЕТ СН'!$F$12</f>
        <v>147.51844695</v>
      </c>
      <c r="N173" s="36">
        <f>SUMIFS(СВЦЭМ!$E$39:$E$782,СВЦЭМ!$A$39:$A$782,$A173,СВЦЭМ!$B$39:$B$782,N$155)+'СЕТ СН'!$F$12</f>
        <v>147.77404644999999</v>
      </c>
      <c r="O173" s="36">
        <f>SUMIFS(СВЦЭМ!$E$39:$E$782,СВЦЭМ!$A$39:$A$782,$A173,СВЦЭМ!$B$39:$B$782,O$155)+'СЕТ СН'!$F$12</f>
        <v>147.61392085</v>
      </c>
      <c r="P173" s="36">
        <f>SUMIFS(СВЦЭМ!$E$39:$E$782,СВЦЭМ!$A$39:$A$782,$A173,СВЦЭМ!$B$39:$B$782,P$155)+'СЕТ СН'!$F$12</f>
        <v>147.50007898000001</v>
      </c>
      <c r="Q173" s="36">
        <f>SUMIFS(СВЦЭМ!$E$39:$E$782,СВЦЭМ!$A$39:$A$782,$A173,СВЦЭМ!$B$39:$B$782,Q$155)+'СЕТ СН'!$F$12</f>
        <v>145.04792655</v>
      </c>
      <c r="R173" s="36">
        <f>SUMIFS(СВЦЭМ!$E$39:$E$782,СВЦЭМ!$A$39:$A$782,$A173,СВЦЭМ!$B$39:$B$782,R$155)+'СЕТ СН'!$F$12</f>
        <v>145.46721031999999</v>
      </c>
      <c r="S173" s="36">
        <f>SUMIFS(СВЦЭМ!$E$39:$E$782,СВЦЭМ!$A$39:$A$782,$A173,СВЦЭМ!$B$39:$B$782,S$155)+'СЕТ СН'!$F$12</f>
        <v>145.80404181</v>
      </c>
      <c r="T173" s="36">
        <f>SUMIFS(СВЦЭМ!$E$39:$E$782,СВЦЭМ!$A$39:$A$782,$A173,СВЦЭМ!$B$39:$B$782,T$155)+'СЕТ СН'!$F$12</f>
        <v>148.17910351</v>
      </c>
      <c r="U173" s="36">
        <f>SUMIFS(СВЦЭМ!$E$39:$E$782,СВЦЭМ!$A$39:$A$782,$A173,СВЦЭМ!$B$39:$B$782,U$155)+'СЕТ СН'!$F$12</f>
        <v>150.8480418</v>
      </c>
      <c r="V173" s="36">
        <f>SUMIFS(СВЦЭМ!$E$39:$E$782,СВЦЭМ!$A$39:$A$782,$A173,СВЦЭМ!$B$39:$B$782,V$155)+'СЕТ СН'!$F$12</f>
        <v>150.98803713000001</v>
      </c>
      <c r="W173" s="36">
        <f>SUMIFS(СВЦЭМ!$E$39:$E$782,СВЦЭМ!$A$39:$A$782,$A173,СВЦЭМ!$B$39:$B$782,W$155)+'СЕТ СН'!$F$12</f>
        <v>148.91558388000001</v>
      </c>
      <c r="X173" s="36">
        <f>SUMIFS(СВЦЭМ!$E$39:$E$782,СВЦЭМ!$A$39:$A$782,$A173,СВЦЭМ!$B$39:$B$782,X$155)+'СЕТ СН'!$F$12</f>
        <v>152.79017668</v>
      </c>
      <c r="Y173" s="36">
        <f>SUMIFS(СВЦЭМ!$E$39:$E$782,СВЦЭМ!$A$39:$A$782,$A173,СВЦЭМ!$B$39:$B$782,Y$155)+'СЕТ СН'!$F$12</f>
        <v>160.82004968999999</v>
      </c>
    </row>
    <row r="174" spans="1:25" ht="15.75" x14ac:dyDescent="0.2">
      <c r="A174" s="35">
        <f t="shared" si="4"/>
        <v>45126</v>
      </c>
      <c r="B174" s="36">
        <f>SUMIFS(СВЦЭМ!$E$39:$E$782,СВЦЭМ!$A$39:$A$782,$A174,СВЦЭМ!$B$39:$B$782,B$155)+'СЕТ СН'!$F$12</f>
        <v>172.79032827</v>
      </c>
      <c r="C174" s="36">
        <f>SUMIFS(СВЦЭМ!$E$39:$E$782,СВЦЭМ!$A$39:$A$782,$A174,СВЦЭМ!$B$39:$B$782,C$155)+'СЕТ СН'!$F$12</f>
        <v>177.23079994</v>
      </c>
      <c r="D174" s="36">
        <f>SUMIFS(СВЦЭМ!$E$39:$E$782,СВЦЭМ!$A$39:$A$782,$A174,СВЦЭМ!$B$39:$B$782,D$155)+'СЕТ СН'!$F$12</f>
        <v>187.80912065999999</v>
      </c>
      <c r="E174" s="36">
        <f>SUMIFS(СВЦЭМ!$E$39:$E$782,СВЦЭМ!$A$39:$A$782,$A174,СВЦЭМ!$B$39:$B$782,E$155)+'СЕТ СН'!$F$12</f>
        <v>191.88879772999999</v>
      </c>
      <c r="F174" s="36">
        <f>SUMIFS(СВЦЭМ!$E$39:$E$782,СВЦЭМ!$A$39:$A$782,$A174,СВЦЭМ!$B$39:$B$782,F$155)+'СЕТ СН'!$F$12</f>
        <v>191.46810642</v>
      </c>
      <c r="G174" s="36">
        <f>SUMIFS(СВЦЭМ!$E$39:$E$782,СВЦЭМ!$A$39:$A$782,$A174,СВЦЭМ!$B$39:$B$782,G$155)+'СЕТ СН'!$F$12</f>
        <v>190.58647413</v>
      </c>
      <c r="H174" s="36">
        <f>SUMIFS(СВЦЭМ!$E$39:$E$782,СВЦЭМ!$A$39:$A$782,$A174,СВЦЭМ!$B$39:$B$782,H$155)+'СЕТ СН'!$F$12</f>
        <v>177.95234819000001</v>
      </c>
      <c r="I174" s="36">
        <f>SUMIFS(СВЦЭМ!$E$39:$E$782,СВЦЭМ!$A$39:$A$782,$A174,СВЦЭМ!$B$39:$B$782,I$155)+'СЕТ СН'!$F$12</f>
        <v>167.92351335000001</v>
      </c>
      <c r="J174" s="36">
        <f>SUMIFS(СВЦЭМ!$E$39:$E$782,СВЦЭМ!$A$39:$A$782,$A174,СВЦЭМ!$B$39:$B$782,J$155)+'СЕТ СН'!$F$12</f>
        <v>158.96349562</v>
      </c>
      <c r="K174" s="36">
        <f>SUMIFS(СВЦЭМ!$E$39:$E$782,СВЦЭМ!$A$39:$A$782,$A174,СВЦЭМ!$B$39:$B$782,K$155)+'СЕТ СН'!$F$12</f>
        <v>151.17476662999999</v>
      </c>
      <c r="L174" s="36">
        <f>SUMIFS(СВЦЭМ!$E$39:$E$782,СВЦЭМ!$A$39:$A$782,$A174,СВЦЭМ!$B$39:$B$782,L$155)+'СЕТ СН'!$F$12</f>
        <v>148.06678954</v>
      </c>
      <c r="M174" s="36">
        <f>SUMIFS(СВЦЭМ!$E$39:$E$782,СВЦЭМ!$A$39:$A$782,$A174,СВЦЭМ!$B$39:$B$782,M$155)+'СЕТ СН'!$F$12</f>
        <v>147.54238613000001</v>
      </c>
      <c r="N174" s="36">
        <f>SUMIFS(СВЦЭМ!$E$39:$E$782,СВЦЭМ!$A$39:$A$782,$A174,СВЦЭМ!$B$39:$B$782,N$155)+'СЕТ СН'!$F$12</f>
        <v>146.90092537999999</v>
      </c>
      <c r="O174" s="36">
        <f>SUMIFS(СВЦЭМ!$E$39:$E$782,СВЦЭМ!$A$39:$A$782,$A174,СВЦЭМ!$B$39:$B$782,O$155)+'СЕТ СН'!$F$12</f>
        <v>147.4357565</v>
      </c>
      <c r="P174" s="36">
        <f>SUMIFS(СВЦЭМ!$E$39:$E$782,СВЦЭМ!$A$39:$A$782,$A174,СВЦЭМ!$B$39:$B$782,P$155)+'СЕТ СН'!$F$12</f>
        <v>146.37533482000001</v>
      </c>
      <c r="Q174" s="36">
        <f>SUMIFS(СВЦЭМ!$E$39:$E$782,СВЦЭМ!$A$39:$A$782,$A174,СВЦЭМ!$B$39:$B$782,Q$155)+'СЕТ СН'!$F$12</f>
        <v>146.60573110999999</v>
      </c>
      <c r="R174" s="36">
        <f>SUMIFS(СВЦЭМ!$E$39:$E$782,СВЦЭМ!$A$39:$A$782,$A174,СВЦЭМ!$B$39:$B$782,R$155)+'СЕТ СН'!$F$12</f>
        <v>147.99901287</v>
      </c>
      <c r="S174" s="36">
        <f>SUMIFS(СВЦЭМ!$E$39:$E$782,СВЦЭМ!$A$39:$A$782,$A174,СВЦЭМ!$B$39:$B$782,S$155)+'СЕТ СН'!$F$12</f>
        <v>148.77382048999999</v>
      </c>
      <c r="T174" s="36">
        <f>SUMIFS(СВЦЭМ!$E$39:$E$782,СВЦЭМ!$A$39:$A$782,$A174,СВЦЭМ!$B$39:$B$782,T$155)+'СЕТ СН'!$F$12</f>
        <v>152.53233039</v>
      </c>
      <c r="U174" s="36">
        <f>SUMIFS(СВЦЭМ!$E$39:$E$782,СВЦЭМ!$A$39:$A$782,$A174,СВЦЭМ!$B$39:$B$782,U$155)+'СЕТ СН'!$F$12</f>
        <v>152.38462043999999</v>
      </c>
      <c r="V174" s="36">
        <f>SUMIFS(СВЦЭМ!$E$39:$E$782,СВЦЭМ!$A$39:$A$782,$A174,СВЦЭМ!$B$39:$B$782,V$155)+'СЕТ СН'!$F$12</f>
        <v>153.69948608000001</v>
      </c>
      <c r="W174" s="36">
        <f>SUMIFS(СВЦЭМ!$E$39:$E$782,СВЦЭМ!$A$39:$A$782,$A174,СВЦЭМ!$B$39:$B$782,W$155)+'СЕТ СН'!$F$12</f>
        <v>152.33645981000001</v>
      </c>
      <c r="X174" s="36">
        <f>SUMIFS(СВЦЭМ!$E$39:$E$782,СВЦЭМ!$A$39:$A$782,$A174,СВЦЭМ!$B$39:$B$782,X$155)+'СЕТ СН'!$F$12</f>
        <v>156.78722793</v>
      </c>
      <c r="Y174" s="36">
        <f>SUMIFS(СВЦЭМ!$E$39:$E$782,СВЦЭМ!$A$39:$A$782,$A174,СВЦЭМ!$B$39:$B$782,Y$155)+'СЕТ СН'!$F$12</f>
        <v>166.23453029999999</v>
      </c>
    </row>
    <row r="175" spans="1:25" ht="15.75" x14ac:dyDescent="0.2">
      <c r="A175" s="35">
        <f t="shared" si="4"/>
        <v>45127</v>
      </c>
      <c r="B175" s="36">
        <f>SUMIFS(СВЦЭМ!$E$39:$E$782,СВЦЭМ!$A$39:$A$782,$A175,СВЦЭМ!$B$39:$B$782,B$155)+'СЕТ СН'!$F$12</f>
        <v>166.22952914000001</v>
      </c>
      <c r="C175" s="36">
        <f>SUMIFS(СВЦЭМ!$E$39:$E$782,СВЦЭМ!$A$39:$A$782,$A175,СВЦЭМ!$B$39:$B$782,C$155)+'СЕТ СН'!$F$12</f>
        <v>176.35998429</v>
      </c>
      <c r="D175" s="36">
        <f>SUMIFS(СВЦЭМ!$E$39:$E$782,СВЦЭМ!$A$39:$A$782,$A175,СВЦЭМ!$B$39:$B$782,D$155)+'СЕТ СН'!$F$12</f>
        <v>188.92730641</v>
      </c>
      <c r="E175" s="36">
        <f>SUMIFS(СВЦЭМ!$E$39:$E$782,СВЦЭМ!$A$39:$A$782,$A175,СВЦЭМ!$B$39:$B$782,E$155)+'СЕТ СН'!$F$12</f>
        <v>189.82147139</v>
      </c>
      <c r="F175" s="36">
        <f>SUMIFS(СВЦЭМ!$E$39:$E$782,СВЦЭМ!$A$39:$A$782,$A175,СВЦЭМ!$B$39:$B$782,F$155)+'СЕТ СН'!$F$12</f>
        <v>189.18447483</v>
      </c>
      <c r="G175" s="36">
        <f>SUMIFS(СВЦЭМ!$E$39:$E$782,СВЦЭМ!$A$39:$A$782,$A175,СВЦЭМ!$B$39:$B$782,G$155)+'СЕТ СН'!$F$12</f>
        <v>190.73359235999999</v>
      </c>
      <c r="H175" s="36">
        <f>SUMIFS(СВЦЭМ!$E$39:$E$782,СВЦЭМ!$A$39:$A$782,$A175,СВЦЭМ!$B$39:$B$782,H$155)+'СЕТ СН'!$F$12</f>
        <v>169.44618020999999</v>
      </c>
      <c r="I175" s="36">
        <f>SUMIFS(СВЦЭМ!$E$39:$E$782,СВЦЭМ!$A$39:$A$782,$A175,СВЦЭМ!$B$39:$B$782,I$155)+'СЕТ СН'!$F$12</f>
        <v>159.93626404</v>
      </c>
      <c r="J175" s="36">
        <f>SUMIFS(СВЦЭМ!$E$39:$E$782,СВЦЭМ!$A$39:$A$782,$A175,СВЦЭМ!$B$39:$B$782,J$155)+'СЕТ СН'!$F$12</f>
        <v>147.76324346000001</v>
      </c>
      <c r="K175" s="36">
        <f>SUMIFS(СВЦЭМ!$E$39:$E$782,СВЦЭМ!$A$39:$A$782,$A175,СВЦЭМ!$B$39:$B$782,K$155)+'СЕТ СН'!$F$12</f>
        <v>143.38614822</v>
      </c>
      <c r="L175" s="36">
        <f>SUMIFS(СВЦЭМ!$E$39:$E$782,СВЦЭМ!$A$39:$A$782,$A175,СВЦЭМ!$B$39:$B$782,L$155)+'СЕТ СН'!$F$12</f>
        <v>139.26374221</v>
      </c>
      <c r="M175" s="36">
        <f>SUMIFS(СВЦЭМ!$E$39:$E$782,СВЦЭМ!$A$39:$A$782,$A175,СВЦЭМ!$B$39:$B$782,M$155)+'СЕТ СН'!$F$12</f>
        <v>137.01837674000001</v>
      </c>
      <c r="N175" s="36">
        <f>SUMIFS(СВЦЭМ!$E$39:$E$782,СВЦЭМ!$A$39:$A$782,$A175,СВЦЭМ!$B$39:$B$782,N$155)+'СЕТ СН'!$F$12</f>
        <v>136.12689693999999</v>
      </c>
      <c r="O175" s="36">
        <f>SUMIFS(СВЦЭМ!$E$39:$E$782,СВЦЭМ!$A$39:$A$782,$A175,СВЦЭМ!$B$39:$B$782,O$155)+'СЕТ СН'!$F$12</f>
        <v>136.77944668999999</v>
      </c>
      <c r="P175" s="36">
        <f>SUMIFS(СВЦЭМ!$E$39:$E$782,СВЦЭМ!$A$39:$A$782,$A175,СВЦЭМ!$B$39:$B$782,P$155)+'СЕТ СН'!$F$12</f>
        <v>138.18576664</v>
      </c>
      <c r="Q175" s="36">
        <f>SUMIFS(СВЦЭМ!$E$39:$E$782,СВЦЭМ!$A$39:$A$782,$A175,СВЦЭМ!$B$39:$B$782,Q$155)+'СЕТ СН'!$F$12</f>
        <v>138.48952256999999</v>
      </c>
      <c r="R175" s="36">
        <f>SUMIFS(СВЦЭМ!$E$39:$E$782,СВЦЭМ!$A$39:$A$782,$A175,СВЦЭМ!$B$39:$B$782,R$155)+'СЕТ СН'!$F$12</f>
        <v>138.61356738999999</v>
      </c>
      <c r="S175" s="36">
        <f>SUMIFS(СВЦЭМ!$E$39:$E$782,СВЦЭМ!$A$39:$A$782,$A175,СВЦЭМ!$B$39:$B$782,S$155)+'СЕТ СН'!$F$12</f>
        <v>139.13757473999999</v>
      </c>
      <c r="T175" s="36">
        <f>SUMIFS(СВЦЭМ!$E$39:$E$782,СВЦЭМ!$A$39:$A$782,$A175,СВЦЭМ!$B$39:$B$782,T$155)+'СЕТ СН'!$F$12</f>
        <v>139.13387173999999</v>
      </c>
      <c r="U175" s="36">
        <f>SUMIFS(СВЦЭМ!$E$39:$E$782,СВЦЭМ!$A$39:$A$782,$A175,СВЦЭМ!$B$39:$B$782,U$155)+'СЕТ СН'!$F$12</f>
        <v>141.49508624000001</v>
      </c>
      <c r="V175" s="36">
        <f>SUMIFS(СВЦЭМ!$E$39:$E$782,СВЦЭМ!$A$39:$A$782,$A175,СВЦЭМ!$B$39:$B$782,V$155)+'СЕТ СН'!$F$12</f>
        <v>141.91436189999999</v>
      </c>
      <c r="W175" s="36">
        <f>SUMIFS(СВЦЭМ!$E$39:$E$782,СВЦЭМ!$A$39:$A$782,$A175,СВЦЭМ!$B$39:$B$782,W$155)+'СЕТ СН'!$F$12</f>
        <v>142.60630019000001</v>
      </c>
      <c r="X175" s="36">
        <f>SUMIFS(СВЦЭМ!$E$39:$E$782,СВЦЭМ!$A$39:$A$782,$A175,СВЦЭМ!$B$39:$B$782,X$155)+'СЕТ СН'!$F$12</f>
        <v>151.21721693000001</v>
      </c>
      <c r="Y175" s="36">
        <f>SUMIFS(СВЦЭМ!$E$39:$E$782,СВЦЭМ!$A$39:$A$782,$A175,СВЦЭМ!$B$39:$B$782,Y$155)+'СЕТ СН'!$F$12</f>
        <v>161.29451528999999</v>
      </c>
    </row>
    <row r="176" spans="1:25" ht="15.75" x14ac:dyDescent="0.2">
      <c r="A176" s="35">
        <f t="shared" si="4"/>
        <v>45128</v>
      </c>
      <c r="B176" s="36">
        <f>SUMIFS(СВЦЭМ!$E$39:$E$782,СВЦЭМ!$A$39:$A$782,$A176,СВЦЭМ!$B$39:$B$782,B$155)+'СЕТ СН'!$F$12</f>
        <v>164.86626726</v>
      </c>
      <c r="C176" s="36">
        <f>SUMIFS(СВЦЭМ!$E$39:$E$782,СВЦЭМ!$A$39:$A$782,$A176,СВЦЭМ!$B$39:$B$782,C$155)+'СЕТ СН'!$F$12</f>
        <v>175.04426459999999</v>
      </c>
      <c r="D176" s="36">
        <f>SUMIFS(СВЦЭМ!$E$39:$E$782,СВЦЭМ!$A$39:$A$782,$A176,СВЦЭМ!$B$39:$B$782,D$155)+'СЕТ СН'!$F$12</f>
        <v>186.88354541000001</v>
      </c>
      <c r="E176" s="36">
        <f>SUMIFS(СВЦЭМ!$E$39:$E$782,СВЦЭМ!$A$39:$A$782,$A176,СВЦЭМ!$B$39:$B$782,E$155)+'СЕТ СН'!$F$12</f>
        <v>186.91007787999999</v>
      </c>
      <c r="F176" s="36">
        <f>SUMIFS(СВЦЭМ!$E$39:$E$782,СВЦЭМ!$A$39:$A$782,$A176,СВЦЭМ!$B$39:$B$782,F$155)+'СЕТ СН'!$F$12</f>
        <v>189.08452353999999</v>
      </c>
      <c r="G176" s="36">
        <f>SUMIFS(СВЦЭМ!$E$39:$E$782,СВЦЭМ!$A$39:$A$782,$A176,СВЦЭМ!$B$39:$B$782,G$155)+'СЕТ СН'!$F$12</f>
        <v>189.89516122000001</v>
      </c>
      <c r="H176" s="36">
        <f>SUMIFS(СВЦЭМ!$E$39:$E$782,СВЦЭМ!$A$39:$A$782,$A176,СВЦЭМ!$B$39:$B$782,H$155)+'СЕТ СН'!$F$12</f>
        <v>173.09828526000001</v>
      </c>
      <c r="I176" s="36">
        <f>SUMIFS(СВЦЭМ!$E$39:$E$782,СВЦЭМ!$A$39:$A$782,$A176,СВЦЭМ!$B$39:$B$782,I$155)+'СЕТ СН'!$F$12</f>
        <v>162.02702048</v>
      </c>
      <c r="J176" s="36">
        <f>SUMIFS(СВЦЭМ!$E$39:$E$782,СВЦЭМ!$A$39:$A$782,$A176,СВЦЭМ!$B$39:$B$782,J$155)+'СЕТ СН'!$F$12</f>
        <v>149.49526144000001</v>
      </c>
      <c r="K176" s="36">
        <f>SUMIFS(СВЦЭМ!$E$39:$E$782,СВЦЭМ!$A$39:$A$782,$A176,СВЦЭМ!$B$39:$B$782,K$155)+'СЕТ СН'!$F$12</f>
        <v>141.36129629000001</v>
      </c>
      <c r="L176" s="36">
        <f>SUMIFS(СВЦЭМ!$E$39:$E$782,СВЦЭМ!$A$39:$A$782,$A176,СВЦЭМ!$B$39:$B$782,L$155)+'СЕТ СН'!$F$12</f>
        <v>136.35824403999999</v>
      </c>
      <c r="M176" s="36">
        <f>SUMIFS(СВЦЭМ!$E$39:$E$782,СВЦЭМ!$A$39:$A$782,$A176,СВЦЭМ!$B$39:$B$782,M$155)+'СЕТ СН'!$F$12</f>
        <v>136.09901528</v>
      </c>
      <c r="N176" s="36">
        <f>SUMIFS(СВЦЭМ!$E$39:$E$782,СВЦЭМ!$A$39:$A$782,$A176,СВЦЭМ!$B$39:$B$782,N$155)+'СЕТ СН'!$F$12</f>
        <v>136.47481703</v>
      </c>
      <c r="O176" s="36">
        <f>SUMIFS(СВЦЭМ!$E$39:$E$782,СВЦЭМ!$A$39:$A$782,$A176,СВЦЭМ!$B$39:$B$782,O$155)+'СЕТ СН'!$F$12</f>
        <v>136.25197152999999</v>
      </c>
      <c r="P176" s="36">
        <f>SUMIFS(СВЦЭМ!$E$39:$E$782,СВЦЭМ!$A$39:$A$782,$A176,СВЦЭМ!$B$39:$B$782,P$155)+'СЕТ СН'!$F$12</f>
        <v>134.53648367</v>
      </c>
      <c r="Q176" s="36">
        <f>SUMIFS(СВЦЭМ!$E$39:$E$782,СВЦЭМ!$A$39:$A$782,$A176,СВЦЭМ!$B$39:$B$782,Q$155)+'СЕТ СН'!$F$12</f>
        <v>135.30350129999999</v>
      </c>
      <c r="R176" s="36">
        <f>SUMIFS(СВЦЭМ!$E$39:$E$782,СВЦЭМ!$A$39:$A$782,$A176,СВЦЭМ!$B$39:$B$782,R$155)+'СЕТ СН'!$F$12</f>
        <v>136.80828349999999</v>
      </c>
      <c r="S176" s="36">
        <f>SUMIFS(СВЦЭМ!$E$39:$E$782,СВЦЭМ!$A$39:$A$782,$A176,СВЦЭМ!$B$39:$B$782,S$155)+'СЕТ СН'!$F$12</f>
        <v>137.48781054</v>
      </c>
      <c r="T176" s="36">
        <f>SUMIFS(СВЦЭМ!$E$39:$E$782,СВЦЭМ!$A$39:$A$782,$A176,СВЦЭМ!$B$39:$B$782,T$155)+'СЕТ СН'!$F$12</f>
        <v>137.32523842000001</v>
      </c>
      <c r="U176" s="36">
        <f>SUMIFS(СВЦЭМ!$E$39:$E$782,СВЦЭМ!$A$39:$A$782,$A176,СВЦЭМ!$B$39:$B$782,U$155)+'СЕТ СН'!$F$12</f>
        <v>138.07376951000001</v>
      </c>
      <c r="V176" s="36">
        <f>SUMIFS(СВЦЭМ!$E$39:$E$782,СВЦЭМ!$A$39:$A$782,$A176,СВЦЭМ!$B$39:$B$782,V$155)+'СЕТ СН'!$F$12</f>
        <v>137.24763422000001</v>
      </c>
      <c r="W176" s="36">
        <f>SUMIFS(СВЦЭМ!$E$39:$E$782,СВЦЭМ!$A$39:$A$782,$A176,СВЦЭМ!$B$39:$B$782,W$155)+'СЕТ СН'!$F$12</f>
        <v>134.10035923999999</v>
      </c>
      <c r="X176" s="36">
        <f>SUMIFS(СВЦЭМ!$E$39:$E$782,СВЦЭМ!$A$39:$A$782,$A176,СВЦЭМ!$B$39:$B$782,X$155)+'СЕТ СН'!$F$12</f>
        <v>141.73277960999999</v>
      </c>
      <c r="Y176" s="36">
        <f>SUMIFS(СВЦЭМ!$E$39:$E$782,СВЦЭМ!$A$39:$A$782,$A176,СВЦЭМ!$B$39:$B$782,Y$155)+'СЕТ СН'!$F$12</f>
        <v>160.07434538999999</v>
      </c>
    </row>
    <row r="177" spans="1:27" ht="15.75" x14ac:dyDescent="0.2">
      <c r="A177" s="35">
        <f t="shared" si="4"/>
        <v>45129</v>
      </c>
      <c r="B177" s="36">
        <f>SUMIFS(СВЦЭМ!$E$39:$E$782,СВЦЭМ!$A$39:$A$782,$A177,СВЦЭМ!$B$39:$B$782,B$155)+'СЕТ СН'!$F$12</f>
        <v>158.60684173999999</v>
      </c>
      <c r="C177" s="36">
        <f>SUMIFS(СВЦЭМ!$E$39:$E$782,СВЦЭМ!$A$39:$A$782,$A177,СВЦЭМ!$B$39:$B$782,C$155)+'СЕТ СН'!$F$12</f>
        <v>165.79946090000001</v>
      </c>
      <c r="D177" s="36">
        <f>SUMIFS(СВЦЭМ!$E$39:$E$782,СВЦЭМ!$A$39:$A$782,$A177,СВЦЭМ!$B$39:$B$782,D$155)+'СЕТ СН'!$F$12</f>
        <v>176.10183481999999</v>
      </c>
      <c r="E177" s="36">
        <f>SUMIFS(СВЦЭМ!$E$39:$E$782,СВЦЭМ!$A$39:$A$782,$A177,СВЦЭМ!$B$39:$B$782,E$155)+'СЕТ СН'!$F$12</f>
        <v>174.86994372000001</v>
      </c>
      <c r="F177" s="36">
        <f>SUMIFS(СВЦЭМ!$E$39:$E$782,СВЦЭМ!$A$39:$A$782,$A177,СВЦЭМ!$B$39:$B$782,F$155)+'СЕТ СН'!$F$12</f>
        <v>174.03139712000001</v>
      </c>
      <c r="G177" s="36">
        <f>SUMIFS(СВЦЭМ!$E$39:$E$782,СВЦЭМ!$A$39:$A$782,$A177,СВЦЭМ!$B$39:$B$782,G$155)+'СЕТ СН'!$F$12</f>
        <v>173.5552812</v>
      </c>
      <c r="H177" s="36">
        <f>SUMIFS(СВЦЭМ!$E$39:$E$782,СВЦЭМ!$A$39:$A$782,$A177,СВЦЭМ!$B$39:$B$782,H$155)+'СЕТ СН'!$F$12</f>
        <v>167.15073011999999</v>
      </c>
      <c r="I177" s="36">
        <f>SUMIFS(СВЦЭМ!$E$39:$E$782,СВЦЭМ!$A$39:$A$782,$A177,СВЦЭМ!$B$39:$B$782,I$155)+'СЕТ СН'!$F$12</f>
        <v>162.23252355</v>
      </c>
      <c r="J177" s="36">
        <f>SUMIFS(СВЦЭМ!$E$39:$E$782,СВЦЭМ!$A$39:$A$782,$A177,СВЦЭМ!$B$39:$B$782,J$155)+'СЕТ СН'!$F$12</f>
        <v>148.40065207000001</v>
      </c>
      <c r="K177" s="36">
        <f>SUMIFS(СВЦЭМ!$E$39:$E$782,СВЦЭМ!$A$39:$A$782,$A177,СВЦЭМ!$B$39:$B$782,K$155)+'СЕТ СН'!$F$12</f>
        <v>140.46396333999999</v>
      </c>
      <c r="L177" s="36">
        <f>SUMIFS(СВЦЭМ!$E$39:$E$782,СВЦЭМ!$A$39:$A$782,$A177,СВЦЭМ!$B$39:$B$782,L$155)+'СЕТ СН'!$F$12</f>
        <v>133.74181553</v>
      </c>
      <c r="M177" s="36">
        <f>SUMIFS(СВЦЭМ!$E$39:$E$782,СВЦЭМ!$A$39:$A$782,$A177,СВЦЭМ!$B$39:$B$782,M$155)+'СЕТ СН'!$F$12</f>
        <v>132.05442737999999</v>
      </c>
      <c r="N177" s="36">
        <f>SUMIFS(СВЦЭМ!$E$39:$E$782,СВЦЭМ!$A$39:$A$782,$A177,СВЦЭМ!$B$39:$B$782,N$155)+'СЕТ СН'!$F$12</f>
        <v>131.26094266000001</v>
      </c>
      <c r="O177" s="36">
        <f>SUMIFS(СВЦЭМ!$E$39:$E$782,СВЦЭМ!$A$39:$A$782,$A177,СВЦЭМ!$B$39:$B$782,O$155)+'СЕТ СН'!$F$12</f>
        <v>132.09490568000001</v>
      </c>
      <c r="P177" s="36">
        <f>SUMIFS(СВЦЭМ!$E$39:$E$782,СВЦЭМ!$A$39:$A$782,$A177,СВЦЭМ!$B$39:$B$782,P$155)+'СЕТ СН'!$F$12</f>
        <v>131.87338233</v>
      </c>
      <c r="Q177" s="36">
        <f>SUMIFS(СВЦЭМ!$E$39:$E$782,СВЦЭМ!$A$39:$A$782,$A177,СВЦЭМ!$B$39:$B$782,Q$155)+'СЕТ СН'!$F$12</f>
        <v>132.50473475999999</v>
      </c>
      <c r="R177" s="36">
        <f>SUMIFS(СВЦЭМ!$E$39:$E$782,СВЦЭМ!$A$39:$A$782,$A177,СВЦЭМ!$B$39:$B$782,R$155)+'СЕТ СН'!$F$12</f>
        <v>131.97192838999999</v>
      </c>
      <c r="S177" s="36">
        <f>SUMIFS(СВЦЭМ!$E$39:$E$782,СВЦЭМ!$A$39:$A$782,$A177,СВЦЭМ!$B$39:$B$782,S$155)+'СЕТ СН'!$F$12</f>
        <v>131.90514859999999</v>
      </c>
      <c r="T177" s="36">
        <f>SUMIFS(СВЦЭМ!$E$39:$E$782,СВЦЭМ!$A$39:$A$782,$A177,СВЦЭМ!$B$39:$B$782,T$155)+'СЕТ СН'!$F$12</f>
        <v>132.20851187</v>
      </c>
      <c r="U177" s="36">
        <f>SUMIFS(СВЦЭМ!$E$39:$E$782,СВЦЭМ!$A$39:$A$782,$A177,СВЦЭМ!$B$39:$B$782,U$155)+'СЕТ СН'!$F$12</f>
        <v>132.82785139999999</v>
      </c>
      <c r="V177" s="36">
        <f>SUMIFS(СВЦЭМ!$E$39:$E$782,СВЦЭМ!$A$39:$A$782,$A177,СВЦЭМ!$B$39:$B$782,V$155)+'СЕТ СН'!$F$12</f>
        <v>134.95242537999999</v>
      </c>
      <c r="W177" s="36">
        <f>SUMIFS(СВЦЭМ!$E$39:$E$782,СВЦЭМ!$A$39:$A$782,$A177,СВЦЭМ!$B$39:$B$782,W$155)+'СЕТ СН'!$F$12</f>
        <v>132.03706288000001</v>
      </c>
      <c r="X177" s="36">
        <f>SUMIFS(СВЦЭМ!$E$39:$E$782,СВЦЭМ!$A$39:$A$782,$A177,СВЦЭМ!$B$39:$B$782,X$155)+'СЕТ СН'!$F$12</f>
        <v>137.24138012</v>
      </c>
      <c r="Y177" s="36">
        <f>SUMIFS(СВЦЭМ!$E$39:$E$782,СВЦЭМ!$A$39:$A$782,$A177,СВЦЭМ!$B$39:$B$782,Y$155)+'СЕТ СН'!$F$12</f>
        <v>146.97020276999999</v>
      </c>
    </row>
    <row r="178" spans="1:27" ht="15.75" x14ac:dyDescent="0.2">
      <c r="A178" s="35">
        <f t="shared" si="4"/>
        <v>45130</v>
      </c>
      <c r="B178" s="36">
        <f>SUMIFS(СВЦЭМ!$E$39:$E$782,СВЦЭМ!$A$39:$A$782,$A178,СВЦЭМ!$B$39:$B$782,B$155)+'СЕТ СН'!$F$12</f>
        <v>176.09649626000001</v>
      </c>
      <c r="C178" s="36">
        <f>SUMIFS(СВЦЭМ!$E$39:$E$782,СВЦЭМ!$A$39:$A$782,$A178,СВЦЭМ!$B$39:$B$782,C$155)+'СЕТ СН'!$F$12</f>
        <v>181.16230722</v>
      </c>
      <c r="D178" s="36">
        <f>SUMIFS(СВЦЭМ!$E$39:$E$782,СВЦЭМ!$A$39:$A$782,$A178,СВЦЭМ!$B$39:$B$782,D$155)+'СЕТ СН'!$F$12</f>
        <v>193.35229487000001</v>
      </c>
      <c r="E178" s="36">
        <f>SUMIFS(СВЦЭМ!$E$39:$E$782,СВЦЭМ!$A$39:$A$782,$A178,СВЦЭМ!$B$39:$B$782,E$155)+'СЕТ СН'!$F$12</f>
        <v>196.14790375999999</v>
      </c>
      <c r="F178" s="36">
        <f>SUMIFS(СВЦЭМ!$E$39:$E$782,СВЦЭМ!$A$39:$A$782,$A178,СВЦЭМ!$B$39:$B$782,F$155)+'СЕТ СН'!$F$12</f>
        <v>196.43339491</v>
      </c>
      <c r="G178" s="36">
        <f>SUMIFS(СВЦЭМ!$E$39:$E$782,СВЦЭМ!$A$39:$A$782,$A178,СВЦЭМ!$B$39:$B$782,G$155)+'СЕТ СН'!$F$12</f>
        <v>195.32915459</v>
      </c>
      <c r="H178" s="36">
        <f>SUMIFS(СВЦЭМ!$E$39:$E$782,СВЦЭМ!$A$39:$A$782,$A178,СВЦЭМ!$B$39:$B$782,H$155)+'СЕТ СН'!$F$12</f>
        <v>185.22338783999999</v>
      </c>
      <c r="I178" s="36">
        <f>SUMIFS(СВЦЭМ!$E$39:$E$782,СВЦЭМ!$A$39:$A$782,$A178,СВЦЭМ!$B$39:$B$782,I$155)+'СЕТ СН'!$F$12</f>
        <v>180.45618576999999</v>
      </c>
      <c r="J178" s="36">
        <f>SUMIFS(СВЦЭМ!$E$39:$E$782,СВЦЭМ!$A$39:$A$782,$A178,СВЦЭМ!$B$39:$B$782,J$155)+'СЕТ СН'!$F$12</f>
        <v>171.13178690999999</v>
      </c>
      <c r="K178" s="36">
        <f>SUMIFS(СВЦЭМ!$E$39:$E$782,СВЦЭМ!$A$39:$A$782,$A178,СВЦЭМ!$B$39:$B$782,K$155)+'СЕТ СН'!$F$12</f>
        <v>161.48064979</v>
      </c>
      <c r="L178" s="36">
        <f>SUMIFS(СВЦЭМ!$E$39:$E$782,СВЦЭМ!$A$39:$A$782,$A178,СВЦЭМ!$B$39:$B$782,L$155)+'СЕТ СН'!$F$12</f>
        <v>154.04621678999999</v>
      </c>
      <c r="M178" s="36">
        <f>SUMIFS(СВЦЭМ!$E$39:$E$782,СВЦЭМ!$A$39:$A$782,$A178,СВЦЭМ!$B$39:$B$782,M$155)+'СЕТ СН'!$F$12</f>
        <v>152.28088475000001</v>
      </c>
      <c r="N178" s="36">
        <f>SUMIFS(СВЦЭМ!$E$39:$E$782,СВЦЭМ!$A$39:$A$782,$A178,СВЦЭМ!$B$39:$B$782,N$155)+'СЕТ СН'!$F$12</f>
        <v>150.88393901000001</v>
      </c>
      <c r="O178" s="36">
        <f>SUMIFS(СВЦЭМ!$E$39:$E$782,СВЦЭМ!$A$39:$A$782,$A178,СВЦЭМ!$B$39:$B$782,O$155)+'СЕТ СН'!$F$12</f>
        <v>151.56124496999999</v>
      </c>
      <c r="P178" s="36">
        <f>SUMIFS(СВЦЭМ!$E$39:$E$782,СВЦЭМ!$A$39:$A$782,$A178,СВЦЭМ!$B$39:$B$782,P$155)+'СЕТ СН'!$F$12</f>
        <v>152.25398623999999</v>
      </c>
      <c r="Q178" s="36">
        <f>SUMIFS(СВЦЭМ!$E$39:$E$782,СВЦЭМ!$A$39:$A$782,$A178,СВЦЭМ!$B$39:$B$782,Q$155)+'СЕТ СН'!$F$12</f>
        <v>152.34234293</v>
      </c>
      <c r="R178" s="36">
        <f>SUMIFS(СВЦЭМ!$E$39:$E$782,СВЦЭМ!$A$39:$A$782,$A178,СВЦЭМ!$B$39:$B$782,R$155)+'СЕТ СН'!$F$12</f>
        <v>151.14562251000001</v>
      </c>
      <c r="S178" s="36">
        <f>SUMIFS(СВЦЭМ!$E$39:$E$782,СВЦЭМ!$A$39:$A$782,$A178,СВЦЭМ!$B$39:$B$782,S$155)+'СЕТ СН'!$F$12</f>
        <v>150.56167346999999</v>
      </c>
      <c r="T178" s="36">
        <f>SUMIFS(СВЦЭМ!$E$39:$E$782,СВЦЭМ!$A$39:$A$782,$A178,СВЦЭМ!$B$39:$B$782,T$155)+'СЕТ СН'!$F$12</f>
        <v>150.48242830999999</v>
      </c>
      <c r="U178" s="36">
        <f>SUMIFS(СВЦЭМ!$E$39:$E$782,СВЦЭМ!$A$39:$A$782,$A178,СВЦЭМ!$B$39:$B$782,U$155)+'СЕТ СН'!$F$12</f>
        <v>152.21646910999999</v>
      </c>
      <c r="V178" s="36">
        <f>SUMIFS(СВЦЭМ!$E$39:$E$782,СВЦЭМ!$A$39:$A$782,$A178,СВЦЭМ!$B$39:$B$782,V$155)+'СЕТ СН'!$F$12</f>
        <v>152.76692782000001</v>
      </c>
      <c r="W178" s="36">
        <f>SUMIFS(СВЦЭМ!$E$39:$E$782,СВЦЭМ!$A$39:$A$782,$A178,СВЦЭМ!$B$39:$B$782,W$155)+'СЕТ СН'!$F$12</f>
        <v>149.57142736</v>
      </c>
      <c r="X178" s="36">
        <f>SUMIFS(СВЦЭМ!$E$39:$E$782,СВЦЭМ!$A$39:$A$782,$A178,СВЦЭМ!$B$39:$B$782,X$155)+'СЕТ СН'!$F$12</f>
        <v>153.61767347</v>
      </c>
      <c r="Y178" s="36">
        <f>SUMIFS(СВЦЭМ!$E$39:$E$782,СВЦЭМ!$A$39:$A$782,$A178,СВЦЭМ!$B$39:$B$782,Y$155)+'СЕТ СН'!$F$12</f>
        <v>166.00537668000001</v>
      </c>
    </row>
    <row r="179" spans="1:27" ht="15.75" x14ac:dyDescent="0.2">
      <c r="A179" s="35">
        <f t="shared" si="4"/>
        <v>45131</v>
      </c>
      <c r="B179" s="36">
        <f>SUMIFS(СВЦЭМ!$E$39:$E$782,СВЦЭМ!$A$39:$A$782,$A179,СВЦЭМ!$B$39:$B$782,B$155)+'СЕТ СН'!$F$12</f>
        <v>172.35104454</v>
      </c>
      <c r="C179" s="36">
        <f>SUMIFS(СВЦЭМ!$E$39:$E$782,СВЦЭМ!$A$39:$A$782,$A179,СВЦЭМ!$B$39:$B$782,C$155)+'СЕТ СН'!$F$12</f>
        <v>187.40486311999999</v>
      </c>
      <c r="D179" s="36">
        <f>SUMIFS(СВЦЭМ!$E$39:$E$782,СВЦЭМ!$A$39:$A$782,$A179,СВЦЭМ!$B$39:$B$782,D$155)+'СЕТ СН'!$F$12</f>
        <v>193.59175121999999</v>
      </c>
      <c r="E179" s="36">
        <f>SUMIFS(СВЦЭМ!$E$39:$E$782,СВЦЭМ!$A$39:$A$782,$A179,СВЦЭМ!$B$39:$B$782,E$155)+'СЕТ СН'!$F$12</f>
        <v>199.29037789</v>
      </c>
      <c r="F179" s="36">
        <f>SUMIFS(СВЦЭМ!$E$39:$E$782,СВЦЭМ!$A$39:$A$782,$A179,СВЦЭМ!$B$39:$B$782,F$155)+'СЕТ СН'!$F$12</f>
        <v>200.23185928000001</v>
      </c>
      <c r="G179" s="36">
        <f>SUMIFS(СВЦЭМ!$E$39:$E$782,СВЦЭМ!$A$39:$A$782,$A179,СВЦЭМ!$B$39:$B$782,G$155)+'СЕТ СН'!$F$12</f>
        <v>214.40622751999999</v>
      </c>
      <c r="H179" s="36">
        <f>SUMIFS(СВЦЭМ!$E$39:$E$782,СВЦЭМ!$A$39:$A$782,$A179,СВЦЭМ!$B$39:$B$782,H$155)+'СЕТ СН'!$F$12</f>
        <v>204.31539447</v>
      </c>
      <c r="I179" s="36">
        <f>SUMIFS(СВЦЭМ!$E$39:$E$782,СВЦЭМ!$A$39:$A$782,$A179,СВЦЭМ!$B$39:$B$782,I$155)+'СЕТ СН'!$F$12</f>
        <v>191.05305587999999</v>
      </c>
      <c r="J179" s="36">
        <f>SUMIFS(СВЦЭМ!$E$39:$E$782,СВЦЭМ!$A$39:$A$782,$A179,СВЦЭМ!$B$39:$B$782,J$155)+'СЕТ СН'!$F$12</f>
        <v>178.74036634999999</v>
      </c>
      <c r="K179" s="36">
        <f>SUMIFS(СВЦЭМ!$E$39:$E$782,СВЦЭМ!$A$39:$A$782,$A179,СВЦЭМ!$B$39:$B$782,K$155)+'СЕТ СН'!$F$12</f>
        <v>170.19202652000001</v>
      </c>
      <c r="L179" s="36">
        <f>SUMIFS(СВЦЭМ!$E$39:$E$782,СВЦЭМ!$A$39:$A$782,$A179,СВЦЭМ!$B$39:$B$782,L$155)+'СЕТ СН'!$F$12</f>
        <v>166.00115191</v>
      </c>
      <c r="M179" s="36">
        <f>SUMIFS(СВЦЭМ!$E$39:$E$782,СВЦЭМ!$A$39:$A$782,$A179,СВЦЭМ!$B$39:$B$782,M$155)+'СЕТ СН'!$F$12</f>
        <v>164.40882309</v>
      </c>
      <c r="N179" s="36">
        <f>SUMIFS(СВЦЭМ!$E$39:$E$782,СВЦЭМ!$A$39:$A$782,$A179,СВЦЭМ!$B$39:$B$782,N$155)+'СЕТ СН'!$F$12</f>
        <v>163.83764855999999</v>
      </c>
      <c r="O179" s="36">
        <f>SUMIFS(СВЦЭМ!$E$39:$E$782,СВЦЭМ!$A$39:$A$782,$A179,СВЦЭМ!$B$39:$B$782,O$155)+'СЕТ СН'!$F$12</f>
        <v>164.65077575999999</v>
      </c>
      <c r="P179" s="36">
        <f>SUMIFS(СВЦЭМ!$E$39:$E$782,СВЦЭМ!$A$39:$A$782,$A179,СВЦЭМ!$B$39:$B$782,P$155)+'СЕТ СН'!$F$12</f>
        <v>165.34739098</v>
      </c>
      <c r="Q179" s="36">
        <f>SUMIFS(СВЦЭМ!$E$39:$E$782,СВЦЭМ!$A$39:$A$782,$A179,СВЦЭМ!$B$39:$B$782,Q$155)+'СЕТ СН'!$F$12</f>
        <v>165.44884794999999</v>
      </c>
      <c r="R179" s="36">
        <f>SUMIFS(СВЦЭМ!$E$39:$E$782,СВЦЭМ!$A$39:$A$782,$A179,СВЦЭМ!$B$39:$B$782,R$155)+'СЕТ СН'!$F$12</f>
        <v>165.74629512000001</v>
      </c>
      <c r="S179" s="36">
        <f>SUMIFS(СВЦЭМ!$E$39:$E$782,СВЦЭМ!$A$39:$A$782,$A179,СВЦЭМ!$B$39:$B$782,S$155)+'СЕТ СН'!$F$12</f>
        <v>166.00791049</v>
      </c>
      <c r="T179" s="36">
        <f>SUMIFS(СВЦЭМ!$E$39:$E$782,СВЦЭМ!$A$39:$A$782,$A179,СВЦЭМ!$B$39:$B$782,T$155)+'СЕТ СН'!$F$12</f>
        <v>165.44929769999999</v>
      </c>
      <c r="U179" s="36">
        <f>SUMIFS(СВЦЭМ!$E$39:$E$782,СВЦЭМ!$A$39:$A$782,$A179,СВЦЭМ!$B$39:$B$782,U$155)+'СЕТ СН'!$F$12</f>
        <v>166.58484286999999</v>
      </c>
      <c r="V179" s="36">
        <f>SUMIFS(СВЦЭМ!$E$39:$E$782,СВЦЭМ!$A$39:$A$782,$A179,СВЦЭМ!$B$39:$B$782,V$155)+'СЕТ СН'!$F$12</f>
        <v>167.00610771999999</v>
      </c>
      <c r="W179" s="36">
        <f>SUMIFS(СВЦЭМ!$E$39:$E$782,СВЦЭМ!$A$39:$A$782,$A179,СВЦЭМ!$B$39:$B$782,W$155)+'СЕТ СН'!$F$12</f>
        <v>162.56062327999999</v>
      </c>
      <c r="X179" s="36">
        <f>SUMIFS(СВЦЭМ!$E$39:$E$782,СВЦЭМ!$A$39:$A$782,$A179,СВЦЭМ!$B$39:$B$782,X$155)+'СЕТ СН'!$F$12</f>
        <v>168.26871518999999</v>
      </c>
      <c r="Y179" s="36">
        <f>SUMIFS(СВЦЭМ!$E$39:$E$782,СВЦЭМ!$A$39:$A$782,$A179,СВЦЭМ!$B$39:$B$782,Y$155)+'СЕТ СН'!$F$12</f>
        <v>179.80951468999999</v>
      </c>
    </row>
    <row r="180" spans="1:27" ht="15.75" x14ac:dyDescent="0.2">
      <c r="A180" s="35">
        <f t="shared" si="4"/>
        <v>45132</v>
      </c>
      <c r="B180" s="36">
        <f>SUMIFS(СВЦЭМ!$E$39:$E$782,СВЦЭМ!$A$39:$A$782,$A180,СВЦЭМ!$B$39:$B$782,B$155)+'СЕТ СН'!$F$12</f>
        <v>167.93331505</v>
      </c>
      <c r="C180" s="36">
        <f>SUMIFS(СВЦЭМ!$E$39:$E$782,СВЦЭМ!$A$39:$A$782,$A180,СВЦЭМ!$B$39:$B$782,C$155)+'СЕТ СН'!$F$12</f>
        <v>175.81111902000001</v>
      </c>
      <c r="D180" s="36">
        <f>SUMIFS(СВЦЭМ!$E$39:$E$782,СВЦЭМ!$A$39:$A$782,$A180,СВЦЭМ!$B$39:$B$782,D$155)+'СЕТ СН'!$F$12</f>
        <v>190.82657144000001</v>
      </c>
      <c r="E180" s="36">
        <f>SUMIFS(СВЦЭМ!$E$39:$E$782,СВЦЭМ!$A$39:$A$782,$A180,СВЦЭМ!$B$39:$B$782,E$155)+'СЕТ СН'!$F$12</f>
        <v>198.60726682000001</v>
      </c>
      <c r="F180" s="36">
        <f>SUMIFS(СВЦЭМ!$E$39:$E$782,СВЦЭМ!$A$39:$A$782,$A180,СВЦЭМ!$B$39:$B$782,F$155)+'СЕТ СН'!$F$12</f>
        <v>197.84551923000001</v>
      </c>
      <c r="G180" s="36">
        <f>SUMIFS(СВЦЭМ!$E$39:$E$782,СВЦЭМ!$A$39:$A$782,$A180,СВЦЭМ!$B$39:$B$782,G$155)+'СЕТ СН'!$F$12</f>
        <v>189.28074262000001</v>
      </c>
      <c r="H180" s="36">
        <f>SUMIFS(СВЦЭМ!$E$39:$E$782,СВЦЭМ!$A$39:$A$782,$A180,СВЦЭМ!$B$39:$B$782,H$155)+'СЕТ СН'!$F$12</f>
        <v>176.75133794999999</v>
      </c>
      <c r="I180" s="36">
        <f>SUMIFS(СВЦЭМ!$E$39:$E$782,СВЦЭМ!$A$39:$A$782,$A180,СВЦЭМ!$B$39:$B$782,I$155)+'СЕТ СН'!$F$12</f>
        <v>167.95216579000001</v>
      </c>
      <c r="J180" s="36">
        <f>SUMIFS(СВЦЭМ!$E$39:$E$782,СВЦЭМ!$A$39:$A$782,$A180,СВЦЭМ!$B$39:$B$782,J$155)+'СЕТ СН'!$F$12</f>
        <v>158.35818072000001</v>
      </c>
      <c r="K180" s="36">
        <f>SUMIFS(СВЦЭМ!$E$39:$E$782,СВЦЭМ!$A$39:$A$782,$A180,СВЦЭМ!$B$39:$B$782,K$155)+'СЕТ СН'!$F$12</f>
        <v>150.42210944000001</v>
      </c>
      <c r="L180" s="36">
        <f>SUMIFS(СВЦЭМ!$E$39:$E$782,СВЦЭМ!$A$39:$A$782,$A180,СВЦЭМ!$B$39:$B$782,L$155)+'СЕТ СН'!$F$12</f>
        <v>149.98803416000001</v>
      </c>
      <c r="M180" s="36">
        <f>SUMIFS(СВЦЭМ!$E$39:$E$782,СВЦЭМ!$A$39:$A$782,$A180,СВЦЭМ!$B$39:$B$782,M$155)+'СЕТ СН'!$F$12</f>
        <v>151.42269870000001</v>
      </c>
      <c r="N180" s="36">
        <f>SUMIFS(СВЦЭМ!$E$39:$E$782,СВЦЭМ!$A$39:$A$782,$A180,СВЦЭМ!$B$39:$B$782,N$155)+'СЕТ СН'!$F$12</f>
        <v>150.73595158000001</v>
      </c>
      <c r="O180" s="36">
        <f>SUMIFS(СВЦЭМ!$E$39:$E$782,СВЦЭМ!$A$39:$A$782,$A180,СВЦЭМ!$B$39:$B$782,O$155)+'СЕТ СН'!$F$12</f>
        <v>150.54719338999999</v>
      </c>
      <c r="P180" s="36">
        <f>SUMIFS(СВЦЭМ!$E$39:$E$782,СВЦЭМ!$A$39:$A$782,$A180,СВЦЭМ!$B$39:$B$782,P$155)+'СЕТ СН'!$F$12</f>
        <v>150.17284452000001</v>
      </c>
      <c r="Q180" s="36">
        <f>SUMIFS(СВЦЭМ!$E$39:$E$782,СВЦЭМ!$A$39:$A$782,$A180,СВЦЭМ!$B$39:$B$782,Q$155)+'СЕТ СН'!$F$12</f>
        <v>148.24406773999999</v>
      </c>
      <c r="R180" s="36">
        <f>SUMIFS(СВЦЭМ!$E$39:$E$782,СВЦЭМ!$A$39:$A$782,$A180,СВЦЭМ!$B$39:$B$782,R$155)+'СЕТ СН'!$F$12</f>
        <v>148.08603436999999</v>
      </c>
      <c r="S180" s="36">
        <f>SUMIFS(СВЦЭМ!$E$39:$E$782,СВЦЭМ!$A$39:$A$782,$A180,СВЦЭМ!$B$39:$B$782,S$155)+'СЕТ СН'!$F$12</f>
        <v>147.65560149000001</v>
      </c>
      <c r="T180" s="36">
        <f>SUMIFS(СВЦЭМ!$E$39:$E$782,СВЦЭМ!$A$39:$A$782,$A180,СВЦЭМ!$B$39:$B$782,T$155)+'СЕТ СН'!$F$12</f>
        <v>151.44225055000001</v>
      </c>
      <c r="U180" s="36">
        <f>SUMIFS(СВЦЭМ!$E$39:$E$782,СВЦЭМ!$A$39:$A$782,$A180,СВЦЭМ!$B$39:$B$782,U$155)+'СЕТ СН'!$F$12</f>
        <v>150.54916141000001</v>
      </c>
      <c r="V180" s="36">
        <f>SUMIFS(СВЦЭМ!$E$39:$E$782,СВЦЭМ!$A$39:$A$782,$A180,СВЦЭМ!$B$39:$B$782,V$155)+'СЕТ СН'!$F$12</f>
        <v>147.67647357000001</v>
      </c>
      <c r="W180" s="36">
        <f>SUMIFS(СВЦЭМ!$E$39:$E$782,СВЦЭМ!$A$39:$A$782,$A180,СВЦЭМ!$B$39:$B$782,W$155)+'СЕТ СН'!$F$12</f>
        <v>143.76211054999999</v>
      </c>
      <c r="X180" s="36">
        <f>SUMIFS(СВЦЭМ!$E$39:$E$782,СВЦЭМ!$A$39:$A$782,$A180,СВЦЭМ!$B$39:$B$782,X$155)+'СЕТ СН'!$F$12</f>
        <v>148.67634321</v>
      </c>
      <c r="Y180" s="36">
        <f>SUMIFS(СВЦЭМ!$E$39:$E$782,СВЦЭМ!$A$39:$A$782,$A180,СВЦЭМ!$B$39:$B$782,Y$155)+'СЕТ СН'!$F$12</f>
        <v>158.56709122000001</v>
      </c>
    </row>
    <row r="181" spans="1:27" ht="15.75" x14ac:dyDescent="0.2">
      <c r="A181" s="35">
        <f t="shared" si="4"/>
        <v>45133</v>
      </c>
      <c r="B181" s="36">
        <f>SUMIFS(СВЦЭМ!$E$39:$E$782,СВЦЭМ!$A$39:$A$782,$A181,СВЦЭМ!$B$39:$B$782,B$155)+'СЕТ СН'!$F$12</f>
        <v>155.65703518000001</v>
      </c>
      <c r="C181" s="36">
        <f>SUMIFS(СВЦЭМ!$E$39:$E$782,СВЦЭМ!$A$39:$A$782,$A181,СВЦЭМ!$B$39:$B$782,C$155)+'СЕТ СН'!$F$12</f>
        <v>164.30908346999999</v>
      </c>
      <c r="D181" s="36">
        <f>SUMIFS(СВЦЭМ!$E$39:$E$782,СВЦЭМ!$A$39:$A$782,$A181,СВЦЭМ!$B$39:$B$782,D$155)+'СЕТ СН'!$F$12</f>
        <v>177.18161057</v>
      </c>
      <c r="E181" s="36">
        <f>SUMIFS(СВЦЭМ!$E$39:$E$782,СВЦЭМ!$A$39:$A$782,$A181,СВЦЭМ!$B$39:$B$782,E$155)+'СЕТ СН'!$F$12</f>
        <v>179.46950862</v>
      </c>
      <c r="F181" s="36">
        <f>SUMIFS(СВЦЭМ!$E$39:$E$782,СВЦЭМ!$A$39:$A$782,$A181,СВЦЭМ!$B$39:$B$782,F$155)+'СЕТ СН'!$F$12</f>
        <v>180.26677438999999</v>
      </c>
      <c r="G181" s="36">
        <f>SUMIFS(СВЦЭМ!$E$39:$E$782,СВЦЭМ!$A$39:$A$782,$A181,СВЦЭМ!$B$39:$B$782,G$155)+'СЕТ СН'!$F$12</f>
        <v>178.53672728000001</v>
      </c>
      <c r="H181" s="36">
        <f>SUMIFS(СВЦЭМ!$E$39:$E$782,СВЦЭМ!$A$39:$A$782,$A181,СВЦЭМ!$B$39:$B$782,H$155)+'СЕТ СН'!$F$12</f>
        <v>168.00908745000001</v>
      </c>
      <c r="I181" s="36">
        <f>SUMIFS(СВЦЭМ!$E$39:$E$782,СВЦЭМ!$A$39:$A$782,$A181,СВЦЭМ!$B$39:$B$782,I$155)+'СЕТ СН'!$F$12</f>
        <v>157.07206887999999</v>
      </c>
      <c r="J181" s="36">
        <f>SUMIFS(СВЦЭМ!$E$39:$E$782,СВЦЭМ!$A$39:$A$782,$A181,СВЦЭМ!$B$39:$B$782,J$155)+'СЕТ СН'!$F$12</f>
        <v>146.28825721999999</v>
      </c>
      <c r="K181" s="36">
        <f>SUMIFS(СВЦЭМ!$E$39:$E$782,СВЦЭМ!$A$39:$A$782,$A181,СВЦЭМ!$B$39:$B$782,K$155)+'СЕТ СН'!$F$12</f>
        <v>136.48105494999999</v>
      </c>
      <c r="L181" s="36">
        <f>SUMIFS(СВЦЭМ!$E$39:$E$782,СВЦЭМ!$A$39:$A$782,$A181,СВЦЭМ!$B$39:$B$782,L$155)+'СЕТ СН'!$F$12</f>
        <v>133.43742816</v>
      </c>
      <c r="M181" s="36">
        <f>SUMIFS(СВЦЭМ!$E$39:$E$782,СВЦЭМ!$A$39:$A$782,$A181,СВЦЭМ!$B$39:$B$782,M$155)+'СЕТ СН'!$F$12</f>
        <v>134.12355937000001</v>
      </c>
      <c r="N181" s="36">
        <f>SUMIFS(СВЦЭМ!$E$39:$E$782,СВЦЭМ!$A$39:$A$782,$A181,СВЦЭМ!$B$39:$B$782,N$155)+'СЕТ СН'!$F$12</f>
        <v>132.84935730000001</v>
      </c>
      <c r="O181" s="36">
        <f>SUMIFS(СВЦЭМ!$E$39:$E$782,СВЦЭМ!$A$39:$A$782,$A181,СВЦЭМ!$B$39:$B$782,O$155)+'СЕТ СН'!$F$12</f>
        <v>132.86369266</v>
      </c>
      <c r="P181" s="36">
        <f>SUMIFS(СВЦЭМ!$E$39:$E$782,СВЦЭМ!$A$39:$A$782,$A181,СВЦЭМ!$B$39:$B$782,P$155)+'СЕТ СН'!$F$12</f>
        <v>130.09884969999999</v>
      </c>
      <c r="Q181" s="36">
        <f>SUMIFS(СВЦЭМ!$E$39:$E$782,СВЦЭМ!$A$39:$A$782,$A181,СВЦЭМ!$B$39:$B$782,Q$155)+'СЕТ СН'!$F$12</f>
        <v>127.23833241</v>
      </c>
      <c r="R181" s="36">
        <f>SUMIFS(СВЦЭМ!$E$39:$E$782,СВЦЭМ!$A$39:$A$782,$A181,СВЦЭМ!$B$39:$B$782,R$155)+'СЕТ СН'!$F$12</f>
        <v>128.38482311000001</v>
      </c>
      <c r="S181" s="36">
        <f>SUMIFS(СВЦЭМ!$E$39:$E$782,СВЦЭМ!$A$39:$A$782,$A181,СВЦЭМ!$B$39:$B$782,S$155)+'СЕТ СН'!$F$12</f>
        <v>128.84787222</v>
      </c>
      <c r="T181" s="36">
        <f>SUMIFS(СВЦЭМ!$E$39:$E$782,СВЦЭМ!$A$39:$A$782,$A181,СВЦЭМ!$B$39:$B$782,T$155)+'СЕТ СН'!$F$12</f>
        <v>132.21496748999999</v>
      </c>
      <c r="U181" s="36">
        <f>SUMIFS(СВЦЭМ!$E$39:$E$782,СВЦЭМ!$A$39:$A$782,$A181,СВЦЭМ!$B$39:$B$782,U$155)+'СЕТ СН'!$F$12</f>
        <v>133.08819205</v>
      </c>
      <c r="V181" s="36">
        <f>SUMIFS(СВЦЭМ!$E$39:$E$782,СВЦЭМ!$A$39:$A$782,$A181,СВЦЭМ!$B$39:$B$782,V$155)+'СЕТ СН'!$F$12</f>
        <v>134.37274013000001</v>
      </c>
      <c r="W181" s="36">
        <f>SUMIFS(СВЦЭМ!$E$39:$E$782,СВЦЭМ!$A$39:$A$782,$A181,СВЦЭМ!$B$39:$B$782,W$155)+'СЕТ СН'!$F$12</f>
        <v>132.10867770999999</v>
      </c>
      <c r="X181" s="36">
        <f>SUMIFS(СВЦЭМ!$E$39:$E$782,СВЦЭМ!$A$39:$A$782,$A181,СВЦЭМ!$B$39:$B$782,X$155)+'СЕТ СН'!$F$12</f>
        <v>135.83631880999999</v>
      </c>
      <c r="Y181" s="36">
        <f>SUMIFS(СВЦЭМ!$E$39:$E$782,СВЦЭМ!$A$39:$A$782,$A181,СВЦЭМ!$B$39:$B$782,Y$155)+'СЕТ СН'!$F$12</f>
        <v>147.51619815999999</v>
      </c>
    </row>
    <row r="182" spans="1:27" ht="15.75" x14ac:dyDescent="0.2">
      <c r="A182" s="35">
        <f t="shared" si="4"/>
        <v>45134</v>
      </c>
      <c r="B182" s="36">
        <f>SUMIFS(СВЦЭМ!$E$39:$E$782,СВЦЭМ!$A$39:$A$782,$A182,СВЦЭМ!$B$39:$B$782,B$155)+'СЕТ СН'!$F$12</f>
        <v>172.14402096000001</v>
      </c>
      <c r="C182" s="36">
        <f>SUMIFS(СВЦЭМ!$E$39:$E$782,СВЦЭМ!$A$39:$A$782,$A182,СВЦЭМ!$B$39:$B$782,C$155)+'СЕТ СН'!$F$12</f>
        <v>178.6604644</v>
      </c>
      <c r="D182" s="36">
        <f>SUMIFS(СВЦЭМ!$E$39:$E$782,СВЦЭМ!$A$39:$A$782,$A182,СВЦЭМ!$B$39:$B$782,D$155)+'СЕТ СН'!$F$12</f>
        <v>194.66133959000001</v>
      </c>
      <c r="E182" s="36">
        <f>SUMIFS(СВЦЭМ!$E$39:$E$782,СВЦЭМ!$A$39:$A$782,$A182,СВЦЭМ!$B$39:$B$782,E$155)+'СЕТ СН'!$F$12</f>
        <v>201.48263660000001</v>
      </c>
      <c r="F182" s="36">
        <f>SUMIFS(СВЦЭМ!$E$39:$E$782,СВЦЭМ!$A$39:$A$782,$A182,СВЦЭМ!$B$39:$B$782,F$155)+'СЕТ СН'!$F$12</f>
        <v>202.99139464999999</v>
      </c>
      <c r="G182" s="36">
        <f>SUMIFS(СВЦЭМ!$E$39:$E$782,СВЦЭМ!$A$39:$A$782,$A182,СВЦЭМ!$B$39:$B$782,G$155)+'СЕТ СН'!$F$12</f>
        <v>201.98964462999999</v>
      </c>
      <c r="H182" s="36">
        <f>SUMIFS(СВЦЭМ!$E$39:$E$782,СВЦЭМ!$A$39:$A$782,$A182,СВЦЭМ!$B$39:$B$782,H$155)+'СЕТ СН'!$F$12</f>
        <v>181.49937269</v>
      </c>
      <c r="I182" s="36">
        <f>SUMIFS(СВЦЭМ!$E$39:$E$782,СВЦЭМ!$A$39:$A$782,$A182,СВЦЭМ!$B$39:$B$782,I$155)+'СЕТ СН'!$F$12</f>
        <v>171.31040651000001</v>
      </c>
      <c r="J182" s="36">
        <f>SUMIFS(СВЦЭМ!$E$39:$E$782,СВЦЭМ!$A$39:$A$782,$A182,СВЦЭМ!$B$39:$B$782,J$155)+'СЕТ СН'!$F$12</f>
        <v>160.5741012</v>
      </c>
      <c r="K182" s="36">
        <f>SUMIFS(СВЦЭМ!$E$39:$E$782,СВЦЭМ!$A$39:$A$782,$A182,СВЦЭМ!$B$39:$B$782,K$155)+'СЕТ СН'!$F$12</f>
        <v>151.38082297</v>
      </c>
      <c r="L182" s="36">
        <f>SUMIFS(СВЦЭМ!$E$39:$E$782,СВЦЭМ!$A$39:$A$782,$A182,СВЦЭМ!$B$39:$B$782,L$155)+'СЕТ СН'!$F$12</f>
        <v>146.11278043999999</v>
      </c>
      <c r="M182" s="36">
        <f>SUMIFS(СВЦЭМ!$E$39:$E$782,СВЦЭМ!$A$39:$A$782,$A182,СВЦЭМ!$B$39:$B$782,M$155)+'СЕТ СН'!$F$12</f>
        <v>146.39984178</v>
      </c>
      <c r="N182" s="36">
        <f>SUMIFS(СВЦЭМ!$E$39:$E$782,СВЦЭМ!$A$39:$A$782,$A182,СВЦЭМ!$B$39:$B$782,N$155)+'СЕТ СН'!$F$12</f>
        <v>146.17149255999999</v>
      </c>
      <c r="O182" s="36">
        <f>SUMIFS(СВЦЭМ!$E$39:$E$782,СВЦЭМ!$A$39:$A$782,$A182,СВЦЭМ!$B$39:$B$782,O$155)+'СЕТ СН'!$F$12</f>
        <v>146.45368171000001</v>
      </c>
      <c r="P182" s="36">
        <f>SUMIFS(СВЦЭМ!$E$39:$E$782,СВЦЭМ!$A$39:$A$782,$A182,СВЦЭМ!$B$39:$B$782,P$155)+'СЕТ СН'!$F$12</f>
        <v>146.30005259000001</v>
      </c>
      <c r="Q182" s="36">
        <f>SUMIFS(СВЦЭМ!$E$39:$E$782,СВЦЭМ!$A$39:$A$782,$A182,СВЦЭМ!$B$39:$B$782,Q$155)+'СЕТ СН'!$F$12</f>
        <v>143.20118778</v>
      </c>
      <c r="R182" s="36">
        <f>SUMIFS(СВЦЭМ!$E$39:$E$782,СВЦЭМ!$A$39:$A$782,$A182,СВЦЭМ!$B$39:$B$782,R$155)+'СЕТ СН'!$F$12</f>
        <v>144.18829775</v>
      </c>
      <c r="S182" s="36">
        <f>SUMIFS(СВЦЭМ!$E$39:$E$782,СВЦЭМ!$A$39:$A$782,$A182,СВЦЭМ!$B$39:$B$782,S$155)+'СЕТ СН'!$F$12</f>
        <v>144.58734440999999</v>
      </c>
      <c r="T182" s="36">
        <f>SUMIFS(СВЦЭМ!$E$39:$E$782,СВЦЭМ!$A$39:$A$782,$A182,СВЦЭМ!$B$39:$B$782,T$155)+'СЕТ СН'!$F$12</f>
        <v>148.57899907999999</v>
      </c>
      <c r="U182" s="36">
        <f>SUMIFS(СВЦЭМ!$E$39:$E$782,СВЦЭМ!$A$39:$A$782,$A182,СВЦЭМ!$B$39:$B$782,U$155)+'СЕТ СН'!$F$12</f>
        <v>150.42513305</v>
      </c>
      <c r="V182" s="36">
        <f>SUMIFS(СВЦЭМ!$E$39:$E$782,СВЦЭМ!$A$39:$A$782,$A182,СВЦЭМ!$B$39:$B$782,V$155)+'СЕТ СН'!$F$12</f>
        <v>151.08091976</v>
      </c>
      <c r="W182" s="36">
        <f>SUMIFS(СВЦЭМ!$E$39:$E$782,СВЦЭМ!$A$39:$A$782,$A182,СВЦЭМ!$B$39:$B$782,W$155)+'СЕТ СН'!$F$12</f>
        <v>147.31608323</v>
      </c>
      <c r="X182" s="36">
        <f>SUMIFS(СВЦЭМ!$E$39:$E$782,СВЦЭМ!$A$39:$A$782,$A182,СВЦЭМ!$B$39:$B$782,X$155)+'СЕТ СН'!$F$12</f>
        <v>153.22660816999999</v>
      </c>
      <c r="Y182" s="36">
        <f>SUMIFS(СВЦЭМ!$E$39:$E$782,СВЦЭМ!$A$39:$A$782,$A182,СВЦЭМ!$B$39:$B$782,Y$155)+'СЕТ СН'!$F$12</f>
        <v>165.43972772999999</v>
      </c>
    </row>
    <row r="183" spans="1:27" ht="15.75" x14ac:dyDescent="0.2">
      <c r="A183" s="35">
        <f t="shared" si="4"/>
        <v>45135</v>
      </c>
      <c r="B183" s="36">
        <f>SUMIFS(СВЦЭМ!$E$39:$E$782,СВЦЭМ!$A$39:$A$782,$A183,СВЦЭМ!$B$39:$B$782,B$155)+'СЕТ СН'!$F$12</f>
        <v>175.50218857999999</v>
      </c>
      <c r="C183" s="36">
        <f>SUMIFS(СВЦЭМ!$E$39:$E$782,СВЦЭМ!$A$39:$A$782,$A183,СВЦЭМ!$B$39:$B$782,C$155)+'СЕТ СН'!$F$12</f>
        <v>182.52610265000001</v>
      </c>
      <c r="D183" s="36">
        <f>SUMIFS(СВЦЭМ!$E$39:$E$782,СВЦЭМ!$A$39:$A$782,$A183,СВЦЭМ!$B$39:$B$782,D$155)+'СЕТ СН'!$F$12</f>
        <v>198.52189218999999</v>
      </c>
      <c r="E183" s="36">
        <f>SUMIFS(СВЦЭМ!$E$39:$E$782,СВЦЭМ!$A$39:$A$782,$A183,СВЦЭМ!$B$39:$B$782,E$155)+'СЕТ СН'!$F$12</f>
        <v>207.35530621000001</v>
      </c>
      <c r="F183" s="36">
        <f>SUMIFS(СВЦЭМ!$E$39:$E$782,СВЦЭМ!$A$39:$A$782,$A183,СВЦЭМ!$B$39:$B$782,F$155)+'СЕТ СН'!$F$12</f>
        <v>207.68784324999999</v>
      </c>
      <c r="G183" s="36">
        <f>SUMIFS(СВЦЭМ!$E$39:$E$782,СВЦЭМ!$A$39:$A$782,$A183,СВЦЭМ!$B$39:$B$782,G$155)+'СЕТ СН'!$F$12</f>
        <v>208.17736980000001</v>
      </c>
      <c r="H183" s="36">
        <f>SUMIFS(СВЦЭМ!$E$39:$E$782,СВЦЭМ!$A$39:$A$782,$A183,СВЦЭМ!$B$39:$B$782,H$155)+'СЕТ СН'!$F$12</f>
        <v>187.30516582999999</v>
      </c>
      <c r="I183" s="36">
        <f>SUMIFS(СВЦЭМ!$E$39:$E$782,СВЦЭМ!$A$39:$A$782,$A183,СВЦЭМ!$B$39:$B$782,I$155)+'СЕТ СН'!$F$12</f>
        <v>176.66759893</v>
      </c>
      <c r="J183" s="36">
        <f>SUMIFS(СВЦЭМ!$E$39:$E$782,СВЦЭМ!$A$39:$A$782,$A183,СВЦЭМ!$B$39:$B$782,J$155)+'СЕТ СН'!$F$12</f>
        <v>165.43687881</v>
      </c>
      <c r="K183" s="36">
        <f>SUMIFS(СВЦЭМ!$E$39:$E$782,СВЦЭМ!$A$39:$A$782,$A183,СВЦЭМ!$B$39:$B$782,K$155)+'СЕТ СН'!$F$12</f>
        <v>156.73803255999999</v>
      </c>
      <c r="L183" s="36">
        <f>SUMIFS(СВЦЭМ!$E$39:$E$782,СВЦЭМ!$A$39:$A$782,$A183,СВЦЭМ!$B$39:$B$782,L$155)+'СЕТ СН'!$F$12</f>
        <v>151.49292120999999</v>
      </c>
      <c r="M183" s="36">
        <f>SUMIFS(СВЦЭМ!$E$39:$E$782,СВЦЭМ!$A$39:$A$782,$A183,СВЦЭМ!$B$39:$B$782,M$155)+'СЕТ СН'!$F$12</f>
        <v>150.86207234</v>
      </c>
      <c r="N183" s="36">
        <f>SUMIFS(СВЦЭМ!$E$39:$E$782,СВЦЭМ!$A$39:$A$782,$A183,СВЦЭМ!$B$39:$B$782,N$155)+'СЕТ СН'!$F$12</f>
        <v>151.2553723</v>
      </c>
      <c r="O183" s="36">
        <f>SUMIFS(СВЦЭМ!$E$39:$E$782,СВЦЭМ!$A$39:$A$782,$A183,СВЦЭМ!$B$39:$B$782,O$155)+'СЕТ СН'!$F$12</f>
        <v>151.56727275</v>
      </c>
      <c r="P183" s="36">
        <f>SUMIFS(СВЦЭМ!$E$39:$E$782,СВЦЭМ!$A$39:$A$782,$A183,СВЦЭМ!$B$39:$B$782,P$155)+'СЕТ СН'!$F$12</f>
        <v>149.49779318</v>
      </c>
      <c r="Q183" s="36">
        <f>SUMIFS(СВЦЭМ!$E$39:$E$782,СВЦЭМ!$A$39:$A$782,$A183,СВЦЭМ!$B$39:$B$782,Q$155)+'СЕТ СН'!$F$12</f>
        <v>150.40085722000001</v>
      </c>
      <c r="R183" s="36">
        <f>SUMIFS(СВЦЭМ!$E$39:$E$782,СВЦЭМ!$A$39:$A$782,$A183,СВЦЭМ!$B$39:$B$782,R$155)+'СЕТ СН'!$F$12</f>
        <v>151.06538771999999</v>
      </c>
      <c r="S183" s="36">
        <f>SUMIFS(СВЦЭМ!$E$39:$E$782,СВЦЭМ!$A$39:$A$782,$A183,СВЦЭМ!$B$39:$B$782,S$155)+'СЕТ СН'!$F$12</f>
        <v>151.39477592</v>
      </c>
      <c r="T183" s="36">
        <f>SUMIFS(СВЦЭМ!$E$39:$E$782,СВЦЭМ!$A$39:$A$782,$A183,СВЦЭМ!$B$39:$B$782,T$155)+'СЕТ СН'!$F$12</f>
        <v>152.26741453</v>
      </c>
      <c r="U183" s="36">
        <f>SUMIFS(СВЦЭМ!$E$39:$E$782,СВЦЭМ!$A$39:$A$782,$A183,СВЦЭМ!$B$39:$B$782,U$155)+'СЕТ СН'!$F$12</f>
        <v>154.30280508000001</v>
      </c>
      <c r="V183" s="36">
        <f>SUMIFS(СВЦЭМ!$E$39:$E$782,СВЦЭМ!$A$39:$A$782,$A183,СВЦЭМ!$B$39:$B$782,V$155)+'СЕТ СН'!$F$12</f>
        <v>155.29424817</v>
      </c>
      <c r="W183" s="36">
        <f>SUMIFS(СВЦЭМ!$E$39:$E$782,СВЦЭМ!$A$39:$A$782,$A183,СВЦЭМ!$B$39:$B$782,W$155)+'СЕТ СН'!$F$12</f>
        <v>152.90466706000001</v>
      </c>
      <c r="X183" s="36">
        <f>SUMIFS(СВЦЭМ!$E$39:$E$782,СВЦЭМ!$A$39:$A$782,$A183,СВЦЭМ!$B$39:$B$782,X$155)+'СЕТ СН'!$F$12</f>
        <v>157.63930066</v>
      </c>
      <c r="Y183" s="36">
        <f>SUMIFS(СВЦЭМ!$E$39:$E$782,СВЦЭМ!$A$39:$A$782,$A183,СВЦЭМ!$B$39:$B$782,Y$155)+'СЕТ СН'!$F$12</f>
        <v>179.23427035</v>
      </c>
    </row>
    <row r="184" spans="1:27" ht="15.75" x14ac:dyDescent="0.2">
      <c r="A184" s="35">
        <f t="shared" si="4"/>
        <v>45136</v>
      </c>
      <c r="B184" s="36">
        <f>SUMIFS(СВЦЭМ!$E$39:$E$782,СВЦЭМ!$A$39:$A$782,$A184,СВЦЭМ!$B$39:$B$782,B$155)+'СЕТ СН'!$F$12</f>
        <v>174.50101255999999</v>
      </c>
      <c r="C184" s="36">
        <f>SUMIFS(СВЦЭМ!$E$39:$E$782,СВЦЭМ!$A$39:$A$782,$A184,СВЦЭМ!$B$39:$B$782,C$155)+'СЕТ СН'!$F$12</f>
        <v>176.86468703</v>
      </c>
      <c r="D184" s="36">
        <f>SUMIFS(СВЦЭМ!$E$39:$E$782,СВЦЭМ!$A$39:$A$782,$A184,СВЦЭМ!$B$39:$B$782,D$155)+'СЕТ СН'!$F$12</f>
        <v>194.89587564000001</v>
      </c>
      <c r="E184" s="36">
        <f>SUMIFS(СВЦЭМ!$E$39:$E$782,СВЦЭМ!$A$39:$A$782,$A184,СВЦЭМ!$B$39:$B$782,E$155)+'СЕТ СН'!$F$12</f>
        <v>195.21816491000001</v>
      </c>
      <c r="F184" s="36">
        <f>SUMIFS(СВЦЭМ!$E$39:$E$782,СВЦЭМ!$A$39:$A$782,$A184,СВЦЭМ!$B$39:$B$782,F$155)+'СЕТ СН'!$F$12</f>
        <v>197.16565029</v>
      </c>
      <c r="G184" s="36">
        <f>SUMIFS(СВЦЭМ!$E$39:$E$782,СВЦЭМ!$A$39:$A$782,$A184,СВЦЭМ!$B$39:$B$782,G$155)+'СЕТ СН'!$F$12</f>
        <v>192.39937698</v>
      </c>
      <c r="H184" s="36">
        <f>SUMIFS(СВЦЭМ!$E$39:$E$782,СВЦЭМ!$A$39:$A$782,$A184,СВЦЭМ!$B$39:$B$782,H$155)+'СЕТ СН'!$F$12</f>
        <v>185.74272164000001</v>
      </c>
      <c r="I184" s="36">
        <f>SUMIFS(СВЦЭМ!$E$39:$E$782,СВЦЭМ!$A$39:$A$782,$A184,СВЦЭМ!$B$39:$B$782,I$155)+'СЕТ СН'!$F$12</f>
        <v>165.32169367</v>
      </c>
      <c r="J184" s="36">
        <f>SUMIFS(СВЦЭМ!$E$39:$E$782,СВЦЭМ!$A$39:$A$782,$A184,СВЦЭМ!$B$39:$B$782,J$155)+'СЕТ СН'!$F$12</f>
        <v>153.93247847999999</v>
      </c>
      <c r="K184" s="36">
        <f>SUMIFS(СВЦЭМ!$E$39:$E$782,СВЦЭМ!$A$39:$A$782,$A184,СВЦЭМ!$B$39:$B$782,K$155)+'СЕТ СН'!$F$12</f>
        <v>143.75868283</v>
      </c>
      <c r="L184" s="36">
        <f>SUMIFS(СВЦЭМ!$E$39:$E$782,СВЦЭМ!$A$39:$A$782,$A184,СВЦЭМ!$B$39:$B$782,L$155)+'СЕТ СН'!$F$12</f>
        <v>137.5233509</v>
      </c>
      <c r="M184" s="36">
        <f>SUMIFS(СВЦЭМ!$E$39:$E$782,СВЦЭМ!$A$39:$A$782,$A184,СВЦЭМ!$B$39:$B$782,M$155)+'СЕТ СН'!$F$12</f>
        <v>137.94986757000001</v>
      </c>
      <c r="N184" s="36">
        <f>SUMIFS(СВЦЭМ!$E$39:$E$782,СВЦЭМ!$A$39:$A$782,$A184,СВЦЭМ!$B$39:$B$782,N$155)+'СЕТ СН'!$F$12</f>
        <v>138.94742041000001</v>
      </c>
      <c r="O184" s="36">
        <f>SUMIFS(СВЦЭМ!$E$39:$E$782,СВЦЭМ!$A$39:$A$782,$A184,СВЦЭМ!$B$39:$B$782,O$155)+'СЕТ СН'!$F$12</f>
        <v>139.65567873000001</v>
      </c>
      <c r="P184" s="36">
        <f>SUMIFS(СВЦЭМ!$E$39:$E$782,СВЦЭМ!$A$39:$A$782,$A184,СВЦЭМ!$B$39:$B$782,P$155)+'СЕТ СН'!$F$12</f>
        <v>140.26356595999999</v>
      </c>
      <c r="Q184" s="36">
        <f>SUMIFS(СВЦЭМ!$E$39:$E$782,СВЦЭМ!$A$39:$A$782,$A184,СВЦЭМ!$B$39:$B$782,Q$155)+'СЕТ СН'!$F$12</f>
        <v>140.07261248</v>
      </c>
      <c r="R184" s="36">
        <f>SUMIFS(СВЦЭМ!$E$39:$E$782,СВЦЭМ!$A$39:$A$782,$A184,СВЦЭМ!$B$39:$B$782,R$155)+'СЕТ СН'!$F$12</f>
        <v>139.24483914999999</v>
      </c>
      <c r="S184" s="36">
        <f>SUMIFS(СВЦЭМ!$E$39:$E$782,СВЦЭМ!$A$39:$A$782,$A184,СВЦЭМ!$B$39:$B$782,S$155)+'СЕТ СН'!$F$12</f>
        <v>139.38506602000001</v>
      </c>
      <c r="T184" s="36">
        <f>SUMIFS(СВЦЭМ!$E$39:$E$782,СВЦЭМ!$A$39:$A$782,$A184,СВЦЭМ!$B$39:$B$782,T$155)+'СЕТ СН'!$F$12</f>
        <v>140.22334466000001</v>
      </c>
      <c r="U184" s="36">
        <f>SUMIFS(СВЦЭМ!$E$39:$E$782,СВЦЭМ!$A$39:$A$782,$A184,СВЦЭМ!$B$39:$B$782,U$155)+'СЕТ СН'!$F$12</f>
        <v>142.74837314999999</v>
      </c>
      <c r="V184" s="36">
        <f>SUMIFS(СВЦЭМ!$E$39:$E$782,СВЦЭМ!$A$39:$A$782,$A184,СВЦЭМ!$B$39:$B$782,V$155)+'СЕТ СН'!$F$12</f>
        <v>140.98746176</v>
      </c>
      <c r="W184" s="36">
        <f>SUMIFS(СВЦЭМ!$E$39:$E$782,СВЦЭМ!$A$39:$A$782,$A184,СВЦЭМ!$B$39:$B$782,W$155)+'СЕТ СН'!$F$12</f>
        <v>144.39880274999999</v>
      </c>
      <c r="X184" s="36">
        <f>SUMIFS(СВЦЭМ!$E$39:$E$782,СВЦЭМ!$A$39:$A$782,$A184,СВЦЭМ!$B$39:$B$782,X$155)+'СЕТ СН'!$F$12</f>
        <v>151.5184854</v>
      </c>
      <c r="Y184" s="36">
        <f>SUMIFS(СВЦЭМ!$E$39:$E$782,СВЦЭМ!$A$39:$A$782,$A184,СВЦЭМ!$B$39:$B$782,Y$155)+'СЕТ СН'!$F$12</f>
        <v>162.2752802</v>
      </c>
    </row>
    <row r="185" spans="1:27" ht="15.75" x14ac:dyDescent="0.2">
      <c r="A185" s="35">
        <f t="shared" si="4"/>
        <v>45137</v>
      </c>
      <c r="B185" s="36">
        <f>SUMIFS(СВЦЭМ!$E$39:$E$782,СВЦЭМ!$A$39:$A$782,$A185,СВЦЭМ!$B$39:$B$782,B$155)+'СЕТ СН'!$F$12</f>
        <v>172.97380613000001</v>
      </c>
      <c r="C185" s="36">
        <f>SUMIFS(СВЦЭМ!$E$39:$E$782,СВЦЭМ!$A$39:$A$782,$A185,СВЦЭМ!$B$39:$B$782,C$155)+'СЕТ СН'!$F$12</f>
        <v>186.20356727000001</v>
      </c>
      <c r="D185" s="36">
        <f>SUMIFS(СВЦЭМ!$E$39:$E$782,СВЦЭМ!$A$39:$A$782,$A185,СВЦЭМ!$B$39:$B$782,D$155)+'СЕТ СН'!$F$12</f>
        <v>188.46635798</v>
      </c>
      <c r="E185" s="36">
        <f>SUMIFS(СВЦЭМ!$E$39:$E$782,СВЦЭМ!$A$39:$A$782,$A185,СВЦЭМ!$B$39:$B$782,E$155)+'СЕТ СН'!$F$12</f>
        <v>195.63868459</v>
      </c>
      <c r="F185" s="36">
        <f>SUMIFS(СВЦЭМ!$E$39:$E$782,СВЦЭМ!$A$39:$A$782,$A185,СВЦЭМ!$B$39:$B$782,F$155)+'СЕТ СН'!$F$12</f>
        <v>197.09664616000001</v>
      </c>
      <c r="G185" s="36">
        <f>SUMIFS(СВЦЭМ!$E$39:$E$782,СВЦЭМ!$A$39:$A$782,$A185,СВЦЭМ!$B$39:$B$782,G$155)+'СЕТ СН'!$F$12</f>
        <v>196.28151561999999</v>
      </c>
      <c r="H185" s="36">
        <f>SUMIFS(СВЦЭМ!$E$39:$E$782,СВЦЭМ!$A$39:$A$782,$A185,СВЦЭМ!$B$39:$B$782,H$155)+'СЕТ СН'!$F$12</f>
        <v>194.35154814000001</v>
      </c>
      <c r="I185" s="36">
        <f>SUMIFS(СВЦЭМ!$E$39:$E$782,СВЦЭМ!$A$39:$A$782,$A185,СВЦЭМ!$B$39:$B$782,I$155)+'СЕТ СН'!$F$12</f>
        <v>176.86247957</v>
      </c>
      <c r="J185" s="36">
        <f>SUMIFS(СВЦЭМ!$E$39:$E$782,СВЦЭМ!$A$39:$A$782,$A185,СВЦЭМ!$B$39:$B$782,J$155)+'СЕТ СН'!$F$12</f>
        <v>166.18148020000001</v>
      </c>
      <c r="K185" s="36">
        <f>SUMIFS(СВЦЭМ!$E$39:$E$782,СВЦЭМ!$A$39:$A$782,$A185,СВЦЭМ!$B$39:$B$782,K$155)+'СЕТ СН'!$F$12</f>
        <v>142.69184007000001</v>
      </c>
      <c r="L185" s="36">
        <f>SUMIFS(СВЦЭМ!$E$39:$E$782,СВЦЭМ!$A$39:$A$782,$A185,СВЦЭМ!$B$39:$B$782,L$155)+'СЕТ СН'!$F$12</f>
        <v>140.13110401</v>
      </c>
      <c r="M185" s="36">
        <f>SUMIFS(СВЦЭМ!$E$39:$E$782,СВЦЭМ!$A$39:$A$782,$A185,СВЦЭМ!$B$39:$B$782,M$155)+'СЕТ СН'!$F$12</f>
        <v>143.45231428</v>
      </c>
      <c r="N185" s="36">
        <f>SUMIFS(СВЦЭМ!$E$39:$E$782,СВЦЭМ!$A$39:$A$782,$A185,СВЦЭМ!$B$39:$B$782,N$155)+'СЕТ СН'!$F$12</f>
        <v>147.81942598000001</v>
      </c>
      <c r="O185" s="36">
        <f>SUMIFS(СВЦЭМ!$E$39:$E$782,СВЦЭМ!$A$39:$A$782,$A185,СВЦЭМ!$B$39:$B$782,O$155)+'СЕТ СН'!$F$12</f>
        <v>149.81264461000001</v>
      </c>
      <c r="P185" s="36">
        <f>SUMIFS(СВЦЭМ!$E$39:$E$782,СВЦЭМ!$A$39:$A$782,$A185,СВЦЭМ!$B$39:$B$782,P$155)+'СЕТ СН'!$F$12</f>
        <v>152.63935015000001</v>
      </c>
      <c r="Q185" s="36">
        <f>SUMIFS(СВЦЭМ!$E$39:$E$782,СВЦЭМ!$A$39:$A$782,$A185,СВЦЭМ!$B$39:$B$782,Q$155)+'СЕТ СН'!$F$12</f>
        <v>153.10849134</v>
      </c>
      <c r="R185" s="36">
        <f>SUMIFS(СВЦЭМ!$E$39:$E$782,СВЦЭМ!$A$39:$A$782,$A185,СВЦЭМ!$B$39:$B$782,R$155)+'СЕТ СН'!$F$12</f>
        <v>152.05726308999999</v>
      </c>
      <c r="S185" s="36">
        <f>SUMIFS(СВЦЭМ!$E$39:$E$782,СВЦЭМ!$A$39:$A$782,$A185,СВЦЭМ!$B$39:$B$782,S$155)+'СЕТ СН'!$F$12</f>
        <v>151.95709749</v>
      </c>
      <c r="T185" s="36">
        <f>SUMIFS(СВЦЭМ!$E$39:$E$782,СВЦЭМ!$A$39:$A$782,$A185,СВЦЭМ!$B$39:$B$782,T$155)+'СЕТ СН'!$F$12</f>
        <v>150.84838776000001</v>
      </c>
      <c r="U185" s="36">
        <f>SUMIFS(СВЦЭМ!$E$39:$E$782,СВЦЭМ!$A$39:$A$782,$A185,СВЦЭМ!$B$39:$B$782,U$155)+'СЕТ СН'!$F$12</f>
        <v>151.36934178999999</v>
      </c>
      <c r="V185" s="36">
        <f>SUMIFS(СВЦЭМ!$E$39:$E$782,СВЦЭМ!$A$39:$A$782,$A185,СВЦЭМ!$B$39:$B$782,V$155)+'СЕТ СН'!$F$12</f>
        <v>150.75975946</v>
      </c>
      <c r="W185" s="36">
        <f>SUMIFS(СВЦЭМ!$E$39:$E$782,СВЦЭМ!$A$39:$A$782,$A185,СВЦЭМ!$B$39:$B$782,W$155)+'СЕТ СН'!$F$12</f>
        <v>147.97435346</v>
      </c>
      <c r="X185" s="36">
        <f>SUMIFS(СВЦЭМ!$E$39:$E$782,СВЦЭМ!$A$39:$A$782,$A185,СВЦЭМ!$B$39:$B$782,X$155)+'СЕТ СН'!$F$12</f>
        <v>155.23312652000001</v>
      </c>
      <c r="Y185" s="36">
        <f>SUMIFS(СВЦЭМ!$E$39:$E$782,СВЦЭМ!$A$39:$A$782,$A185,СВЦЭМ!$B$39:$B$782,Y$155)+'СЕТ СН'!$F$12</f>
        <v>166.15117364</v>
      </c>
    </row>
    <row r="186" spans="1:27" ht="15.75" x14ac:dyDescent="0.2">
      <c r="A186" s="35">
        <f t="shared" si="4"/>
        <v>45138</v>
      </c>
      <c r="B186" s="36">
        <f>SUMIFS(СВЦЭМ!$E$39:$E$782,СВЦЭМ!$A$39:$A$782,$A186,СВЦЭМ!$B$39:$B$782,B$155)+'СЕТ СН'!$F$12</f>
        <v>170.71861938999999</v>
      </c>
      <c r="C186" s="36">
        <f>SUMIFS(СВЦЭМ!$E$39:$E$782,СВЦЭМ!$A$39:$A$782,$A186,СВЦЭМ!$B$39:$B$782,C$155)+'СЕТ СН'!$F$12</f>
        <v>179.26529994000001</v>
      </c>
      <c r="D186" s="36">
        <f>SUMIFS(СВЦЭМ!$E$39:$E$782,СВЦЭМ!$A$39:$A$782,$A186,СВЦЭМ!$B$39:$B$782,D$155)+'СЕТ СН'!$F$12</f>
        <v>195.16417454</v>
      </c>
      <c r="E186" s="36">
        <f>SUMIFS(СВЦЭМ!$E$39:$E$782,СВЦЭМ!$A$39:$A$782,$A186,СВЦЭМ!$B$39:$B$782,E$155)+'СЕТ СН'!$F$12</f>
        <v>198.713379</v>
      </c>
      <c r="F186" s="36">
        <f>SUMIFS(СВЦЭМ!$E$39:$E$782,СВЦЭМ!$A$39:$A$782,$A186,СВЦЭМ!$B$39:$B$782,F$155)+'СЕТ СН'!$F$12</f>
        <v>198.80326762999999</v>
      </c>
      <c r="G186" s="36">
        <f>SUMIFS(СВЦЭМ!$E$39:$E$782,СВЦЭМ!$A$39:$A$782,$A186,СВЦЭМ!$B$39:$B$782,G$155)+'СЕТ СН'!$F$12</f>
        <v>200.00484896</v>
      </c>
      <c r="H186" s="36">
        <f>SUMIFS(СВЦЭМ!$E$39:$E$782,СВЦЭМ!$A$39:$A$782,$A186,СВЦЭМ!$B$39:$B$782,H$155)+'СЕТ СН'!$F$12</f>
        <v>203.41643686</v>
      </c>
      <c r="I186" s="36">
        <f>SUMIFS(СВЦЭМ!$E$39:$E$782,СВЦЭМ!$A$39:$A$782,$A186,СВЦЭМ!$B$39:$B$782,I$155)+'СЕТ СН'!$F$12</f>
        <v>172.53072205999999</v>
      </c>
      <c r="J186" s="36">
        <f>SUMIFS(СВЦЭМ!$E$39:$E$782,СВЦЭМ!$A$39:$A$782,$A186,СВЦЭМ!$B$39:$B$782,J$155)+'СЕТ СН'!$F$12</f>
        <v>163.91240418999999</v>
      </c>
      <c r="K186" s="36">
        <f>SUMIFS(СВЦЭМ!$E$39:$E$782,СВЦЭМ!$A$39:$A$782,$A186,СВЦЭМ!$B$39:$B$782,K$155)+'СЕТ СН'!$F$12</f>
        <v>161.8243186</v>
      </c>
      <c r="L186" s="36">
        <f>SUMIFS(СВЦЭМ!$E$39:$E$782,СВЦЭМ!$A$39:$A$782,$A186,СВЦЭМ!$B$39:$B$782,L$155)+'СЕТ СН'!$F$12</f>
        <v>157.02933340999999</v>
      </c>
      <c r="M186" s="36">
        <f>SUMIFS(СВЦЭМ!$E$39:$E$782,СВЦЭМ!$A$39:$A$782,$A186,СВЦЭМ!$B$39:$B$782,M$155)+'СЕТ СН'!$F$12</f>
        <v>155.92962202000001</v>
      </c>
      <c r="N186" s="36">
        <f>SUMIFS(СВЦЭМ!$E$39:$E$782,СВЦЭМ!$A$39:$A$782,$A186,СВЦЭМ!$B$39:$B$782,N$155)+'СЕТ СН'!$F$12</f>
        <v>154.72625303000001</v>
      </c>
      <c r="O186" s="36">
        <f>SUMIFS(СВЦЭМ!$E$39:$E$782,СВЦЭМ!$A$39:$A$782,$A186,СВЦЭМ!$B$39:$B$782,O$155)+'СЕТ СН'!$F$12</f>
        <v>154.13029857999999</v>
      </c>
      <c r="P186" s="36">
        <f>SUMIFS(СВЦЭМ!$E$39:$E$782,СВЦЭМ!$A$39:$A$782,$A186,СВЦЭМ!$B$39:$B$782,P$155)+'СЕТ СН'!$F$12</f>
        <v>154.76950446000001</v>
      </c>
      <c r="Q186" s="36">
        <f>SUMIFS(СВЦЭМ!$E$39:$E$782,СВЦЭМ!$A$39:$A$782,$A186,СВЦЭМ!$B$39:$B$782,Q$155)+'СЕТ СН'!$F$12</f>
        <v>151.24653837</v>
      </c>
      <c r="R186" s="36">
        <f>SUMIFS(СВЦЭМ!$E$39:$E$782,СВЦЭМ!$A$39:$A$782,$A186,СВЦЭМ!$B$39:$B$782,R$155)+'СЕТ СН'!$F$12</f>
        <v>151.95727289999999</v>
      </c>
      <c r="S186" s="36">
        <f>SUMIFS(СВЦЭМ!$E$39:$E$782,СВЦЭМ!$A$39:$A$782,$A186,СВЦЭМ!$B$39:$B$782,S$155)+'СЕТ СН'!$F$12</f>
        <v>153.80270200999999</v>
      </c>
      <c r="T186" s="36">
        <f>SUMIFS(СВЦЭМ!$E$39:$E$782,СВЦЭМ!$A$39:$A$782,$A186,СВЦЭМ!$B$39:$B$782,T$155)+'СЕТ СН'!$F$12</f>
        <v>157.02625864000001</v>
      </c>
      <c r="U186" s="36">
        <f>SUMIFS(СВЦЭМ!$E$39:$E$782,СВЦЭМ!$A$39:$A$782,$A186,СВЦЭМ!$B$39:$B$782,U$155)+'СЕТ СН'!$F$12</f>
        <v>160.48771787999999</v>
      </c>
      <c r="V186" s="36">
        <f>SUMIFS(СВЦЭМ!$E$39:$E$782,СВЦЭМ!$A$39:$A$782,$A186,СВЦЭМ!$B$39:$B$782,V$155)+'СЕТ СН'!$F$12</f>
        <v>160.16602212999999</v>
      </c>
      <c r="W186" s="36">
        <f>SUMIFS(СВЦЭМ!$E$39:$E$782,СВЦЭМ!$A$39:$A$782,$A186,СВЦЭМ!$B$39:$B$782,W$155)+'СЕТ СН'!$F$12</f>
        <v>156.06648276999999</v>
      </c>
      <c r="X186" s="36">
        <f>SUMIFS(СВЦЭМ!$E$39:$E$782,СВЦЭМ!$A$39:$A$782,$A186,СВЦЭМ!$B$39:$B$782,X$155)+'СЕТ СН'!$F$12</f>
        <v>164.10845689000001</v>
      </c>
      <c r="Y186" s="36">
        <f>SUMIFS(СВЦЭМ!$E$39:$E$782,СВЦЭМ!$A$39:$A$782,$A186,СВЦЭМ!$B$39:$B$782,Y$155)+'СЕТ СН'!$F$12</f>
        <v>178.49331574000001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4" t="s">
        <v>7</v>
      </c>
      <c r="B188" s="127" t="s">
        <v>107</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25"/>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26"/>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01.07.2023</v>
      </c>
      <c r="B191" s="36">
        <f>SUMIFS(СВЦЭМ!$F$39:$F$782,СВЦЭМ!$A$39:$A$782,$A191,СВЦЭМ!$B$39:$B$782,B$190)+'СЕТ СН'!$F$12</f>
        <v>175.67154884000001</v>
      </c>
      <c r="C191" s="36">
        <f>SUMIFS(СВЦЭМ!$F$39:$F$782,СВЦЭМ!$A$39:$A$782,$A191,СВЦЭМ!$B$39:$B$782,C$190)+'СЕТ СН'!$F$12</f>
        <v>184.75119548999999</v>
      </c>
      <c r="D191" s="36">
        <f>SUMIFS(СВЦЭМ!$F$39:$F$782,СВЦЭМ!$A$39:$A$782,$A191,СВЦЭМ!$B$39:$B$782,D$190)+'СЕТ СН'!$F$12</f>
        <v>188.17343449000001</v>
      </c>
      <c r="E191" s="36">
        <f>SUMIFS(СВЦЭМ!$F$39:$F$782,СВЦЭМ!$A$39:$A$782,$A191,СВЦЭМ!$B$39:$B$782,E$190)+'СЕТ СН'!$F$12</f>
        <v>187.87661524000001</v>
      </c>
      <c r="F191" s="36">
        <f>SUMIFS(СВЦЭМ!$F$39:$F$782,СВЦЭМ!$A$39:$A$782,$A191,СВЦЭМ!$B$39:$B$782,F$190)+'СЕТ СН'!$F$12</f>
        <v>188.10219602000001</v>
      </c>
      <c r="G191" s="36">
        <f>SUMIFS(СВЦЭМ!$F$39:$F$782,СВЦЭМ!$A$39:$A$782,$A191,СВЦЭМ!$B$39:$B$782,G$190)+'СЕТ СН'!$F$12</f>
        <v>188.27400258</v>
      </c>
      <c r="H191" s="36">
        <f>SUMIFS(СВЦЭМ!$F$39:$F$782,СВЦЭМ!$A$39:$A$782,$A191,СВЦЭМ!$B$39:$B$782,H$190)+'СЕТ СН'!$F$12</f>
        <v>188.8456137</v>
      </c>
      <c r="I191" s="36">
        <f>SUMIFS(СВЦЭМ!$F$39:$F$782,СВЦЭМ!$A$39:$A$782,$A191,СВЦЭМ!$B$39:$B$782,I$190)+'СЕТ СН'!$F$12</f>
        <v>177.64119074000001</v>
      </c>
      <c r="J191" s="36">
        <f>SUMIFS(СВЦЭМ!$F$39:$F$782,СВЦЭМ!$A$39:$A$782,$A191,СВЦЭМ!$B$39:$B$782,J$190)+'СЕТ СН'!$F$12</f>
        <v>164.54586054999999</v>
      </c>
      <c r="K191" s="36">
        <f>SUMIFS(СВЦЭМ!$F$39:$F$782,СВЦЭМ!$A$39:$A$782,$A191,СВЦЭМ!$B$39:$B$782,K$190)+'СЕТ СН'!$F$12</f>
        <v>156.87179019000001</v>
      </c>
      <c r="L191" s="36">
        <f>SUMIFS(СВЦЭМ!$F$39:$F$782,СВЦЭМ!$A$39:$A$782,$A191,СВЦЭМ!$B$39:$B$782,L$190)+'СЕТ СН'!$F$12</f>
        <v>151.97458169999999</v>
      </c>
      <c r="M191" s="36">
        <f>SUMIFS(СВЦЭМ!$F$39:$F$782,СВЦЭМ!$A$39:$A$782,$A191,СВЦЭМ!$B$39:$B$782,M$190)+'СЕТ СН'!$F$12</f>
        <v>149.24034442000001</v>
      </c>
      <c r="N191" s="36">
        <f>SUMIFS(СВЦЭМ!$F$39:$F$782,СВЦЭМ!$A$39:$A$782,$A191,СВЦЭМ!$B$39:$B$782,N$190)+'СЕТ СН'!$F$12</f>
        <v>148.04912408999999</v>
      </c>
      <c r="O191" s="36">
        <f>SUMIFS(СВЦЭМ!$F$39:$F$782,СВЦЭМ!$A$39:$A$782,$A191,СВЦЭМ!$B$39:$B$782,O$190)+'СЕТ СН'!$F$12</f>
        <v>149.29869024000001</v>
      </c>
      <c r="P191" s="36">
        <f>SUMIFS(СВЦЭМ!$F$39:$F$782,СВЦЭМ!$A$39:$A$782,$A191,СВЦЭМ!$B$39:$B$782,P$190)+'СЕТ СН'!$F$12</f>
        <v>150.28547845</v>
      </c>
      <c r="Q191" s="36">
        <f>SUMIFS(СВЦЭМ!$F$39:$F$782,СВЦЭМ!$A$39:$A$782,$A191,СВЦЭМ!$B$39:$B$782,Q$190)+'СЕТ СН'!$F$12</f>
        <v>150.08102793</v>
      </c>
      <c r="R191" s="36">
        <f>SUMIFS(СВЦЭМ!$F$39:$F$782,СВЦЭМ!$A$39:$A$782,$A191,СВЦЭМ!$B$39:$B$782,R$190)+'СЕТ СН'!$F$12</f>
        <v>148.71962384</v>
      </c>
      <c r="S191" s="36">
        <f>SUMIFS(СВЦЭМ!$F$39:$F$782,СВЦЭМ!$A$39:$A$782,$A191,СВЦЭМ!$B$39:$B$782,S$190)+'СЕТ СН'!$F$12</f>
        <v>148.97240650000001</v>
      </c>
      <c r="T191" s="36">
        <f>SUMIFS(СВЦЭМ!$F$39:$F$782,СВЦЭМ!$A$39:$A$782,$A191,СВЦЭМ!$B$39:$B$782,T$190)+'СЕТ СН'!$F$12</f>
        <v>149.93545262000001</v>
      </c>
      <c r="U191" s="36">
        <f>SUMIFS(СВЦЭМ!$F$39:$F$782,СВЦЭМ!$A$39:$A$782,$A191,СВЦЭМ!$B$39:$B$782,U$190)+'СЕТ СН'!$F$12</f>
        <v>151.62883124000001</v>
      </c>
      <c r="V191" s="36">
        <f>SUMIFS(СВЦЭМ!$F$39:$F$782,СВЦЭМ!$A$39:$A$782,$A191,СВЦЭМ!$B$39:$B$782,V$190)+'СЕТ СН'!$F$12</f>
        <v>152.67879712999999</v>
      </c>
      <c r="W191" s="36">
        <f>SUMIFS(СВЦЭМ!$F$39:$F$782,СВЦЭМ!$A$39:$A$782,$A191,СВЦЭМ!$B$39:$B$782,W$190)+'СЕТ СН'!$F$12</f>
        <v>150.12860727</v>
      </c>
      <c r="X191" s="36">
        <f>SUMIFS(СВЦЭМ!$F$39:$F$782,СВЦЭМ!$A$39:$A$782,$A191,СВЦЭМ!$B$39:$B$782,X$190)+'СЕТ СН'!$F$12</f>
        <v>155.11054096999999</v>
      </c>
      <c r="Y191" s="36">
        <f>SUMIFS(СВЦЭМ!$F$39:$F$782,СВЦЭМ!$A$39:$A$782,$A191,СВЦЭМ!$B$39:$B$782,Y$190)+'СЕТ СН'!$F$12</f>
        <v>162.76406438999999</v>
      </c>
      <c r="AA191" s="45"/>
    </row>
    <row r="192" spans="1:27" ht="15.75" x14ac:dyDescent="0.2">
      <c r="A192" s="35">
        <f>A191+1</f>
        <v>45109</v>
      </c>
      <c r="B192" s="36">
        <f>SUMIFS(СВЦЭМ!$F$39:$F$782,СВЦЭМ!$A$39:$A$782,$A192,СВЦЭМ!$B$39:$B$782,B$190)+'СЕТ СН'!$F$12</f>
        <v>151.42683260999999</v>
      </c>
      <c r="C192" s="36">
        <f>SUMIFS(СВЦЭМ!$F$39:$F$782,СВЦЭМ!$A$39:$A$782,$A192,СВЦЭМ!$B$39:$B$782,C$190)+'СЕТ СН'!$F$12</f>
        <v>158.65752207</v>
      </c>
      <c r="D192" s="36">
        <f>SUMIFS(СВЦЭМ!$F$39:$F$782,СВЦЭМ!$A$39:$A$782,$A192,СВЦЭМ!$B$39:$B$782,D$190)+'СЕТ СН'!$F$12</f>
        <v>164.6856531</v>
      </c>
      <c r="E192" s="36">
        <f>SUMIFS(СВЦЭМ!$F$39:$F$782,СВЦЭМ!$A$39:$A$782,$A192,СВЦЭМ!$B$39:$B$782,E$190)+'СЕТ СН'!$F$12</f>
        <v>168.27189935999999</v>
      </c>
      <c r="F192" s="36">
        <f>SUMIFS(СВЦЭМ!$F$39:$F$782,СВЦЭМ!$A$39:$A$782,$A192,СВЦЭМ!$B$39:$B$782,F$190)+'СЕТ СН'!$F$12</f>
        <v>167.37101415000001</v>
      </c>
      <c r="G192" s="36">
        <f>SUMIFS(СВЦЭМ!$F$39:$F$782,СВЦЭМ!$A$39:$A$782,$A192,СВЦЭМ!$B$39:$B$782,G$190)+'СЕТ СН'!$F$12</f>
        <v>164.44406581000001</v>
      </c>
      <c r="H192" s="36">
        <f>SUMIFS(СВЦЭМ!$F$39:$F$782,СВЦЭМ!$A$39:$A$782,$A192,СВЦЭМ!$B$39:$B$782,H$190)+'СЕТ СН'!$F$12</f>
        <v>167.68902263999999</v>
      </c>
      <c r="I192" s="36">
        <f>SUMIFS(СВЦЭМ!$F$39:$F$782,СВЦЭМ!$A$39:$A$782,$A192,СВЦЭМ!$B$39:$B$782,I$190)+'СЕТ СН'!$F$12</f>
        <v>166.49782715000001</v>
      </c>
      <c r="J192" s="36">
        <f>SUMIFS(СВЦЭМ!$F$39:$F$782,СВЦЭМ!$A$39:$A$782,$A192,СВЦЭМ!$B$39:$B$782,J$190)+'СЕТ СН'!$F$12</f>
        <v>155.75730432</v>
      </c>
      <c r="K192" s="36">
        <f>SUMIFS(СВЦЭМ!$F$39:$F$782,СВЦЭМ!$A$39:$A$782,$A192,СВЦЭМ!$B$39:$B$782,K$190)+'СЕТ СН'!$F$12</f>
        <v>149.25409131000001</v>
      </c>
      <c r="L192" s="36">
        <f>SUMIFS(СВЦЭМ!$F$39:$F$782,СВЦЭМ!$A$39:$A$782,$A192,СВЦЭМ!$B$39:$B$782,L$190)+'СЕТ СН'!$F$12</f>
        <v>143.16335816</v>
      </c>
      <c r="M192" s="36">
        <f>SUMIFS(СВЦЭМ!$F$39:$F$782,СВЦЭМ!$A$39:$A$782,$A192,СВЦЭМ!$B$39:$B$782,M$190)+'СЕТ СН'!$F$12</f>
        <v>140.15538024</v>
      </c>
      <c r="N192" s="36">
        <f>SUMIFS(СВЦЭМ!$F$39:$F$782,СВЦЭМ!$A$39:$A$782,$A192,СВЦЭМ!$B$39:$B$782,N$190)+'СЕТ СН'!$F$12</f>
        <v>138.47764921000001</v>
      </c>
      <c r="O192" s="36">
        <f>SUMIFS(СВЦЭМ!$F$39:$F$782,СВЦЭМ!$A$39:$A$782,$A192,СВЦЭМ!$B$39:$B$782,O$190)+'СЕТ СН'!$F$12</f>
        <v>138.70013098000001</v>
      </c>
      <c r="P192" s="36">
        <f>SUMIFS(СВЦЭМ!$F$39:$F$782,СВЦЭМ!$A$39:$A$782,$A192,СВЦЭМ!$B$39:$B$782,P$190)+'СЕТ СН'!$F$12</f>
        <v>140.49353008</v>
      </c>
      <c r="Q192" s="36">
        <f>SUMIFS(СВЦЭМ!$F$39:$F$782,СВЦЭМ!$A$39:$A$782,$A192,СВЦЭМ!$B$39:$B$782,Q$190)+'СЕТ СН'!$F$12</f>
        <v>140.24553853</v>
      </c>
      <c r="R192" s="36">
        <f>SUMIFS(СВЦЭМ!$F$39:$F$782,СВЦЭМ!$A$39:$A$782,$A192,СВЦЭМ!$B$39:$B$782,R$190)+'СЕТ СН'!$F$12</f>
        <v>140.12145519000001</v>
      </c>
      <c r="S192" s="36">
        <f>SUMIFS(СВЦЭМ!$F$39:$F$782,СВЦЭМ!$A$39:$A$782,$A192,СВЦЭМ!$B$39:$B$782,S$190)+'СЕТ СН'!$F$12</f>
        <v>140.66438081999999</v>
      </c>
      <c r="T192" s="36">
        <f>SUMIFS(СВЦЭМ!$F$39:$F$782,СВЦЭМ!$A$39:$A$782,$A192,СВЦЭМ!$B$39:$B$782,T$190)+'СЕТ СН'!$F$12</f>
        <v>139.60590123</v>
      </c>
      <c r="U192" s="36">
        <f>SUMIFS(СВЦЭМ!$F$39:$F$782,СВЦЭМ!$A$39:$A$782,$A192,СВЦЭМ!$B$39:$B$782,U$190)+'СЕТ СН'!$F$12</f>
        <v>140.38750494999999</v>
      </c>
      <c r="V192" s="36">
        <f>SUMIFS(СВЦЭМ!$F$39:$F$782,СВЦЭМ!$A$39:$A$782,$A192,СВЦЭМ!$B$39:$B$782,V$190)+'СЕТ СН'!$F$12</f>
        <v>140.78565742000001</v>
      </c>
      <c r="W192" s="36">
        <f>SUMIFS(СВЦЭМ!$F$39:$F$782,СВЦЭМ!$A$39:$A$782,$A192,СВЦЭМ!$B$39:$B$782,W$190)+'СЕТ СН'!$F$12</f>
        <v>138.76488004000001</v>
      </c>
      <c r="X192" s="36">
        <f>SUMIFS(СВЦЭМ!$F$39:$F$782,СВЦЭМ!$A$39:$A$782,$A192,СВЦЭМ!$B$39:$B$782,X$190)+'СЕТ СН'!$F$12</f>
        <v>142.19138089</v>
      </c>
      <c r="Y192" s="36">
        <f>SUMIFS(СВЦЭМ!$F$39:$F$782,СВЦЭМ!$A$39:$A$782,$A192,СВЦЭМ!$B$39:$B$782,Y$190)+'СЕТ СН'!$F$12</f>
        <v>151.95390788</v>
      </c>
    </row>
    <row r="193" spans="1:25" ht="15.75" x14ac:dyDescent="0.2">
      <c r="A193" s="35">
        <f t="shared" ref="A193:A221" si="5">A192+1</f>
        <v>45110</v>
      </c>
      <c r="B193" s="36">
        <f>SUMIFS(СВЦЭМ!$F$39:$F$782,СВЦЭМ!$A$39:$A$782,$A193,СВЦЭМ!$B$39:$B$782,B$190)+'СЕТ СН'!$F$12</f>
        <v>164.86318790999999</v>
      </c>
      <c r="C193" s="36">
        <f>SUMIFS(СВЦЭМ!$F$39:$F$782,СВЦЭМ!$A$39:$A$782,$A193,СВЦЭМ!$B$39:$B$782,C$190)+'СЕТ СН'!$F$12</f>
        <v>172.12629386</v>
      </c>
      <c r="D193" s="36">
        <f>SUMIFS(СВЦЭМ!$F$39:$F$782,СВЦЭМ!$A$39:$A$782,$A193,СВЦЭМ!$B$39:$B$782,D$190)+'СЕТ СН'!$F$12</f>
        <v>175.96117584000001</v>
      </c>
      <c r="E193" s="36">
        <f>SUMIFS(СВЦЭМ!$F$39:$F$782,СВЦЭМ!$A$39:$A$782,$A193,СВЦЭМ!$B$39:$B$782,E$190)+'СЕТ СН'!$F$12</f>
        <v>178.79194276000001</v>
      </c>
      <c r="F193" s="36">
        <f>SUMIFS(СВЦЭМ!$F$39:$F$782,СВЦЭМ!$A$39:$A$782,$A193,СВЦЭМ!$B$39:$B$782,F$190)+'СЕТ СН'!$F$12</f>
        <v>179.21776709</v>
      </c>
      <c r="G193" s="36">
        <f>SUMIFS(СВЦЭМ!$F$39:$F$782,СВЦЭМ!$A$39:$A$782,$A193,СВЦЭМ!$B$39:$B$782,G$190)+'СЕТ СН'!$F$12</f>
        <v>177.75792967000001</v>
      </c>
      <c r="H193" s="36">
        <f>SUMIFS(СВЦЭМ!$F$39:$F$782,СВЦЭМ!$A$39:$A$782,$A193,СВЦЭМ!$B$39:$B$782,H$190)+'СЕТ СН'!$F$12</f>
        <v>168.99187119999999</v>
      </c>
      <c r="I193" s="36">
        <f>SUMIFS(СВЦЭМ!$F$39:$F$782,СВЦЭМ!$A$39:$A$782,$A193,СВЦЭМ!$B$39:$B$782,I$190)+'СЕТ СН'!$F$12</f>
        <v>157.10548464999999</v>
      </c>
      <c r="J193" s="36">
        <f>SUMIFS(СВЦЭМ!$F$39:$F$782,СВЦЭМ!$A$39:$A$782,$A193,СВЦЭМ!$B$39:$B$782,J$190)+'СЕТ СН'!$F$12</f>
        <v>147.56211206</v>
      </c>
      <c r="K193" s="36">
        <f>SUMIFS(СВЦЭМ!$F$39:$F$782,СВЦЭМ!$A$39:$A$782,$A193,СВЦЭМ!$B$39:$B$782,K$190)+'СЕТ СН'!$F$12</f>
        <v>139.85454659999999</v>
      </c>
      <c r="L193" s="36">
        <f>SUMIFS(СВЦЭМ!$F$39:$F$782,СВЦЭМ!$A$39:$A$782,$A193,СВЦЭМ!$B$39:$B$782,L$190)+'СЕТ СН'!$F$12</f>
        <v>142.50070382000001</v>
      </c>
      <c r="M193" s="36">
        <f>SUMIFS(СВЦЭМ!$F$39:$F$782,СВЦЭМ!$A$39:$A$782,$A193,СВЦЭМ!$B$39:$B$782,M$190)+'СЕТ СН'!$F$12</f>
        <v>140.70619098</v>
      </c>
      <c r="N193" s="36">
        <f>SUMIFS(СВЦЭМ!$F$39:$F$782,СВЦЭМ!$A$39:$A$782,$A193,СВЦЭМ!$B$39:$B$782,N$190)+'СЕТ СН'!$F$12</f>
        <v>141.10570132000001</v>
      </c>
      <c r="O193" s="36">
        <f>SUMIFS(СВЦЭМ!$F$39:$F$782,СВЦЭМ!$A$39:$A$782,$A193,СВЦЭМ!$B$39:$B$782,O$190)+'СЕТ СН'!$F$12</f>
        <v>140.066812</v>
      </c>
      <c r="P193" s="36">
        <f>SUMIFS(СВЦЭМ!$F$39:$F$782,СВЦЭМ!$A$39:$A$782,$A193,СВЦЭМ!$B$39:$B$782,P$190)+'СЕТ СН'!$F$12</f>
        <v>140.75819326000001</v>
      </c>
      <c r="Q193" s="36">
        <f>SUMIFS(СВЦЭМ!$F$39:$F$782,СВЦЭМ!$A$39:$A$782,$A193,СВЦЭМ!$B$39:$B$782,Q$190)+'СЕТ СН'!$F$12</f>
        <v>142.65917863999999</v>
      </c>
      <c r="R193" s="36">
        <f>SUMIFS(СВЦЭМ!$F$39:$F$782,СВЦЭМ!$A$39:$A$782,$A193,СВЦЭМ!$B$39:$B$782,R$190)+'СЕТ СН'!$F$12</f>
        <v>143.66803526000001</v>
      </c>
      <c r="S193" s="36">
        <f>SUMIFS(СВЦЭМ!$F$39:$F$782,СВЦЭМ!$A$39:$A$782,$A193,СВЦЭМ!$B$39:$B$782,S$190)+'СЕТ СН'!$F$12</f>
        <v>144.03928518000001</v>
      </c>
      <c r="T193" s="36">
        <f>SUMIFS(СВЦЭМ!$F$39:$F$782,СВЦЭМ!$A$39:$A$782,$A193,СВЦЭМ!$B$39:$B$782,T$190)+'СЕТ СН'!$F$12</f>
        <v>145.73061478</v>
      </c>
      <c r="U193" s="36">
        <f>SUMIFS(СВЦЭМ!$F$39:$F$782,СВЦЭМ!$A$39:$A$782,$A193,СВЦЭМ!$B$39:$B$782,U$190)+'СЕТ СН'!$F$12</f>
        <v>147.14723465</v>
      </c>
      <c r="V193" s="36">
        <f>SUMIFS(СВЦЭМ!$F$39:$F$782,СВЦЭМ!$A$39:$A$782,$A193,СВЦЭМ!$B$39:$B$782,V$190)+'СЕТ СН'!$F$12</f>
        <v>146.68418933000001</v>
      </c>
      <c r="W193" s="36">
        <f>SUMIFS(СВЦЭМ!$F$39:$F$782,СВЦЭМ!$A$39:$A$782,$A193,СВЦЭМ!$B$39:$B$782,W$190)+'СЕТ СН'!$F$12</f>
        <v>146.65531354000001</v>
      </c>
      <c r="X193" s="36">
        <f>SUMIFS(СВЦЭМ!$F$39:$F$782,СВЦЭМ!$A$39:$A$782,$A193,СВЦЭМ!$B$39:$B$782,X$190)+'СЕТ СН'!$F$12</f>
        <v>149.80452457000001</v>
      </c>
      <c r="Y193" s="36">
        <f>SUMIFS(СВЦЭМ!$F$39:$F$782,СВЦЭМ!$A$39:$A$782,$A193,СВЦЭМ!$B$39:$B$782,Y$190)+'СЕТ СН'!$F$12</f>
        <v>158.28706306000001</v>
      </c>
    </row>
    <row r="194" spans="1:25" ht="15.75" x14ac:dyDescent="0.2">
      <c r="A194" s="35">
        <f t="shared" si="5"/>
        <v>45111</v>
      </c>
      <c r="B194" s="36">
        <f>SUMIFS(СВЦЭМ!$F$39:$F$782,СВЦЭМ!$A$39:$A$782,$A194,СВЦЭМ!$B$39:$B$782,B$190)+'СЕТ СН'!$F$12</f>
        <v>174.81435195</v>
      </c>
      <c r="C194" s="36">
        <f>SUMIFS(СВЦЭМ!$F$39:$F$782,СВЦЭМ!$A$39:$A$782,$A194,СВЦЭМ!$B$39:$B$782,C$190)+'СЕТ СН'!$F$12</f>
        <v>181.98226994000001</v>
      </c>
      <c r="D194" s="36">
        <f>SUMIFS(СВЦЭМ!$F$39:$F$782,СВЦЭМ!$A$39:$A$782,$A194,СВЦЭМ!$B$39:$B$782,D$190)+'СЕТ СН'!$F$12</f>
        <v>183.23784857999999</v>
      </c>
      <c r="E194" s="36">
        <f>SUMIFS(СВЦЭМ!$F$39:$F$782,СВЦЭМ!$A$39:$A$782,$A194,СВЦЭМ!$B$39:$B$782,E$190)+'СЕТ СН'!$F$12</f>
        <v>184.91916304</v>
      </c>
      <c r="F194" s="36">
        <f>SUMIFS(СВЦЭМ!$F$39:$F$782,СВЦЭМ!$A$39:$A$782,$A194,СВЦЭМ!$B$39:$B$782,F$190)+'СЕТ СН'!$F$12</f>
        <v>183.96574719</v>
      </c>
      <c r="G194" s="36">
        <f>SUMIFS(СВЦЭМ!$F$39:$F$782,СВЦЭМ!$A$39:$A$782,$A194,СВЦЭМ!$B$39:$B$782,G$190)+'СЕТ СН'!$F$12</f>
        <v>178.22976854999999</v>
      </c>
      <c r="H194" s="36">
        <f>SUMIFS(СВЦЭМ!$F$39:$F$782,СВЦЭМ!$A$39:$A$782,$A194,СВЦЭМ!$B$39:$B$782,H$190)+'СЕТ СН'!$F$12</f>
        <v>174.85158233999999</v>
      </c>
      <c r="I194" s="36">
        <f>SUMIFS(СВЦЭМ!$F$39:$F$782,СВЦЭМ!$A$39:$A$782,$A194,СВЦЭМ!$B$39:$B$782,I$190)+'СЕТ СН'!$F$12</f>
        <v>164.01981287999999</v>
      </c>
      <c r="J194" s="36">
        <f>SUMIFS(СВЦЭМ!$F$39:$F$782,СВЦЭМ!$A$39:$A$782,$A194,СВЦЭМ!$B$39:$B$782,J$190)+'СЕТ СН'!$F$12</f>
        <v>154.52951722</v>
      </c>
      <c r="K194" s="36">
        <f>SUMIFS(СВЦЭМ!$F$39:$F$782,СВЦЭМ!$A$39:$A$782,$A194,СВЦЭМ!$B$39:$B$782,K$190)+'СЕТ СН'!$F$12</f>
        <v>152.67872767</v>
      </c>
      <c r="L194" s="36">
        <f>SUMIFS(СВЦЭМ!$F$39:$F$782,СВЦЭМ!$A$39:$A$782,$A194,СВЦЭМ!$B$39:$B$782,L$190)+'СЕТ СН'!$F$12</f>
        <v>150.53121505999999</v>
      </c>
      <c r="M194" s="36">
        <f>SUMIFS(СВЦЭМ!$F$39:$F$782,СВЦЭМ!$A$39:$A$782,$A194,СВЦЭМ!$B$39:$B$782,M$190)+'СЕТ СН'!$F$12</f>
        <v>149.65773254999999</v>
      </c>
      <c r="N194" s="36">
        <f>SUMIFS(СВЦЭМ!$F$39:$F$782,СВЦЭМ!$A$39:$A$782,$A194,СВЦЭМ!$B$39:$B$782,N$190)+'СЕТ СН'!$F$12</f>
        <v>151.25740228000001</v>
      </c>
      <c r="O194" s="36">
        <f>SUMIFS(СВЦЭМ!$F$39:$F$782,СВЦЭМ!$A$39:$A$782,$A194,СВЦЭМ!$B$39:$B$782,O$190)+'СЕТ СН'!$F$12</f>
        <v>151.30597448</v>
      </c>
      <c r="P194" s="36">
        <f>SUMIFS(СВЦЭМ!$F$39:$F$782,СВЦЭМ!$A$39:$A$782,$A194,СВЦЭМ!$B$39:$B$782,P$190)+'СЕТ СН'!$F$12</f>
        <v>151.33285569</v>
      </c>
      <c r="Q194" s="36">
        <f>SUMIFS(СВЦЭМ!$F$39:$F$782,СВЦЭМ!$A$39:$A$782,$A194,СВЦЭМ!$B$39:$B$782,Q$190)+'СЕТ СН'!$F$12</f>
        <v>151.21977099</v>
      </c>
      <c r="R194" s="36">
        <f>SUMIFS(СВЦЭМ!$F$39:$F$782,СВЦЭМ!$A$39:$A$782,$A194,СВЦЭМ!$B$39:$B$782,R$190)+'СЕТ СН'!$F$12</f>
        <v>151.72504057</v>
      </c>
      <c r="S194" s="36">
        <f>SUMIFS(СВЦЭМ!$F$39:$F$782,СВЦЭМ!$A$39:$A$782,$A194,СВЦЭМ!$B$39:$B$782,S$190)+'СЕТ СН'!$F$12</f>
        <v>152.33808547999999</v>
      </c>
      <c r="T194" s="36">
        <f>SUMIFS(СВЦЭМ!$F$39:$F$782,СВЦЭМ!$A$39:$A$782,$A194,СВЦЭМ!$B$39:$B$782,T$190)+'СЕТ СН'!$F$12</f>
        <v>151.5899052</v>
      </c>
      <c r="U194" s="36">
        <f>SUMIFS(СВЦЭМ!$F$39:$F$782,СВЦЭМ!$A$39:$A$782,$A194,СВЦЭМ!$B$39:$B$782,U$190)+'СЕТ СН'!$F$12</f>
        <v>151.06608277000001</v>
      </c>
      <c r="V194" s="36">
        <f>SUMIFS(СВЦЭМ!$F$39:$F$782,СВЦЭМ!$A$39:$A$782,$A194,СВЦЭМ!$B$39:$B$782,V$190)+'СЕТ СН'!$F$12</f>
        <v>148.77411257</v>
      </c>
      <c r="W194" s="36">
        <f>SUMIFS(СВЦЭМ!$F$39:$F$782,СВЦЭМ!$A$39:$A$782,$A194,СВЦЭМ!$B$39:$B$782,W$190)+'СЕТ СН'!$F$12</f>
        <v>146.67898646</v>
      </c>
      <c r="X194" s="36">
        <f>SUMIFS(СВЦЭМ!$F$39:$F$782,СВЦЭМ!$A$39:$A$782,$A194,СВЦЭМ!$B$39:$B$782,X$190)+'СЕТ СН'!$F$12</f>
        <v>151.63407183999999</v>
      </c>
      <c r="Y194" s="36">
        <f>SUMIFS(СВЦЭМ!$F$39:$F$782,СВЦЭМ!$A$39:$A$782,$A194,СВЦЭМ!$B$39:$B$782,Y$190)+'СЕТ СН'!$F$12</f>
        <v>156.13221135000001</v>
      </c>
    </row>
    <row r="195" spans="1:25" ht="15.75" x14ac:dyDescent="0.2">
      <c r="A195" s="35">
        <f t="shared" si="5"/>
        <v>45112</v>
      </c>
      <c r="B195" s="36">
        <f>SUMIFS(СВЦЭМ!$F$39:$F$782,СВЦЭМ!$A$39:$A$782,$A195,СВЦЭМ!$B$39:$B$782,B$190)+'СЕТ СН'!$F$12</f>
        <v>152.89658939</v>
      </c>
      <c r="C195" s="36">
        <f>SUMIFS(СВЦЭМ!$F$39:$F$782,СВЦЭМ!$A$39:$A$782,$A195,СВЦЭМ!$B$39:$B$782,C$190)+'СЕТ СН'!$F$12</f>
        <v>159.00127846999999</v>
      </c>
      <c r="D195" s="36">
        <f>SUMIFS(СВЦЭМ!$F$39:$F$782,СВЦЭМ!$A$39:$A$782,$A195,СВЦЭМ!$B$39:$B$782,D$190)+'СЕТ СН'!$F$12</f>
        <v>170.36021740000001</v>
      </c>
      <c r="E195" s="36">
        <f>SUMIFS(СВЦЭМ!$F$39:$F$782,СВЦЭМ!$A$39:$A$782,$A195,СВЦЭМ!$B$39:$B$782,E$190)+'СЕТ СН'!$F$12</f>
        <v>170.66140959000001</v>
      </c>
      <c r="F195" s="36">
        <f>SUMIFS(СВЦЭМ!$F$39:$F$782,СВЦЭМ!$A$39:$A$782,$A195,СВЦЭМ!$B$39:$B$782,F$190)+'СЕТ СН'!$F$12</f>
        <v>170.20609687000001</v>
      </c>
      <c r="G195" s="36">
        <f>SUMIFS(СВЦЭМ!$F$39:$F$782,СВЦЭМ!$A$39:$A$782,$A195,СВЦЭМ!$B$39:$B$782,G$190)+'СЕТ СН'!$F$12</f>
        <v>169.63886757</v>
      </c>
      <c r="H195" s="36">
        <f>SUMIFS(СВЦЭМ!$F$39:$F$782,СВЦЭМ!$A$39:$A$782,$A195,СВЦЭМ!$B$39:$B$782,H$190)+'СЕТ СН'!$F$12</f>
        <v>164.74287465</v>
      </c>
      <c r="I195" s="36">
        <f>SUMIFS(СВЦЭМ!$F$39:$F$782,СВЦЭМ!$A$39:$A$782,$A195,СВЦЭМ!$B$39:$B$782,I$190)+'СЕТ СН'!$F$12</f>
        <v>158.02307175000001</v>
      </c>
      <c r="J195" s="36">
        <f>SUMIFS(СВЦЭМ!$F$39:$F$782,СВЦЭМ!$A$39:$A$782,$A195,СВЦЭМ!$B$39:$B$782,J$190)+'СЕТ СН'!$F$12</f>
        <v>149.67416231999999</v>
      </c>
      <c r="K195" s="36">
        <f>SUMIFS(СВЦЭМ!$F$39:$F$782,СВЦЭМ!$A$39:$A$782,$A195,СВЦЭМ!$B$39:$B$782,K$190)+'СЕТ СН'!$F$12</f>
        <v>142.77991569</v>
      </c>
      <c r="L195" s="36">
        <f>SUMIFS(СВЦЭМ!$F$39:$F$782,СВЦЭМ!$A$39:$A$782,$A195,СВЦЭМ!$B$39:$B$782,L$190)+'СЕТ СН'!$F$12</f>
        <v>138.89216055</v>
      </c>
      <c r="M195" s="36">
        <f>SUMIFS(СВЦЭМ!$F$39:$F$782,СВЦЭМ!$A$39:$A$782,$A195,СВЦЭМ!$B$39:$B$782,M$190)+'СЕТ СН'!$F$12</f>
        <v>135.89646929</v>
      </c>
      <c r="N195" s="36">
        <f>SUMIFS(СВЦЭМ!$F$39:$F$782,СВЦЭМ!$A$39:$A$782,$A195,СВЦЭМ!$B$39:$B$782,N$190)+'СЕТ СН'!$F$12</f>
        <v>137.72910984999999</v>
      </c>
      <c r="O195" s="36">
        <f>SUMIFS(СВЦЭМ!$F$39:$F$782,СВЦЭМ!$A$39:$A$782,$A195,СВЦЭМ!$B$39:$B$782,O$190)+'СЕТ СН'!$F$12</f>
        <v>138.80127596</v>
      </c>
      <c r="P195" s="36">
        <f>SUMIFS(СВЦЭМ!$F$39:$F$782,СВЦЭМ!$A$39:$A$782,$A195,СВЦЭМ!$B$39:$B$782,P$190)+'СЕТ СН'!$F$12</f>
        <v>139.04746179</v>
      </c>
      <c r="Q195" s="36">
        <f>SUMIFS(СВЦЭМ!$F$39:$F$782,СВЦЭМ!$A$39:$A$782,$A195,СВЦЭМ!$B$39:$B$782,Q$190)+'СЕТ СН'!$F$12</f>
        <v>138.71001941</v>
      </c>
      <c r="R195" s="36">
        <f>SUMIFS(СВЦЭМ!$F$39:$F$782,СВЦЭМ!$A$39:$A$782,$A195,СВЦЭМ!$B$39:$B$782,R$190)+'СЕТ СН'!$F$12</f>
        <v>139.07706711</v>
      </c>
      <c r="S195" s="36">
        <f>SUMIFS(СВЦЭМ!$F$39:$F$782,СВЦЭМ!$A$39:$A$782,$A195,СВЦЭМ!$B$39:$B$782,S$190)+'СЕТ СН'!$F$12</f>
        <v>136.64657982</v>
      </c>
      <c r="T195" s="36">
        <f>SUMIFS(СВЦЭМ!$F$39:$F$782,СВЦЭМ!$A$39:$A$782,$A195,СВЦЭМ!$B$39:$B$782,T$190)+'СЕТ СН'!$F$12</f>
        <v>135.60379784</v>
      </c>
      <c r="U195" s="36">
        <f>SUMIFS(СВЦЭМ!$F$39:$F$782,СВЦЭМ!$A$39:$A$782,$A195,СВЦЭМ!$B$39:$B$782,U$190)+'СЕТ СН'!$F$12</f>
        <v>136.00362781999999</v>
      </c>
      <c r="V195" s="36">
        <f>SUMIFS(СВЦЭМ!$F$39:$F$782,СВЦЭМ!$A$39:$A$782,$A195,СВЦЭМ!$B$39:$B$782,V$190)+'СЕТ СН'!$F$12</f>
        <v>137.07471552999999</v>
      </c>
      <c r="W195" s="36">
        <f>SUMIFS(СВЦЭМ!$F$39:$F$782,СВЦЭМ!$A$39:$A$782,$A195,СВЦЭМ!$B$39:$B$782,W$190)+'СЕТ СН'!$F$12</f>
        <v>136.74058758000001</v>
      </c>
      <c r="X195" s="36">
        <f>SUMIFS(СВЦЭМ!$F$39:$F$782,СВЦЭМ!$A$39:$A$782,$A195,СВЦЭМ!$B$39:$B$782,X$190)+'СЕТ СН'!$F$12</f>
        <v>141.11757797999999</v>
      </c>
      <c r="Y195" s="36">
        <f>SUMIFS(СВЦЭМ!$F$39:$F$782,СВЦЭМ!$A$39:$A$782,$A195,СВЦЭМ!$B$39:$B$782,Y$190)+'СЕТ СН'!$F$12</f>
        <v>149.91363301999999</v>
      </c>
    </row>
    <row r="196" spans="1:25" ht="15.75" x14ac:dyDescent="0.2">
      <c r="A196" s="35">
        <f t="shared" si="5"/>
        <v>45113</v>
      </c>
      <c r="B196" s="36">
        <f>SUMIFS(СВЦЭМ!$F$39:$F$782,СВЦЭМ!$A$39:$A$782,$A196,СВЦЭМ!$B$39:$B$782,B$190)+'СЕТ СН'!$F$12</f>
        <v>160.01604689000001</v>
      </c>
      <c r="C196" s="36">
        <f>SUMIFS(СВЦЭМ!$F$39:$F$782,СВЦЭМ!$A$39:$A$782,$A196,СВЦЭМ!$B$39:$B$782,C$190)+'СЕТ СН'!$F$12</f>
        <v>165.05830295999999</v>
      </c>
      <c r="D196" s="36">
        <f>SUMIFS(СВЦЭМ!$F$39:$F$782,СВЦЭМ!$A$39:$A$782,$A196,СВЦЭМ!$B$39:$B$782,D$190)+'СЕТ СН'!$F$12</f>
        <v>167.68328536000001</v>
      </c>
      <c r="E196" s="36">
        <f>SUMIFS(СВЦЭМ!$F$39:$F$782,СВЦЭМ!$A$39:$A$782,$A196,СВЦЭМ!$B$39:$B$782,E$190)+'СЕТ СН'!$F$12</f>
        <v>167.96787899</v>
      </c>
      <c r="F196" s="36">
        <f>SUMIFS(СВЦЭМ!$F$39:$F$782,СВЦЭМ!$A$39:$A$782,$A196,СВЦЭМ!$B$39:$B$782,F$190)+'СЕТ СН'!$F$12</f>
        <v>167.15895961999999</v>
      </c>
      <c r="G196" s="36">
        <f>SUMIFS(СВЦЭМ!$F$39:$F$782,СВЦЭМ!$A$39:$A$782,$A196,СВЦЭМ!$B$39:$B$782,G$190)+'СЕТ СН'!$F$12</f>
        <v>165.28925466000001</v>
      </c>
      <c r="H196" s="36">
        <f>SUMIFS(СВЦЭМ!$F$39:$F$782,СВЦЭМ!$A$39:$A$782,$A196,СВЦЭМ!$B$39:$B$782,H$190)+'СЕТ СН'!$F$12</f>
        <v>161.33809656</v>
      </c>
      <c r="I196" s="36">
        <f>SUMIFS(СВЦЭМ!$F$39:$F$782,СВЦЭМ!$A$39:$A$782,$A196,СВЦЭМ!$B$39:$B$782,I$190)+'СЕТ СН'!$F$12</f>
        <v>150.96152932999999</v>
      </c>
      <c r="J196" s="36">
        <f>SUMIFS(СВЦЭМ!$F$39:$F$782,СВЦЭМ!$A$39:$A$782,$A196,СВЦЭМ!$B$39:$B$782,J$190)+'СЕТ СН'!$F$12</f>
        <v>142.42052401000001</v>
      </c>
      <c r="K196" s="36">
        <f>SUMIFS(СВЦЭМ!$F$39:$F$782,СВЦЭМ!$A$39:$A$782,$A196,СВЦЭМ!$B$39:$B$782,K$190)+'СЕТ СН'!$F$12</f>
        <v>138.15636128</v>
      </c>
      <c r="L196" s="36">
        <f>SUMIFS(СВЦЭМ!$F$39:$F$782,СВЦЭМ!$A$39:$A$782,$A196,СВЦЭМ!$B$39:$B$782,L$190)+'СЕТ СН'!$F$12</f>
        <v>137.87914953000001</v>
      </c>
      <c r="M196" s="36">
        <f>SUMIFS(СВЦЭМ!$F$39:$F$782,СВЦЭМ!$A$39:$A$782,$A196,СВЦЭМ!$B$39:$B$782,M$190)+'СЕТ СН'!$F$12</f>
        <v>139.61084389999999</v>
      </c>
      <c r="N196" s="36">
        <f>SUMIFS(СВЦЭМ!$F$39:$F$782,СВЦЭМ!$A$39:$A$782,$A196,СВЦЭМ!$B$39:$B$782,N$190)+'СЕТ СН'!$F$12</f>
        <v>139.91882118000001</v>
      </c>
      <c r="O196" s="36">
        <f>SUMIFS(СВЦЭМ!$F$39:$F$782,СВЦЭМ!$A$39:$A$782,$A196,СВЦЭМ!$B$39:$B$782,O$190)+'СЕТ СН'!$F$12</f>
        <v>140.61685023999999</v>
      </c>
      <c r="P196" s="36">
        <f>SUMIFS(СВЦЭМ!$F$39:$F$782,СВЦЭМ!$A$39:$A$782,$A196,СВЦЭМ!$B$39:$B$782,P$190)+'СЕТ СН'!$F$12</f>
        <v>141.7795327</v>
      </c>
      <c r="Q196" s="36">
        <f>SUMIFS(СВЦЭМ!$F$39:$F$782,СВЦЭМ!$A$39:$A$782,$A196,СВЦЭМ!$B$39:$B$782,Q$190)+'СЕТ СН'!$F$12</f>
        <v>142.26507900999999</v>
      </c>
      <c r="R196" s="36">
        <f>SUMIFS(СВЦЭМ!$F$39:$F$782,СВЦЭМ!$A$39:$A$782,$A196,СВЦЭМ!$B$39:$B$782,R$190)+'СЕТ СН'!$F$12</f>
        <v>140.90805786999999</v>
      </c>
      <c r="S196" s="36">
        <f>SUMIFS(СВЦЭМ!$F$39:$F$782,СВЦЭМ!$A$39:$A$782,$A196,СВЦЭМ!$B$39:$B$782,S$190)+'СЕТ СН'!$F$12</f>
        <v>140.52934071999999</v>
      </c>
      <c r="T196" s="36">
        <f>SUMIFS(СВЦЭМ!$F$39:$F$782,СВЦЭМ!$A$39:$A$782,$A196,СВЦЭМ!$B$39:$B$782,T$190)+'СЕТ СН'!$F$12</f>
        <v>141.10252156999999</v>
      </c>
      <c r="U196" s="36">
        <f>SUMIFS(СВЦЭМ!$F$39:$F$782,СВЦЭМ!$A$39:$A$782,$A196,СВЦЭМ!$B$39:$B$782,U$190)+'СЕТ СН'!$F$12</f>
        <v>139.11473063</v>
      </c>
      <c r="V196" s="36">
        <f>SUMIFS(СВЦЭМ!$F$39:$F$782,СВЦЭМ!$A$39:$A$782,$A196,СВЦЭМ!$B$39:$B$782,V$190)+'СЕТ СН'!$F$12</f>
        <v>139.78950965000001</v>
      </c>
      <c r="W196" s="36">
        <f>SUMIFS(СВЦЭМ!$F$39:$F$782,СВЦЭМ!$A$39:$A$782,$A196,СВЦЭМ!$B$39:$B$782,W$190)+'СЕТ СН'!$F$12</f>
        <v>139.28226031</v>
      </c>
      <c r="X196" s="36">
        <f>SUMIFS(СВЦЭМ!$F$39:$F$782,СВЦЭМ!$A$39:$A$782,$A196,СВЦЭМ!$B$39:$B$782,X$190)+'СЕТ СН'!$F$12</f>
        <v>148.82189857</v>
      </c>
      <c r="Y196" s="36">
        <f>SUMIFS(СВЦЭМ!$F$39:$F$782,СВЦЭМ!$A$39:$A$782,$A196,СВЦЭМ!$B$39:$B$782,Y$190)+'СЕТ СН'!$F$12</f>
        <v>158.13234176</v>
      </c>
    </row>
    <row r="197" spans="1:25" ht="15.75" x14ac:dyDescent="0.2">
      <c r="A197" s="35">
        <f t="shared" si="5"/>
        <v>45114</v>
      </c>
      <c r="B197" s="36">
        <f>SUMIFS(СВЦЭМ!$F$39:$F$782,СВЦЭМ!$A$39:$A$782,$A197,СВЦЭМ!$B$39:$B$782,B$190)+'СЕТ СН'!$F$12</f>
        <v>171.11369586999999</v>
      </c>
      <c r="C197" s="36">
        <f>SUMIFS(СВЦЭМ!$F$39:$F$782,СВЦЭМ!$A$39:$A$782,$A197,СВЦЭМ!$B$39:$B$782,C$190)+'СЕТ СН'!$F$12</f>
        <v>184.03901250000001</v>
      </c>
      <c r="D197" s="36">
        <f>SUMIFS(СВЦЭМ!$F$39:$F$782,СВЦЭМ!$A$39:$A$782,$A197,СВЦЭМ!$B$39:$B$782,D$190)+'СЕТ СН'!$F$12</f>
        <v>198.80934662999999</v>
      </c>
      <c r="E197" s="36">
        <f>SUMIFS(СВЦЭМ!$F$39:$F$782,СВЦЭМ!$A$39:$A$782,$A197,СВЦЭМ!$B$39:$B$782,E$190)+'СЕТ СН'!$F$12</f>
        <v>201.47529467000001</v>
      </c>
      <c r="F197" s="36">
        <f>SUMIFS(СВЦЭМ!$F$39:$F$782,СВЦЭМ!$A$39:$A$782,$A197,СВЦЭМ!$B$39:$B$782,F$190)+'СЕТ СН'!$F$12</f>
        <v>202.7830165</v>
      </c>
      <c r="G197" s="36">
        <f>SUMIFS(СВЦЭМ!$F$39:$F$782,СВЦЭМ!$A$39:$A$782,$A197,СВЦЭМ!$B$39:$B$782,G$190)+'СЕТ СН'!$F$12</f>
        <v>203.55523708999999</v>
      </c>
      <c r="H197" s="36">
        <f>SUMIFS(СВЦЭМ!$F$39:$F$782,СВЦЭМ!$A$39:$A$782,$A197,СВЦЭМ!$B$39:$B$782,H$190)+'СЕТ СН'!$F$12</f>
        <v>199.84016198</v>
      </c>
      <c r="I197" s="36">
        <f>SUMIFS(СВЦЭМ!$F$39:$F$782,СВЦЭМ!$A$39:$A$782,$A197,СВЦЭМ!$B$39:$B$782,I$190)+'СЕТ СН'!$F$12</f>
        <v>185.57486606000001</v>
      </c>
      <c r="J197" s="36">
        <f>SUMIFS(СВЦЭМ!$F$39:$F$782,СВЦЭМ!$A$39:$A$782,$A197,СВЦЭМ!$B$39:$B$782,J$190)+'СЕТ СН'!$F$12</f>
        <v>163.32773116999999</v>
      </c>
      <c r="K197" s="36">
        <f>SUMIFS(СВЦЭМ!$F$39:$F$782,СВЦЭМ!$A$39:$A$782,$A197,СВЦЭМ!$B$39:$B$782,K$190)+'СЕТ СН'!$F$12</f>
        <v>160.79058753000001</v>
      </c>
      <c r="L197" s="36">
        <f>SUMIFS(СВЦЭМ!$F$39:$F$782,СВЦЭМ!$A$39:$A$782,$A197,СВЦЭМ!$B$39:$B$782,L$190)+'СЕТ СН'!$F$12</f>
        <v>158.59203477</v>
      </c>
      <c r="M197" s="36">
        <f>SUMIFS(СВЦЭМ!$F$39:$F$782,СВЦЭМ!$A$39:$A$782,$A197,СВЦЭМ!$B$39:$B$782,M$190)+'СЕТ СН'!$F$12</f>
        <v>149.87300626999999</v>
      </c>
      <c r="N197" s="36">
        <f>SUMIFS(СВЦЭМ!$F$39:$F$782,СВЦЭМ!$A$39:$A$782,$A197,СВЦЭМ!$B$39:$B$782,N$190)+'СЕТ СН'!$F$12</f>
        <v>155.31126058999999</v>
      </c>
      <c r="O197" s="36">
        <f>SUMIFS(СВЦЭМ!$F$39:$F$782,СВЦЭМ!$A$39:$A$782,$A197,СВЦЭМ!$B$39:$B$782,O$190)+'СЕТ СН'!$F$12</f>
        <v>155.05744185</v>
      </c>
      <c r="P197" s="36">
        <f>SUMIFS(СВЦЭМ!$F$39:$F$782,СВЦЭМ!$A$39:$A$782,$A197,СВЦЭМ!$B$39:$B$782,P$190)+'СЕТ СН'!$F$12</f>
        <v>151.85696283999999</v>
      </c>
      <c r="Q197" s="36">
        <f>SUMIFS(СВЦЭМ!$F$39:$F$782,СВЦЭМ!$A$39:$A$782,$A197,СВЦЭМ!$B$39:$B$782,Q$190)+'СЕТ СН'!$F$12</f>
        <v>156.59713983</v>
      </c>
      <c r="R197" s="36">
        <f>SUMIFS(СВЦЭМ!$F$39:$F$782,СВЦЭМ!$A$39:$A$782,$A197,СВЦЭМ!$B$39:$B$782,R$190)+'СЕТ СН'!$F$12</f>
        <v>157.57448038000001</v>
      </c>
      <c r="S197" s="36">
        <f>SUMIFS(СВЦЭМ!$F$39:$F$782,СВЦЭМ!$A$39:$A$782,$A197,СВЦЭМ!$B$39:$B$782,S$190)+'СЕТ СН'!$F$12</f>
        <v>157.61763911</v>
      </c>
      <c r="T197" s="36">
        <f>SUMIFS(СВЦЭМ!$F$39:$F$782,СВЦЭМ!$A$39:$A$782,$A197,СВЦЭМ!$B$39:$B$782,T$190)+'СЕТ СН'!$F$12</f>
        <v>157.75152542000001</v>
      </c>
      <c r="U197" s="36">
        <f>SUMIFS(СВЦЭМ!$F$39:$F$782,СВЦЭМ!$A$39:$A$782,$A197,СВЦЭМ!$B$39:$B$782,U$190)+'СЕТ СН'!$F$12</f>
        <v>159.68917629000001</v>
      </c>
      <c r="V197" s="36">
        <f>SUMIFS(СВЦЭМ!$F$39:$F$782,СВЦЭМ!$A$39:$A$782,$A197,СВЦЭМ!$B$39:$B$782,V$190)+'СЕТ СН'!$F$12</f>
        <v>162.1069694</v>
      </c>
      <c r="W197" s="36">
        <f>SUMIFS(СВЦЭМ!$F$39:$F$782,СВЦЭМ!$A$39:$A$782,$A197,СВЦЭМ!$B$39:$B$782,W$190)+'СЕТ СН'!$F$12</f>
        <v>162.47375672000001</v>
      </c>
      <c r="X197" s="36">
        <f>SUMIFS(СВЦЭМ!$F$39:$F$782,СВЦЭМ!$A$39:$A$782,$A197,СВЦЭМ!$B$39:$B$782,X$190)+'СЕТ СН'!$F$12</f>
        <v>164.84464962999999</v>
      </c>
      <c r="Y197" s="36">
        <f>SUMIFS(СВЦЭМ!$F$39:$F$782,СВЦЭМ!$A$39:$A$782,$A197,СВЦЭМ!$B$39:$B$782,Y$190)+'СЕТ СН'!$F$12</f>
        <v>185.19263293</v>
      </c>
    </row>
    <row r="198" spans="1:25" ht="15.75" x14ac:dyDescent="0.2">
      <c r="A198" s="35">
        <f t="shared" si="5"/>
        <v>45115</v>
      </c>
      <c r="B198" s="36">
        <f>SUMIFS(СВЦЭМ!$F$39:$F$782,СВЦЭМ!$A$39:$A$782,$A198,СВЦЭМ!$B$39:$B$782,B$190)+'СЕТ СН'!$F$12</f>
        <v>173.23802497</v>
      </c>
      <c r="C198" s="36">
        <f>SUMIFS(СВЦЭМ!$F$39:$F$782,СВЦЭМ!$A$39:$A$782,$A198,СВЦЭМ!$B$39:$B$782,C$190)+'СЕТ СН'!$F$12</f>
        <v>184.43597643999999</v>
      </c>
      <c r="D198" s="36">
        <f>SUMIFS(СВЦЭМ!$F$39:$F$782,СВЦЭМ!$A$39:$A$782,$A198,СВЦЭМ!$B$39:$B$782,D$190)+'СЕТ СН'!$F$12</f>
        <v>184.50163194999999</v>
      </c>
      <c r="E198" s="36">
        <f>SUMIFS(СВЦЭМ!$F$39:$F$782,СВЦЭМ!$A$39:$A$782,$A198,СВЦЭМ!$B$39:$B$782,E$190)+'СЕТ СН'!$F$12</f>
        <v>181.99576626999999</v>
      </c>
      <c r="F198" s="36">
        <f>SUMIFS(СВЦЭМ!$F$39:$F$782,СВЦЭМ!$A$39:$A$782,$A198,СВЦЭМ!$B$39:$B$782,F$190)+'СЕТ СН'!$F$12</f>
        <v>181.70898423</v>
      </c>
      <c r="G198" s="36">
        <f>SUMIFS(СВЦЭМ!$F$39:$F$782,СВЦЭМ!$A$39:$A$782,$A198,СВЦЭМ!$B$39:$B$782,G$190)+'СЕТ СН'!$F$12</f>
        <v>182.22651888999999</v>
      </c>
      <c r="H198" s="36">
        <f>SUMIFS(СВЦЭМ!$F$39:$F$782,СВЦЭМ!$A$39:$A$782,$A198,СВЦЭМ!$B$39:$B$782,H$190)+'СЕТ СН'!$F$12</f>
        <v>177.83210023999999</v>
      </c>
      <c r="I198" s="36">
        <f>SUMIFS(СВЦЭМ!$F$39:$F$782,СВЦЭМ!$A$39:$A$782,$A198,СВЦЭМ!$B$39:$B$782,I$190)+'СЕТ СН'!$F$12</f>
        <v>158.92477413</v>
      </c>
      <c r="J198" s="36">
        <f>SUMIFS(СВЦЭМ!$F$39:$F$782,СВЦЭМ!$A$39:$A$782,$A198,СВЦЭМ!$B$39:$B$782,J$190)+'СЕТ СН'!$F$12</f>
        <v>152.79957701999999</v>
      </c>
      <c r="K198" s="36">
        <f>SUMIFS(СВЦЭМ!$F$39:$F$782,СВЦЭМ!$A$39:$A$782,$A198,СВЦЭМ!$B$39:$B$782,K$190)+'СЕТ СН'!$F$12</f>
        <v>151.66257250999999</v>
      </c>
      <c r="L198" s="36">
        <f>SUMIFS(СВЦЭМ!$F$39:$F$782,СВЦЭМ!$A$39:$A$782,$A198,СВЦЭМ!$B$39:$B$782,L$190)+'СЕТ СН'!$F$12</f>
        <v>150.27331892000001</v>
      </c>
      <c r="M198" s="36">
        <f>SUMIFS(СВЦЭМ!$F$39:$F$782,СВЦЭМ!$A$39:$A$782,$A198,СВЦЭМ!$B$39:$B$782,M$190)+'СЕТ СН'!$F$12</f>
        <v>151.05005</v>
      </c>
      <c r="N198" s="36">
        <f>SUMIFS(СВЦЭМ!$F$39:$F$782,СВЦЭМ!$A$39:$A$782,$A198,СВЦЭМ!$B$39:$B$782,N$190)+'СЕТ СН'!$F$12</f>
        <v>151.00107756</v>
      </c>
      <c r="O198" s="36">
        <f>SUMIFS(СВЦЭМ!$F$39:$F$782,СВЦЭМ!$A$39:$A$782,$A198,СВЦЭМ!$B$39:$B$782,O$190)+'СЕТ СН'!$F$12</f>
        <v>151.73339121000001</v>
      </c>
      <c r="P198" s="36">
        <f>SUMIFS(СВЦЭМ!$F$39:$F$782,СВЦЭМ!$A$39:$A$782,$A198,СВЦЭМ!$B$39:$B$782,P$190)+'СЕТ СН'!$F$12</f>
        <v>152.67177043000001</v>
      </c>
      <c r="Q198" s="36">
        <f>SUMIFS(СВЦЭМ!$F$39:$F$782,СВЦЭМ!$A$39:$A$782,$A198,СВЦЭМ!$B$39:$B$782,Q$190)+'СЕТ СН'!$F$12</f>
        <v>152.67698138</v>
      </c>
      <c r="R198" s="36">
        <f>SUMIFS(СВЦЭМ!$F$39:$F$782,СВЦЭМ!$A$39:$A$782,$A198,СВЦЭМ!$B$39:$B$782,R$190)+'СЕТ СН'!$F$12</f>
        <v>153.61772087</v>
      </c>
      <c r="S198" s="36">
        <f>SUMIFS(СВЦЭМ!$F$39:$F$782,СВЦЭМ!$A$39:$A$782,$A198,СВЦЭМ!$B$39:$B$782,S$190)+'СЕТ СН'!$F$12</f>
        <v>153.83093443999999</v>
      </c>
      <c r="T198" s="36">
        <f>SUMIFS(СВЦЭМ!$F$39:$F$782,СВЦЭМ!$A$39:$A$782,$A198,СВЦЭМ!$B$39:$B$782,T$190)+'СЕТ СН'!$F$12</f>
        <v>154.1478826</v>
      </c>
      <c r="U198" s="36">
        <f>SUMIFS(СВЦЭМ!$F$39:$F$782,СВЦЭМ!$A$39:$A$782,$A198,СВЦЭМ!$B$39:$B$782,U$190)+'СЕТ СН'!$F$12</f>
        <v>153.16503564999999</v>
      </c>
      <c r="V198" s="36">
        <f>SUMIFS(СВЦЭМ!$F$39:$F$782,СВЦЭМ!$A$39:$A$782,$A198,СВЦЭМ!$B$39:$B$782,V$190)+'СЕТ СН'!$F$12</f>
        <v>154.82379649000001</v>
      </c>
      <c r="W198" s="36">
        <f>SUMIFS(СВЦЭМ!$F$39:$F$782,СВЦЭМ!$A$39:$A$782,$A198,СВЦЭМ!$B$39:$B$782,W$190)+'СЕТ СН'!$F$12</f>
        <v>156.22109280999999</v>
      </c>
      <c r="X198" s="36">
        <f>SUMIFS(СВЦЭМ!$F$39:$F$782,СВЦЭМ!$A$39:$A$782,$A198,СВЦЭМ!$B$39:$B$782,X$190)+'СЕТ СН'!$F$12</f>
        <v>162.42807907</v>
      </c>
      <c r="Y198" s="36">
        <f>SUMIFS(СВЦЭМ!$F$39:$F$782,СВЦЭМ!$A$39:$A$782,$A198,СВЦЭМ!$B$39:$B$782,Y$190)+'СЕТ СН'!$F$12</f>
        <v>169.39984795000001</v>
      </c>
    </row>
    <row r="199" spans="1:25" ht="15.75" x14ac:dyDescent="0.2">
      <c r="A199" s="35">
        <f t="shared" si="5"/>
        <v>45116</v>
      </c>
      <c r="B199" s="36">
        <f>SUMIFS(СВЦЭМ!$F$39:$F$782,СВЦЭМ!$A$39:$A$782,$A199,СВЦЭМ!$B$39:$B$782,B$190)+'СЕТ СН'!$F$12</f>
        <v>164.15680101000001</v>
      </c>
      <c r="C199" s="36">
        <f>SUMIFS(СВЦЭМ!$F$39:$F$782,СВЦЭМ!$A$39:$A$782,$A199,СВЦЭМ!$B$39:$B$782,C$190)+'СЕТ СН'!$F$12</f>
        <v>176.88260423</v>
      </c>
      <c r="D199" s="36">
        <f>SUMIFS(СВЦЭМ!$F$39:$F$782,СВЦЭМ!$A$39:$A$782,$A199,СВЦЭМ!$B$39:$B$782,D$190)+'СЕТ СН'!$F$12</f>
        <v>185.09142606</v>
      </c>
      <c r="E199" s="36">
        <f>SUMIFS(СВЦЭМ!$F$39:$F$782,СВЦЭМ!$A$39:$A$782,$A199,СВЦЭМ!$B$39:$B$782,E$190)+'СЕТ СН'!$F$12</f>
        <v>184.37941875000001</v>
      </c>
      <c r="F199" s="36">
        <f>SUMIFS(СВЦЭМ!$F$39:$F$782,СВЦЭМ!$A$39:$A$782,$A199,СВЦЭМ!$B$39:$B$782,F$190)+'СЕТ СН'!$F$12</f>
        <v>183.79246617000001</v>
      </c>
      <c r="G199" s="36">
        <f>SUMIFS(СВЦЭМ!$F$39:$F$782,СВЦЭМ!$A$39:$A$782,$A199,СВЦЭМ!$B$39:$B$782,G$190)+'СЕТ СН'!$F$12</f>
        <v>184.53458545000001</v>
      </c>
      <c r="H199" s="36">
        <f>SUMIFS(СВЦЭМ!$F$39:$F$782,СВЦЭМ!$A$39:$A$782,$A199,СВЦЭМ!$B$39:$B$782,H$190)+'СЕТ СН'!$F$12</f>
        <v>187.58664847</v>
      </c>
      <c r="I199" s="36">
        <f>SUMIFS(СВЦЭМ!$F$39:$F$782,СВЦЭМ!$A$39:$A$782,$A199,СВЦЭМ!$B$39:$B$782,I$190)+'СЕТ СН'!$F$12</f>
        <v>176.06149948999999</v>
      </c>
      <c r="J199" s="36">
        <f>SUMIFS(СВЦЭМ!$F$39:$F$782,СВЦЭМ!$A$39:$A$782,$A199,СВЦЭМ!$B$39:$B$782,J$190)+'СЕТ СН'!$F$12</f>
        <v>166.42283380000001</v>
      </c>
      <c r="K199" s="36">
        <f>SUMIFS(СВЦЭМ!$F$39:$F$782,СВЦЭМ!$A$39:$A$782,$A199,СВЦЭМ!$B$39:$B$782,K$190)+'СЕТ СН'!$F$12</f>
        <v>154.9309873</v>
      </c>
      <c r="L199" s="36">
        <f>SUMIFS(СВЦЭМ!$F$39:$F$782,СВЦЭМ!$A$39:$A$782,$A199,СВЦЭМ!$B$39:$B$782,L$190)+'СЕТ СН'!$F$12</f>
        <v>156.18406494999999</v>
      </c>
      <c r="M199" s="36">
        <f>SUMIFS(СВЦЭМ!$F$39:$F$782,СВЦЭМ!$A$39:$A$782,$A199,СВЦЭМ!$B$39:$B$782,M$190)+'СЕТ СН'!$F$12</f>
        <v>153.99177700999999</v>
      </c>
      <c r="N199" s="36">
        <f>SUMIFS(СВЦЭМ!$F$39:$F$782,СВЦЭМ!$A$39:$A$782,$A199,СВЦЭМ!$B$39:$B$782,N$190)+'СЕТ СН'!$F$12</f>
        <v>152.6251551</v>
      </c>
      <c r="O199" s="36">
        <f>SUMIFS(СВЦЭМ!$F$39:$F$782,СВЦЭМ!$A$39:$A$782,$A199,СВЦЭМ!$B$39:$B$782,O$190)+'СЕТ СН'!$F$12</f>
        <v>153.15331219000001</v>
      </c>
      <c r="P199" s="36">
        <f>SUMIFS(СВЦЭМ!$F$39:$F$782,СВЦЭМ!$A$39:$A$782,$A199,СВЦЭМ!$B$39:$B$782,P$190)+'СЕТ СН'!$F$12</f>
        <v>154.27749854999999</v>
      </c>
      <c r="Q199" s="36">
        <f>SUMIFS(СВЦЭМ!$F$39:$F$782,СВЦЭМ!$A$39:$A$782,$A199,СВЦЭМ!$B$39:$B$782,Q$190)+'СЕТ СН'!$F$12</f>
        <v>154.46435635</v>
      </c>
      <c r="R199" s="36">
        <f>SUMIFS(СВЦЭМ!$F$39:$F$782,СВЦЭМ!$A$39:$A$782,$A199,СВЦЭМ!$B$39:$B$782,R$190)+'СЕТ СН'!$F$12</f>
        <v>153.90233298000001</v>
      </c>
      <c r="S199" s="36">
        <f>SUMIFS(СВЦЭМ!$F$39:$F$782,СВЦЭМ!$A$39:$A$782,$A199,СВЦЭМ!$B$39:$B$782,S$190)+'СЕТ СН'!$F$12</f>
        <v>153.50371548999999</v>
      </c>
      <c r="T199" s="36">
        <f>SUMIFS(СВЦЭМ!$F$39:$F$782,СВЦЭМ!$A$39:$A$782,$A199,СВЦЭМ!$B$39:$B$782,T$190)+'СЕТ СН'!$F$12</f>
        <v>153.182838</v>
      </c>
      <c r="U199" s="36">
        <f>SUMIFS(СВЦЭМ!$F$39:$F$782,СВЦЭМ!$A$39:$A$782,$A199,СВЦЭМ!$B$39:$B$782,U$190)+'СЕТ СН'!$F$12</f>
        <v>156.21519092</v>
      </c>
      <c r="V199" s="36">
        <f>SUMIFS(СВЦЭМ!$F$39:$F$782,СВЦЭМ!$A$39:$A$782,$A199,СВЦЭМ!$B$39:$B$782,V$190)+'СЕТ СН'!$F$12</f>
        <v>156.89465884000001</v>
      </c>
      <c r="W199" s="36">
        <f>SUMIFS(СВЦЭМ!$F$39:$F$782,СВЦЭМ!$A$39:$A$782,$A199,СВЦЭМ!$B$39:$B$782,W$190)+'СЕТ СН'!$F$12</f>
        <v>153.15388702000001</v>
      </c>
      <c r="X199" s="36">
        <f>SUMIFS(СВЦЭМ!$F$39:$F$782,СВЦЭМ!$A$39:$A$782,$A199,СВЦЭМ!$B$39:$B$782,X$190)+'СЕТ СН'!$F$12</f>
        <v>157.33577529999999</v>
      </c>
      <c r="Y199" s="36">
        <f>SUMIFS(СВЦЭМ!$F$39:$F$782,СВЦЭМ!$A$39:$A$782,$A199,СВЦЭМ!$B$39:$B$782,Y$190)+'СЕТ СН'!$F$12</f>
        <v>167.41971495999999</v>
      </c>
    </row>
    <row r="200" spans="1:25" ht="15.75" x14ac:dyDescent="0.2">
      <c r="A200" s="35">
        <f t="shared" si="5"/>
        <v>45117</v>
      </c>
      <c r="B200" s="36">
        <f>SUMIFS(СВЦЭМ!$F$39:$F$782,СВЦЭМ!$A$39:$A$782,$A200,СВЦЭМ!$B$39:$B$782,B$190)+'СЕТ СН'!$F$12</f>
        <v>165.36471365</v>
      </c>
      <c r="C200" s="36">
        <f>SUMIFS(СВЦЭМ!$F$39:$F$782,СВЦЭМ!$A$39:$A$782,$A200,СВЦЭМ!$B$39:$B$782,C$190)+'СЕТ СН'!$F$12</f>
        <v>174.20850278</v>
      </c>
      <c r="D200" s="36">
        <f>SUMIFS(СВЦЭМ!$F$39:$F$782,СВЦЭМ!$A$39:$A$782,$A200,СВЦЭМ!$B$39:$B$782,D$190)+'СЕТ СН'!$F$12</f>
        <v>187.03346798999999</v>
      </c>
      <c r="E200" s="36">
        <f>SUMIFS(СВЦЭМ!$F$39:$F$782,СВЦЭМ!$A$39:$A$782,$A200,СВЦЭМ!$B$39:$B$782,E$190)+'СЕТ СН'!$F$12</f>
        <v>189.38268959000001</v>
      </c>
      <c r="F200" s="36">
        <f>SUMIFS(СВЦЭМ!$F$39:$F$782,СВЦЭМ!$A$39:$A$782,$A200,СВЦЭМ!$B$39:$B$782,F$190)+'СЕТ СН'!$F$12</f>
        <v>188.27931065000001</v>
      </c>
      <c r="G200" s="36">
        <f>SUMIFS(СВЦЭМ!$F$39:$F$782,СВЦЭМ!$A$39:$A$782,$A200,СВЦЭМ!$B$39:$B$782,G$190)+'СЕТ СН'!$F$12</f>
        <v>188.66589332000001</v>
      </c>
      <c r="H200" s="36">
        <f>SUMIFS(СВЦЭМ!$F$39:$F$782,СВЦЭМ!$A$39:$A$782,$A200,СВЦЭМ!$B$39:$B$782,H$190)+'СЕТ СН'!$F$12</f>
        <v>195.78526231999999</v>
      </c>
      <c r="I200" s="36">
        <f>SUMIFS(СВЦЭМ!$F$39:$F$782,СВЦЭМ!$A$39:$A$782,$A200,СВЦЭМ!$B$39:$B$782,I$190)+'СЕТ СН'!$F$12</f>
        <v>171.45624387000001</v>
      </c>
      <c r="J200" s="36">
        <f>SUMIFS(СВЦЭМ!$F$39:$F$782,СВЦЭМ!$A$39:$A$782,$A200,СВЦЭМ!$B$39:$B$782,J$190)+'СЕТ СН'!$F$12</f>
        <v>161.24944579000001</v>
      </c>
      <c r="K200" s="36">
        <f>SUMIFS(СВЦЭМ!$F$39:$F$782,СВЦЭМ!$A$39:$A$782,$A200,СВЦЭМ!$B$39:$B$782,K$190)+'СЕТ СН'!$F$12</f>
        <v>158.26520725</v>
      </c>
      <c r="L200" s="36">
        <f>SUMIFS(СВЦЭМ!$F$39:$F$782,СВЦЭМ!$A$39:$A$782,$A200,СВЦЭМ!$B$39:$B$782,L$190)+'СЕТ СН'!$F$12</f>
        <v>153.55984384999999</v>
      </c>
      <c r="M200" s="36">
        <f>SUMIFS(СВЦЭМ!$F$39:$F$782,СВЦЭМ!$A$39:$A$782,$A200,СВЦЭМ!$B$39:$B$782,M$190)+'СЕТ СН'!$F$12</f>
        <v>147.03955381</v>
      </c>
      <c r="N200" s="36">
        <f>SUMIFS(СВЦЭМ!$F$39:$F$782,СВЦЭМ!$A$39:$A$782,$A200,СВЦЭМ!$B$39:$B$782,N$190)+'СЕТ СН'!$F$12</f>
        <v>146.98622786000001</v>
      </c>
      <c r="O200" s="36">
        <f>SUMIFS(СВЦЭМ!$F$39:$F$782,СВЦЭМ!$A$39:$A$782,$A200,СВЦЭМ!$B$39:$B$782,O$190)+'СЕТ СН'!$F$12</f>
        <v>149.57902066</v>
      </c>
      <c r="P200" s="36">
        <f>SUMIFS(СВЦЭМ!$F$39:$F$782,СВЦЭМ!$A$39:$A$782,$A200,СВЦЭМ!$B$39:$B$782,P$190)+'СЕТ СН'!$F$12</f>
        <v>150.11146306000001</v>
      </c>
      <c r="Q200" s="36">
        <f>SUMIFS(СВЦЭМ!$F$39:$F$782,СВЦЭМ!$A$39:$A$782,$A200,СВЦЭМ!$B$39:$B$782,Q$190)+'СЕТ СН'!$F$12</f>
        <v>150.54343677</v>
      </c>
      <c r="R200" s="36">
        <f>SUMIFS(СВЦЭМ!$F$39:$F$782,СВЦЭМ!$A$39:$A$782,$A200,СВЦЭМ!$B$39:$B$782,R$190)+'СЕТ СН'!$F$12</f>
        <v>150.43545173000001</v>
      </c>
      <c r="S200" s="36">
        <f>SUMIFS(СВЦЭМ!$F$39:$F$782,СВЦЭМ!$A$39:$A$782,$A200,СВЦЭМ!$B$39:$B$782,S$190)+'СЕТ СН'!$F$12</f>
        <v>150.45397126</v>
      </c>
      <c r="T200" s="36">
        <f>SUMIFS(СВЦЭМ!$F$39:$F$782,СВЦЭМ!$A$39:$A$782,$A200,СВЦЭМ!$B$39:$B$782,T$190)+'СЕТ СН'!$F$12</f>
        <v>151.32571829</v>
      </c>
      <c r="U200" s="36">
        <f>SUMIFS(СВЦЭМ!$F$39:$F$782,СВЦЭМ!$A$39:$A$782,$A200,СВЦЭМ!$B$39:$B$782,U$190)+'СЕТ СН'!$F$12</f>
        <v>151.80440919</v>
      </c>
      <c r="V200" s="36">
        <f>SUMIFS(СВЦЭМ!$F$39:$F$782,СВЦЭМ!$A$39:$A$782,$A200,СВЦЭМ!$B$39:$B$782,V$190)+'СЕТ СН'!$F$12</f>
        <v>150.52478477</v>
      </c>
      <c r="W200" s="36">
        <f>SUMIFS(СВЦЭМ!$F$39:$F$782,СВЦЭМ!$A$39:$A$782,$A200,СВЦЭМ!$B$39:$B$782,W$190)+'СЕТ СН'!$F$12</f>
        <v>148.71192015</v>
      </c>
      <c r="X200" s="36">
        <f>SUMIFS(СВЦЭМ!$F$39:$F$782,СВЦЭМ!$A$39:$A$782,$A200,СВЦЭМ!$B$39:$B$782,X$190)+'СЕТ СН'!$F$12</f>
        <v>153.80582817000001</v>
      </c>
      <c r="Y200" s="36">
        <f>SUMIFS(СВЦЭМ!$F$39:$F$782,СВЦЭМ!$A$39:$A$782,$A200,СВЦЭМ!$B$39:$B$782,Y$190)+'СЕТ СН'!$F$12</f>
        <v>160.96605557999999</v>
      </c>
    </row>
    <row r="201" spans="1:25" ht="15.75" x14ac:dyDescent="0.2">
      <c r="A201" s="35">
        <f t="shared" si="5"/>
        <v>45118</v>
      </c>
      <c r="B201" s="36">
        <f>SUMIFS(СВЦЭМ!$F$39:$F$782,СВЦЭМ!$A$39:$A$782,$A201,СВЦЭМ!$B$39:$B$782,B$190)+'СЕТ СН'!$F$12</f>
        <v>177.46535982</v>
      </c>
      <c r="C201" s="36">
        <f>SUMIFS(СВЦЭМ!$F$39:$F$782,СВЦЭМ!$A$39:$A$782,$A201,СВЦЭМ!$B$39:$B$782,C$190)+'СЕТ СН'!$F$12</f>
        <v>185.13642278</v>
      </c>
      <c r="D201" s="36">
        <f>SUMIFS(СВЦЭМ!$F$39:$F$782,СВЦЭМ!$A$39:$A$782,$A201,СВЦЭМ!$B$39:$B$782,D$190)+'СЕТ СН'!$F$12</f>
        <v>192.81060901999999</v>
      </c>
      <c r="E201" s="36">
        <f>SUMIFS(СВЦЭМ!$F$39:$F$782,СВЦЭМ!$A$39:$A$782,$A201,СВЦЭМ!$B$39:$B$782,E$190)+'СЕТ СН'!$F$12</f>
        <v>190.03468444999999</v>
      </c>
      <c r="F201" s="36">
        <f>SUMIFS(СВЦЭМ!$F$39:$F$782,СВЦЭМ!$A$39:$A$782,$A201,СВЦЭМ!$B$39:$B$782,F$190)+'СЕТ СН'!$F$12</f>
        <v>190.01022875000001</v>
      </c>
      <c r="G201" s="36">
        <f>SUMIFS(СВЦЭМ!$F$39:$F$782,СВЦЭМ!$A$39:$A$782,$A201,СВЦЭМ!$B$39:$B$782,G$190)+'СЕТ СН'!$F$12</f>
        <v>190.59027107</v>
      </c>
      <c r="H201" s="36">
        <f>SUMIFS(СВЦЭМ!$F$39:$F$782,СВЦЭМ!$A$39:$A$782,$A201,СВЦЭМ!$B$39:$B$782,H$190)+'СЕТ СН'!$F$12</f>
        <v>196.27839148000001</v>
      </c>
      <c r="I201" s="36">
        <f>SUMIFS(СВЦЭМ!$F$39:$F$782,СВЦЭМ!$A$39:$A$782,$A201,СВЦЭМ!$B$39:$B$782,I$190)+'СЕТ СН'!$F$12</f>
        <v>175.00282747</v>
      </c>
      <c r="J201" s="36">
        <f>SUMIFS(СВЦЭМ!$F$39:$F$782,СВЦЭМ!$A$39:$A$782,$A201,СВЦЭМ!$B$39:$B$782,J$190)+'СЕТ СН'!$F$12</f>
        <v>162.60931056999999</v>
      </c>
      <c r="K201" s="36">
        <f>SUMIFS(СВЦЭМ!$F$39:$F$782,СВЦЭМ!$A$39:$A$782,$A201,СВЦЭМ!$B$39:$B$782,K$190)+'СЕТ СН'!$F$12</f>
        <v>157.27179984</v>
      </c>
      <c r="L201" s="36">
        <f>SUMIFS(СВЦЭМ!$F$39:$F$782,СВЦЭМ!$A$39:$A$782,$A201,СВЦЭМ!$B$39:$B$782,L$190)+'СЕТ СН'!$F$12</f>
        <v>152.42866126999999</v>
      </c>
      <c r="M201" s="36">
        <f>SUMIFS(СВЦЭМ!$F$39:$F$782,СВЦЭМ!$A$39:$A$782,$A201,СВЦЭМ!$B$39:$B$782,M$190)+'СЕТ СН'!$F$12</f>
        <v>151.43802973999999</v>
      </c>
      <c r="N201" s="36">
        <f>SUMIFS(СВЦЭМ!$F$39:$F$782,СВЦЭМ!$A$39:$A$782,$A201,СВЦЭМ!$B$39:$B$782,N$190)+'СЕТ СН'!$F$12</f>
        <v>151.4291714</v>
      </c>
      <c r="O201" s="36">
        <f>SUMIFS(СВЦЭМ!$F$39:$F$782,СВЦЭМ!$A$39:$A$782,$A201,СВЦЭМ!$B$39:$B$782,O$190)+'СЕТ СН'!$F$12</f>
        <v>150.36059967</v>
      </c>
      <c r="P201" s="36">
        <f>SUMIFS(СВЦЭМ!$F$39:$F$782,СВЦЭМ!$A$39:$A$782,$A201,СВЦЭМ!$B$39:$B$782,P$190)+'СЕТ СН'!$F$12</f>
        <v>149.79814988000001</v>
      </c>
      <c r="Q201" s="36">
        <f>SUMIFS(СВЦЭМ!$F$39:$F$782,СВЦЭМ!$A$39:$A$782,$A201,СВЦЭМ!$B$39:$B$782,Q$190)+'СЕТ СН'!$F$12</f>
        <v>150.07683666</v>
      </c>
      <c r="R201" s="36">
        <f>SUMIFS(СВЦЭМ!$F$39:$F$782,СВЦЭМ!$A$39:$A$782,$A201,СВЦЭМ!$B$39:$B$782,R$190)+'СЕТ СН'!$F$12</f>
        <v>150.55518124</v>
      </c>
      <c r="S201" s="36">
        <f>SUMIFS(СВЦЭМ!$F$39:$F$782,СВЦЭМ!$A$39:$A$782,$A201,СВЦЭМ!$B$39:$B$782,S$190)+'СЕТ СН'!$F$12</f>
        <v>148.51020299000001</v>
      </c>
      <c r="T201" s="36">
        <f>SUMIFS(СВЦЭМ!$F$39:$F$782,СВЦЭМ!$A$39:$A$782,$A201,СВЦЭМ!$B$39:$B$782,T$190)+'СЕТ СН'!$F$12</f>
        <v>148.06391690000001</v>
      </c>
      <c r="U201" s="36">
        <f>SUMIFS(СВЦЭМ!$F$39:$F$782,СВЦЭМ!$A$39:$A$782,$A201,СВЦЭМ!$B$39:$B$782,U$190)+'СЕТ СН'!$F$12</f>
        <v>150.56514077</v>
      </c>
      <c r="V201" s="36">
        <f>SUMIFS(СВЦЭМ!$F$39:$F$782,СВЦЭМ!$A$39:$A$782,$A201,СВЦЭМ!$B$39:$B$782,V$190)+'СЕТ СН'!$F$12</f>
        <v>152.86424552</v>
      </c>
      <c r="W201" s="36">
        <f>SUMIFS(СВЦЭМ!$F$39:$F$782,СВЦЭМ!$A$39:$A$782,$A201,СВЦЭМ!$B$39:$B$782,W$190)+'СЕТ СН'!$F$12</f>
        <v>150.7498583</v>
      </c>
      <c r="X201" s="36">
        <f>SUMIFS(СВЦЭМ!$F$39:$F$782,СВЦЭМ!$A$39:$A$782,$A201,СВЦЭМ!$B$39:$B$782,X$190)+'СЕТ СН'!$F$12</f>
        <v>155.52075979</v>
      </c>
      <c r="Y201" s="36">
        <f>SUMIFS(СВЦЭМ!$F$39:$F$782,СВЦЭМ!$A$39:$A$782,$A201,СВЦЭМ!$B$39:$B$782,Y$190)+'СЕТ СН'!$F$12</f>
        <v>164.44376826000001</v>
      </c>
    </row>
    <row r="202" spans="1:25" ht="15.75" x14ac:dyDescent="0.2">
      <c r="A202" s="35">
        <f t="shared" si="5"/>
        <v>45119</v>
      </c>
      <c r="B202" s="36">
        <f>SUMIFS(СВЦЭМ!$F$39:$F$782,СВЦЭМ!$A$39:$A$782,$A202,СВЦЭМ!$B$39:$B$782,B$190)+'СЕТ СН'!$F$12</f>
        <v>172.11352202</v>
      </c>
      <c r="C202" s="36">
        <f>SUMIFS(СВЦЭМ!$F$39:$F$782,СВЦЭМ!$A$39:$A$782,$A202,СВЦЭМ!$B$39:$B$782,C$190)+'СЕТ СН'!$F$12</f>
        <v>177.24603138000001</v>
      </c>
      <c r="D202" s="36">
        <f>SUMIFS(СВЦЭМ!$F$39:$F$782,СВЦЭМ!$A$39:$A$782,$A202,СВЦЭМ!$B$39:$B$782,D$190)+'СЕТ СН'!$F$12</f>
        <v>185.20273853</v>
      </c>
      <c r="E202" s="36">
        <f>SUMIFS(СВЦЭМ!$F$39:$F$782,СВЦЭМ!$A$39:$A$782,$A202,СВЦЭМ!$B$39:$B$782,E$190)+'СЕТ СН'!$F$12</f>
        <v>191.88963473999999</v>
      </c>
      <c r="F202" s="36">
        <f>SUMIFS(СВЦЭМ!$F$39:$F$782,СВЦЭМ!$A$39:$A$782,$A202,СВЦЭМ!$B$39:$B$782,F$190)+'СЕТ СН'!$F$12</f>
        <v>196.40972672999999</v>
      </c>
      <c r="G202" s="36">
        <f>SUMIFS(СВЦЭМ!$F$39:$F$782,СВЦЭМ!$A$39:$A$782,$A202,СВЦЭМ!$B$39:$B$782,G$190)+'СЕТ СН'!$F$12</f>
        <v>193.38599421000001</v>
      </c>
      <c r="H202" s="36">
        <f>SUMIFS(СВЦЭМ!$F$39:$F$782,СВЦЭМ!$A$39:$A$782,$A202,СВЦЭМ!$B$39:$B$782,H$190)+'СЕТ СН'!$F$12</f>
        <v>188.03364664</v>
      </c>
      <c r="I202" s="36">
        <f>SUMIFS(СВЦЭМ!$F$39:$F$782,СВЦЭМ!$A$39:$A$782,$A202,СВЦЭМ!$B$39:$B$782,I$190)+'СЕТ СН'!$F$12</f>
        <v>166.45290842</v>
      </c>
      <c r="J202" s="36">
        <f>SUMIFS(СВЦЭМ!$F$39:$F$782,СВЦЭМ!$A$39:$A$782,$A202,СВЦЭМ!$B$39:$B$782,J$190)+'СЕТ СН'!$F$12</f>
        <v>159.75124070999999</v>
      </c>
      <c r="K202" s="36">
        <f>SUMIFS(СВЦЭМ!$F$39:$F$782,СВЦЭМ!$A$39:$A$782,$A202,СВЦЭМ!$B$39:$B$782,K$190)+'СЕТ СН'!$F$12</f>
        <v>152.04564253000001</v>
      </c>
      <c r="L202" s="36">
        <f>SUMIFS(СВЦЭМ!$F$39:$F$782,СВЦЭМ!$A$39:$A$782,$A202,СВЦЭМ!$B$39:$B$782,L$190)+'СЕТ СН'!$F$12</f>
        <v>152.30739617</v>
      </c>
      <c r="M202" s="36">
        <f>SUMIFS(СВЦЭМ!$F$39:$F$782,СВЦЭМ!$A$39:$A$782,$A202,СВЦЭМ!$B$39:$B$782,M$190)+'СЕТ СН'!$F$12</f>
        <v>155.10938363</v>
      </c>
      <c r="N202" s="36">
        <f>SUMIFS(СВЦЭМ!$F$39:$F$782,СВЦЭМ!$A$39:$A$782,$A202,СВЦЭМ!$B$39:$B$782,N$190)+'СЕТ СН'!$F$12</f>
        <v>156.53401045999999</v>
      </c>
      <c r="O202" s="36">
        <f>SUMIFS(СВЦЭМ!$F$39:$F$782,СВЦЭМ!$A$39:$A$782,$A202,СВЦЭМ!$B$39:$B$782,O$190)+'СЕТ СН'!$F$12</f>
        <v>156.00237275000001</v>
      </c>
      <c r="P202" s="36">
        <f>SUMIFS(СВЦЭМ!$F$39:$F$782,СВЦЭМ!$A$39:$A$782,$A202,СВЦЭМ!$B$39:$B$782,P$190)+'СЕТ СН'!$F$12</f>
        <v>155.20377561000001</v>
      </c>
      <c r="Q202" s="36">
        <f>SUMIFS(СВЦЭМ!$F$39:$F$782,СВЦЭМ!$A$39:$A$782,$A202,СВЦЭМ!$B$39:$B$782,Q$190)+'СЕТ СН'!$F$12</f>
        <v>154.8874083</v>
      </c>
      <c r="R202" s="36">
        <f>SUMIFS(СВЦЭМ!$F$39:$F$782,СВЦЭМ!$A$39:$A$782,$A202,СВЦЭМ!$B$39:$B$782,R$190)+'СЕТ СН'!$F$12</f>
        <v>155.07002464999999</v>
      </c>
      <c r="S202" s="36">
        <f>SUMIFS(СВЦЭМ!$F$39:$F$782,СВЦЭМ!$A$39:$A$782,$A202,СВЦЭМ!$B$39:$B$782,S$190)+'СЕТ СН'!$F$12</f>
        <v>154.63349459</v>
      </c>
      <c r="T202" s="36">
        <f>SUMIFS(СВЦЭМ!$F$39:$F$782,СВЦЭМ!$A$39:$A$782,$A202,СВЦЭМ!$B$39:$B$782,T$190)+'СЕТ СН'!$F$12</f>
        <v>153.79189982</v>
      </c>
      <c r="U202" s="36">
        <f>SUMIFS(СВЦЭМ!$F$39:$F$782,СВЦЭМ!$A$39:$A$782,$A202,СВЦЭМ!$B$39:$B$782,U$190)+'СЕТ СН'!$F$12</f>
        <v>154.9218114</v>
      </c>
      <c r="V202" s="36">
        <f>SUMIFS(СВЦЭМ!$F$39:$F$782,СВЦЭМ!$A$39:$A$782,$A202,СВЦЭМ!$B$39:$B$782,V$190)+'СЕТ СН'!$F$12</f>
        <v>155.65224413999999</v>
      </c>
      <c r="W202" s="36">
        <f>SUMIFS(СВЦЭМ!$F$39:$F$782,СВЦЭМ!$A$39:$A$782,$A202,СВЦЭМ!$B$39:$B$782,W$190)+'СЕТ СН'!$F$12</f>
        <v>152.02380310999999</v>
      </c>
      <c r="X202" s="36">
        <f>SUMIFS(СВЦЭМ!$F$39:$F$782,СВЦЭМ!$A$39:$A$782,$A202,СВЦЭМ!$B$39:$B$782,X$190)+'СЕТ СН'!$F$12</f>
        <v>157.66888177000001</v>
      </c>
      <c r="Y202" s="36">
        <f>SUMIFS(СВЦЭМ!$F$39:$F$782,СВЦЭМ!$A$39:$A$782,$A202,СВЦЭМ!$B$39:$B$782,Y$190)+'СЕТ СН'!$F$12</f>
        <v>162.99130545</v>
      </c>
    </row>
    <row r="203" spans="1:25" ht="15.75" x14ac:dyDescent="0.2">
      <c r="A203" s="35">
        <f t="shared" si="5"/>
        <v>45120</v>
      </c>
      <c r="B203" s="36">
        <f>SUMIFS(СВЦЭМ!$F$39:$F$782,СВЦЭМ!$A$39:$A$782,$A203,СВЦЭМ!$B$39:$B$782,B$190)+'СЕТ СН'!$F$12</f>
        <v>169.75841887999999</v>
      </c>
      <c r="C203" s="36">
        <f>SUMIFS(СВЦЭМ!$F$39:$F$782,СВЦЭМ!$A$39:$A$782,$A203,СВЦЭМ!$B$39:$B$782,C$190)+'СЕТ СН'!$F$12</f>
        <v>176.68965019000001</v>
      </c>
      <c r="D203" s="36">
        <f>SUMIFS(СВЦЭМ!$F$39:$F$782,СВЦЭМ!$A$39:$A$782,$A203,СВЦЭМ!$B$39:$B$782,D$190)+'СЕТ СН'!$F$12</f>
        <v>191.88772051999999</v>
      </c>
      <c r="E203" s="36">
        <f>SUMIFS(СВЦЭМ!$F$39:$F$782,СВЦЭМ!$A$39:$A$782,$A203,СВЦЭМ!$B$39:$B$782,E$190)+'СЕТ СН'!$F$12</f>
        <v>198.59219494999999</v>
      </c>
      <c r="F203" s="36">
        <f>SUMIFS(СВЦЭМ!$F$39:$F$782,СВЦЭМ!$A$39:$A$782,$A203,СВЦЭМ!$B$39:$B$782,F$190)+'СЕТ СН'!$F$12</f>
        <v>199.53683691000001</v>
      </c>
      <c r="G203" s="36">
        <f>SUMIFS(СВЦЭМ!$F$39:$F$782,СВЦЭМ!$A$39:$A$782,$A203,СВЦЭМ!$B$39:$B$782,G$190)+'СЕТ СН'!$F$12</f>
        <v>197.78961421</v>
      </c>
      <c r="H203" s="36">
        <f>SUMIFS(СВЦЭМ!$F$39:$F$782,СВЦЭМ!$A$39:$A$782,$A203,СВЦЭМ!$B$39:$B$782,H$190)+'СЕТ СН'!$F$12</f>
        <v>190.66256516999999</v>
      </c>
      <c r="I203" s="36">
        <f>SUMIFS(СВЦЭМ!$F$39:$F$782,СВЦЭМ!$A$39:$A$782,$A203,СВЦЭМ!$B$39:$B$782,I$190)+'СЕТ СН'!$F$12</f>
        <v>168.73383928999999</v>
      </c>
      <c r="J203" s="36">
        <f>SUMIFS(СВЦЭМ!$F$39:$F$782,СВЦЭМ!$A$39:$A$782,$A203,СВЦЭМ!$B$39:$B$782,J$190)+'СЕТ СН'!$F$12</f>
        <v>157.54493613</v>
      </c>
      <c r="K203" s="36">
        <f>SUMIFS(СВЦЭМ!$F$39:$F$782,СВЦЭМ!$A$39:$A$782,$A203,СВЦЭМ!$B$39:$B$782,K$190)+'СЕТ СН'!$F$12</f>
        <v>153.43547803000001</v>
      </c>
      <c r="L203" s="36">
        <f>SUMIFS(СВЦЭМ!$F$39:$F$782,СВЦЭМ!$A$39:$A$782,$A203,СВЦЭМ!$B$39:$B$782,L$190)+'СЕТ СН'!$F$12</f>
        <v>149.86492285</v>
      </c>
      <c r="M203" s="36">
        <f>SUMIFS(СВЦЭМ!$F$39:$F$782,СВЦЭМ!$A$39:$A$782,$A203,СВЦЭМ!$B$39:$B$782,M$190)+'СЕТ СН'!$F$12</f>
        <v>149.72801756999999</v>
      </c>
      <c r="N203" s="36">
        <f>SUMIFS(СВЦЭМ!$F$39:$F$782,СВЦЭМ!$A$39:$A$782,$A203,СВЦЭМ!$B$39:$B$782,N$190)+'СЕТ СН'!$F$12</f>
        <v>149.54797685</v>
      </c>
      <c r="O203" s="36">
        <f>SUMIFS(СВЦЭМ!$F$39:$F$782,СВЦЭМ!$A$39:$A$782,$A203,СВЦЭМ!$B$39:$B$782,O$190)+'СЕТ СН'!$F$12</f>
        <v>149.36371686999999</v>
      </c>
      <c r="P203" s="36">
        <f>SUMIFS(СВЦЭМ!$F$39:$F$782,СВЦЭМ!$A$39:$A$782,$A203,СВЦЭМ!$B$39:$B$782,P$190)+'СЕТ СН'!$F$12</f>
        <v>150.67055511000001</v>
      </c>
      <c r="Q203" s="36">
        <f>SUMIFS(СВЦЭМ!$F$39:$F$782,СВЦЭМ!$A$39:$A$782,$A203,СВЦЭМ!$B$39:$B$782,Q$190)+'СЕТ СН'!$F$12</f>
        <v>150.85234752</v>
      </c>
      <c r="R203" s="36">
        <f>SUMIFS(СВЦЭМ!$F$39:$F$782,СВЦЭМ!$A$39:$A$782,$A203,СВЦЭМ!$B$39:$B$782,R$190)+'СЕТ СН'!$F$12</f>
        <v>151.78884672999999</v>
      </c>
      <c r="S203" s="36">
        <f>SUMIFS(СВЦЭМ!$F$39:$F$782,СВЦЭМ!$A$39:$A$782,$A203,СВЦЭМ!$B$39:$B$782,S$190)+'СЕТ СН'!$F$12</f>
        <v>151.65675089999999</v>
      </c>
      <c r="T203" s="36">
        <f>SUMIFS(СВЦЭМ!$F$39:$F$782,СВЦЭМ!$A$39:$A$782,$A203,СВЦЭМ!$B$39:$B$782,T$190)+'СЕТ СН'!$F$12</f>
        <v>150.28095121999999</v>
      </c>
      <c r="U203" s="36">
        <f>SUMIFS(СВЦЭМ!$F$39:$F$782,СВЦЭМ!$A$39:$A$782,$A203,СВЦЭМ!$B$39:$B$782,U$190)+'СЕТ СН'!$F$12</f>
        <v>152.19692241000001</v>
      </c>
      <c r="V203" s="36">
        <f>SUMIFS(СВЦЭМ!$F$39:$F$782,СВЦЭМ!$A$39:$A$782,$A203,СВЦЭМ!$B$39:$B$782,V$190)+'СЕТ СН'!$F$12</f>
        <v>153.23293846000001</v>
      </c>
      <c r="W203" s="36">
        <f>SUMIFS(СВЦЭМ!$F$39:$F$782,СВЦЭМ!$A$39:$A$782,$A203,СВЦЭМ!$B$39:$B$782,W$190)+'СЕТ СН'!$F$12</f>
        <v>152.02886416000001</v>
      </c>
      <c r="X203" s="36">
        <f>SUMIFS(СВЦЭМ!$F$39:$F$782,СВЦЭМ!$A$39:$A$782,$A203,СВЦЭМ!$B$39:$B$782,X$190)+'СЕТ СН'!$F$12</f>
        <v>156.33733361</v>
      </c>
      <c r="Y203" s="36">
        <f>SUMIFS(СВЦЭМ!$F$39:$F$782,СВЦЭМ!$A$39:$A$782,$A203,СВЦЭМ!$B$39:$B$782,Y$190)+'СЕТ СН'!$F$12</f>
        <v>167.93031285000001</v>
      </c>
    </row>
    <row r="204" spans="1:25" ht="15.75" x14ac:dyDescent="0.2">
      <c r="A204" s="35">
        <f t="shared" si="5"/>
        <v>45121</v>
      </c>
      <c r="B204" s="36">
        <f>SUMIFS(СВЦЭМ!$F$39:$F$782,СВЦЭМ!$A$39:$A$782,$A204,СВЦЭМ!$B$39:$B$782,B$190)+'СЕТ СН'!$F$12</f>
        <v>158.44575377999999</v>
      </c>
      <c r="C204" s="36">
        <f>SUMIFS(СВЦЭМ!$F$39:$F$782,СВЦЭМ!$A$39:$A$782,$A204,СВЦЭМ!$B$39:$B$782,C$190)+'СЕТ СН'!$F$12</f>
        <v>169.39049521000001</v>
      </c>
      <c r="D204" s="36">
        <f>SUMIFS(СВЦЭМ!$F$39:$F$782,СВЦЭМ!$A$39:$A$782,$A204,СВЦЭМ!$B$39:$B$782,D$190)+'СЕТ СН'!$F$12</f>
        <v>174.4456749</v>
      </c>
      <c r="E204" s="36">
        <f>SUMIFS(СВЦЭМ!$F$39:$F$782,СВЦЭМ!$A$39:$A$782,$A204,СВЦЭМ!$B$39:$B$782,E$190)+'СЕТ СН'!$F$12</f>
        <v>181.75916129000001</v>
      </c>
      <c r="F204" s="36">
        <f>SUMIFS(СВЦЭМ!$F$39:$F$782,СВЦЭМ!$A$39:$A$782,$A204,СВЦЭМ!$B$39:$B$782,F$190)+'СЕТ СН'!$F$12</f>
        <v>184.76942109999999</v>
      </c>
      <c r="G204" s="36">
        <f>SUMIFS(СВЦЭМ!$F$39:$F$782,СВЦЭМ!$A$39:$A$782,$A204,СВЦЭМ!$B$39:$B$782,G$190)+'СЕТ СН'!$F$12</f>
        <v>187.35112495000001</v>
      </c>
      <c r="H204" s="36">
        <f>SUMIFS(СВЦЭМ!$F$39:$F$782,СВЦЭМ!$A$39:$A$782,$A204,СВЦЭМ!$B$39:$B$782,H$190)+'СЕТ СН'!$F$12</f>
        <v>187.97819669</v>
      </c>
      <c r="I204" s="36">
        <f>SUMIFS(СВЦЭМ!$F$39:$F$782,СВЦЭМ!$A$39:$A$782,$A204,СВЦЭМ!$B$39:$B$782,I$190)+'СЕТ СН'!$F$12</f>
        <v>165.6308717</v>
      </c>
      <c r="J204" s="36">
        <f>SUMIFS(СВЦЭМ!$F$39:$F$782,СВЦЭМ!$A$39:$A$782,$A204,СВЦЭМ!$B$39:$B$782,J$190)+'СЕТ СН'!$F$12</f>
        <v>153.82993021999999</v>
      </c>
      <c r="K204" s="36">
        <f>SUMIFS(СВЦЭМ!$F$39:$F$782,СВЦЭМ!$A$39:$A$782,$A204,СВЦЭМ!$B$39:$B$782,K$190)+'СЕТ СН'!$F$12</f>
        <v>150.79286816999999</v>
      </c>
      <c r="L204" s="36">
        <f>SUMIFS(СВЦЭМ!$F$39:$F$782,СВЦЭМ!$A$39:$A$782,$A204,СВЦЭМ!$B$39:$B$782,L$190)+'СЕТ СН'!$F$12</f>
        <v>146.83094043</v>
      </c>
      <c r="M204" s="36">
        <f>SUMIFS(СВЦЭМ!$F$39:$F$782,СВЦЭМ!$A$39:$A$782,$A204,СВЦЭМ!$B$39:$B$782,M$190)+'СЕТ СН'!$F$12</f>
        <v>149.83482541999999</v>
      </c>
      <c r="N204" s="36">
        <f>SUMIFS(СВЦЭМ!$F$39:$F$782,СВЦЭМ!$A$39:$A$782,$A204,СВЦЭМ!$B$39:$B$782,N$190)+'СЕТ СН'!$F$12</f>
        <v>153.51985754</v>
      </c>
      <c r="O204" s="36">
        <f>SUMIFS(СВЦЭМ!$F$39:$F$782,СВЦЭМ!$A$39:$A$782,$A204,СВЦЭМ!$B$39:$B$782,O$190)+'СЕТ СН'!$F$12</f>
        <v>154.013114</v>
      </c>
      <c r="P204" s="36">
        <f>SUMIFS(СВЦЭМ!$F$39:$F$782,СВЦЭМ!$A$39:$A$782,$A204,СВЦЭМ!$B$39:$B$782,P$190)+'СЕТ СН'!$F$12</f>
        <v>149.61476734999999</v>
      </c>
      <c r="Q204" s="36">
        <f>SUMIFS(СВЦЭМ!$F$39:$F$782,СВЦЭМ!$A$39:$A$782,$A204,СВЦЭМ!$B$39:$B$782,Q$190)+'СЕТ СН'!$F$12</f>
        <v>142.28313635999999</v>
      </c>
      <c r="R204" s="36">
        <f>SUMIFS(СВЦЭМ!$F$39:$F$782,СВЦЭМ!$A$39:$A$782,$A204,СВЦЭМ!$B$39:$B$782,R$190)+'СЕТ СН'!$F$12</f>
        <v>142.04525606000001</v>
      </c>
      <c r="S204" s="36">
        <f>SUMIFS(СВЦЭМ!$F$39:$F$782,СВЦЭМ!$A$39:$A$782,$A204,СВЦЭМ!$B$39:$B$782,S$190)+'СЕТ СН'!$F$12</f>
        <v>141.89392677999999</v>
      </c>
      <c r="T204" s="36">
        <f>SUMIFS(СВЦЭМ!$F$39:$F$782,СВЦЭМ!$A$39:$A$782,$A204,СВЦЭМ!$B$39:$B$782,T$190)+'СЕТ СН'!$F$12</f>
        <v>145.66547032</v>
      </c>
      <c r="U204" s="36">
        <f>SUMIFS(СВЦЭМ!$F$39:$F$782,СВЦЭМ!$A$39:$A$782,$A204,СВЦЭМ!$B$39:$B$782,U$190)+'СЕТ СН'!$F$12</f>
        <v>145.67862156999999</v>
      </c>
      <c r="V204" s="36">
        <f>SUMIFS(СВЦЭМ!$F$39:$F$782,СВЦЭМ!$A$39:$A$782,$A204,СВЦЭМ!$B$39:$B$782,V$190)+'СЕТ СН'!$F$12</f>
        <v>147.98295059</v>
      </c>
      <c r="W204" s="36">
        <f>SUMIFS(СВЦЭМ!$F$39:$F$782,СВЦЭМ!$A$39:$A$782,$A204,СВЦЭМ!$B$39:$B$782,W$190)+'СЕТ СН'!$F$12</f>
        <v>145.04131785000001</v>
      </c>
      <c r="X204" s="36">
        <f>SUMIFS(СВЦЭМ!$F$39:$F$782,СВЦЭМ!$A$39:$A$782,$A204,СВЦЭМ!$B$39:$B$782,X$190)+'СЕТ СН'!$F$12</f>
        <v>149.13840977000001</v>
      </c>
      <c r="Y204" s="36">
        <f>SUMIFS(СВЦЭМ!$F$39:$F$782,СВЦЭМ!$A$39:$A$782,$A204,СВЦЭМ!$B$39:$B$782,Y$190)+'СЕТ СН'!$F$12</f>
        <v>162.22686082000001</v>
      </c>
    </row>
    <row r="205" spans="1:25" ht="15.75" x14ac:dyDescent="0.2">
      <c r="A205" s="35">
        <f t="shared" si="5"/>
        <v>45122</v>
      </c>
      <c r="B205" s="36">
        <f>SUMIFS(СВЦЭМ!$F$39:$F$782,СВЦЭМ!$A$39:$A$782,$A205,СВЦЭМ!$B$39:$B$782,B$190)+'СЕТ СН'!$F$12</f>
        <v>161.82842661000001</v>
      </c>
      <c r="C205" s="36">
        <f>SUMIFS(СВЦЭМ!$F$39:$F$782,СВЦЭМ!$A$39:$A$782,$A205,СВЦЭМ!$B$39:$B$782,C$190)+'СЕТ СН'!$F$12</f>
        <v>173.8615437</v>
      </c>
      <c r="D205" s="36">
        <f>SUMIFS(СВЦЭМ!$F$39:$F$782,СВЦЭМ!$A$39:$A$782,$A205,СВЦЭМ!$B$39:$B$782,D$190)+'СЕТ СН'!$F$12</f>
        <v>190.17166298000001</v>
      </c>
      <c r="E205" s="36">
        <f>SUMIFS(СВЦЭМ!$F$39:$F$782,СВЦЭМ!$A$39:$A$782,$A205,СВЦЭМ!$B$39:$B$782,E$190)+'СЕТ СН'!$F$12</f>
        <v>194.00990371</v>
      </c>
      <c r="F205" s="36">
        <f>SUMIFS(СВЦЭМ!$F$39:$F$782,СВЦЭМ!$A$39:$A$782,$A205,СВЦЭМ!$B$39:$B$782,F$190)+'СЕТ СН'!$F$12</f>
        <v>193.74241373999999</v>
      </c>
      <c r="G205" s="36">
        <f>SUMIFS(СВЦЭМ!$F$39:$F$782,СВЦЭМ!$A$39:$A$782,$A205,СВЦЭМ!$B$39:$B$782,G$190)+'СЕТ СН'!$F$12</f>
        <v>193.87068592</v>
      </c>
      <c r="H205" s="36">
        <f>SUMIFS(СВЦЭМ!$F$39:$F$782,СВЦЭМ!$A$39:$A$782,$A205,СВЦЭМ!$B$39:$B$782,H$190)+'СЕТ СН'!$F$12</f>
        <v>193.18797125</v>
      </c>
      <c r="I205" s="36">
        <f>SUMIFS(СВЦЭМ!$F$39:$F$782,СВЦЭМ!$A$39:$A$782,$A205,СВЦЭМ!$B$39:$B$782,I$190)+'СЕТ СН'!$F$12</f>
        <v>171.78958666</v>
      </c>
      <c r="J205" s="36">
        <f>SUMIFS(СВЦЭМ!$F$39:$F$782,СВЦЭМ!$A$39:$A$782,$A205,СВЦЭМ!$B$39:$B$782,J$190)+'СЕТ СН'!$F$12</f>
        <v>160.45820452999999</v>
      </c>
      <c r="K205" s="36">
        <f>SUMIFS(СВЦЭМ!$F$39:$F$782,СВЦЭМ!$A$39:$A$782,$A205,СВЦЭМ!$B$39:$B$782,K$190)+'СЕТ СН'!$F$12</f>
        <v>151.01048101000001</v>
      </c>
      <c r="L205" s="36">
        <f>SUMIFS(СВЦЭМ!$F$39:$F$782,СВЦЭМ!$A$39:$A$782,$A205,СВЦЭМ!$B$39:$B$782,L$190)+'СЕТ СН'!$F$12</f>
        <v>144.96988254999999</v>
      </c>
      <c r="M205" s="36">
        <f>SUMIFS(СВЦЭМ!$F$39:$F$782,СВЦЭМ!$A$39:$A$782,$A205,СВЦЭМ!$B$39:$B$782,M$190)+'СЕТ СН'!$F$12</f>
        <v>141.09554241999999</v>
      </c>
      <c r="N205" s="36">
        <f>SUMIFS(СВЦЭМ!$F$39:$F$782,СВЦЭМ!$A$39:$A$782,$A205,СВЦЭМ!$B$39:$B$782,N$190)+'СЕТ СН'!$F$12</f>
        <v>140.29901473999999</v>
      </c>
      <c r="O205" s="36">
        <f>SUMIFS(СВЦЭМ!$F$39:$F$782,СВЦЭМ!$A$39:$A$782,$A205,СВЦЭМ!$B$39:$B$782,O$190)+'СЕТ СН'!$F$12</f>
        <v>136.46662529</v>
      </c>
      <c r="P205" s="36">
        <f>SUMIFS(СВЦЭМ!$F$39:$F$782,СВЦЭМ!$A$39:$A$782,$A205,СВЦЭМ!$B$39:$B$782,P$190)+'СЕТ СН'!$F$12</f>
        <v>118.10856742999999</v>
      </c>
      <c r="Q205" s="36">
        <f>SUMIFS(СВЦЭМ!$F$39:$F$782,СВЦЭМ!$A$39:$A$782,$A205,СВЦЭМ!$B$39:$B$782,Q$190)+'СЕТ СН'!$F$12</f>
        <v>115.02723951</v>
      </c>
      <c r="R205" s="36">
        <f>SUMIFS(СВЦЭМ!$F$39:$F$782,СВЦЭМ!$A$39:$A$782,$A205,СВЦЭМ!$B$39:$B$782,R$190)+'СЕТ СН'!$F$12</f>
        <v>114.22917499</v>
      </c>
      <c r="S205" s="36">
        <f>SUMIFS(СВЦЭМ!$F$39:$F$782,СВЦЭМ!$A$39:$A$782,$A205,СВЦЭМ!$B$39:$B$782,S$190)+'СЕТ СН'!$F$12</f>
        <v>114.29589134</v>
      </c>
      <c r="T205" s="36">
        <f>SUMIFS(СВЦЭМ!$F$39:$F$782,СВЦЭМ!$A$39:$A$782,$A205,СВЦЭМ!$B$39:$B$782,T$190)+'СЕТ СН'!$F$12</f>
        <v>117.7414397</v>
      </c>
      <c r="U205" s="36">
        <f>SUMIFS(СВЦЭМ!$F$39:$F$782,СВЦЭМ!$A$39:$A$782,$A205,СВЦЭМ!$B$39:$B$782,U$190)+'СЕТ СН'!$F$12</f>
        <v>125.03297860000001</v>
      </c>
      <c r="V205" s="36">
        <f>SUMIFS(СВЦЭМ!$F$39:$F$782,СВЦЭМ!$A$39:$A$782,$A205,СВЦЭМ!$B$39:$B$782,V$190)+'СЕТ СН'!$F$12</f>
        <v>145.84184556</v>
      </c>
      <c r="W205" s="36">
        <f>SUMIFS(СВЦЭМ!$F$39:$F$782,СВЦЭМ!$A$39:$A$782,$A205,СВЦЭМ!$B$39:$B$782,W$190)+'СЕТ СН'!$F$12</f>
        <v>143.14638607000001</v>
      </c>
      <c r="X205" s="36">
        <f>SUMIFS(СВЦЭМ!$F$39:$F$782,СВЦЭМ!$A$39:$A$782,$A205,СВЦЭМ!$B$39:$B$782,X$190)+'СЕТ СН'!$F$12</f>
        <v>147.34100936999999</v>
      </c>
      <c r="Y205" s="36">
        <f>SUMIFS(СВЦЭМ!$F$39:$F$782,СВЦЭМ!$A$39:$A$782,$A205,СВЦЭМ!$B$39:$B$782,Y$190)+'СЕТ СН'!$F$12</f>
        <v>155.53653767</v>
      </c>
    </row>
    <row r="206" spans="1:25" ht="15.75" x14ac:dyDescent="0.2">
      <c r="A206" s="35">
        <f t="shared" si="5"/>
        <v>45123</v>
      </c>
      <c r="B206" s="36">
        <f>SUMIFS(СВЦЭМ!$F$39:$F$782,СВЦЭМ!$A$39:$A$782,$A206,СВЦЭМ!$B$39:$B$782,B$190)+'СЕТ СН'!$F$12</f>
        <v>157.41300068999999</v>
      </c>
      <c r="C206" s="36">
        <f>SUMIFS(СВЦЭМ!$F$39:$F$782,СВЦЭМ!$A$39:$A$782,$A206,СВЦЭМ!$B$39:$B$782,C$190)+'СЕТ СН'!$F$12</f>
        <v>166.93590270999999</v>
      </c>
      <c r="D206" s="36">
        <f>SUMIFS(СВЦЭМ!$F$39:$F$782,СВЦЭМ!$A$39:$A$782,$A206,СВЦЭМ!$B$39:$B$782,D$190)+'СЕТ СН'!$F$12</f>
        <v>185.74082651000001</v>
      </c>
      <c r="E206" s="36">
        <f>SUMIFS(СВЦЭМ!$F$39:$F$782,СВЦЭМ!$A$39:$A$782,$A206,СВЦЭМ!$B$39:$B$782,E$190)+'СЕТ СН'!$F$12</f>
        <v>193.29059734000001</v>
      </c>
      <c r="F206" s="36">
        <f>SUMIFS(СВЦЭМ!$F$39:$F$782,СВЦЭМ!$A$39:$A$782,$A206,СВЦЭМ!$B$39:$B$782,F$190)+'СЕТ СН'!$F$12</f>
        <v>193.79548205</v>
      </c>
      <c r="G206" s="36">
        <f>SUMIFS(СВЦЭМ!$F$39:$F$782,СВЦЭМ!$A$39:$A$782,$A206,СВЦЭМ!$B$39:$B$782,G$190)+'СЕТ СН'!$F$12</f>
        <v>193.11927634</v>
      </c>
      <c r="H206" s="36">
        <f>SUMIFS(СВЦЭМ!$F$39:$F$782,СВЦЭМ!$A$39:$A$782,$A206,СВЦЭМ!$B$39:$B$782,H$190)+'СЕТ СН'!$F$12</f>
        <v>176.12504817000001</v>
      </c>
      <c r="I206" s="36">
        <f>SUMIFS(СВЦЭМ!$F$39:$F$782,СВЦЭМ!$A$39:$A$782,$A206,СВЦЭМ!$B$39:$B$782,I$190)+'СЕТ СН'!$F$12</f>
        <v>169.88924698</v>
      </c>
      <c r="J206" s="36">
        <f>SUMIFS(СВЦЭМ!$F$39:$F$782,СВЦЭМ!$A$39:$A$782,$A206,СВЦЭМ!$B$39:$B$782,J$190)+'СЕТ СН'!$F$12</f>
        <v>158.56091069999999</v>
      </c>
      <c r="K206" s="36">
        <f>SUMIFS(СВЦЭМ!$F$39:$F$782,СВЦЭМ!$A$39:$A$782,$A206,СВЦЭМ!$B$39:$B$782,K$190)+'СЕТ СН'!$F$12</f>
        <v>150.02573959</v>
      </c>
      <c r="L206" s="36">
        <f>SUMIFS(СВЦЭМ!$F$39:$F$782,СВЦЭМ!$A$39:$A$782,$A206,СВЦЭМ!$B$39:$B$782,L$190)+'СЕТ СН'!$F$12</f>
        <v>145.22458284000001</v>
      </c>
      <c r="M206" s="36">
        <f>SUMIFS(СВЦЭМ!$F$39:$F$782,СВЦЭМ!$A$39:$A$782,$A206,СВЦЭМ!$B$39:$B$782,M$190)+'СЕТ СН'!$F$12</f>
        <v>141.76766448999999</v>
      </c>
      <c r="N206" s="36">
        <f>SUMIFS(СВЦЭМ!$F$39:$F$782,СВЦЭМ!$A$39:$A$782,$A206,СВЦЭМ!$B$39:$B$782,N$190)+'СЕТ СН'!$F$12</f>
        <v>141.02358064000001</v>
      </c>
      <c r="O206" s="36">
        <f>SUMIFS(СВЦЭМ!$F$39:$F$782,СВЦЭМ!$A$39:$A$782,$A206,СВЦЭМ!$B$39:$B$782,O$190)+'СЕТ СН'!$F$12</f>
        <v>141.75776429000001</v>
      </c>
      <c r="P206" s="36">
        <f>SUMIFS(СВЦЭМ!$F$39:$F$782,СВЦЭМ!$A$39:$A$782,$A206,СВЦЭМ!$B$39:$B$782,P$190)+'СЕТ СН'!$F$12</f>
        <v>142.06991805000001</v>
      </c>
      <c r="Q206" s="36">
        <f>SUMIFS(СВЦЭМ!$F$39:$F$782,СВЦЭМ!$A$39:$A$782,$A206,СВЦЭМ!$B$39:$B$782,Q$190)+'СЕТ СН'!$F$12</f>
        <v>139.74175052999999</v>
      </c>
      <c r="R206" s="36">
        <f>SUMIFS(СВЦЭМ!$F$39:$F$782,СВЦЭМ!$A$39:$A$782,$A206,СВЦЭМ!$B$39:$B$782,R$190)+'СЕТ СН'!$F$12</f>
        <v>138.60163460000001</v>
      </c>
      <c r="S206" s="36">
        <f>SUMIFS(СВЦЭМ!$F$39:$F$782,СВЦЭМ!$A$39:$A$782,$A206,СВЦЭМ!$B$39:$B$782,S$190)+'СЕТ СН'!$F$12</f>
        <v>138.74893219</v>
      </c>
      <c r="T206" s="36">
        <f>SUMIFS(СВЦЭМ!$F$39:$F$782,СВЦЭМ!$A$39:$A$782,$A206,СВЦЭМ!$B$39:$B$782,T$190)+'СЕТ СН'!$F$12</f>
        <v>141.92056694999999</v>
      </c>
      <c r="U206" s="36">
        <f>SUMIFS(СВЦЭМ!$F$39:$F$782,СВЦЭМ!$A$39:$A$782,$A206,СВЦЭМ!$B$39:$B$782,U$190)+'СЕТ СН'!$F$12</f>
        <v>142.66486248999999</v>
      </c>
      <c r="V206" s="36">
        <f>SUMIFS(СВЦЭМ!$F$39:$F$782,СВЦЭМ!$A$39:$A$782,$A206,СВЦЭМ!$B$39:$B$782,V$190)+'СЕТ СН'!$F$12</f>
        <v>123.10305722</v>
      </c>
      <c r="W206" s="36">
        <f>SUMIFS(СВЦЭМ!$F$39:$F$782,СВЦЭМ!$A$39:$A$782,$A206,СВЦЭМ!$B$39:$B$782,W$190)+'СЕТ СН'!$F$12</f>
        <v>103.75649998999999</v>
      </c>
      <c r="X206" s="36">
        <f>SUMIFS(СВЦЭМ!$F$39:$F$782,СВЦЭМ!$A$39:$A$782,$A206,СВЦЭМ!$B$39:$B$782,X$190)+'СЕТ СН'!$F$12</f>
        <v>105.81469077</v>
      </c>
      <c r="Y206" s="36">
        <f>SUMIFS(СВЦЭМ!$F$39:$F$782,СВЦЭМ!$A$39:$A$782,$A206,СВЦЭМ!$B$39:$B$782,Y$190)+'СЕТ СН'!$F$12</f>
        <v>110.67722998000001</v>
      </c>
    </row>
    <row r="207" spans="1:25" ht="15.75" x14ac:dyDescent="0.2">
      <c r="A207" s="35">
        <f t="shared" si="5"/>
        <v>45124</v>
      </c>
      <c r="B207" s="36">
        <f>SUMIFS(СВЦЭМ!$F$39:$F$782,СВЦЭМ!$A$39:$A$782,$A207,СВЦЭМ!$B$39:$B$782,B$190)+'СЕТ СН'!$F$12</f>
        <v>117.97807598</v>
      </c>
      <c r="C207" s="36">
        <f>SUMIFS(СВЦЭМ!$F$39:$F$782,СВЦЭМ!$A$39:$A$782,$A207,СВЦЭМ!$B$39:$B$782,C$190)+'СЕТ СН'!$F$12</f>
        <v>140.73842931999999</v>
      </c>
      <c r="D207" s="36">
        <f>SUMIFS(СВЦЭМ!$F$39:$F$782,СВЦЭМ!$A$39:$A$782,$A207,СВЦЭМ!$B$39:$B$782,D$190)+'СЕТ СН'!$F$12</f>
        <v>176.00124453000001</v>
      </c>
      <c r="E207" s="36">
        <f>SUMIFS(СВЦЭМ!$F$39:$F$782,СВЦЭМ!$A$39:$A$782,$A207,СВЦЭМ!$B$39:$B$782,E$190)+'СЕТ СН'!$F$12</f>
        <v>187.61816296999999</v>
      </c>
      <c r="F207" s="36">
        <f>SUMIFS(СВЦЭМ!$F$39:$F$782,СВЦЭМ!$A$39:$A$782,$A207,СВЦЭМ!$B$39:$B$782,F$190)+'СЕТ СН'!$F$12</f>
        <v>192.01989363000001</v>
      </c>
      <c r="G207" s="36">
        <f>SUMIFS(СВЦЭМ!$F$39:$F$782,СВЦЭМ!$A$39:$A$782,$A207,СВЦЭМ!$B$39:$B$782,G$190)+'СЕТ СН'!$F$12</f>
        <v>196.94463915</v>
      </c>
      <c r="H207" s="36">
        <f>SUMIFS(СВЦЭМ!$F$39:$F$782,СВЦЭМ!$A$39:$A$782,$A207,СВЦЭМ!$B$39:$B$782,H$190)+'СЕТ СН'!$F$12</f>
        <v>180.34238751000001</v>
      </c>
      <c r="I207" s="36">
        <f>SUMIFS(СВЦЭМ!$F$39:$F$782,СВЦЭМ!$A$39:$A$782,$A207,СВЦЭМ!$B$39:$B$782,I$190)+'СЕТ СН'!$F$12</f>
        <v>168.40314275</v>
      </c>
      <c r="J207" s="36">
        <f>SUMIFS(СВЦЭМ!$F$39:$F$782,СВЦЭМ!$A$39:$A$782,$A207,СВЦЭМ!$B$39:$B$782,J$190)+'СЕТ СН'!$F$12</f>
        <v>161.87836028999999</v>
      </c>
      <c r="K207" s="36">
        <f>SUMIFS(СВЦЭМ!$F$39:$F$782,СВЦЭМ!$A$39:$A$782,$A207,СВЦЭМ!$B$39:$B$782,K$190)+'СЕТ СН'!$F$12</f>
        <v>157.23047829000001</v>
      </c>
      <c r="L207" s="36">
        <f>SUMIFS(СВЦЭМ!$F$39:$F$782,СВЦЭМ!$A$39:$A$782,$A207,СВЦЭМ!$B$39:$B$782,L$190)+'СЕТ СН'!$F$12</f>
        <v>155.10875218000001</v>
      </c>
      <c r="M207" s="36">
        <f>SUMIFS(СВЦЭМ!$F$39:$F$782,СВЦЭМ!$A$39:$A$782,$A207,СВЦЭМ!$B$39:$B$782,M$190)+'СЕТ СН'!$F$12</f>
        <v>154.87987645999999</v>
      </c>
      <c r="N207" s="36">
        <f>SUMIFS(СВЦЭМ!$F$39:$F$782,СВЦЭМ!$A$39:$A$782,$A207,СВЦЭМ!$B$39:$B$782,N$190)+'СЕТ СН'!$F$12</f>
        <v>155.12077035999999</v>
      </c>
      <c r="O207" s="36">
        <f>SUMIFS(СВЦЭМ!$F$39:$F$782,СВЦЭМ!$A$39:$A$782,$A207,СВЦЭМ!$B$39:$B$782,O$190)+'СЕТ СН'!$F$12</f>
        <v>154.26367078999999</v>
      </c>
      <c r="P207" s="36">
        <f>SUMIFS(СВЦЭМ!$F$39:$F$782,СВЦЭМ!$A$39:$A$782,$A207,СВЦЭМ!$B$39:$B$782,P$190)+'СЕТ СН'!$F$12</f>
        <v>155.17489046</v>
      </c>
      <c r="Q207" s="36">
        <f>SUMIFS(СВЦЭМ!$F$39:$F$782,СВЦЭМ!$A$39:$A$782,$A207,СВЦЭМ!$B$39:$B$782,Q$190)+'СЕТ СН'!$F$12</f>
        <v>152.55564514</v>
      </c>
      <c r="R207" s="36">
        <f>SUMIFS(СВЦЭМ!$F$39:$F$782,СВЦЭМ!$A$39:$A$782,$A207,СВЦЭМ!$B$39:$B$782,R$190)+'СЕТ СН'!$F$12</f>
        <v>152.02792298</v>
      </c>
      <c r="S207" s="36">
        <f>SUMIFS(СВЦЭМ!$F$39:$F$782,СВЦЭМ!$A$39:$A$782,$A207,СВЦЭМ!$B$39:$B$782,S$190)+'СЕТ СН'!$F$12</f>
        <v>151.16923886999999</v>
      </c>
      <c r="T207" s="36">
        <f>SUMIFS(СВЦЭМ!$F$39:$F$782,СВЦЭМ!$A$39:$A$782,$A207,СВЦЭМ!$B$39:$B$782,T$190)+'СЕТ СН'!$F$12</f>
        <v>154.25354963000001</v>
      </c>
      <c r="U207" s="36">
        <f>SUMIFS(СВЦЭМ!$F$39:$F$782,СВЦЭМ!$A$39:$A$782,$A207,СВЦЭМ!$B$39:$B$782,U$190)+'СЕТ СН'!$F$12</f>
        <v>154.73172595</v>
      </c>
      <c r="V207" s="36">
        <f>SUMIFS(СВЦЭМ!$F$39:$F$782,СВЦЭМ!$A$39:$A$782,$A207,СВЦЭМ!$B$39:$B$782,V$190)+'СЕТ СН'!$F$12</f>
        <v>156.71327706</v>
      </c>
      <c r="W207" s="36">
        <f>SUMIFS(СВЦЭМ!$F$39:$F$782,СВЦЭМ!$A$39:$A$782,$A207,СВЦЭМ!$B$39:$B$782,W$190)+'СЕТ СН'!$F$12</f>
        <v>153.79417283999999</v>
      </c>
      <c r="X207" s="36">
        <f>SUMIFS(СВЦЭМ!$F$39:$F$782,СВЦЭМ!$A$39:$A$782,$A207,СВЦЭМ!$B$39:$B$782,X$190)+'СЕТ СН'!$F$12</f>
        <v>159.31407404999999</v>
      </c>
      <c r="Y207" s="36">
        <f>SUMIFS(СВЦЭМ!$F$39:$F$782,СВЦЭМ!$A$39:$A$782,$A207,СВЦЭМ!$B$39:$B$782,Y$190)+'СЕТ СН'!$F$12</f>
        <v>168.21208331</v>
      </c>
    </row>
    <row r="208" spans="1:25" ht="15.75" x14ac:dyDescent="0.2">
      <c r="A208" s="35">
        <f t="shared" si="5"/>
        <v>45125</v>
      </c>
      <c r="B208" s="36">
        <f>SUMIFS(СВЦЭМ!$F$39:$F$782,СВЦЭМ!$A$39:$A$782,$A208,СВЦЭМ!$B$39:$B$782,B$190)+'СЕТ СН'!$F$12</f>
        <v>161.93671427999999</v>
      </c>
      <c r="C208" s="36">
        <f>SUMIFS(СВЦЭМ!$F$39:$F$782,СВЦЭМ!$A$39:$A$782,$A208,СВЦЭМ!$B$39:$B$782,C$190)+'СЕТ СН'!$F$12</f>
        <v>165.92454222999999</v>
      </c>
      <c r="D208" s="36">
        <f>SUMIFS(СВЦЭМ!$F$39:$F$782,СВЦЭМ!$A$39:$A$782,$A208,СВЦЭМ!$B$39:$B$782,D$190)+'СЕТ СН'!$F$12</f>
        <v>184.18122034000001</v>
      </c>
      <c r="E208" s="36">
        <f>SUMIFS(СВЦЭМ!$F$39:$F$782,СВЦЭМ!$A$39:$A$782,$A208,СВЦЭМ!$B$39:$B$782,E$190)+'СЕТ СН'!$F$12</f>
        <v>195.69820808</v>
      </c>
      <c r="F208" s="36">
        <f>SUMIFS(СВЦЭМ!$F$39:$F$782,СВЦЭМ!$A$39:$A$782,$A208,СВЦЭМ!$B$39:$B$782,F$190)+'СЕТ СН'!$F$12</f>
        <v>196.721709</v>
      </c>
      <c r="G208" s="36">
        <f>SUMIFS(СВЦЭМ!$F$39:$F$782,СВЦЭМ!$A$39:$A$782,$A208,СВЦЭМ!$B$39:$B$782,G$190)+'СЕТ СН'!$F$12</f>
        <v>197.81190974</v>
      </c>
      <c r="H208" s="36">
        <f>SUMIFS(СВЦЭМ!$F$39:$F$782,СВЦЭМ!$A$39:$A$782,$A208,СВЦЭМ!$B$39:$B$782,H$190)+'СЕТ СН'!$F$12</f>
        <v>175.43542926999999</v>
      </c>
      <c r="I208" s="36">
        <f>SUMIFS(СВЦЭМ!$F$39:$F$782,СВЦЭМ!$A$39:$A$782,$A208,СВЦЭМ!$B$39:$B$782,I$190)+'СЕТ СН'!$F$12</f>
        <v>166.99355876000001</v>
      </c>
      <c r="J208" s="36">
        <f>SUMIFS(СВЦЭМ!$F$39:$F$782,СВЦЭМ!$A$39:$A$782,$A208,СВЦЭМ!$B$39:$B$782,J$190)+'СЕТ СН'!$F$12</f>
        <v>156.78026854000001</v>
      </c>
      <c r="K208" s="36">
        <f>SUMIFS(СВЦЭМ!$F$39:$F$782,СВЦЭМ!$A$39:$A$782,$A208,СВЦЭМ!$B$39:$B$782,K$190)+'СЕТ СН'!$F$12</f>
        <v>150.49974828000001</v>
      </c>
      <c r="L208" s="36">
        <f>SUMIFS(СВЦЭМ!$F$39:$F$782,СВЦЭМ!$A$39:$A$782,$A208,СВЦЭМ!$B$39:$B$782,L$190)+'СЕТ СН'!$F$12</f>
        <v>149.1676262</v>
      </c>
      <c r="M208" s="36">
        <f>SUMIFS(СВЦЭМ!$F$39:$F$782,СВЦЭМ!$A$39:$A$782,$A208,СВЦЭМ!$B$39:$B$782,M$190)+'СЕТ СН'!$F$12</f>
        <v>147.51844695</v>
      </c>
      <c r="N208" s="36">
        <f>SUMIFS(СВЦЭМ!$F$39:$F$782,СВЦЭМ!$A$39:$A$782,$A208,СВЦЭМ!$B$39:$B$782,N$190)+'СЕТ СН'!$F$12</f>
        <v>147.77404644999999</v>
      </c>
      <c r="O208" s="36">
        <f>SUMIFS(СВЦЭМ!$F$39:$F$782,СВЦЭМ!$A$39:$A$782,$A208,СВЦЭМ!$B$39:$B$782,O$190)+'СЕТ СН'!$F$12</f>
        <v>147.61392085</v>
      </c>
      <c r="P208" s="36">
        <f>SUMIFS(СВЦЭМ!$F$39:$F$782,СВЦЭМ!$A$39:$A$782,$A208,СВЦЭМ!$B$39:$B$782,P$190)+'СЕТ СН'!$F$12</f>
        <v>147.50007898000001</v>
      </c>
      <c r="Q208" s="36">
        <f>SUMIFS(СВЦЭМ!$F$39:$F$782,СВЦЭМ!$A$39:$A$782,$A208,СВЦЭМ!$B$39:$B$782,Q$190)+'СЕТ СН'!$F$12</f>
        <v>145.04792655</v>
      </c>
      <c r="R208" s="36">
        <f>SUMIFS(СВЦЭМ!$F$39:$F$782,СВЦЭМ!$A$39:$A$782,$A208,СВЦЭМ!$B$39:$B$782,R$190)+'СЕТ СН'!$F$12</f>
        <v>145.46721031999999</v>
      </c>
      <c r="S208" s="36">
        <f>SUMIFS(СВЦЭМ!$F$39:$F$782,СВЦЭМ!$A$39:$A$782,$A208,СВЦЭМ!$B$39:$B$782,S$190)+'СЕТ СН'!$F$12</f>
        <v>145.80404181</v>
      </c>
      <c r="T208" s="36">
        <f>SUMIFS(СВЦЭМ!$F$39:$F$782,СВЦЭМ!$A$39:$A$782,$A208,СВЦЭМ!$B$39:$B$782,T$190)+'СЕТ СН'!$F$12</f>
        <v>148.17910351</v>
      </c>
      <c r="U208" s="36">
        <f>SUMIFS(СВЦЭМ!$F$39:$F$782,СВЦЭМ!$A$39:$A$782,$A208,СВЦЭМ!$B$39:$B$782,U$190)+'СЕТ СН'!$F$12</f>
        <v>150.8480418</v>
      </c>
      <c r="V208" s="36">
        <f>SUMIFS(СВЦЭМ!$F$39:$F$782,СВЦЭМ!$A$39:$A$782,$A208,СВЦЭМ!$B$39:$B$782,V$190)+'СЕТ СН'!$F$12</f>
        <v>150.98803713000001</v>
      </c>
      <c r="W208" s="36">
        <f>SUMIFS(СВЦЭМ!$F$39:$F$782,СВЦЭМ!$A$39:$A$782,$A208,СВЦЭМ!$B$39:$B$782,W$190)+'СЕТ СН'!$F$12</f>
        <v>148.91558388000001</v>
      </c>
      <c r="X208" s="36">
        <f>SUMIFS(СВЦЭМ!$F$39:$F$782,СВЦЭМ!$A$39:$A$782,$A208,СВЦЭМ!$B$39:$B$782,X$190)+'СЕТ СН'!$F$12</f>
        <v>152.79017668</v>
      </c>
      <c r="Y208" s="36">
        <f>SUMIFS(СВЦЭМ!$F$39:$F$782,СВЦЭМ!$A$39:$A$782,$A208,СВЦЭМ!$B$39:$B$782,Y$190)+'СЕТ СН'!$F$12</f>
        <v>160.82004968999999</v>
      </c>
    </row>
    <row r="209" spans="1:25" ht="15.75" x14ac:dyDescent="0.2">
      <c r="A209" s="35">
        <f t="shared" si="5"/>
        <v>45126</v>
      </c>
      <c r="B209" s="36">
        <f>SUMIFS(СВЦЭМ!$F$39:$F$782,СВЦЭМ!$A$39:$A$782,$A209,СВЦЭМ!$B$39:$B$782,B$190)+'СЕТ СН'!$F$12</f>
        <v>172.79032827</v>
      </c>
      <c r="C209" s="36">
        <f>SUMIFS(СВЦЭМ!$F$39:$F$782,СВЦЭМ!$A$39:$A$782,$A209,СВЦЭМ!$B$39:$B$782,C$190)+'СЕТ СН'!$F$12</f>
        <v>177.23079994</v>
      </c>
      <c r="D209" s="36">
        <f>SUMIFS(СВЦЭМ!$F$39:$F$782,СВЦЭМ!$A$39:$A$782,$A209,СВЦЭМ!$B$39:$B$782,D$190)+'СЕТ СН'!$F$12</f>
        <v>187.80912065999999</v>
      </c>
      <c r="E209" s="36">
        <f>SUMIFS(СВЦЭМ!$F$39:$F$782,СВЦЭМ!$A$39:$A$782,$A209,СВЦЭМ!$B$39:$B$782,E$190)+'СЕТ СН'!$F$12</f>
        <v>191.88879772999999</v>
      </c>
      <c r="F209" s="36">
        <f>SUMIFS(СВЦЭМ!$F$39:$F$782,СВЦЭМ!$A$39:$A$782,$A209,СВЦЭМ!$B$39:$B$782,F$190)+'СЕТ СН'!$F$12</f>
        <v>191.46810642</v>
      </c>
      <c r="G209" s="36">
        <f>SUMIFS(СВЦЭМ!$F$39:$F$782,СВЦЭМ!$A$39:$A$782,$A209,СВЦЭМ!$B$39:$B$782,G$190)+'СЕТ СН'!$F$12</f>
        <v>190.58647413</v>
      </c>
      <c r="H209" s="36">
        <f>SUMIFS(СВЦЭМ!$F$39:$F$782,СВЦЭМ!$A$39:$A$782,$A209,СВЦЭМ!$B$39:$B$782,H$190)+'СЕТ СН'!$F$12</f>
        <v>177.95234819000001</v>
      </c>
      <c r="I209" s="36">
        <f>SUMIFS(СВЦЭМ!$F$39:$F$782,СВЦЭМ!$A$39:$A$782,$A209,СВЦЭМ!$B$39:$B$782,I$190)+'СЕТ СН'!$F$12</f>
        <v>167.92351335000001</v>
      </c>
      <c r="J209" s="36">
        <f>SUMIFS(СВЦЭМ!$F$39:$F$782,СВЦЭМ!$A$39:$A$782,$A209,СВЦЭМ!$B$39:$B$782,J$190)+'СЕТ СН'!$F$12</f>
        <v>158.96349562</v>
      </c>
      <c r="K209" s="36">
        <f>SUMIFS(СВЦЭМ!$F$39:$F$782,СВЦЭМ!$A$39:$A$782,$A209,СВЦЭМ!$B$39:$B$782,K$190)+'СЕТ СН'!$F$12</f>
        <v>151.17476662999999</v>
      </c>
      <c r="L209" s="36">
        <f>SUMIFS(СВЦЭМ!$F$39:$F$782,СВЦЭМ!$A$39:$A$782,$A209,СВЦЭМ!$B$39:$B$782,L$190)+'СЕТ СН'!$F$12</f>
        <v>148.06678954</v>
      </c>
      <c r="M209" s="36">
        <f>SUMIFS(СВЦЭМ!$F$39:$F$782,СВЦЭМ!$A$39:$A$782,$A209,СВЦЭМ!$B$39:$B$782,M$190)+'СЕТ СН'!$F$12</f>
        <v>147.54238613000001</v>
      </c>
      <c r="N209" s="36">
        <f>SUMIFS(СВЦЭМ!$F$39:$F$782,СВЦЭМ!$A$39:$A$782,$A209,СВЦЭМ!$B$39:$B$782,N$190)+'СЕТ СН'!$F$12</f>
        <v>146.90092537999999</v>
      </c>
      <c r="O209" s="36">
        <f>SUMIFS(СВЦЭМ!$F$39:$F$782,СВЦЭМ!$A$39:$A$782,$A209,СВЦЭМ!$B$39:$B$782,O$190)+'СЕТ СН'!$F$12</f>
        <v>147.4357565</v>
      </c>
      <c r="P209" s="36">
        <f>SUMIFS(СВЦЭМ!$F$39:$F$782,СВЦЭМ!$A$39:$A$782,$A209,СВЦЭМ!$B$39:$B$782,P$190)+'СЕТ СН'!$F$12</f>
        <v>146.37533482000001</v>
      </c>
      <c r="Q209" s="36">
        <f>SUMIFS(СВЦЭМ!$F$39:$F$782,СВЦЭМ!$A$39:$A$782,$A209,СВЦЭМ!$B$39:$B$782,Q$190)+'СЕТ СН'!$F$12</f>
        <v>146.60573110999999</v>
      </c>
      <c r="R209" s="36">
        <f>SUMIFS(СВЦЭМ!$F$39:$F$782,СВЦЭМ!$A$39:$A$782,$A209,СВЦЭМ!$B$39:$B$782,R$190)+'СЕТ СН'!$F$12</f>
        <v>147.99901287</v>
      </c>
      <c r="S209" s="36">
        <f>SUMIFS(СВЦЭМ!$F$39:$F$782,СВЦЭМ!$A$39:$A$782,$A209,СВЦЭМ!$B$39:$B$782,S$190)+'СЕТ СН'!$F$12</f>
        <v>148.77382048999999</v>
      </c>
      <c r="T209" s="36">
        <f>SUMIFS(СВЦЭМ!$F$39:$F$782,СВЦЭМ!$A$39:$A$782,$A209,СВЦЭМ!$B$39:$B$782,T$190)+'СЕТ СН'!$F$12</f>
        <v>152.53233039</v>
      </c>
      <c r="U209" s="36">
        <f>SUMIFS(СВЦЭМ!$F$39:$F$782,СВЦЭМ!$A$39:$A$782,$A209,СВЦЭМ!$B$39:$B$782,U$190)+'СЕТ СН'!$F$12</f>
        <v>152.38462043999999</v>
      </c>
      <c r="V209" s="36">
        <f>SUMIFS(СВЦЭМ!$F$39:$F$782,СВЦЭМ!$A$39:$A$782,$A209,СВЦЭМ!$B$39:$B$782,V$190)+'СЕТ СН'!$F$12</f>
        <v>153.69948608000001</v>
      </c>
      <c r="W209" s="36">
        <f>SUMIFS(СВЦЭМ!$F$39:$F$782,СВЦЭМ!$A$39:$A$782,$A209,СВЦЭМ!$B$39:$B$782,W$190)+'СЕТ СН'!$F$12</f>
        <v>152.33645981000001</v>
      </c>
      <c r="X209" s="36">
        <f>SUMIFS(СВЦЭМ!$F$39:$F$782,СВЦЭМ!$A$39:$A$782,$A209,СВЦЭМ!$B$39:$B$782,X$190)+'СЕТ СН'!$F$12</f>
        <v>156.78722793</v>
      </c>
      <c r="Y209" s="36">
        <f>SUMIFS(СВЦЭМ!$F$39:$F$782,СВЦЭМ!$A$39:$A$782,$A209,СВЦЭМ!$B$39:$B$782,Y$190)+'СЕТ СН'!$F$12</f>
        <v>166.23453029999999</v>
      </c>
    </row>
    <row r="210" spans="1:25" ht="15.75" x14ac:dyDescent="0.2">
      <c r="A210" s="35">
        <f t="shared" si="5"/>
        <v>45127</v>
      </c>
      <c r="B210" s="36">
        <f>SUMIFS(СВЦЭМ!$F$39:$F$782,СВЦЭМ!$A$39:$A$782,$A210,СВЦЭМ!$B$39:$B$782,B$190)+'СЕТ СН'!$F$12</f>
        <v>166.22952914000001</v>
      </c>
      <c r="C210" s="36">
        <f>SUMIFS(СВЦЭМ!$F$39:$F$782,СВЦЭМ!$A$39:$A$782,$A210,СВЦЭМ!$B$39:$B$782,C$190)+'СЕТ СН'!$F$12</f>
        <v>176.35998429</v>
      </c>
      <c r="D210" s="36">
        <f>SUMIFS(СВЦЭМ!$F$39:$F$782,СВЦЭМ!$A$39:$A$782,$A210,СВЦЭМ!$B$39:$B$782,D$190)+'СЕТ СН'!$F$12</f>
        <v>188.92730641</v>
      </c>
      <c r="E210" s="36">
        <f>SUMIFS(СВЦЭМ!$F$39:$F$782,СВЦЭМ!$A$39:$A$782,$A210,СВЦЭМ!$B$39:$B$782,E$190)+'СЕТ СН'!$F$12</f>
        <v>189.82147139</v>
      </c>
      <c r="F210" s="36">
        <f>SUMIFS(СВЦЭМ!$F$39:$F$782,СВЦЭМ!$A$39:$A$782,$A210,СВЦЭМ!$B$39:$B$782,F$190)+'СЕТ СН'!$F$12</f>
        <v>189.18447483</v>
      </c>
      <c r="G210" s="36">
        <f>SUMIFS(СВЦЭМ!$F$39:$F$782,СВЦЭМ!$A$39:$A$782,$A210,СВЦЭМ!$B$39:$B$782,G$190)+'СЕТ СН'!$F$12</f>
        <v>190.73359235999999</v>
      </c>
      <c r="H210" s="36">
        <f>SUMIFS(СВЦЭМ!$F$39:$F$782,СВЦЭМ!$A$39:$A$782,$A210,СВЦЭМ!$B$39:$B$782,H$190)+'СЕТ СН'!$F$12</f>
        <v>169.44618020999999</v>
      </c>
      <c r="I210" s="36">
        <f>SUMIFS(СВЦЭМ!$F$39:$F$782,СВЦЭМ!$A$39:$A$782,$A210,СВЦЭМ!$B$39:$B$782,I$190)+'СЕТ СН'!$F$12</f>
        <v>159.93626404</v>
      </c>
      <c r="J210" s="36">
        <f>SUMIFS(СВЦЭМ!$F$39:$F$782,СВЦЭМ!$A$39:$A$782,$A210,СВЦЭМ!$B$39:$B$782,J$190)+'СЕТ СН'!$F$12</f>
        <v>147.76324346000001</v>
      </c>
      <c r="K210" s="36">
        <f>SUMIFS(СВЦЭМ!$F$39:$F$782,СВЦЭМ!$A$39:$A$782,$A210,СВЦЭМ!$B$39:$B$782,K$190)+'СЕТ СН'!$F$12</f>
        <v>143.38614822</v>
      </c>
      <c r="L210" s="36">
        <f>SUMIFS(СВЦЭМ!$F$39:$F$782,СВЦЭМ!$A$39:$A$782,$A210,СВЦЭМ!$B$39:$B$782,L$190)+'СЕТ СН'!$F$12</f>
        <v>139.26374221</v>
      </c>
      <c r="M210" s="36">
        <f>SUMIFS(СВЦЭМ!$F$39:$F$782,СВЦЭМ!$A$39:$A$782,$A210,СВЦЭМ!$B$39:$B$782,M$190)+'СЕТ СН'!$F$12</f>
        <v>137.01837674000001</v>
      </c>
      <c r="N210" s="36">
        <f>SUMIFS(СВЦЭМ!$F$39:$F$782,СВЦЭМ!$A$39:$A$782,$A210,СВЦЭМ!$B$39:$B$782,N$190)+'СЕТ СН'!$F$12</f>
        <v>136.12689693999999</v>
      </c>
      <c r="O210" s="36">
        <f>SUMIFS(СВЦЭМ!$F$39:$F$782,СВЦЭМ!$A$39:$A$782,$A210,СВЦЭМ!$B$39:$B$782,O$190)+'СЕТ СН'!$F$12</f>
        <v>136.77944668999999</v>
      </c>
      <c r="P210" s="36">
        <f>SUMIFS(СВЦЭМ!$F$39:$F$782,СВЦЭМ!$A$39:$A$782,$A210,СВЦЭМ!$B$39:$B$782,P$190)+'СЕТ СН'!$F$12</f>
        <v>138.18576664</v>
      </c>
      <c r="Q210" s="36">
        <f>SUMIFS(СВЦЭМ!$F$39:$F$782,СВЦЭМ!$A$39:$A$782,$A210,СВЦЭМ!$B$39:$B$782,Q$190)+'СЕТ СН'!$F$12</f>
        <v>138.48952256999999</v>
      </c>
      <c r="R210" s="36">
        <f>SUMIFS(СВЦЭМ!$F$39:$F$782,СВЦЭМ!$A$39:$A$782,$A210,СВЦЭМ!$B$39:$B$782,R$190)+'СЕТ СН'!$F$12</f>
        <v>138.61356738999999</v>
      </c>
      <c r="S210" s="36">
        <f>SUMIFS(СВЦЭМ!$F$39:$F$782,СВЦЭМ!$A$39:$A$782,$A210,СВЦЭМ!$B$39:$B$782,S$190)+'СЕТ СН'!$F$12</f>
        <v>139.13757473999999</v>
      </c>
      <c r="T210" s="36">
        <f>SUMIFS(СВЦЭМ!$F$39:$F$782,СВЦЭМ!$A$39:$A$782,$A210,СВЦЭМ!$B$39:$B$782,T$190)+'СЕТ СН'!$F$12</f>
        <v>139.13387173999999</v>
      </c>
      <c r="U210" s="36">
        <f>SUMIFS(СВЦЭМ!$F$39:$F$782,СВЦЭМ!$A$39:$A$782,$A210,СВЦЭМ!$B$39:$B$782,U$190)+'СЕТ СН'!$F$12</f>
        <v>141.49508624000001</v>
      </c>
      <c r="V210" s="36">
        <f>SUMIFS(СВЦЭМ!$F$39:$F$782,СВЦЭМ!$A$39:$A$782,$A210,СВЦЭМ!$B$39:$B$782,V$190)+'СЕТ СН'!$F$12</f>
        <v>141.91436189999999</v>
      </c>
      <c r="W210" s="36">
        <f>SUMIFS(СВЦЭМ!$F$39:$F$782,СВЦЭМ!$A$39:$A$782,$A210,СВЦЭМ!$B$39:$B$782,W$190)+'СЕТ СН'!$F$12</f>
        <v>142.60630019000001</v>
      </c>
      <c r="X210" s="36">
        <f>SUMIFS(СВЦЭМ!$F$39:$F$782,СВЦЭМ!$A$39:$A$782,$A210,СВЦЭМ!$B$39:$B$782,X$190)+'СЕТ СН'!$F$12</f>
        <v>151.21721693000001</v>
      </c>
      <c r="Y210" s="36">
        <f>SUMIFS(СВЦЭМ!$F$39:$F$782,СВЦЭМ!$A$39:$A$782,$A210,СВЦЭМ!$B$39:$B$782,Y$190)+'СЕТ СН'!$F$12</f>
        <v>161.29451528999999</v>
      </c>
    </row>
    <row r="211" spans="1:25" ht="15.75" x14ac:dyDescent="0.2">
      <c r="A211" s="35">
        <f t="shared" si="5"/>
        <v>45128</v>
      </c>
      <c r="B211" s="36">
        <f>SUMIFS(СВЦЭМ!$F$39:$F$782,СВЦЭМ!$A$39:$A$782,$A211,СВЦЭМ!$B$39:$B$782,B$190)+'СЕТ СН'!$F$12</f>
        <v>164.86626726</v>
      </c>
      <c r="C211" s="36">
        <f>SUMIFS(СВЦЭМ!$F$39:$F$782,СВЦЭМ!$A$39:$A$782,$A211,СВЦЭМ!$B$39:$B$782,C$190)+'СЕТ СН'!$F$12</f>
        <v>175.04426459999999</v>
      </c>
      <c r="D211" s="36">
        <f>SUMIFS(СВЦЭМ!$F$39:$F$782,СВЦЭМ!$A$39:$A$782,$A211,СВЦЭМ!$B$39:$B$782,D$190)+'СЕТ СН'!$F$12</f>
        <v>186.88354541000001</v>
      </c>
      <c r="E211" s="36">
        <f>SUMIFS(СВЦЭМ!$F$39:$F$782,СВЦЭМ!$A$39:$A$782,$A211,СВЦЭМ!$B$39:$B$782,E$190)+'СЕТ СН'!$F$12</f>
        <v>186.91007787999999</v>
      </c>
      <c r="F211" s="36">
        <f>SUMIFS(СВЦЭМ!$F$39:$F$782,СВЦЭМ!$A$39:$A$782,$A211,СВЦЭМ!$B$39:$B$782,F$190)+'СЕТ СН'!$F$12</f>
        <v>189.08452353999999</v>
      </c>
      <c r="G211" s="36">
        <f>SUMIFS(СВЦЭМ!$F$39:$F$782,СВЦЭМ!$A$39:$A$782,$A211,СВЦЭМ!$B$39:$B$782,G$190)+'СЕТ СН'!$F$12</f>
        <v>189.89516122000001</v>
      </c>
      <c r="H211" s="36">
        <f>SUMIFS(СВЦЭМ!$F$39:$F$782,СВЦЭМ!$A$39:$A$782,$A211,СВЦЭМ!$B$39:$B$782,H$190)+'СЕТ СН'!$F$12</f>
        <v>173.09828526000001</v>
      </c>
      <c r="I211" s="36">
        <f>SUMIFS(СВЦЭМ!$F$39:$F$782,СВЦЭМ!$A$39:$A$782,$A211,СВЦЭМ!$B$39:$B$782,I$190)+'СЕТ СН'!$F$12</f>
        <v>162.02702048</v>
      </c>
      <c r="J211" s="36">
        <f>SUMIFS(СВЦЭМ!$F$39:$F$782,СВЦЭМ!$A$39:$A$782,$A211,СВЦЭМ!$B$39:$B$782,J$190)+'СЕТ СН'!$F$12</f>
        <v>149.49526144000001</v>
      </c>
      <c r="K211" s="36">
        <f>SUMIFS(СВЦЭМ!$F$39:$F$782,СВЦЭМ!$A$39:$A$782,$A211,СВЦЭМ!$B$39:$B$782,K$190)+'СЕТ СН'!$F$12</f>
        <v>141.36129629000001</v>
      </c>
      <c r="L211" s="36">
        <f>SUMIFS(СВЦЭМ!$F$39:$F$782,СВЦЭМ!$A$39:$A$782,$A211,СВЦЭМ!$B$39:$B$782,L$190)+'СЕТ СН'!$F$12</f>
        <v>136.35824403999999</v>
      </c>
      <c r="M211" s="36">
        <f>SUMIFS(СВЦЭМ!$F$39:$F$782,СВЦЭМ!$A$39:$A$782,$A211,СВЦЭМ!$B$39:$B$782,M$190)+'СЕТ СН'!$F$12</f>
        <v>136.09901528</v>
      </c>
      <c r="N211" s="36">
        <f>SUMIFS(СВЦЭМ!$F$39:$F$782,СВЦЭМ!$A$39:$A$782,$A211,СВЦЭМ!$B$39:$B$782,N$190)+'СЕТ СН'!$F$12</f>
        <v>136.47481703</v>
      </c>
      <c r="O211" s="36">
        <f>SUMIFS(СВЦЭМ!$F$39:$F$782,СВЦЭМ!$A$39:$A$782,$A211,СВЦЭМ!$B$39:$B$782,O$190)+'СЕТ СН'!$F$12</f>
        <v>136.25197152999999</v>
      </c>
      <c r="P211" s="36">
        <f>SUMIFS(СВЦЭМ!$F$39:$F$782,СВЦЭМ!$A$39:$A$782,$A211,СВЦЭМ!$B$39:$B$782,P$190)+'СЕТ СН'!$F$12</f>
        <v>134.53648367</v>
      </c>
      <c r="Q211" s="36">
        <f>SUMIFS(СВЦЭМ!$F$39:$F$782,СВЦЭМ!$A$39:$A$782,$A211,СВЦЭМ!$B$39:$B$782,Q$190)+'СЕТ СН'!$F$12</f>
        <v>135.30350129999999</v>
      </c>
      <c r="R211" s="36">
        <f>SUMIFS(СВЦЭМ!$F$39:$F$782,СВЦЭМ!$A$39:$A$782,$A211,СВЦЭМ!$B$39:$B$782,R$190)+'СЕТ СН'!$F$12</f>
        <v>136.80828349999999</v>
      </c>
      <c r="S211" s="36">
        <f>SUMIFS(СВЦЭМ!$F$39:$F$782,СВЦЭМ!$A$39:$A$782,$A211,СВЦЭМ!$B$39:$B$782,S$190)+'СЕТ СН'!$F$12</f>
        <v>137.48781054</v>
      </c>
      <c r="T211" s="36">
        <f>SUMIFS(СВЦЭМ!$F$39:$F$782,СВЦЭМ!$A$39:$A$782,$A211,СВЦЭМ!$B$39:$B$782,T$190)+'СЕТ СН'!$F$12</f>
        <v>137.32523842000001</v>
      </c>
      <c r="U211" s="36">
        <f>SUMIFS(СВЦЭМ!$F$39:$F$782,СВЦЭМ!$A$39:$A$782,$A211,СВЦЭМ!$B$39:$B$782,U$190)+'СЕТ СН'!$F$12</f>
        <v>138.07376951000001</v>
      </c>
      <c r="V211" s="36">
        <f>SUMIFS(СВЦЭМ!$F$39:$F$782,СВЦЭМ!$A$39:$A$782,$A211,СВЦЭМ!$B$39:$B$782,V$190)+'СЕТ СН'!$F$12</f>
        <v>137.24763422000001</v>
      </c>
      <c r="W211" s="36">
        <f>SUMIFS(СВЦЭМ!$F$39:$F$782,СВЦЭМ!$A$39:$A$782,$A211,СВЦЭМ!$B$39:$B$782,W$190)+'СЕТ СН'!$F$12</f>
        <v>134.10035923999999</v>
      </c>
      <c r="X211" s="36">
        <f>SUMIFS(СВЦЭМ!$F$39:$F$782,СВЦЭМ!$A$39:$A$782,$A211,СВЦЭМ!$B$39:$B$782,X$190)+'СЕТ СН'!$F$12</f>
        <v>141.73277960999999</v>
      </c>
      <c r="Y211" s="36">
        <f>SUMIFS(СВЦЭМ!$F$39:$F$782,СВЦЭМ!$A$39:$A$782,$A211,СВЦЭМ!$B$39:$B$782,Y$190)+'СЕТ СН'!$F$12</f>
        <v>160.07434538999999</v>
      </c>
    </row>
    <row r="212" spans="1:25" ht="15.75" x14ac:dyDescent="0.2">
      <c r="A212" s="35">
        <f t="shared" si="5"/>
        <v>45129</v>
      </c>
      <c r="B212" s="36">
        <f>SUMIFS(СВЦЭМ!$F$39:$F$782,СВЦЭМ!$A$39:$A$782,$A212,СВЦЭМ!$B$39:$B$782,B$190)+'СЕТ СН'!$F$12</f>
        <v>158.60684173999999</v>
      </c>
      <c r="C212" s="36">
        <f>SUMIFS(СВЦЭМ!$F$39:$F$782,СВЦЭМ!$A$39:$A$782,$A212,СВЦЭМ!$B$39:$B$782,C$190)+'СЕТ СН'!$F$12</f>
        <v>165.79946090000001</v>
      </c>
      <c r="D212" s="36">
        <f>SUMIFS(СВЦЭМ!$F$39:$F$782,СВЦЭМ!$A$39:$A$782,$A212,СВЦЭМ!$B$39:$B$782,D$190)+'СЕТ СН'!$F$12</f>
        <v>176.10183481999999</v>
      </c>
      <c r="E212" s="36">
        <f>SUMIFS(СВЦЭМ!$F$39:$F$782,СВЦЭМ!$A$39:$A$782,$A212,СВЦЭМ!$B$39:$B$782,E$190)+'СЕТ СН'!$F$12</f>
        <v>174.86994372000001</v>
      </c>
      <c r="F212" s="36">
        <f>SUMIFS(СВЦЭМ!$F$39:$F$782,СВЦЭМ!$A$39:$A$782,$A212,СВЦЭМ!$B$39:$B$782,F$190)+'СЕТ СН'!$F$12</f>
        <v>174.03139712000001</v>
      </c>
      <c r="G212" s="36">
        <f>SUMIFS(СВЦЭМ!$F$39:$F$782,СВЦЭМ!$A$39:$A$782,$A212,СВЦЭМ!$B$39:$B$782,G$190)+'СЕТ СН'!$F$12</f>
        <v>173.5552812</v>
      </c>
      <c r="H212" s="36">
        <f>SUMIFS(СВЦЭМ!$F$39:$F$782,СВЦЭМ!$A$39:$A$782,$A212,СВЦЭМ!$B$39:$B$782,H$190)+'СЕТ СН'!$F$12</f>
        <v>167.15073011999999</v>
      </c>
      <c r="I212" s="36">
        <f>SUMIFS(СВЦЭМ!$F$39:$F$782,СВЦЭМ!$A$39:$A$782,$A212,СВЦЭМ!$B$39:$B$782,I$190)+'СЕТ СН'!$F$12</f>
        <v>162.23252355</v>
      </c>
      <c r="J212" s="36">
        <f>SUMIFS(СВЦЭМ!$F$39:$F$782,СВЦЭМ!$A$39:$A$782,$A212,СВЦЭМ!$B$39:$B$782,J$190)+'СЕТ СН'!$F$12</f>
        <v>148.40065207000001</v>
      </c>
      <c r="K212" s="36">
        <f>SUMIFS(СВЦЭМ!$F$39:$F$782,СВЦЭМ!$A$39:$A$782,$A212,СВЦЭМ!$B$39:$B$782,K$190)+'СЕТ СН'!$F$12</f>
        <v>140.46396333999999</v>
      </c>
      <c r="L212" s="36">
        <f>SUMIFS(СВЦЭМ!$F$39:$F$782,СВЦЭМ!$A$39:$A$782,$A212,СВЦЭМ!$B$39:$B$782,L$190)+'СЕТ СН'!$F$12</f>
        <v>133.74181553</v>
      </c>
      <c r="M212" s="36">
        <f>SUMIFS(СВЦЭМ!$F$39:$F$782,СВЦЭМ!$A$39:$A$782,$A212,СВЦЭМ!$B$39:$B$782,M$190)+'СЕТ СН'!$F$12</f>
        <v>132.05442737999999</v>
      </c>
      <c r="N212" s="36">
        <f>SUMIFS(СВЦЭМ!$F$39:$F$782,СВЦЭМ!$A$39:$A$782,$A212,СВЦЭМ!$B$39:$B$782,N$190)+'СЕТ СН'!$F$12</f>
        <v>131.26094266000001</v>
      </c>
      <c r="O212" s="36">
        <f>SUMIFS(СВЦЭМ!$F$39:$F$782,СВЦЭМ!$A$39:$A$782,$A212,СВЦЭМ!$B$39:$B$782,O$190)+'СЕТ СН'!$F$12</f>
        <v>132.09490568000001</v>
      </c>
      <c r="P212" s="36">
        <f>SUMIFS(СВЦЭМ!$F$39:$F$782,СВЦЭМ!$A$39:$A$782,$A212,СВЦЭМ!$B$39:$B$782,P$190)+'СЕТ СН'!$F$12</f>
        <v>131.87338233</v>
      </c>
      <c r="Q212" s="36">
        <f>SUMIFS(СВЦЭМ!$F$39:$F$782,СВЦЭМ!$A$39:$A$782,$A212,СВЦЭМ!$B$39:$B$782,Q$190)+'СЕТ СН'!$F$12</f>
        <v>132.50473475999999</v>
      </c>
      <c r="R212" s="36">
        <f>SUMIFS(СВЦЭМ!$F$39:$F$782,СВЦЭМ!$A$39:$A$782,$A212,СВЦЭМ!$B$39:$B$782,R$190)+'СЕТ СН'!$F$12</f>
        <v>131.97192838999999</v>
      </c>
      <c r="S212" s="36">
        <f>SUMIFS(СВЦЭМ!$F$39:$F$782,СВЦЭМ!$A$39:$A$782,$A212,СВЦЭМ!$B$39:$B$782,S$190)+'СЕТ СН'!$F$12</f>
        <v>131.90514859999999</v>
      </c>
      <c r="T212" s="36">
        <f>SUMIFS(СВЦЭМ!$F$39:$F$782,СВЦЭМ!$A$39:$A$782,$A212,СВЦЭМ!$B$39:$B$782,T$190)+'СЕТ СН'!$F$12</f>
        <v>132.20851187</v>
      </c>
      <c r="U212" s="36">
        <f>SUMIFS(СВЦЭМ!$F$39:$F$782,СВЦЭМ!$A$39:$A$782,$A212,СВЦЭМ!$B$39:$B$782,U$190)+'СЕТ СН'!$F$12</f>
        <v>132.82785139999999</v>
      </c>
      <c r="V212" s="36">
        <f>SUMIFS(СВЦЭМ!$F$39:$F$782,СВЦЭМ!$A$39:$A$782,$A212,СВЦЭМ!$B$39:$B$782,V$190)+'СЕТ СН'!$F$12</f>
        <v>134.95242537999999</v>
      </c>
      <c r="W212" s="36">
        <f>SUMIFS(СВЦЭМ!$F$39:$F$782,СВЦЭМ!$A$39:$A$782,$A212,СВЦЭМ!$B$39:$B$782,W$190)+'СЕТ СН'!$F$12</f>
        <v>132.03706288000001</v>
      </c>
      <c r="X212" s="36">
        <f>SUMIFS(СВЦЭМ!$F$39:$F$782,СВЦЭМ!$A$39:$A$782,$A212,СВЦЭМ!$B$39:$B$782,X$190)+'СЕТ СН'!$F$12</f>
        <v>137.24138012</v>
      </c>
      <c r="Y212" s="36">
        <f>SUMIFS(СВЦЭМ!$F$39:$F$782,СВЦЭМ!$A$39:$A$782,$A212,СВЦЭМ!$B$39:$B$782,Y$190)+'СЕТ СН'!$F$12</f>
        <v>146.97020276999999</v>
      </c>
    </row>
    <row r="213" spans="1:25" ht="15.75" x14ac:dyDescent="0.2">
      <c r="A213" s="35">
        <f t="shared" si="5"/>
        <v>45130</v>
      </c>
      <c r="B213" s="36">
        <f>SUMIFS(СВЦЭМ!$F$39:$F$782,СВЦЭМ!$A$39:$A$782,$A213,СВЦЭМ!$B$39:$B$782,B$190)+'СЕТ СН'!$F$12</f>
        <v>176.09649626000001</v>
      </c>
      <c r="C213" s="36">
        <f>SUMIFS(СВЦЭМ!$F$39:$F$782,СВЦЭМ!$A$39:$A$782,$A213,СВЦЭМ!$B$39:$B$782,C$190)+'СЕТ СН'!$F$12</f>
        <v>181.16230722</v>
      </c>
      <c r="D213" s="36">
        <f>SUMIFS(СВЦЭМ!$F$39:$F$782,СВЦЭМ!$A$39:$A$782,$A213,СВЦЭМ!$B$39:$B$782,D$190)+'СЕТ СН'!$F$12</f>
        <v>193.35229487000001</v>
      </c>
      <c r="E213" s="36">
        <f>SUMIFS(СВЦЭМ!$F$39:$F$782,СВЦЭМ!$A$39:$A$782,$A213,СВЦЭМ!$B$39:$B$782,E$190)+'СЕТ СН'!$F$12</f>
        <v>196.14790375999999</v>
      </c>
      <c r="F213" s="36">
        <f>SUMIFS(СВЦЭМ!$F$39:$F$782,СВЦЭМ!$A$39:$A$782,$A213,СВЦЭМ!$B$39:$B$782,F$190)+'СЕТ СН'!$F$12</f>
        <v>196.43339491</v>
      </c>
      <c r="G213" s="36">
        <f>SUMIFS(СВЦЭМ!$F$39:$F$782,СВЦЭМ!$A$39:$A$782,$A213,СВЦЭМ!$B$39:$B$782,G$190)+'СЕТ СН'!$F$12</f>
        <v>195.32915459</v>
      </c>
      <c r="H213" s="36">
        <f>SUMIFS(СВЦЭМ!$F$39:$F$782,СВЦЭМ!$A$39:$A$782,$A213,СВЦЭМ!$B$39:$B$782,H$190)+'СЕТ СН'!$F$12</f>
        <v>185.22338783999999</v>
      </c>
      <c r="I213" s="36">
        <f>SUMIFS(СВЦЭМ!$F$39:$F$782,СВЦЭМ!$A$39:$A$782,$A213,СВЦЭМ!$B$39:$B$782,I$190)+'СЕТ СН'!$F$12</f>
        <v>180.45618576999999</v>
      </c>
      <c r="J213" s="36">
        <f>SUMIFS(СВЦЭМ!$F$39:$F$782,СВЦЭМ!$A$39:$A$782,$A213,СВЦЭМ!$B$39:$B$782,J$190)+'СЕТ СН'!$F$12</f>
        <v>171.13178690999999</v>
      </c>
      <c r="K213" s="36">
        <f>SUMIFS(СВЦЭМ!$F$39:$F$782,СВЦЭМ!$A$39:$A$782,$A213,СВЦЭМ!$B$39:$B$782,K$190)+'СЕТ СН'!$F$12</f>
        <v>161.48064979</v>
      </c>
      <c r="L213" s="36">
        <f>SUMIFS(СВЦЭМ!$F$39:$F$782,СВЦЭМ!$A$39:$A$782,$A213,СВЦЭМ!$B$39:$B$782,L$190)+'СЕТ СН'!$F$12</f>
        <v>154.04621678999999</v>
      </c>
      <c r="M213" s="36">
        <f>SUMIFS(СВЦЭМ!$F$39:$F$782,СВЦЭМ!$A$39:$A$782,$A213,СВЦЭМ!$B$39:$B$782,M$190)+'СЕТ СН'!$F$12</f>
        <v>152.28088475000001</v>
      </c>
      <c r="N213" s="36">
        <f>SUMIFS(СВЦЭМ!$F$39:$F$782,СВЦЭМ!$A$39:$A$782,$A213,СВЦЭМ!$B$39:$B$782,N$190)+'СЕТ СН'!$F$12</f>
        <v>150.88393901000001</v>
      </c>
      <c r="O213" s="36">
        <f>SUMIFS(СВЦЭМ!$F$39:$F$782,СВЦЭМ!$A$39:$A$782,$A213,СВЦЭМ!$B$39:$B$782,O$190)+'СЕТ СН'!$F$12</f>
        <v>151.56124496999999</v>
      </c>
      <c r="P213" s="36">
        <f>SUMIFS(СВЦЭМ!$F$39:$F$782,СВЦЭМ!$A$39:$A$782,$A213,СВЦЭМ!$B$39:$B$782,P$190)+'СЕТ СН'!$F$12</f>
        <v>152.25398623999999</v>
      </c>
      <c r="Q213" s="36">
        <f>SUMIFS(СВЦЭМ!$F$39:$F$782,СВЦЭМ!$A$39:$A$782,$A213,СВЦЭМ!$B$39:$B$782,Q$190)+'СЕТ СН'!$F$12</f>
        <v>152.34234293</v>
      </c>
      <c r="R213" s="36">
        <f>SUMIFS(СВЦЭМ!$F$39:$F$782,СВЦЭМ!$A$39:$A$782,$A213,СВЦЭМ!$B$39:$B$782,R$190)+'СЕТ СН'!$F$12</f>
        <v>151.14562251000001</v>
      </c>
      <c r="S213" s="36">
        <f>SUMIFS(СВЦЭМ!$F$39:$F$782,СВЦЭМ!$A$39:$A$782,$A213,СВЦЭМ!$B$39:$B$782,S$190)+'СЕТ СН'!$F$12</f>
        <v>150.56167346999999</v>
      </c>
      <c r="T213" s="36">
        <f>SUMIFS(СВЦЭМ!$F$39:$F$782,СВЦЭМ!$A$39:$A$782,$A213,СВЦЭМ!$B$39:$B$782,T$190)+'СЕТ СН'!$F$12</f>
        <v>150.48242830999999</v>
      </c>
      <c r="U213" s="36">
        <f>SUMIFS(СВЦЭМ!$F$39:$F$782,СВЦЭМ!$A$39:$A$782,$A213,СВЦЭМ!$B$39:$B$782,U$190)+'СЕТ СН'!$F$12</f>
        <v>152.21646910999999</v>
      </c>
      <c r="V213" s="36">
        <f>SUMIFS(СВЦЭМ!$F$39:$F$782,СВЦЭМ!$A$39:$A$782,$A213,СВЦЭМ!$B$39:$B$782,V$190)+'СЕТ СН'!$F$12</f>
        <v>152.76692782000001</v>
      </c>
      <c r="W213" s="36">
        <f>SUMIFS(СВЦЭМ!$F$39:$F$782,СВЦЭМ!$A$39:$A$782,$A213,СВЦЭМ!$B$39:$B$782,W$190)+'СЕТ СН'!$F$12</f>
        <v>149.57142736</v>
      </c>
      <c r="X213" s="36">
        <f>SUMIFS(СВЦЭМ!$F$39:$F$782,СВЦЭМ!$A$39:$A$782,$A213,СВЦЭМ!$B$39:$B$782,X$190)+'СЕТ СН'!$F$12</f>
        <v>153.61767347</v>
      </c>
      <c r="Y213" s="36">
        <f>SUMIFS(СВЦЭМ!$F$39:$F$782,СВЦЭМ!$A$39:$A$782,$A213,СВЦЭМ!$B$39:$B$782,Y$190)+'СЕТ СН'!$F$12</f>
        <v>166.00537668000001</v>
      </c>
    </row>
    <row r="214" spans="1:25" ht="15.75" x14ac:dyDescent="0.2">
      <c r="A214" s="35">
        <f t="shared" si="5"/>
        <v>45131</v>
      </c>
      <c r="B214" s="36">
        <f>SUMIFS(СВЦЭМ!$F$39:$F$782,СВЦЭМ!$A$39:$A$782,$A214,СВЦЭМ!$B$39:$B$782,B$190)+'СЕТ СН'!$F$12</f>
        <v>172.35104454</v>
      </c>
      <c r="C214" s="36">
        <f>SUMIFS(СВЦЭМ!$F$39:$F$782,СВЦЭМ!$A$39:$A$782,$A214,СВЦЭМ!$B$39:$B$782,C$190)+'СЕТ СН'!$F$12</f>
        <v>187.40486311999999</v>
      </c>
      <c r="D214" s="36">
        <f>SUMIFS(СВЦЭМ!$F$39:$F$782,СВЦЭМ!$A$39:$A$782,$A214,СВЦЭМ!$B$39:$B$782,D$190)+'СЕТ СН'!$F$12</f>
        <v>193.59175121999999</v>
      </c>
      <c r="E214" s="36">
        <f>SUMIFS(СВЦЭМ!$F$39:$F$782,СВЦЭМ!$A$39:$A$782,$A214,СВЦЭМ!$B$39:$B$782,E$190)+'СЕТ СН'!$F$12</f>
        <v>199.29037789</v>
      </c>
      <c r="F214" s="36">
        <f>SUMIFS(СВЦЭМ!$F$39:$F$782,СВЦЭМ!$A$39:$A$782,$A214,СВЦЭМ!$B$39:$B$782,F$190)+'СЕТ СН'!$F$12</f>
        <v>200.23185928000001</v>
      </c>
      <c r="G214" s="36">
        <f>SUMIFS(СВЦЭМ!$F$39:$F$782,СВЦЭМ!$A$39:$A$782,$A214,СВЦЭМ!$B$39:$B$782,G$190)+'СЕТ СН'!$F$12</f>
        <v>214.40622751999999</v>
      </c>
      <c r="H214" s="36">
        <f>SUMIFS(СВЦЭМ!$F$39:$F$782,СВЦЭМ!$A$39:$A$782,$A214,СВЦЭМ!$B$39:$B$782,H$190)+'СЕТ СН'!$F$12</f>
        <v>204.31539447</v>
      </c>
      <c r="I214" s="36">
        <f>SUMIFS(СВЦЭМ!$F$39:$F$782,СВЦЭМ!$A$39:$A$782,$A214,СВЦЭМ!$B$39:$B$782,I$190)+'СЕТ СН'!$F$12</f>
        <v>191.05305587999999</v>
      </c>
      <c r="J214" s="36">
        <f>SUMIFS(СВЦЭМ!$F$39:$F$782,СВЦЭМ!$A$39:$A$782,$A214,СВЦЭМ!$B$39:$B$782,J$190)+'СЕТ СН'!$F$12</f>
        <v>178.74036634999999</v>
      </c>
      <c r="K214" s="36">
        <f>SUMIFS(СВЦЭМ!$F$39:$F$782,СВЦЭМ!$A$39:$A$782,$A214,СВЦЭМ!$B$39:$B$782,K$190)+'СЕТ СН'!$F$12</f>
        <v>170.19202652000001</v>
      </c>
      <c r="L214" s="36">
        <f>SUMIFS(СВЦЭМ!$F$39:$F$782,СВЦЭМ!$A$39:$A$782,$A214,СВЦЭМ!$B$39:$B$782,L$190)+'СЕТ СН'!$F$12</f>
        <v>166.00115191</v>
      </c>
      <c r="M214" s="36">
        <f>SUMIFS(СВЦЭМ!$F$39:$F$782,СВЦЭМ!$A$39:$A$782,$A214,СВЦЭМ!$B$39:$B$782,M$190)+'СЕТ СН'!$F$12</f>
        <v>164.40882309</v>
      </c>
      <c r="N214" s="36">
        <f>SUMIFS(СВЦЭМ!$F$39:$F$782,СВЦЭМ!$A$39:$A$782,$A214,СВЦЭМ!$B$39:$B$782,N$190)+'СЕТ СН'!$F$12</f>
        <v>163.83764855999999</v>
      </c>
      <c r="O214" s="36">
        <f>SUMIFS(СВЦЭМ!$F$39:$F$782,СВЦЭМ!$A$39:$A$782,$A214,СВЦЭМ!$B$39:$B$782,O$190)+'СЕТ СН'!$F$12</f>
        <v>164.65077575999999</v>
      </c>
      <c r="P214" s="36">
        <f>SUMIFS(СВЦЭМ!$F$39:$F$782,СВЦЭМ!$A$39:$A$782,$A214,СВЦЭМ!$B$39:$B$782,P$190)+'СЕТ СН'!$F$12</f>
        <v>165.34739098</v>
      </c>
      <c r="Q214" s="36">
        <f>SUMIFS(СВЦЭМ!$F$39:$F$782,СВЦЭМ!$A$39:$A$782,$A214,СВЦЭМ!$B$39:$B$782,Q$190)+'СЕТ СН'!$F$12</f>
        <v>165.44884794999999</v>
      </c>
      <c r="R214" s="36">
        <f>SUMIFS(СВЦЭМ!$F$39:$F$782,СВЦЭМ!$A$39:$A$782,$A214,СВЦЭМ!$B$39:$B$782,R$190)+'СЕТ СН'!$F$12</f>
        <v>165.74629512000001</v>
      </c>
      <c r="S214" s="36">
        <f>SUMIFS(СВЦЭМ!$F$39:$F$782,СВЦЭМ!$A$39:$A$782,$A214,СВЦЭМ!$B$39:$B$782,S$190)+'СЕТ СН'!$F$12</f>
        <v>166.00791049</v>
      </c>
      <c r="T214" s="36">
        <f>SUMIFS(СВЦЭМ!$F$39:$F$782,СВЦЭМ!$A$39:$A$782,$A214,СВЦЭМ!$B$39:$B$782,T$190)+'СЕТ СН'!$F$12</f>
        <v>165.44929769999999</v>
      </c>
      <c r="U214" s="36">
        <f>SUMIFS(СВЦЭМ!$F$39:$F$782,СВЦЭМ!$A$39:$A$782,$A214,СВЦЭМ!$B$39:$B$782,U$190)+'СЕТ СН'!$F$12</f>
        <v>166.58484286999999</v>
      </c>
      <c r="V214" s="36">
        <f>SUMIFS(СВЦЭМ!$F$39:$F$782,СВЦЭМ!$A$39:$A$782,$A214,СВЦЭМ!$B$39:$B$782,V$190)+'СЕТ СН'!$F$12</f>
        <v>167.00610771999999</v>
      </c>
      <c r="W214" s="36">
        <f>SUMIFS(СВЦЭМ!$F$39:$F$782,СВЦЭМ!$A$39:$A$782,$A214,СВЦЭМ!$B$39:$B$782,W$190)+'СЕТ СН'!$F$12</f>
        <v>162.56062327999999</v>
      </c>
      <c r="X214" s="36">
        <f>SUMIFS(СВЦЭМ!$F$39:$F$782,СВЦЭМ!$A$39:$A$782,$A214,СВЦЭМ!$B$39:$B$782,X$190)+'СЕТ СН'!$F$12</f>
        <v>168.26871518999999</v>
      </c>
      <c r="Y214" s="36">
        <f>SUMIFS(СВЦЭМ!$F$39:$F$782,СВЦЭМ!$A$39:$A$782,$A214,СВЦЭМ!$B$39:$B$782,Y$190)+'СЕТ СН'!$F$12</f>
        <v>179.80951468999999</v>
      </c>
    </row>
    <row r="215" spans="1:25" ht="15.75" x14ac:dyDescent="0.2">
      <c r="A215" s="35">
        <f t="shared" si="5"/>
        <v>45132</v>
      </c>
      <c r="B215" s="36">
        <f>SUMIFS(СВЦЭМ!$F$39:$F$782,СВЦЭМ!$A$39:$A$782,$A215,СВЦЭМ!$B$39:$B$782,B$190)+'СЕТ СН'!$F$12</f>
        <v>167.93331505</v>
      </c>
      <c r="C215" s="36">
        <f>SUMIFS(СВЦЭМ!$F$39:$F$782,СВЦЭМ!$A$39:$A$782,$A215,СВЦЭМ!$B$39:$B$782,C$190)+'СЕТ СН'!$F$12</f>
        <v>175.81111902000001</v>
      </c>
      <c r="D215" s="36">
        <f>SUMIFS(СВЦЭМ!$F$39:$F$782,СВЦЭМ!$A$39:$A$782,$A215,СВЦЭМ!$B$39:$B$782,D$190)+'СЕТ СН'!$F$12</f>
        <v>190.82657144000001</v>
      </c>
      <c r="E215" s="36">
        <f>SUMIFS(СВЦЭМ!$F$39:$F$782,СВЦЭМ!$A$39:$A$782,$A215,СВЦЭМ!$B$39:$B$782,E$190)+'СЕТ СН'!$F$12</f>
        <v>198.60726682000001</v>
      </c>
      <c r="F215" s="36">
        <f>SUMIFS(СВЦЭМ!$F$39:$F$782,СВЦЭМ!$A$39:$A$782,$A215,СВЦЭМ!$B$39:$B$782,F$190)+'СЕТ СН'!$F$12</f>
        <v>197.84551923000001</v>
      </c>
      <c r="G215" s="36">
        <f>SUMIFS(СВЦЭМ!$F$39:$F$782,СВЦЭМ!$A$39:$A$782,$A215,СВЦЭМ!$B$39:$B$782,G$190)+'СЕТ СН'!$F$12</f>
        <v>189.28074262000001</v>
      </c>
      <c r="H215" s="36">
        <f>SUMIFS(СВЦЭМ!$F$39:$F$782,СВЦЭМ!$A$39:$A$782,$A215,СВЦЭМ!$B$39:$B$782,H$190)+'СЕТ СН'!$F$12</f>
        <v>176.75133794999999</v>
      </c>
      <c r="I215" s="36">
        <f>SUMIFS(СВЦЭМ!$F$39:$F$782,СВЦЭМ!$A$39:$A$782,$A215,СВЦЭМ!$B$39:$B$782,I$190)+'СЕТ СН'!$F$12</f>
        <v>167.95216579000001</v>
      </c>
      <c r="J215" s="36">
        <f>SUMIFS(СВЦЭМ!$F$39:$F$782,СВЦЭМ!$A$39:$A$782,$A215,СВЦЭМ!$B$39:$B$782,J$190)+'СЕТ СН'!$F$12</f>
        <v>158.35818072000001</v>
      </c>
      <c r="K215" s="36">
        <f>SUMIFS(СВЦЭМ!$F$39:$F$782,СВЦЭМ!$A$39:$A$782,$A215,СВЦЭМ!$B$39:$B$782,K$190)+'СЕТ СН'!$F$12</f>
        <v>150.42210944000001</v>
      </c>
      <c r="L215" s="36">
        <f>SUMIFS(СВЦЭМ!$F$39:$F$782,СВЦЭМ!$A$39:$A$782,$A215,СВЦЭМ!$B$39:$B$782,L$190)+'СЕТ СН'!$F$12</f>
        <v>149.98803416000001</v>
      </c>
      <c r="M215" s="36">
        <f>SUMIFS(СВЦЭМ!$F$39:$F$782,СВЦЭМ!$A$39:$A$782,$A215,СВЦЭМ!$B$39:$B$782,M$190)+'СЕТ СН'!$F$12</f>
        <v>151.42269870000001</v>
      </c>
      <c r="N215" s="36">
        <f>SUMIFS(СВЦЭМ!$F$39:$F$782,СВЦЭМ!$A$39:$A$782,$A215,СВЦЭМ!$B$39:$B$782,N$190)+'СЕТ СН'!$F$12</f>
        <v>150.73595158000001</v>
      </c>
      <c r="O215" s="36">
        <f>SUMIFS(СВЦЭМ!$F$39:$F$782,СВЦЭМ!$A$39:$A$782,$A215,СВЦЭМ!$B$39:$B$782,O$190)+'СЕТ СН'!$F$12</f>
        <v>150.54719338999999</v>
      </c>
      <c r="P215" s="36">
        <f>SUMIFS(СВЦЭМ!$F$39:$F$782,СВЦЭМ!$A$39:$A$782,$A215,СВЦЭМ!$B$39:$B$782,P$190)+'СЕТ СН'!$F$12</f>
        <v>150.17284452000001</v>
      </c>
      <c r="Q215" s="36">
        <f>SUMIFS(СВЦЭМ!$F$39:$F$782,СВЦЭМ!$A$39:$A$782,$A215,СВЦЭМ!$B$39:$B$782,Q$190)+'СЕТ СН'!$F$12</f>
        <v>148.24406773999999</v>
      </c>
      <c r="R215" s="36">
        <f>SUMIFS(СВЦЭМ!$F$39:$F$782,СВЦЭМ!$A$39:$A$782,$A215,СВЦЭМ!$B$39:$B$782,R$190)+'СЕТ СН'!$F$12</f>
        <v>148.08603436999999</v>
      </c>
      <c r="S215" s="36">
        <f>SUMIFS(СВЦЭМ!$F$39:$F$782,СВЦЭМ!$A$39:$A$782,$A215,СВЦЭМ!$B$39:$B$782,S$190)+'СЕТ СН'!$F$12</f>
        <v>147.65560149000001</v>
      </c>
      <c r="T215" s="36">
        <f>SUMIFS(СВЦЭМ!$F$39:$F$782,СВЦЭМ!$A$39:$A$782,$A215,СВЦЭМ!$B$39:$B$782,T$190)+'СЕТ СН'!$F$12</f>
        <v>151.44225055000001</v>
      </c>
      <c r="U215" s="36">
        <f>SUMIFS(СВЦЭМ!$F$39:$F$782,СВЦЭМ!$A$39:$A$782,$A215,СВЦЭМ!$B$39:$B$782,U$190)+'СЕТ СН'!$F$12</f>
        <v>150.54916141000001</v>
      </c>
      <c r="V215" s="36">
        <f>SUMIFS(СВЦЭМ!$F$39:$F$782,СВЦЭМ!$A$39:$A$782,$A215,СВЦЭМ!$B$39:$B$782,V$190)+'СЕТ СН'!$F$12</f>
        <v>147.67647357000001</v>
      </c>
      <c r="W215" s="36">
        <f>SUMIFS(СВЦЭМ!$F$39:$F$782,СВЦЭМ!$A$39:$A$782,$A215,СВЦЭМ!$B$39:$B$782,W$190)+'СЕТ СН'!$F$12</f>
        <v>143.76211054999999</v>
      </c>
      <c r="X215" s="36">
        <f>SUMIFS(СВЦЭМ!$F$39:$F$782,СВЦЭМ!$A$39:$A$782,$A215,СВЦЭМ!$B$39:$B$782,X$190)+'СЕТ СН'!$F$12</f>
        <v>148.67634321</v>
      </c>
      <c r="Y215" s="36">
        <f>SUMIFS(СВЦЭМ!$F$39:$F$782,СВЦЭМ!$A$39:$A$782,$A215,СВЦЭМ!$B$39:$B$782,Y$190)+'СЕТ СН'!$F$12</f>
        <v>158.56709122000001</v>
      </c>
    </row>
    <row r="216" spans="1:25" ht="15.75" x14ac:dyDescent="0.2">
      <c r="A216" s="35">
        <f t="shared" si="5"/>
        <v>45133</v>
      </c>
      <c r="B216" s="36">
        <f>SUMIFS(СВЦЭМ!$F$39:$F$782,СВЦЭМ!$A$39:$A$782,$A216,СВЦЭМ!$B$39:$B$782,B$190)+'СЕТ СН'!$F$12</f>
        <v>155.65703518000001</v>
      </c>
      <c r="C216" s="36">
        <f>SUMIFS(СВЦЭМ!$F$39:$F$782,СВЦЭМ!$A$39:$A$782,$A216,СВЦЭМ!$B$39:$B$782,C$190)+'СЕТ СН'!$F$12</f>
        <v>164.30908346999999</v>
      </c>
      <c r="D216" s="36">
        <f>SUMIFS(СВЦЭМ!$F$39:$F$782,СВЦЭМ!$A$39:$A$782,$A216,СВЦЭМ!$B$39:$B$782,D$190)+'СЕТ СН'!$F$12</f>
        <v>177.18161057</v>
      </c>
      <c r="E216" s="36">
        <f>SUMIFS(СВЦЭМ!$F$39:$F$782,СВЦЭМ!$A$39:$A$782,$A216,СВЦЭМ!$B$39:$B$782,E$190)+'СЕТ СН'!$F$12</f>
        <v>179.46950862</v>
      </c>
      <c r="F216" s="36">
        <f>SUMIFS(СВЦЭМ!$F$39:$F$782,СВЦЭМ!$A$39:$A$782,$A216,СВЦЭМ!$B$39:$B$782,F$190)+'СЕТ СН'!$F$12</f>
        <v>180.26677438999999</v>
      </c>
      <c r="G216" s="36">
        <f>SUMIFS(СВЦЭМ!$F$39:$F$782,СВЦЭМ!$A$39:$A$782,$A216,СВЦЭМ!$B$39:$B$782,G$190)+'СЕТ СН'!$F$12</f>
        <v>178.53672728000001</v>
      </c>
      <c r="H216" s="36">
        <f>SUMIFS(СВЦЭМ!$F$39:$F$782,СВЦЭМ!$A$39:$A$782,$A216,СВЦЭМ!$B$39:$B$782,H$190)+'СЕТ СН'!$F$12</f>
        <v>168.00908745000001</v>
      </c>
      <c r="I216" s="36">
        <f>SUMIFS(СВЦЭМ!$F$39:$F$782,СВЦЭМ!$A$39:$A$782,$A216,СВЦЭМ!$B$39:$B$782,I$190)+'СЕТ СН'!$F$12</f>
        <v>157.07206887999999</v>
      </c>
      <c r="J216" s="36">
        <f>SUMIFS(СВЦЭМ!$F$39:$F$782,СВЦЭМ!$A$39:$A$782,$A216,СВЦЭМ!$B$39:$B$782,J$190)+'СЕТ СН'!$F$12</f>
        <v>146.28825721999999</v>
      </c>
      <c r="K216" s="36">
        <f>SUMIFS(СВЦЭМ!$F$39:$F$782,СВЦЭМ!$A$39:$A$782,$A216,СВЦЭМ!$B$39:$B$782,K$190)+'СЕТ СН'!$F$12</f>
        <v>136.48105494999999</v>
      </c>
      <c r="L216" s="36">
        <f>SUMIFS(СВЦЭМ!$F$39:$F$782,СВЦЭМ!$A$39:$A$782,$A216,СВЦЭМ!$B$39:$B$782,L$190)+'СЕТ СН'!$F$12</f>
        <v>133.43742816</v>
      </c>
      <c r="M216" s="36">
        <f>SUMIFS(СВЦЭМ!$F$39:$F$782,СВЦЭМ!$A$39:$A$782,$A216,СВЦЭМ!$B$39:$B$782,M$190)+'СЕТ СН'!$F$12</f>
        <v>134.12355937000001</v>
      </c>
      <c r="N216" s="36">
        <f>SUMIFS(СВЦЭМ!$F$39:$F$782,СВЦЭМ!$A$39:$A$782,$A216,СВЦЭМ!$B$39:$B$782,N$190)+'СЕТ СН'!$F$12</f>
        <v>132.84935730000001</v>
      </c>
      <c r="O216" s="36">
        <f>SUMIFS(СВЦЭМ!$F$39:$F$782,СВЦЭМ!$A$39:$A$782,$A216,СВЦЭМ!$B$39:$B$782,O$190)+'СЕТ СН'!$F$12</f>
        <v>132.86369266</v>
      </c>
      <c r="P216" s="36">
        <f>SUMIFS(СВЦЭМ!$F$39:$F$782,СВЦЭМ!$A$39:$A$782,$A216,СВЦЭМ!$B$39:$B$782,P$190)+'СЕТ СН'!$F$12</f>
        <v>130.09884969999999</v>
      </c>
      <c r="Q216" s="36">
        <f>SUMIFS(СВЦЭМ!$F$39:$F$782,СВЦЭМ!$A$39:$A$782,$A216,СВЦЭМ!$B$39:$B$782,Q$190)+'СЕТ СН'!$F$12</f>
        <v>127.23833241</v>
      </c>
      <c r="R216" s="36">
        <f>SUMIFS(СВЦЭМ!$F$39:$F$782,СВЦЭМ!$A$39:$A$782,$A216,СВЦЭМ!$B$39:$B$782,R$190)+'СЕТ СН'!$F$12</f>
        <v>128.38482311000001</v>
      </c>
      <c r="S216" s="36">
        <f>SUMIFS(СВЦЭМ!$F$39:$F$782,СВЦЭМ!$A$39:$A$782,$A216,СВЦЭМ!$B$39:$B$782,S$190)+'СЕТ СН'!$F$12</f>
        <v>128.84787222</v>
      </c>
      <c r="T216" s="36">
        <f>SUMIFS(СВЦЭМ!$F$39:$F$782,СВЦЭМ!$A$39:$A$782,$A216,СВЦЭМ!$B$39:$B$782,T$190)+'СЕТ СН'!$F$12</f>
        <v>132.21496748999999</v>
      </c>
      <c r="U216" s="36">
        <f>SUMIFS(СВЦЭМ!$F$39:$F$782,СВЦЭМ!$A$39:$A$782,$A216,СВЦЭМ!$B$39:$B$782,U$190)+'СЕТ СН'!$F$12</f>
        <v>133.08819205</v>
      </c>
      <c r="V216" s="36">
        <f>SUMIFS(СВЦЭМ!$F$39:$F$782,СВЦЭМ!$A$39:$A$782,$A216,СВЦЭМ!$B$39:$B$782,V$190)+'СЕТ СН'!$F$12</f>
        <v>134.37274013000001</v>
      </c>
      <c r="W216" s="36">
        <f>SUMIFS(СВЦЭМ!$F$39:$F$782,СВЦЭМ!$A$39:$A$782,$A216,СВЦЭМ!$B$39:$B$782,W$190)+'СЕТ СН'!$F$12</f>
        <v>132.10867770999999</v>
      </c>
      <c r="X216" s="36">
        <f>SUMIFS(СВЦЭМ!$F$39:$F$782,СВЦЭМ!$A$39:$A$782,$A216,СВЦЭМ!$B$39:$B$782,X$190)+'СЕТ СН'!$F$12</f>
        <v>135.83631880999999</v>
      </c>
      <c r="Y216" s="36">
        <f>SUMIFS(СВЦЭМ!$F$39:$F$782,СВЦЭМ!$A$39:$A$782,$A216,СВЦЭМ!$B$39:$B$782,Y$190)+'СЕТ СН'!$F$12</f>
        <v>147.51619815999999</v>
      </c>
    </row>
    <row r="217" spans="1:25" ht="15.75" x14ac:dyDescent="0.2">
      <c r="A217" s="35">
        <f t="shared" si="5"/>
        <v>45134</v>
      </c>
      <c r="B217" s="36">
        <f>SUMIFS(СВЦЭМ!$F$39:$F$782,СВЦЭМ!$A$39:$A$782,$A217,СВЦЭМ!$B$39:$B$782,B$190)+'СЕТ СН'!$F$12</f>
        <v>172.14402096000001</v>
      </c>
      <c r="C217" s="36">
        <f>SUMIFS(СВЦЭМ!$F$39:$F$782,СВЦЭМ!$A$39:$A$782,$A217,СВЦЭМ!$B$39:$B$782,C$190)+'СЕТ СН'!$F$12</f>
        <v>178.6604644</v>
      </c>
      <c r="D217" s="36">
        <f>SUMIFS(СВЦЭМ!$F$39:$F$782,СВЦЭМ!$A$39:$A$782,$A217,СВЦЭМ!$B$39:$B$782,D$190)+'СЕТ СН'!$F$12</f>
        <v>194.66133959000001</v>
      </c>
      <c r="E217" s="36">
        <f>SUMIFS(СВЦЭМ!$F$39:$F$782,СВЦЭМ!$A$39:$A$782,$A217,СВЦЭМ!$B$39:$B$782,E$190)+'СЕТ СН'!$F$12</f>
        <v>201.48263660000001</v>
      </c>
      <c r="F217" s="36">
        <f>SUMIFS(СВЦЭМ!$F$39:$F$782,СВЦЭМ!$A$39:$A$782,$A217,СВЦЭМ!$B$39:$B$782,F$190)+'СЕТ СН'!$F$12</f>
        <v>202.99139464999999</v>
      </c>
      <c r="G217" s="36">
        <f>SUMIFS(СВЦЭМ!$F$39:$F$782,СВЦЭМ!$A$39:$A$782,$A217,СВЦЭМ!$B$39:$B$782,G$190)+'СЕТ СН'!$F$12</f>
        <v>201.98964462999999</v>
      </c>
      <c r="H217" s="36">
        <f>SUMIFS(СВЦЭМ!$F$39:$F$782,СВЦЭМ!$A$39:$A$782,$A217,СВЦЭМ!$B$39:$B$782,H$190)+'СЕТ СН'!$F$12</f>
        <v>181.49937269</v>
      </c>
      <c r="I217" s="36">
        <f>SUMIFS(СВЦЭМ!$F$39:$F$782,СВЦЭМ!$A$39:$A$782,$A217,СВЦЭМ!$B$39:$B$782,I$190)+'СЕТ СН'!$F$12</f>
        <v>171.31040651000001</v>
      </c>
      <c r="J217" s="36">
        <f>SUMIFS(СВЦЭМ!$F$39:$F$782,СВЦЭМ!$A$39:$A$782,$A217,СВЦЭМ!$B$39:$B$782,J$190)+'СЕТ СН'!$F$12</f>
        <v>160.5741012</v>
      </c>
      <c r="K217" s="36">
        <f>SUMIFS(СВЦЭМ!$F$39:$F$782,СВЦЭМ!$A$39:$A$782,$A217,СВЦЭМ!$B$39:$B$782,K$190)+'СЕТ СН'!$F$12</f>
        <v>151.38082297</v>
      </c>
      <c r="L217" s="36">
        <f>SUMIFS(СВЦЭМ!$F$39:$F$782,СВЦЭМ!$A$39:$A$782,$A217,СВЦЭМ!$B$39:$B$782,L$190)+'СЕТ СН'!$F$12</f>
        <v>146.11278043999999</v>
      </c>
      <c r="M217" s="36">
        <f>SUMIFS(СВЦЭМ!$F$39:$F$782,СВЦЭМ!$A$39:$A$782,$A217,СВЦЭМ!$B$39:$B$782,M$190)+'СЕТ СН'!$F$12</f>
        <v>146.39984178</v>
      </c>
      <c r="N217" s="36">
        <f>SUMIFS(СВЦЭМ!$F$39:$F$782,СВЦЭМ!$A$39:$A$782,$A217,СВЦЭМ!$B$39:$B$782,N$190)+'СЕТ СН'!$F$12</f>
        <v>146.17149255999999</v>
      </c>
      <c r="O217" s="36">
        <f>SUMIFS(СВЦЭМ!$F$39:$F$782,СВЦЭМ!$A$39:$A$782,$A217,СВЦЭМ!$B$39:$B$782,O$190)+'СЕТ СН'!$F$12</f>
        <v>146.45368171000001</v>
      </c>
      <c r="P217" s="36">
        <f>SUMIFS(СВЦЭМ!$F$39:$F$782,СВЦЭМ!$A$39:$A$782,$A217,СВЦЭМ!$B$39:$B$782,P$190)+'СЕТ СН'!$F$12</f>
        <v>146.30005259000001</v>
      </c>
      <c r="Q217" s="36">
        <f>SUMIFS(СВЦЭМ!$F$39:$F$782,СВЦЭМ!$A$39:$A$782,$A217,СВЦЭМ!$B$39:$B$782,Q$190)+'СЕТ СН'!$F$12</f>
        <v>143.20118778</v>
      </c>
      <c r="R217" s="36">
        <f>SUMIFS(СВЦЭМ!$F$39:$F$782,СВЦЭМ!$A$39:$A$782,$A217,СВЦЭМ!$B$39:$B$782,R$190)+'СЕТ СН'!$F$12</f>
        <v>144.18829775</v>
      </c>
      <c r="S217" s="36">
        <f>SUMIFS(СВЦЭМ!$F$39:$F$782,СВЦЭМ!$A$39:$A$782,$A217,СВЦЭМ!$B$39:$B$782,S$190)+'СЕТ СН'!$F$12</f>
        <v>144.58734440999999</v>
      </c>
      <c r="T217" s="36">
        <f>SUMIFS(СВЦЭМ!$F$39:$F$782,СВЦЭМ!$A$39:$A$782,$A217,СВЦЭМ!$B$39:$B$782,T$190)+'СЕТ СН'!$F$12</f>
        <v>148.57899907999999</v>
      </c>
      <c r="U217" s="36">
        <f>SUMIFS(СВЦЭМ!$F$39:$F$782,СВЦЭМ!$A$39:$A$782,$A217,СВЦЭМ!$B$39:$B$782,U$190)+'СЕТ СН'!$F$12</f>
        <v>150.42513305</v>
      </c>
      <c r="V217" s="36">
        <f>SUMIFS(СВЦЭМ!$F$39:$F$782,СВЦЭМ!$A$39:$A$782,$A217,СВЦЭМ!$B$39:$B$782,V$190)+'СЕТ СН'!$F$12</f>
        <v>151.08091976</v>
      </c>
      <c r="W217" s="36">
        <f>SUMIFS(СВЦЭМ!$F$39:$F$782,СВЦЭМ!$A$39:$A$782,$A217,СВЦЭМ!$B$39:$B$782,W$190)+'СЕТ СН'!$F$12</f>
        <v>147.31608323</v>
      </c>
      <c r="X217" s="36">
        <f>SUMIFS(СВЦЭМ!$F$39:$F$782,СВЦЭМ!$A$39:$A$782,$A217,СВЦЭМ!$B$39:$B$782,X$190)+'СЕТ СН'!$F$12</f>
        <v>153.22660816999999</v>
      </c>
      <c r="Y217" s="36">
        <f>SUMIFS(СВЦЭМ!$F$39:$F$782,СВЦЭМ!$A$39:$A$782,$A217,СВЦЭМ!$B$39:$B$782,Y$190)+'СЕТ СН'!$F$12</f>
        <v>165.43972772999999</v>
      </c>
    </row>
    <row r="218" spans="1:25" ht="15.75" x14ac:dyDescent="0.2">
      <c r="A218" s="35">
        <f t="shared" si="5"/>
        <v>45135</v>
      </c>
      <c r="B218" s="36">
        <f>SUMIFS(СВЦЭМ!$F$39:$F$782,СВЦЭМ!$A$39:$A$782,$A218,СВЦЭМ!$B$39:$B$782,B$190)+'СЕТ СН'!$F$12</f>
        <v>175.50218857999999</v>
      </c>
      <c r="C218" s="36">
        <f>SUMIFS(СВЦЭМ!$F$39:$F$782,СВЦЭМ!$A$39:$A$782,$A218,СВЦЭМ!$B$39:$B$782,C$190)+'СЕТ СН'!$F$12</f>
        <v>182.52610265000001</v>
      </c>
      <c r="D218" s="36">
        <f>SUMIFS(СВЦЭМ!$F$39:$F$782,СВЦЭМ!$A$39:$A$782,$A218,СВЦЭМ!$B$39:$B$782,D$190)+'СЕТ СН'!$F$12</f>
        <v>198.52189218999999</v>
      </c>
      <c r="E218" s="36">
        <f>SUMIFS(СВЦЭМ!$F$39:$F$782,СВЦЭМ!$A$39:$A$782,$A218,СВЦЭМ!$B$39:$B$782,E$190)+'СЕТ СН'!$F$12</f>
        <v>207.35530621000001</v>
      </c>
      <c r="F218" s="36">
        <f>SUMIFS(СВЦЭМ!$F$39:$F$782,СВЦЭМ!$A$39:$A$782,$A218,СВЦЭМ!$B$39:$B$782,F$190)+'СЕТ СН'!$F$12</f>
        <v>207.68784324999999</v>
      </c>
      <c r="G218" s="36">
        <f>SUMIFS(СВЦЭМ!$F$39:$F$782,СВЦЭМ!$A$39:$A$782,$A218,СВЦЭМ!$B$39:$B$782,G$190)+'СЕТ СН'!$F$12</f>
        <v>208.17736980000001</v>
      </c>
      <c r="H218" s="36">
        <f>SUMIFS(СВЦЭМ!$F$39:$F$782,СВЦЭМ!$A$39:$A$782,$A218,СВЦЭМ!$B$39:$B$782,H$190)+'СЕТ СН'!$F$12</f>
        <v>187.30516582999999</v>
      </c>
      <c r="I218" s="36">
        <f>SUMIFS(СВЦЭМ!$F$39:$F$782,СВЦЭМ!$A$39:$A$782,$A218,СВЦЭМ!$B$39:$B$782,I$190)+'СЕТ СН'!$F$12</f>
        <v>176.66759893</v>
      </c>
      <c r="J218" s="36">
        <f>SUMIFS(СВЦЭМ!$F$39:$F$782,СВЦЭМ!$A$39:$A$782,$A218,СВЦЭМ!$B$39:$B$782,J$190)+'СЕТ СН'!$F$12</f>
        <v>165.43687881</v>
      </c>
      <c r="K218" s="36">
        <f>SUMIFS(СВЦЭМ!$F$39:$F$782,СВЦЭМ!$A$39:$A$782,$A218,СВЦЭМ!$B$39:$B$782,K$190)+'СЕТ СН'!$F$12</f>
        <v>156.73803255999999</v>
      </c>
      <c r="L218" s="36">
        <f>SUMIFS(СВЦЭМ!$F$39:$F$782,СВЦЭМ!$A$39:$A$782,$A218,СВЦЭМ!$B$39:$B$782,L$190)+'СЕТ СН'!$F$12</f>
        <v>151.49292120999999</v>
      </c>
      <c r="M218" s="36">
        <f>SUMIFS(СВЦЭМ!$F$39:$F$782,СВЦЭМ!$A$39:$A$782,$A218,СВЦЭМ!$B$39:$B$782,M$190)+'СЕТ СН'!$F$12</f>
        <v>150.86207234</v>
      </c>
      <c r="N218" s="36">
        <f>SUMIFS(СВЦЭМ!$F$39:$F$782,СВЦЭМ!$A$39:$A$782,$A218,СВЦЭМ!$B$39:$B$782,N$190)+'СЕТ СН'!$F$12</f>
        <v>151.2553723</v>
      </c>
      <c r="O218" s="36">
        <f>SUMIFS(СВЦЭМ!$F$39:$F$782,СВЦЭМ!$A$39:$A$782,$A218,СВЦЭМ!$B$39:$B$782,O$190)+'СЕТ СН'!$F$12</f>
        <v>151.56727275</v>
      </c>
      <c r="P218" s="36">
        <f>SUMIFS(СВЦЭМ!$F$39:$F$782,СВЦЭМ!$A$39:$A$782,$A218,СВЦЭМ!$B$39:$B$782,P$190)+'СЕТ СН'!$F$12</f>
        <v>149.49779318</v>
      </c>
      <c r="Q218" s="36">
        <f>SUMIFS(СВЦЭМ!$F$39:$F$782,СВЦЭМ!$A$39:$A$782,$A218,СВЦЭМ!$B$39:$B$782,Q$190)+'СЕТ СН'!$F$12</f>
        <v>150.40085722000001</v>
      </c>
      <c r="R218" s="36">
        <f>SUMIFS(СВЦЭМ!$F$39:$F$782,СВЦЭМ!$A$39:$A$782,$A218,СВЦЭМ!$B$39:$B$782,R$190)+'СЕТ СН'!$F$12</f>
        <v>151.06538771999999</v>
      </c>
      <c r="S218" s="36">
        <f>SUMIFS(СВЦЭМ!$F$39:$F$782,СВЦЭМ!$A$39:$A$782,$A218,СВЦЭМ!$B$39:$B$782,S$190)+'СЕТ СН'!$F$12</f>
        <v>151.39477592</v>
      </c>
      <c r="T218" s="36">
        <f>SUMIFS(СВЦЭМ!$F$39:$F$782,СВЦЭМ!$A$39:$A$782,$A218,СВЦЭМ!$B$39:$B$782,T$190)+'СЕТ СН'!$F$12</f>
        <v>152.26741453</v>
      </c>
      <c r="U218" s="36">
        <f>SUMIFS(СВЦЭМ!$F$39:$F$782,СВЦЭМ!$A$39:$A$782,$A218,СВЦЭМ!$B$39:$B$782,U$190)+'СЕТ СН'!$F$12</f>
        <v>154.30280508000001</v>
      </c>
      <c r="V218" s="36">
        <f>SUMIFS(СВЦЭМ!$F$39:$F$782,СВЦЭМ!$A$39:$A$782,$A218,СВЦЭМ!$B$39:$B$782,V$190)+'СЕТ СН'!$F$12</f>
        <v>155.29424817</v>
      </c>
      <c r="W218" s="36">
        <f>SUMIFS(СВЦЭМ!$F$39:$F$782,СВЦЭМ!$A$39:$A$782,$A218,СВЦЭМ!$B$39:$B$782,W$190)+'СЕТ СН'!$F$12</f>
        <v>152.90466706000001</v>
      </c>
      <c r="X218" s="36">
        <f>SUMIFS(СВЦЭМ!$F$39:$F$782,СВЦЭМ!$A$39:$A$782,$A218,СВЦЭМ!$B$39:$B$782,X$190)+'СЕТ СН'!$F$12</f>
        <v>157.63930066</v>
      </c>
      <c r="Y218" s="36">
        <f>SUMIFS(СВЦЭМ!$F$39:$F$782,СВЦЭМ!$A$39:$A$782,$A218,СВЦЭМ!$B$39:$B$782,Y$190)+'СЕТ СН'!$F$12</f>
        <v>179.23427035</v>
      </c>
    </row>
    <row r="219" spans="1:25" ht="15.75" x14ac:dyDescent="0.2">
      <c r="A219" s="35">
        <f t="shared" si="5"/>
        <v>45136</v>
      </c>
      <c r="B219" s="36">
        <f>SUMIFS(СВЦЭМ!$F$39:$F$782,СВЦЭМ!$A$39:$A$782,$A219,СВЦЭМ!$B$39:$B$782,B$190)+'СЕТ СН'!$F$12</f>
        <v>174.50101255999999</v>
      </c>
      <c r="C219" s="36">
        <f>SUMIFS(СВЦЭМ!$F$39:$F$782,СВЦЭМ!$A$39:$A$782,$A219,СВЦЭМ!$B$39:$B$782,C$190)+'СЕТ СН'!$F$12</f>
        <v>176.86468703</v>
      </c>
      <c r="D219" s="36">
        <f>SUMIFS(СВЦЭМ!$F$39:$F$782,СВЦЭМ!$A$39:$A$782,$A219,СВЦЭМ!$B$39:$B$782,D$190)+'СЕТ СН'!$F$12</f>
        <v>194.89587564000001</v>
      </c>
      <c r="E219" s="36">
        <f>SUMIFS(СВЦЭМ!$F$39:$F$782,СВЦЭМ!$A$39:$A$782,$A219,СВЦЭМ!$B$39:$B$782,E$190)+'СЕТ СН'!$F$12</f>
        <v>195.21816491000001</v>
      </c>
      <c r="F219" s="36">
        <f>SUMIFS(СВЦЭМ!$F$39:$F$782,СВЦЭМ!$A$39:$A$782,$A219,СВЦЭМ!$B$39:$B$782,F$190)+'СЕТ СН'!$F$12</f>
        <v>197.16565029</v>
      </c>
      <c r="G219" s="36">
        <f>SUMIFS(СВЦЭМ!$F$39:$F$782,СВЦЭМ!$A$39:$A$782,$A219,СВЦЭМ!$B$39:$B$782,G$190)+'СЕТ СН'!$F$12</f>
        <v>192.39937698</v>
      </c>
      <c r="H219" s="36">
        <f>SUMIFS(СВЦЭМ!$F$39:$F$782,СВЦЭМ!$A$39:$A$782,$A219,СВЦЭМ!$B$39:$B$782,H$190)+'СЕТ СН'!$F$12</f>
        <v>185.74272164000001</v>
      </c>
      <c r="I219" s="36">
        <f>SUMIFS(СВЦЭМ!$F$39:$F$782,СВЦЭМ!$A$39:$A$782,$A219,СВЦЭМ!$B$39:$B$782,I$190)+'СЕТ СН'!$F$12</f>
        <v>165.32169367</v>
      </c>
      <c r="J219" s="36">
        <f>SUMIFS(СВЦЭМ!$F$39:$F$782,СВЦЭМ!$A$39:$A$782,$A219,СВЦЭМ!$B$39:$B$782,J$190)+'СЕТ СН'!$F$12</f>
        <v>153.93247847999999</v>
      </c>
      <c r="K219" s="36">
        <f>SUMIFS(СВЦЭМ!$F$39:$F$782,СВЦЭМ!$A$39:$A$782,$A219,СВЦЭМ!$B$39:$B$782,K$190)+'СЕТ СН'!$F$12</f>
        <v>143.75868283</v>
      </c>
      <c r="L219" s="36">
        <f>SUMIFS(СВЦЭМ!$F$39:$F$782,СВЦЭМ!$A$39:$A$782,$A219,СВЦЭМ!$B$39:$B$782,L$190)+'СЕТ СН'!$F$12</f>
        <v>137.5233509</v>
      </c>
      <c r="M219" s="36">
        <f>SUMIFS(СВЦЭМ!$F$39:$F$782,СВЦЭМ!$A$39:$A$782,$A219,СВЦЭМ!$B$39:$B$782,M$190)+'СЕТ СН'!$F$12</f>
        <v>137.94986757000001</v>
      </c>
      <c r="N219" s="36">
        <f>SUMIFS(СВЦЭМ!$F$39:$F$782,СВЦЭМ!$A$39:$A$782,$A219,СВЦЭМ!$B$39:$B$782,N$190)+'СЕТ СН'!$F$12</f>
        <v>138.94742041000001</v>
      </c>
      <c r="O219" s="36">
        <f>SUMIFS(СВЦЭМ!$F$39:$F$782,СВЦЭМ!$A$39:$A$782,$A219,СВЦЭМ!$B$39:$B$782,O$190)+'СЕТ СН'!$F$12</f>
        <v>139.65567873000001</v>
      </c>
      <c r="P219" s="36">
        <f>SUMIFS(СВЦЭМ!$F$39:$F$782,СВЦЭМ!$A$39:$A$782,$A219,СВЦЭМ!$B$39:$B$782,P$190)+'СЕТ СН'!$F$12</f>
        <v>140.26356595999999</v>
      </c>
      <c r="Q219" s="36">
        <f>SUMIFS(СВЦЭМ!$F$39:$F$782,СВЦЭМ!$A$39:$A$782,$A219,СВЦЭМ!$B$39:$B$782,Q$190)+'СЕТ СН'!$F$12</f>
        <v>140.07261248</v>
      </c>
      <c r="R219" s="36">
        <f>SUMIFS(СВЦЭМ!$F$39:$F$782,СВЦЭМ!$A$39:$A$782,$A219,СВЦЭМ!$B$39:$B$782,R$190)+'СЕТ СН'!$F$12</f>
        <v>139.24483914999999</v>
      </c>
      <c r="S219" s="36">
        <f>SUMIFS(СВЦЭМ!$F$39:$F$782,СВЦЭМ!$A$39:$A$782,$A219,СВЦЭМ!$B$39:$B$782,S$190)+'СЕТ СН'!$F$12</f>
        <v>139.38506602000001</v>
      </c>
      <c r="T219" s="36">
        <f>SUMIFS(СВЦЭМ!$F$39:$F$782,СВЦЭМ!$A$39:$A$782,$A219,СВЦЭМ!$B$39:$B$782,T$190)+'СЕТ СН'!$F$12</f>
        <v>140.22334466000001</v>
      </c>
      <c r="U219" s="36">
        <f>SUMIFS(СВЦЭМ!$F$39:$F$782,СВЦЭМ!$A$39:$A$782,$A219,СВЦЭМ!$B$39:$B$782,U$190)+'СЕТ СН'!$F$12</f>
        <v>142.74837314999999</v>
      </c>
      <c r="V219" s="36">
        <f>SUMIFS(СВЦЭМ!$F$39:$F$782,СВЦЭМ!$A$39:$A$782,$A219,СВЦЭМ!$B$39:$B$782,V$190)+'СЕТ СН'!$F$12</f>
        <v>140.98746176</v>
      </c>
      <c r="W219" s="36">
        <f>SUMIFS(СВЦЭМ!$F$39:$F$782,СВЦЭМ!$A$39:$A$782,$A219,СВЦЭМ!$B$39:$B$782,W$190)+'СЕТ СН'!$F$12</f>
        <v>144.39880274999999</v>
      </c>
      <c r="X219" s="36">
        <f>SUMIFS(СВЦЭМ!$F$39:$F$782,СВЦЭМ!$A$39:$A$782,$A219,СВЦЭМ!$B$39:$B$782,X$190)+'СЕТ СН'!$F$12</f>
        <v>151.5184854</v>
      </c>
      <c r="Y219" s="36">
        <f>SUMIFS(СВЦЭМ!$F$39:$F$782,СВЦЭМ!$A$39:$A$782,$A219,СВЦЭМ!$B$39:$B$782,Y$190)+'СЕТ СН'!$F$12</f>
        <v>162.2752802</v>
      </c>
    </row>
    <row r="220" spans="1:25" ht="15.75" x14ac:dyDescent="0.2">
      <c r="A220" s="35">
        <f t="shared" si="5"/>
        <v>45137</v>
      </c>
      <c r="B220" s="36">
        <f>SUMIFS(СВЦЭМ!$F$39:$F$782,СВЦЭМ!$A$39:$A$782,$A220,СВЦЭМ!$B$39:$B$782,B$190)+'СЕТ СН'!$F$12</f>
        <v>172.97380613000001</v>
      </c>
      <c r="C220" s="36">
        <f>SUMIFS(СВЦЭМ!$F$39:$F$782,СВЦЭМ!$A$39:$A$782,$A220,СВЦЭМ!$B$39:$B$782,C$190)+'СЕТ СН'!$F$12</f>
        <v>186.20356727000001</v>
      </c>
      <c r="D220" s="36">
        <f>SUMIFS(СВЦЭМ!$F$39:$F$782,СВЦЭМ!$A$39:$A$782,$A220,СВЦЭМ!$B$39:$B$782,D$190)+'СЕТ СН'!$F$12</f>
        <v>188.46635798</v>
      </c>
      <c r="E220" s="36">
        <f>SUMIFS(СВЦЭМ!$F$39:$F$782,СВЦЭМ!$A$39:$A$782,$A220,СВЦЭМ!$B$39:$B$782,E$190)+'СЕТ СН'!$F$12</f>
        <v>195.63868459</v>
      </c>
      <c r="F220" s="36">
        <f>SUMIFS(СВЦЭМ!$F$39:$F$782,СВЦЭМ!$A$39:$A$782,$A220,СВЦЭМ!$B$39:$B$782,F$190)+'СЕТ СН'!$F$12</f>
        <v>197.09664616000001</v>
      </c>
      <c r="G220" s="36">
        <f>SUMIFS(СВЦЭМ!$F$39:$F$782,СВЦЭМ!$A$39:$A$782,$A220,СВЦЭМ!$B$39:$B$782,G$190)+'СЕТ СН'!$F$12</f>
        <v>196.28151561999999</v>
      </c>
      <c r="H220" s="36">
        <f>SUMIFS(СВЦЭМ!$F$39:$F$782,СВЦЭМ!$A$39:$A$782,$A220,СВЦЭМ!$B$39:$B$782,H$190)+'СЕТ СН'!$F$12</f>
        <v>194.35154814000001</v>
      </c>
      <c r="I220" s="36">
        <f>SUMIFS(СВЦЭМ!$F$39:$F$782,СВЦЭМ!$A$39:$A$782,$A220,СВЦЭМ!$B$39:$B$782,I$190)+'СЕТ СН'!$F$12</f>
        <v>176.86247957</v>
      </c>
      <c r="J220" s="36">
        <f>SUMIFS(СВЦЭМ!$F$39:$F$782,СВЦЭМ!$A$39:$A$782,$A220,СВЦЭМ!$B$39:$B$782,J$190)+'СЕТ СН'!$F$12</f>
        <v>166.18148020000001</v>
      </c>
      <c r="K220" s="36">
        <f>SUMIFS(СВЦЭМ!$F$39:$F$782,СВЦЭМ!$A$39:$A$782,$A220,СВЦЭМ!$B$39:$B$782,K$190)+'СЕТ СН'!$F$12</f>
        <v>142.69184007000001</v>
      </c>
      <c r="L220" s="36">
        <f>SUMIFS(СВЦЭМ!$F$39:$F$782,СВЦЭМ!$A$39:$A$782,$A220,СВЦЭМ!$B$39:$B$782,L$190)+'СЕТ СН'!$F$12</f>
        <v>140.13110401</v>
      </c>
      <c r="M220" s="36">
        <f>SUMIFS(СВЦЭМ!$F$39:$F$782,СВЦЭМ!$A$39:$A$782,$A220,СВЦЭМ!$B$39:$B$782,M$190)+'СЕТ СН'!$F$12</f>
        <v>143.45231428</v>
      </c>
      <c r="N220" s="36">
        <f>SUMIFS(СВЦЭМ!$F$39:$F$782,СВЦЭМ!$A$39:$A$782,$A220,СВЦЭМ!$B$39:$B$782,N$190)+'СЕТ СН'!$F$12</f>
        <v>147.81942598000001</v>
      </c>
      <c r="O220" s="36">
        <f>SUMIFS(СВЦЭМ!$F$39:$F$782,СВЦЭМ!$A$39:$A$782,$A220,СВЦЭМ!$B$39:$B$782,O$190)+'СЕТ СН'!$F$12</f>
        <v>149.81264461000001</v>
      </c>
      <c r="P220" s="36">
        <f>SUMIFS(СВЦЭМ!$F$39:$F$782,СВЦЭМ!$A$39:$A$782,$A220,СВЦЭМ!$B$39:$B$782,P$190)+'СЕТ СН'!$F$12</f>
        <v>152.63935015000001</v>
      </c>
      <c r="Q220" s="36">
        <f>SUMIFS(СВЦЭМ!$F$39:$F$782,СВЦЭМ!$A$39:$A$782,$A220,СВЦЭМ!$B$39:$B$782,Q$190)+'СЕТ СН'!$F$12</f>
        <v>153.10849134</v>
      </c>
      <c r="R220" s="36">
        <f>SUMIFS(СВЦЭМ!$F$39:$F$782,СВЦЭМ!$A$39:$A$782,$A220,СВЦЭМ!$B$39:$B$782,R$190)+'СЕТ СН'!$F$12</f>
        <v>152.05726308999999</v>
      </c>
      <c r="S220" s="36">
        <f>SUMIFS(СВЦЭМ!$F$39:$F$782,СВЦЭМ!$A$39:$A$782,$A220,СВЦЭМ!$B$39:$B$782,S$190)+'СЕТ СН'!$F$12</f>
        <v>151.95709749</v>
      </c>
      <c r="T220" s="36">
        <f>SUMIFS(СВЦЭМ!$F$39:$F$782,СВЦЭМ!$A$39:$A$782,$A220,СВЦЭМ!$B$39:$B$782,T$190)+'СЕТ СН'!$F$12</f>
        <v>150.84838776000001</v>
      </c>
      <c r="U220" s="36">
        <f>SUMIFS(СВЦЭМ!$F$39:$F$782,СВЦЭМ!$A$39:$A$782,$A220,СВЦЭМ!$B$39:$B$782,U$190)+'СЕТ СН'!$F$12</f>
        <v>151.36934178999999</v>
      </c>
      <c r="V220" s="36">
        <f>SUMIFS(СВЦЭМ!$F$39:$F$782,СВЦЭМ!$A$39:$A$782,$A220,СВЦЭМ!$B$39:$B$782,V$190)+'СЕТ СН'!$F$12</f>
        <v>150.75975946</v>
      </c>
      <c r="W220" s="36">
        <f>SUMIFS(СВЦЭМ!$F$39:$F$782,СВЦЭМ!$A$39:$A$782,$A220,СВЦЭМ!$B$39:$B$782,W$190)+'СЕТ СН'!$F$12</f>
        <v>147.97435346</v>
      </c>
      <c r="X220" s="36">
        <f>SUMIFS(СВЦЭМ!$F$39:$F$782,СВЦЭМ!$A$39:$A$782,$A220,СВЦЭМ!$B$39:$B$782,X$190)+'СЕТ СН'!$F$12</f>
        <v>155.23312652000001</v>
      </c>
      <c r="Y220" s="36">
        <f>SUMIFS(СВЦЭМ!$F$39:$F$782,СВЦЭМ!$A$39:$A$782,$A220,СВЦЭМ!$B$39:$B$782,Y$190)+'СЕТ СН'!$F$12</f>
        <v>166.15117364</v>
      </c>
    </row>
    <row r="221" spans="1:25" ht="15.75" x14ac:dyDescent="0.2">
      <c r="A221" s="35">
        <f t="shared" si="5"/>
        <v>45138</v>
      </c>
      <c r="B221" s="36">
        <f>SUMIFS(СВЦЭМ!$F$39:$F$782,СВЦЭМ!$A$39:$A$782,$A221,СВЦЭМ!$B$39:$B$782,B$190)+'СЕТ СН'!$F$12</f>
        <v>170.71861938999999</v>
      </c>
      <c r="C221" s="36">
        <f>SUMIFS(СВЦЭМ!$F$39:$F$782,СВЦЭМ!$A$39:$A$782,$A221,СВЦЭМ!$B$39:$B$782,C$190)+'СЕТ СН'!$F$12</f>
        <v>179.26529994000001</v>
      </c>
      <c r="D221" s="36">
        <f>SUMIFS(СВЦЭМ!$F$39:$F$782,СВЦЭМ!$A$39:$A$782,$A221,СВЦЭМ!$B$39:$B$782,D$190)+'СЕТ СН'!$F$12</f>
        <v>195.16417454</v>
      </c>
      <c r="E221" s="36">
        <f>SUMIFS(СВЦЭМ!$F$39:$F$782,СВЦЭМ!$A$39:$A$782,$A221,СВЦЭМ!$B$39:$B$782,E$190)+'СЕТ СН'!$F$12</f>
        <v>198.713379</v>
      </c>
      <c r="F221" s="36">
        <f>SUMIFS(СВЦЭМ!$F$39:$F$782,СВЦЭМ!$A$39:$A$782,$A221,СВЦЭМ!$B$39:$B$782,F$190)+'СЕТ СН'!$F$12</f>
        <v>198.80326762999999</v>
      </c>
      <c r="G221" s="36">
        <f>SUMIFS(СВЦЭМ!$F$39:$F$782,СВЦЭМ!$A$39:$A$782,$A221,СВЦЭМ!$B$39:$B$782,G$190)+'СЕТ СН'!$F$12</f>
        <v>200.00484896</v>
      </c>
      <c r="H221" s="36">
        <f>SUMIFS(СВЦЭМ!$F$39:$F$782,СВЦЭМ!$A$39:$A$782,$A221,СВЦЭМ!$B$39:$B$782,H$190)+'СЕТ СН'!$F$12</f>
        <v>203.41643686</v>
      </c>
      <c r="I221" s="36">
        <f>SUMIFS(СВЦЭМ!$F$39:$F$782,СВЦЭМ!$A$39:$A$782,$A221,СВЦЭМ!$B$39:$B$782,I$190)+'СЕТ СН'!$F$12</f>
        <v>172.53072205999999</v>
      </c>
      <c r="J221" s="36">
        <f>SUMIFS(СВЦЭМ!$F$39:$F$782,СВЦЭМ!$A$39:$A$782,$A221,СВЦЭМ!$B$39:$B$782,J$190)+'СЕТ СН'!$F$12</f>
        <v>163.91240418999999</v>
      </c>
      <c r="K221" s="36">
        <f>SUMIFS(СВЦЭМ!$F$39:$F$782,СВЦЭМ!$A$39:$A$782,$A221,СВЦЭМ!$B$39:$B$782,K$190)+'СЕТ СН'!$F$12</f>
        <v>161.8243186</v>
      </c>
      <c r="L221" s="36">
        <f>SUMIFS(СВЦЭМ!$F$39:$F$782,СВЦЭМ!$A$39:$A$782,$A221,СВЦЭМ!$B$39:$B$782,L$190)+'СЕТ СН'!$F$12</f>
        <v>157.02933340999999</v>
      </c>
      <c r="M221" s="36">
        <f>SUMIFS(СВЦЭМ!$F$39:$F$782,СВЦЭМ!$A$39:$A$782,$A221,СВЦЭМ!$B$39:$B$782,M$190)+'СЕТ СН'!$F$12</f>
        <v>155.92962202000001</v>
      </c>
      <c r="N221" s="36">
        <f>SUMIFS(СВЦЭМ!$F$39:$F$782,СВЦЭМ!$A$39:$A$782,$A221,СВЦЭМ!$B$39:$B$782,N$190)+'СЕТ СН'!$F$12</f>
        <v>154.72625303000001</v>
      </c>
      <c r="O221" s="36">
        <f>SUMIFS(СВЦЭМ!$F$39:$F$782,СВЦЭМ!$A$39:$A$782,$A221,СВЦЭМ!$B$39:$B$782,O$190)+'СЕТ СН'!$F$12</f>
        <v>154.13029857999999</v>
      </c>
      <c r="P221" s="36">
        <f>SUMIFS(СВЦЭМ!$F$39:$F$782,СВЦЭМ!$A$39:$A$782,$A221,СВЦЭМ!$B$39:$B$782,P$190)+'СЕТ СН'!$F$12</f>
        <v>154.76950446000001</v>
      </c>
      <c r="Q221" s="36">
        <f>SUMIFS(СВЦЭМ!$F$39:$F$782,СВЦЭМ!$A$39:$A$782,$A221,СВЦЭМ!$B$39:$B$782,Q$190)+'СЕТ СН'!$F$12</f>
        <v>151.24653837</v>
      </c>
      <c r="R221" s="36">
        <f>SUMIFS(СВЦЭМ!$F$39:$F$782,СВЦЭМ!$A$39:$A$782,$A221,СВЦЭМ!$B$39:$B$782,R$190)+'СЕТ СН'!$F$12</f>
        <v>151.95727289999999</v>
      </c>
      <c r="S221" s="36">
        <f>SUMIFS(СВЦЭМ!$F$39:$F$782,СВЦЭМ!$A$39:$A$782,$A221,СВЦЭМ!$B$39:$B$782,S$190)+'СЕТ СН'!$F$12</f>
        <v>153.80270200999999</v>
      </c>
      <c r="T221" s="36">
        <f>SUMIFS(СВЦЭМ!$F$39:$F$782,СВЦЭМ!$A$39:$A$782,$A221,СВЦЭМ!$B$39:$B$782,T$190)+'СЕТ СН'!$F$12</f>
        <v>157.02625864000001</v>
      </c>
      <c r="U221" s="36">
        <f>SUMIFS(СВЦЭМ!$F$39:$F$782,СВЦЭМ!$A$39:$A$782,$A221,СВЦЭМ!$B$39:$B$782,U$190)+'СЕТ СН'!$F$12</f>
        <v>160.48771787999999</v>
      </c>
      <c r="V221" s="36">
        <f>SUMIFS(СВЦЭМ!$F$39:$F$782,СВЦЭМ!$A$39:$A$782,$A221,СВЦЭМ!$B$39:$B$782,V$190)+'СЕТ СН'!$F$12</f>
        <v>160.16602212999999</v>
      </c>
      <c r="W221" s="36">
        <f>SUMIFS(СВЦЭМ!$F$39:$F$782,СВЦЭМ!$A$39:$A$782,$A221,СВЦЭМ!$B$39:$B$782,W$190)+'СЕТ СН'!$F$12</f>
        <v>156.06648276999999</v>
      </c>
      <c r="X221" s="36">
        <f>SUMIFS(СВЦЭМ!$F$39:$F$782,СВЦЭМ!$A$39:$A$782,$A221,СВЦЭМ!$B$39:$B$782,X$190)+'СЕТ СН'!$F$12</f>
        <v>164.10845689000001</v>
      </c>
      <c r="Y221" s="36">
        <f>SUMIFS(СВЦЭМ!$F$39:$F$782,СВЦЭМ!$A$39:$A$782,$A221,СВЦЭМ!$B$39:$B$782,Y$190)+'СЕТ СН'!$F$12</f>
        <v>178.49331574000001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4" t="s">
        <v>7</v>
      </c>
      <c r="B223" s="127" t="s">
        <v>88</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25"/>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26"/>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01.07.2023</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45109</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45110</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45111</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45112</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45113</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45114</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45115</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45116</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45117</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45118</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45119</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45120</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45121</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45122</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45123</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45124</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45125</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45126</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45127</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45128</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45129</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45130</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45131</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45132</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45133</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45134</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45135</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45136</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45137</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45138</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4" t="s">
        <v>7</v>
      </c>
      <c r="B258" s="127" t="s">
        <v>89</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25"/>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26"/>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01.07.2023</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45109</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45110</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45111</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45112</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45113</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45114</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45115</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45116</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45117</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45118</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45119</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45120</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45121</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45122</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45123</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45124</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45125</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45126</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45127</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45128</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45129</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45130</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45131</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45132</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45133</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45134</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45135</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45136</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45137</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45138</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4" t="s">
        <v>7</v>
      </c>
      <c r="B294" s="127" t="s">
        <v>90</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25"/>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26"/>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01.07.2023</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45109</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45110</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45111</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45112</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45113</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45114</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45115</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45116</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45117</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45118</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45119</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45120</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45121</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45122</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45123</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45124</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45125</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45126</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45127</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45128</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45129</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45130</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45131</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45132</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45133</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45134</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45135</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45136</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45137</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45138</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4" t="s">
        <v>7</v>
      </c>
      <c r="B329" s="127" t="s">
        <v>91</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25"/>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26"/>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01.07.2023</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45109</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45110</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45111</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45112</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45113</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45114</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45115</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45116</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45117</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45118</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45119</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45120</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45121</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45122</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45123</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45124</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45125</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45126</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45127</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45128</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45129</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45130</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45131</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45132</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45133</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45134</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45135</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45136</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45137</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45138</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4" t="s">
        <v>7</v>
      </c>
      <c r="B364" s="127" t="s">
        <v>92</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25"/>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26"/>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01.07.2023</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45109</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45110</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45111</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45112</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45113</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45114</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45115</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45116</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45117</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45118</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45119</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45120</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45121</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45122</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45123</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45124</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45125</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45126</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45127</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45128</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45129</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45130</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45131</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45132</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45133</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45134</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45135</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45136</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45137</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45138</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4" t="s">
        <v>7</v>
      </c>
      <c r="B399" s="127" t="s">
        <v>93</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25"/>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26"/>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01.07.2023</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45109</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45110</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45111</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45112</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45113</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45114</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45115</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45116</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45117</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45118</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45119</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45120</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45121</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45122</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45123</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45124</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45125</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45126</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45127</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45128</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45129</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45130</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45131</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45132</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45133</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45134</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45135</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45136</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45137</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45138</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3" t="s">
        <v>94</v>
      </c>
      <c r="B435" s="153"/>
      <c r="C435" s="153"/>
      <c r="D435" s="153"/>
      <c r="E435" s="153"/>
      <c r="F435" s="153"/>
      <c r="G435" s="153"/>
      <c r="H435" s="153"/>
      <c r="I435" s="153"/>
      <c r="J435" s="153"/>
      <c r="K435" s="153"/>
      <c r="L435" s="154">
        <f>СВЦЭМ!$D$18+'СЕТ СН'!$F$14</f>
        <v>107.61373695</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5" t="s">
        <v>77</v>
      </c>
      <c r="B437" s="135"/>
      <c r="C437" s="135"/>
      <c r="D437" s="135"/>
      <c r="E437" s="135"/>
      <c r="F437" s="135"/>
      <c r="G437" s="135"/>
      <c r="H437" s="135"/>
      <c r="I437" s="135"/>
      <c r="J437" s="135"/>
      <c r="K437" s="135"/>
      <c r="L437" s="135"/>
      <c r="M437" s="135"/>
      <c r="N437" s="136" t="s">
        <v>29</v>
      </c>
      <c r="O437" s="136"/>
      <c r="P437" s="136"/>
      <c r="Q437" s="136"/>
      <c r="R437" s="136"/>
      <c r="S437" s="136"/>
      <c r="T437" s="136"/>
      <c r="U437" s="136"/>
      <c r="V437" s="47"/>
      <c r="W437" s="47"/>
      <c r="X437" s="47"/>
      <c r="Y437" s="47"/>
    </row>
    <row r="438" spans="1:26" ht="15.75" x14ac:dyDescent="0.25">
      <c r="A438" s="135"/>
      <c r="B438" s="135"/>
      <c r="C438" s="135"/>
      <c r="D438" s="135"/>
      <c r="E438" s="135"/>
      <c r="F438" s="135"/>
      <c r="G438" s="135"/>
      <c r="H438" s="135"/>
      <c r="I438" s="135"/>
      <c r="J438" s="135"/>
      <c r="K438" s="135"/>
      <c r="L438" s="135"/>
      <c r="M438" s="135"/>
      <c r="N438" s="137" t="s">
        <v>0</v>
      </c>
      <c r="O438" s="137"/>
      <c r="P438" s="137" t="s">
        <v>1</v>
      </c>
      <c r="Q438" s="137"/>
      <c r="R438" s="137" t="s">
        <v>2</v>
      </c>
      <c r="S438" s="137"/>
      <c r="T438" s="137" t="s">
        <v>3</v>
      </c>
      <c r="U438" s="137"/>
    </row>
    <row r="439" spans="1:26" ht="15.75" x14ac:dyDescent="0.25">
      <c r="A439" s="135"/>
      <c r="B439" s="135"/>
      <c r="C439" s="135"/>
      <c r="D439" s="135"/>
      <c r="E439" s="135"/>
      <c r="F439" s="135"/>
      <c r="G439" s="135"/>
      <c r="H439" s="135"/>
      <c r="I439" s="135"/>
      <c r="J439" s="135"/>
      <c r="K439" s="135"/>
      <c r="L439" s="135"/>
      <c r="M439" s="135"/>
      <c r="N439" s="138">
        <f>СВЦЭМ!$D$12+'СЕТ СН'!$F$10-'СЕТ СН'!$F$22</f>
        <v>637877.96816766786</v>
      </c>
      <c r="O439" s="139"/>
      <c r="P439" s="138">
        <f>СВЦЭМ!$D$12+'СЕТ СН'!$F$10-'СЕТ СН'!$G$22</f>
        <v>637877.96816766786</v>
      </c>
      <c r="Q439" s="139"/>
      <c r="R439" s="138">
        <f>СВЦЭМ!$D$12+'СЕТ СН'!$F$10-'СЕТ СН'!$H$22</f>
        <v>637877.96816766786</v>
      </c>
      <c r="S439" s="139"/>
      <c r="T439" s="138">
        <f>СВЦЭМ!$D$12+'СЕТ СН'!$F$10-'СЕТ СН'!$I$22</f>
        <v>637877.96816766786</v>
      </c>
      <c r="U439" s="139"/>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G23" sqref="G2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июле 2023г.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23" t="s">
        <v>42</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2.25" customHeight="1" x14ac:dyDescent="0.2">
      <c r="A4" s="123" t="s">
        <v>84</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4"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01.07.2023</v>
      </c>
      <c r="B12" s="36">
        <f>SUMIFS(СВЦЭМ!$D$39:$D$782,СВЦЭМ!$A$39:$A$782,$A12,СВЦЭМ!$B$39:$B$782,B$11)+'СЕТ СН'!$F$11+СВЦЭМ!$D$10+'СЕТ СН'!$F$6-'СЕТ СН'!$F$23</f>
        <v>1836.2096375299998</v>
      </c>
      <c r="C12" s="36">
        <f>SUMIFS(СВЦЭМ!$D$39:$D$782,СВЦЭМ!$A$39:$A$782,$A12,СВЦЭМ!$B$39:$B$782,C$11)+'СЕТ СН'!$F$11+СВЦЭМ!$D$10+'СЕТ СН'!$F$6-'СЕТ СН'!$F$23</f>
        <v>1918.8270254200002</v>
      </c>
      <c r="D12" s="36">
        <f>SUMIFS(СВЦЭМ!$D$39:$D$782,СВЦЭМ!$A$39:$A$782,$A12,СВЦЭМ!$B$39:$B$782,D$11)+'СЕТ СН'!$F$11+СВЦЭМ!$D$10+'СЕТ СН'!$F$6-'СЕТ СН'!$F$23</f>
        <v>1949.96661245</v>
      </c>
      <c r="E12" s="36">
        <f>SUMIFS(СВЦЭМ!$D$39:$D$782,СВЦЭМ!$A$39:$A$782,$A12,СВЦЭМ!$B$39:$B$782,E$11)+'СЕТ СН'!$F$11+СВЦЭМ!$D$10+'СЕТ СН'!$F$6-'СЕТ СН'!$F$23</f>
        <v>1947.2657990799999</v>
      </c>
      <c r="F12" s="36">
        <f>SUMIFS(СВЦЭМ!$D$39:$D$782,СВЦЭМ!$A$39:$A$782,$A12,СВЦЭМ!$B$39:$B$782,F$11)+'СЕТ СН'!$F$11+СВЦЭМ!$D$10+'СЕТ СН'!$F$6-'СЕТ СН'!$F$23</f>
        <v>1949.3184004</v>
      </c>
      <c r="G12" s="36">
        <f>SUMIFS(СВЦЭМ!$D$39:$D$782,СВЦЭМ!$A$39:$A$782,$A12,СВЦЭМ!$B$39:$B$782,G$11)+'СЕТ СН'!$F$11+СВЦЭМ!$D$10+'СЕТ СН'!$F$6-'СЕТ СН'!$F$23</f>
        <v>1950.88170016</v>
      </c>
      <c r="H12" s="36">
        <f>SUMIFS(СВЦЭМ!$D$39:$D$782,СВЦЭМ!$A$39:$A$782,$A12,СВЦЭМ!$B$39:$B$782,H$11)+'СЕТ СН'!$F$11+СВЦЭМ!$D$10+'СЕТ СН'!$F$6-'СЕТ СН'!$F$23</f>
        <v>1956.0828956599998</v>
      </c>
      <c r="I12" s="36">
        <f>SUMIFS(СВЦЭМ!$D$39:$D$782,СВЦЭМ!$A$39:$A$782,$A12,СВЦЭМ!$B$39:$B$782,I$11)+'СЕТ СН'!$F$11+СВЦЭМ!$D$10+'СЕТ СН'!$F$6-'СЕТ СН'!$F$23</f>
        <v>1854.1317743099999</v>
      </c>
      <c r="J12" s="36">
        <f>SUMIFS(СВЦЭМ!$D$39:$D$782,СВЦЭМ!$A$39:$A$782,$A12,СВЦЭМ!$B$39:$B$782,J$11)+'СЕТ СН'!$F$11+СВЦЭМ!$D$10+'СЕТ СН'!$F$6-'СЕТ СН'!$F$23</f>
        <v>1734.9749375599999</v>
      </c>
      <c r="K12" s="36">
        <f>SUMIFS(СВЦЭМ!$D$39:$D$782,СВЦЭМ!$A$39:$A$782,$A12,СВЦЭМ!$B$39:$B$782,K$11)+'СЕТ СН'!$F$11+СВЦЭМ!$D$10+'СЕТ СН'!$F$6-'СЕТ СН'!$F$23</f>
        <v>1665.1471488500001</v>
      </c>
      <c r="L12" s="36">
        <f>SUMIFS(СВЦЭМ!$D$39:$D$782,СВЦЭМ!$A$39:$A$782,$A12,СВЦЭМ!$B$39:$B$782,L$11)+'СЕТ СН'!$F$11+СВЦЭМ!$D$10+'СЕТ СН'!$F$6-'СЕТ СН'!$F$23</f>
        <v>1620.5865410699998</v>
      </c>
      <c r="M12" s="36">
        <f>SUMIFS(СВЦЭМ!$D$39:$D$782,СВЦЭМ!$A$39:$A$782,$A12,СВЦЭМ!$B$39:$B$782,M$11)+'СЕТ СН'!$F$11+СВЦЭМ!$D$10+'СЕТ СН'!$F$6-'СЕТ СН'!$F$23</f>
        <v>1595.7072092499998</v>
      </c>
      <c r="N12" s="36">
        <f>SUMIFS(СВЦЭМ!$D$39:$D$782,СВЦЭМ!$A$39:$A$782,$A12,СВЦЭМ!$B$39:$B$782,N$11)+'СЕТ СН'!$F$11+СВЦЭМ!$D$10+'СЕТ СН'!$F$6-'СЕТ СН'!$F$23</f>
        <v>1584.86807464</v>
      </c>
      <c r="O12" s="36">
        <f>SUMIFS(СВЦЭМ!$D$39:$D$782,СВЦЭМ!$A$39:$A$782,$A12,СВЦЭМ!$B$39:$B$782,O$11)+'СЕТ СН'!$F$11+СВЦЭМ!$D$10+'СЕТ СН'!$F$6-'СЕТ СН'!$F$23</f>
        <v>1596.2381086599999</v>
      </c>
      <c r="P12" s="36">
        <f>SUMIFS(СВЦЭМ!$D$39:$D$782,СВЦЭМ!$A$39:$A$782,$A12,СВЦЭМ!$B$39:$B$782,P$11)+'СЕТ СН'!$F$11+СВЦЭМ!$D$10+'СЕТ СН'!$F$6-'СЕТ СН'!$F$23</f>
        <v>1605.2170774900001</v>
      </c>
      <c r="Q12" s="36">
        <f>SUMIFS(СВЦЭМ!$D$39:$D$782,СВЦЭМ!$A$39:$A$782,$A12,СВЦЭМ!$B$39:$B$782,Q$11)+'СЕТ СН'!$F$11+СВЦЭМ!$D$10+'СЕТ СН'!$F$6-'СЕТ СН'!$F$23</f>
        <v>1603.3567443400002</v>
      </c>
      <c r="R12" s="36">
        <f>SUMIFS(СВЦЭМ!$D$39:$D$782,СВЦЭМ!$A$39:$A$782,$A12,СВЦЭМ!$B$39:$B$782,R$11)+'СЕТ СН'!$F$11+СВЦЭМ!$D$10+'СЕТ СН'!$F$6-'СЕТ СН'!$F$23</f>
        <v>1590.9690761900001</v>
      </c>
      <c r="S12" s="36">
        <f>SUMIFS(СВЦЭМ!$D$39:$D$782,СВЦЭМ!$A$39:$A$782,$A12,СВЦЭМ!$B$39:$B$782,S$11)+'СЕТ СН'!$F$11+СВЦЭМ!$D$10+'СЕТ СН'!$F$6-'СЕТ СН'!$F$23</f>
        <v>1593.26919249</v>
      </c>
      <c r="T12" s="36">
        <f>SUMIFS(СВЦЭМ!$D$39:$D$782,СВЦЭМ!$A$39:$A$782,$A12,СВЦЭМ!$B$39:$B$782,T$11)+'СЕТ СН'!$F$11+СВЦЭМ!$D$10+'СЕТ СН'!$F$6-'СЕТ СН'!$F$23</f>
        <v>1602.0321276200002</v>
      </c>
      <c r="U12" s="36">
        <f>SUMIFS(СВЦЭМ!$D$39:$D$782,СВЦЭМ!$A$39:$A$782,$A12,СВЦЭМ!$B$39:$B$782,U$11)+'СЕТ СН'!$F$11+СВЦЭМ!$D$10+'СЕТ СН'!$F$6-'СЕТ СН'!$F$23</f>
        <v>1617.4404935900002</v>
      </c>
      <c r="V12" s="36">
        <f>SUMIFS(СВЦЭМ!$D$39:$D$782,СВЦЭМ!$A$39:$A$782,$A12,СВЦЭМ!$B$39:$B$782,V$11)+'СЕТ СН'!$F$11+СВЦЭМ!$D$10+'СЕТ СН'!$F$6-'СЕТ СН'!$F$23</f>
        <v>1626.99432785</v>
      </c>
      <c r="W12" s="36">
        <f>SUMIFS(СВЦЭМ!$D$39:$D$782,СВЦЭМ!$A$39:$A$782,$A12,СВЦЭМ!$B$39:$B$782,W$11)+'СЕТ СН'!$F$11+СВЦЭМ!$D$10+'СЕТ СН'!$F$6-'СЕТ СН'!$F$23</f>
        <v>1603.7896775999998</v>
      </c>
      <c r="X12" s="36">
        <f>SUMIFS(СВЦЭМ!$D$39:$D$782,СВЦЭМ!$A$39:$A$782,$A12,СВЦЭМ!$B$39:$B$782,X$11)+'СЕТ СН'!$F$11+СВЦЭМ!$D$10+'СЕТ СН'!$F$6-'СЕТ СН'!$F$23</f>
        <v>1649.1212157700002</v>
      </c>
      <c r="Y12" s="36">
        <f>SUMIFS(СВЦЭМ!$D$39:$D$782,СВЦЭМ!$A$39:$A$782,$A12,СВЦЭМ!$B$39:$B$782,Y$11)+'СЕТ СН'!$F$11+СВЦЭМ!$D$10+'СЕТ СН'!$F$6-'СЕТ СН'!$F$23</f>
        <v>1718.7620440699998</v>
      </c>
      <c r="AA12" s="45"/>
    </row>
    <row r="13" spans="1:27" ht="15.75" x14ac:dyDescent="0.2">
      <c r="A13" s="35">
        <f>A12+1</f>
        <v>45109</v>
      </c>
      <c r="B13" s="36">
        <f>SUMIFS(СВЦЭМ!$D$39:$D$782,СВЦЭМ!$A$39:$A$782,$A13,СВЦЭМ!$B$39:$B$782,B$11)+'СЕТ СН'!$F$11+СВЦЭМ!$D$10+'СЕТ СН'!$F$6-'СЕТ СН'!$F$23</f>
        <v>1615.6024705499999</v>
      </c>
      <c r="C13" s="36">
        <f>SUMIFS(СВЦЭМ!$D$39:$D$782,СВЦЭМ!$A$39:$A$782,$A13,СВЦЭМ!$B$39:$B$782,C$11)+'СЕТ СН'!$F$11+СВЦЭМ!$D$10+'СЕТ СН'!$F$6-'СЕТ СН'!$F$23</f>
        <v>1681.3958542300002</v>
      </c>
      <c r="D13" s="36">
        <f>SUMIFS(СВЦЭМ!$D$39:$D$782,СВЦЭМ!$A$39:$A$782,$A13,СВЦЭМ!$B$39:$B$782,D$11)+'СЕТ СН'!$F$11+СВЦЭМ!$D$10+'СЕТ СН'!$F$6-'СЕТ СН'!$F$23</f>
        <v>1736.24693587</v>
      </c>
      <c r="E13" s="36">
        <f>SUMIFS(СВЦЭМ!$D$39:$D$782,СВЦЭМ!$A$39:$A$782,$A13,СВЦЭМ!$B$39:$B$782,E$11)+'СЕТ СН'!$F$11+СВЦЭМ!$D$10+'СЕТ СН'!$F$6-'СЕТ СН'!$F$23</f>
        <v>1768.87885534</v>
      </c>
      <c r="F13" s="36">
        <f>SUMIFS(СВЦЭМ!$D$39:$D$782,СВЦЭМ!$A$39:$A$782,$A13,СВЦЭМ!$B$39:$B$782,F$11)+'СЕТ СН'!$F$11+СВЦЭМ!$D$10+'СЕТ СН'!$F$6-'СЕТ СН'!$F$23</f>
        <v>1760.68153381</v>
      </c>
      <c r="G13" s="36">
        <f>SUMIFS(СВЦЭМ!$D$39:$D$782,СВЦЭМ!$A$39:$A$782,$A13,СВЦЭМ!$B$39:$B$782,G$11)+'СЕТ СН'!$F$11+СВЦЭМ!$D$10+'СЕТ СН'!$F$6-'СЕТ СН'!$F$23</f>
        <v>1734.0486883200001</v>
      </c>
      <c r="H13" s="36">
        <f>SUMIFS(СВЦЭМ!$D$39:$D$782,СВЦЭМ!$A$39:$A$782,$A13,СВЦЭМ!$B$39:$B$782,H$11)+'СЕТ СН'!$F$11+СВЦЭМ!$D$10+'СЕТ СН'!$F$6-'СЕТ СН'!$F$23</f>
        <v>1763.5751520099998</v>
      </c>
      <c r="I13" s="36">
        <f>SUMIFS(СВЦЭМ!$D$39:$D$782,СВЦЭМ!$A$39:$A$782,$A13,СВЦЭМ!$B$39:$B$782,I$11)+'СЕТ СН'!$F$11+СВЦЭМ!$D$10+'СЕТ СН'!$F$6-'СЕТ СН'!$F$23</f>
        <v>1752.7362434800002</v>
      </c>
      <c r="J13" s="36">
        <f>SUMIFS(СВЦЭМ!$D$39:$D$782,СВЦЭМ!$A$39:$A$782,$A13,СВЦЭМ!$B$39:$B$782,J$11)+'СЕТ СН'!$F$11+СВЦЭМ!$D$10+'СЕТ СН'!$F$6-'СЕТ СН'!$F$23</f>
        <v>1655.00623541</v>
      </c>
      <c r="K13" s="36">
        <f>SUMIFS(СВЦЭМ!$D$39:$D$782,СВЦЭМ!$A$39:$A$782,$A13,СВЦЭМ!$B$39:$B$782,K$11)+'СЕТ СН'!$F$11+СВЦЭМ!$D$10+'СЕТ СН'!$F$6-'СЕТ СН'!$F$23</f>
        <v>1595.8322947800002</v>
      </c>
      <c r="L13" s="36">
        <f>SUMIFS(СВЦЭМ!$D$39:$D$782,СВЦЭМ!$A$39:$A$782,$A13,СВЦЭМ!$B$39:$B$782,L$11)+'СЕТ СН'!$F$11+СВЦЭМ!$D$10+'СЕТ СН'!$F$6-'СЕТ СН'!$F$23</f>
        <v>1540.4115848299998</v>
      </c>
      <c r="M13" s="36">
        <f>SUMIFS(СВЦЭМ!$D$39:$D$782,СВЦЭМ!$A$39:$A$782,$A13,СВЦЭМ!$B$39:$B$782,M$11)+'СЕТ СН'!$F$11+СВЦЭМ!$D$10+'СЕТ СН'!$F$6-'СЕТ СН'!$F$23</f>
        <v>1513.0414362000001</v>
      </c>
      <c r="N13" s="36">
        <f>SUMIFS(СВЦЭМ!$D$39:$D$782,СВЦЭМ!$A$39:$A$782,$A13,СВЦЭМ!$B$39:$B$782,N$11)+'СЕТ СН'!$F$11+СВЦЭМ!$D$10+'СЕТ СН'!$F$6-'СЕТ СН'!$F$23</f>
        <v>1497.7754505799999</v>
      </c>
      <c r="O13" s="36">
        <f>SUMIFS(СВЦЭМ!$D$39:$D$782,СВЦЭМ!$A$39:$A$782,$A13,СВЦЭМ!$B$39:$B$782,O$11)+'СЕТ СН'!$F$11+СВЦЭМ!$D$10+'СЕТ СН'!$F$6-'СЕТ СН'!$F$23</f>
        <v>1499.7998534600001</v>
      </c>
      <c r="P13" s="36">
        <f>SUMIFS(СВЦЭМ!$D$39:$D$782,СВЦЭМ!$A$39:$A$782,$A13,СВЦЭМ!$B$39:$B$782,P$11)+'СЕТ СН'!$F$11+СВЦЭМ!$D$10+'СЕТ СН'!$F$6-'СЕТ СН'!$F$23</f>
        <v>1516.1183242399998</v>
      </c>
      <c r="Q13" s="36">
        <f>SUMIFS(СВЦЭМ!$D$39:$D$782,СВЦЭМ!$A$39:$A$782,$A13,СВЦЭМ!$B$39:$B$782,Q$11)+'СЕТ СН'!$F$11+СВЦЭМ!$D$10+'СЕТ СН'!$F$6-'СЕТ СН'!$F$23</f>
        <v>1513.8618032200002</v>
      </c>
      <c r="R13" s="36">
        <f>SUMIFS(СВЦЭМ!$D$39:$D$782,СВЦЭМ!$A$39:$A$782,$A13,СВЦЭМ!$B$39:$B$782,R$11)+'СЕТ СН'!$F$11+СВЦЭМ!$D$10+'СЕТ СН'!$F$6-'СЕТ СН'!$F$23</f>
        <v>1512.7327458999998</v>
      </c>
      <c r="S13" s="36">
        <f>SUMIFS(СВЦЭМ!$D$39:$D$782,СВЦЭМ!$A$39:$A$782,$A13,СВЦЭМ!$B$39:$B$782,S$11)+'СЕТ СН'!$F$11+СВЦЭМ!$D$10+'СЕТ СН'!$F$6-'СЕТ СН'!$F$23</f>
        <v>1517.67292679</v>
      </c>
      <c r="T13" s="36">
        <f>SUMIFS(СВЦЭМ!$D$39:$D$782,СВЦЭМ!$A$39:$A$782,$A13,СВЦЭМ!$B$39:$B$782,T$11)+'СЕТ СН'!$F$11+СВЦЭМ!$D$10+'СЕТ СН'!$F$6-'СЕТ СН'!$F$23</f>
        <v>1508.0416248500001</v>
      </c>
      <c r="U13" s="36">
        <f>SUMIFS(СВЦЭМ!$D$39:$D$782,СВЦЭМ!$A$39:$A$782,$A13,СВЦЭМ!$B$39:$B$782,U$11)+'СЕТ СН'!$F$11+СВЦЭМ!$D$10+'СЕТ СН'!$F$6-'СЕТ СН'!$F$23</f>
        <v>1515.1535819599999</v>
      </c>
      <c r="V13" s="36">
        <f>SUMIFS(СВЦЭМ!$D$39:$D$782,СВЦЭМ!$A$39:$A$782,$A13,СВЦЭМ!$B$39:$B$782,V$11)+'СЕТ СН'!$F$11+СВЦЭМ!$D$10+'СЕТ СН'!$F$6-'СЕТ СН'!$F$23</f>
        <v>1518.7764450999998</v>
      </c>
      <c r="W13" s="36">
        <f>SUMIFS(СВЦЭМ!$D$39:$D$782,СВЦЭМ!$A$39:$A$782,$A13,СВЦЭМ!$B$39:$B$782,W$11)+'СЕТ СН'!$F$11+СВЦЭМ!$D$10+'СЕТ СН'!$F$6-'СЕТ СН'!$F$23</f>
        <v>1500.3890170999998</v>
      </c>
      <c r="X13" s="36">
        <f>SUMIFS(СВЦЭМ!$D$39:$D$782,СВЦЭМ!$A$39:$A$782,$A13,СВЦЭМ!$B$39:$B$782,X$11)+'СЕТ СН'!$F$11+СВЦЭМ!$D$10+'СЕТ СН'!$F$6-'СЕТ СН'!$F$23</f>
        <v>1531.5673835399998</v>
      </c>
      <c r="Y13" s="36">
        <f>SUMIFS(СВЦЭМ!$D$39:$D$782,СВЦЭМ!$A$39:$A$782,$A13,СВЦЭМ!$B$39:$B$782,Y$11)+'СЕТ СН'!$F$11+СВЦЭМ!$D$10+'СЕТ СН'!$F$6-'СЕТ СН'!$F$23</f>
        <v>1620.39842619</v>
      </c>
    </row>
    <row r="14" spans="1:27" ht="15.75" x14ac:dyDescent="0.2">
      <c r="A14" s="35">
        <f t="shared" ref="A14:A42" si="0">A13+1</f>
        <v>45110</v>
      </c>
      <c r="B14" s="36">
        <f>SUMIFS(СВЦЭМ!$D$39:$D$782,СВЦЭМ!$A$39:$A$782,$A14,СВЦЭМ!$B$39:$B$782,B$11)+'СЕТ СН'!$F$11+СВЦЭМ!$D$10+'СЕТ СН'!$F$6-'СЕТ СН'!$F$23</f>
        <v>1737.86235807</v>
      </c>
      <c r="C14" s="36">
        <f>SUMIFS(СВЦЭМ!$D$39:$D$782,СВЦЭМ!$A$39:$A$782,$A14,СВЦЭМ!$B$39:$B$782,C$11)+'СЕТ СН'!$F$11+СВЦЭМ!$D$10+'СЕТ СН'!$F$6-'СЕТ СН'!$F$23</f>
        <v>1803.95070532</v>
      </c>
      <c r="D14" s="36">
        <f>SUMIFS(СВЦЭМ!$D$39:$D$782,СВЦЭМ!$A$39:$A$782,$A14,СВЦЭМ!$B$39:$B$782,D$11)+'СЕТ СН'!$F$11+СВЦЭМ!$D$10+'СЕТ СН'!$F$6-'СЕТ СН'!$F$23</f>
        <v>1838.8450072999999</v>
      </c>
      <c r="E14" s="36">
        <f>SUMIFS(СВЦЭМ!$D$39:$D$782,СВЦЭМ!$A$39:$A$782,$A14,СВЦЭМ!$B$39:$B$782,E$11)+'СЕТ СН'!$F$11+СВЦЭМ!$D$10+'СЕТ СН'!$F$6-'СЕТ СН'!$F$23</f>
        <v>1864.6026802599999</v>
      </c>
      <c r="F14" s="36">
        <f>SUMIFS(СВЦЭМ!$D$39:$D$782,СВЦЭМ!$A$39:$A$782,$A14,СВЦЭМ!$B$39:$B$782,F$11)+'СЕТ СН'!$F$11+СВЦЭМ!$D$10+'СЕТ СН'!$F$6-'СЕТ СН'!$F$23</f>
        <v>1868.4773347400001</v>
      </c>
      <c r="G14" s="36">
        <f>SUMIFS(СВЦЭМ!$D$39:$D$782,СВЦЭМ!$A$39:$A$782,$A14,СВЦЭМ!$B$39:$B$782,G$11)+'СЕТ СН'!$F$11+СВЦЭМ!$D$10+'СЕТ СН'!$F$6-'СЕТ СН'!$F$23</f>
        <v>1855.1940034700001</v>
      </c>
      <c r="H14" s="36">
        <f>SUMIFS(СВЦЭМ!$D$39:$D$782,СВЦЭМ!$A$39:$A$782,$A14,СВЦЭМ!$B$39:$B$782,H$11)+'СЕТ СН'!$F$11+СВЦЭМ!$D$10+'СЕТ СН'!$F$6-'СЕТ СН'!$F$23</f>
        <v>1775.43001258</v>
      </c>
      <c r="I14" s="36">
        <f>SUMIFS(СВЦЭМ!$D$39:$D$782,СВЦЭМ!$A$39:$A$782,$A14,СВЦЭМ!$B$39:$B$782,I$11)+'СЕТ СН'!$F$11+СВЦЭМ!$D$10+'СЕТ СН'!$F$6-'СЕТ СН'!$F$23</f>
        <v>1667.2735781000001</v>
      </c>
      <c r="J14" s="36">
        <f>SUMIFS(СВЦЭМ!$D$39:$D$782,СВЦЭМ!$A$39:$A$782,$A14,СВЦЭМ!$B$39:$B$782,J$11)+'СЕТ СН'!$F$11+СВЦЭМ!$D$10+'СЕТ СН'!$F$6-'СЕТ СН'!$F$23</f>
        <v>1580.4366619500001</v>
      </c>
      <c r="K14" s="36">
        <f>SUMIFS(СВЦЭМ!$D$39:$D$782,СВЦЭМ!$A$39:$A$782,$A14,СВЦЭМ!$B$39:$B$782,K$11)+'СЕТ СН'!$F$11+СВЦЭМ!$D$10+'СЕТ СН'!$F$6-'СЕТ СН'!$F$23</f>
        <v>1510.3040951899998</v>
      </c>
      <c r="L14" s="36">
        <f>SUMIFS(СВЦЭМ!$D$39:$D$782,СВЦЭМ!$A$39:$A$782,$A14,СВЦЭМ!$B$39:$B$782,L$11)+'СЕТ СН'!$F$11+СВЦЭМ!$D$10+'СЕТ СН'!$F$6-'СЕТ СН'!$F$23</f>
        <v>1534.3819701900002</v>
      </c>
      <c r="M14" s="36">
        <f>SUMIFS(СВЦЭМ!$D$39:$D$782,СВЦЭМ!$A$39:$A$782,$A14,СВЦЭМ!$B$39:$B$782,M$11)+'СЕТ СН'!$F$11+СВЦЭМ!$D$10+'СЕТ СН'!$F$6-'СЕТ СН'!$F$23</f>
        <v>1518.0533652300001</v>
      </c>
      <c r="N14" s="36">
        <f>SUMIFS(СВЦЭМ!$D$39:$D$782,СВЦЭМ!$A$39:$A$782,$A14,СВЦЭМ!$B$39:$B$782,N$11)+'СЕТ СН'!$F$11+СВЦЭМ!$D$10+'СЕТ СН'!$F$6-'СЕТ СН'!$F$23</f>
        <v>1521.68858387</v>
      </c>
      <c r="O14" s="36">
        <f>SUMIFS(СВЦЭМ!$D$39:$D$782,СВЦЭМ!$A$39:$A$782,$A14,СВЦЭМ!$B$39:$B$782,O$11)+'СЕТ СН'!$F$11+СВЦЭМ!$D$10+'СЕТ СН'!$F$6-'СЕТ СН'!$F$23</f>
        <v>1512.2355373700002</v>
      </c>
      <c r="P14" s="36">
        <f>SUMIFS(СВЦЭМ!$D$39:$D$782,СВЦЭМ!$A$39:$A$782,$A14,СВЦЭМ!$B$39:$B$782,P$11)+'СЕТ СН'!$F$11+СВЦЭМ!$D$10+'СЕТ СН'!$F$6-'СЕТ СН'!$F$23</f>
        <v>1518.5265436300001</v>
      </c>
      <c r="Q14" s="36">
        <f>SUMIFS(СВЦЭМ!$D$39:$D$782,СВЦЭМ!$A$39:$A$782,$A14,СВЦЭМ!$B$39:$B$782,Q$11)+'СЕТ СН'!$F$11+СВЦЭМ!$D$10+'СЕТ СН'!$F$6-'СЕТ СН'!$F$23</f>
        <v>1535.82396199</v>
      </c>
      <c r="R14" s="36">
        <f>SUMIFS(СВЦЭМ!$D$39:$D$782,СВЦЭМ!$A$39:$A$782,$A14,СВЦЭМ!$B$39:$B$782,R$11)+'СЕТ СН'!$F$11+СВЦЭМ!$D$10+'СЕТ СН'!$F$6-'СЕТ СН'!$F$23</f>
        <v>1545.00373537</v>
      </c>
      <c r="S14" s="36">
        <f>SUMIFS(СВЦЭМ!$D$39:$D$782,СВЦЭМ!$A$39:$A$782,$A14,СВЦЭМ!$B$39:$B$782,S$11)+'СЕТ СН'!$F$11+СВЦЭМ!$D$10+'СЕТ СН'!$F$6-'СЕТ СН'!$F$23</f>
        <v>1548.3818071699998</v>
      </c>
      <c r="T14" s="36">
        <f>SUMIFS(СВЦЭМ!$D$39:$D$782,СВЦЭМ!$A$39:$A$782,$A14,СВЦЭМ!$B$39:$B$782,T$11)+'СЕТ СН'!$F$11+СВЦЭМ!$D$10+'СЕТ СН'!$F$6-'СЕТ СН'!$F$23</f>
        <v>1563.7715287400001</v>
      </c>
      <c r="U14" s="36">
        <f>SUMIFS(СВЦЭМ!$D$39:$D$782,СВЦЭМ!$A$39:$A$782,$A14,СВЦЭМ!$B$39:$B$782,U$11)+'СЕТ СН'!$F$11+СВЦЭМ!$D$10+'СЕТ СН'!$F$6-'СЕТ СН'!$F$23</f>
        <v>1576.6616154499998</v>
      </c>
      <c r="V14" s="36">
        <f>SUMIFS(СВЦЭМ!$D$39:$D$782,СВЦЭМ!$A$39:$A$782,$A14,СВЦЭМ!$B$39:$B$782,V$11)+'СЕТ СН'!$F$11+СВЦЭМ!$D$10+'СЕТ СН'!$F$6-'СЕТ СН'!$F$23</f>
        <v>1572.4482802699999</v>
      </c>
      <c r="W14" s="36">
        <f>SUMIFS(СВЦЭМ!$D$39:$D$782,СВЦЭМ!$A$39:$A$782,$A14,СВЦЭМ!$B$39:$B$782,W$11)+'СЕТ СН'!$F$11+СВЦЭМ!$D$10+'СЕТ СН'!$F$6-'СЕТ СН'!$F$23</f>
        <v>1572.1855341300002</v>
      </c>
      <c r="X14" s="36">
        <f>SUMIFS(СВЦЭМ!$D$39:$D$782,СВЦЭМ!$A$39:$A$782,$A14,СВЦЭМ!$B$39:$B$782,X$11)+'СЕТ СН'!$F$11+СВЦЭМ!$D$10+'СЕТ СН'!$F$6-'СЕТ СН'!$F$23</f>
        <v>1600.84078899</v>
      </c>
      <c r="Y14" s="36">
        <f>SUMIFS(СВЦЭМ!$D$39:$D$782,СВЦЭМ!$A$39:$A$782,$A14,СВЦЭМ!$B$39:$B$782,Y$11)+'СЕТ СН'!$F$11+СВЦЭМ!$D$10+'СЕТ СН'!$F$6-'СЕТ СН'!$F$23</f>
        <v>1678.0249790500002</v>
      </c>
    </row>
    <row r="15" spans="1:27" ht="15.75" x14ac:dyDescent="0.2">
      <c r="A15" s="35">
        <f t="shared" si="0"/>
        <v>45111</v>
      </c>
      <c r="B15" s="36">
        <f>SUMIFS(СВЦЭМ!$D$39:$D$782,СВЦЭМ!$A$39:$A$782,$A15,СВЦЭМ!$B$39:$B$782,B$11)+'СЕТ СН'!$F$11+СВЦЭМ!$D$10+'СЕТ СН'!$F$6-'СЕТ СН'!$F$23</f>
        <v>1828.4098441400001</v>
      </c>
      <c r="C15" s="36">
        <f>SUMIFS(СВЦЭМ!$D$39:$D$782,СВЦЭМ!$A$39:$A$782,$A15,СВЦЭМ!$B$39:$B$782,C$11)+'СЕТ СН'!$F$11+СВЦЭМ!$D$10+'СЕТ СН'!$F$6-'СЕТ СН'!$F$23</f>
        <v>1893.6320586299998</v>
      </c>
      <c r="D15" s="36">
        <f>SUMIFS(СВЦЭМ!$D$39:$D$782,СВЦЭМ!$A$39:$A$782,$A15,СВЦЭМ!$B$39:$B$782,D$11)+'СЕТ СН'!$F$11+СВЦЭМ!$D$10+'СЕТ СН'!$F$6-'СЕТ СН'!$F$23</f>
        <v>1905.0568014300002</v>
      </c>
      <c r="E15" s="36">
        <f>SUMIFS(СВЦЭМ!$D$39:$D$782,СВЦЭМ!$A$39:$A$782,$A15,СВЦЭМ!$B$39:$B$782,E$11)+'СЕТ СН'!$F$11+СВЦЭМ!$D$10+'СЕТ СН'!$F$6-'СЕТ СН'!$F$23</f>
        <v>1920.3553933100002</v>
      </c>
      <c r="F15" s="36">
        <f>SUMIFS(СВЦЭМ!$D$39:$D$782,СВЦЭМ!$A$39:$A$782,$A15,СВЦЭМ!$B$39:$B$782,F$11)+'СЕТ СН'!$F$11+СВЦЭМ!$D$10+'СЕТ СН'!$F$6-'СЕТ СН'!$F$23</f>
        <v>1911.68008573</v>
      </c>
      <c r="G15" s="36">
        <f>SUMIFS(СВЦЭМ!$D$39:$D$782,СВЦЭМ!$A$39:$A$782,$A15,СВЦЭМ!$B$39:$B$782,G$11)+'СЕТ СН'!$F$11+СВЦЭМ!$D$10+'СЕТ СН'!$F$6-'СЕТ СН'!$F$23</f>
        <v>1859.48735291</v>
      </c>
      <c r="H15" s="36">
        <f>SUMIFS(СВЦЭМ!$D$39:$D$782,СВЦЭМ!$A$39:$A$782,$A15,СВЦЭМ!$B$39:$B$782,H$11)+'СЕТ СН'!$F$11+СВЦЭМ!$D$10+'СЕТ СН'!$F$6-'СЕТ СН'!$F$23</f>
        <v>1828.7486103800002</v>
      </c>
      <c r="I15" s="36">
        <f>SUMIFS(СВЦЭМ!$D$39:$D$782,СВЦЭМ!$A$39:$A$782,$A15,СВЦЭМ!$B$39:$B$782,I$11)+'СЕТ СН'!$F$11+СВЦЭМ!$D$10+'СЕТ СН'!$F$6-'СЕТ СН'!$F$23</f>
        <v>1730.1883322799999</v>
      </c>
      <c r="J15" s="36">
        <f>SUMIFS(СВЦЭМ!$D$39:$D$782,СВЦЭМ!$A$39:$A$782,$A15,СВЦЭМ!$B$39:$B$782,J$11)+'СЕТ СН'!$F$11+СВЦЭМ!$D$10+'СЕТ СН'!$F$6-'СЕТ СН'!$F$23</f>
        <v>1643.8343729500002</v>
      </c>
      <c r="K15" s="36">
        <f>SUMIFS(СВЦЭМ!$D$39:$D$782,СВЦЭМ!$A$39:$A$782,$A15,СВЦЭМ!$B$39:$B$782,K$11)+'СЕТ СН'!$F$11+СВЦЭМ!$D$10+'СЕТ СН'!$F$6-'СЕТ СН'!$F$23</f>
        <v>1626.99369583</v>
      </c>
      <c r="L15" s="36">
        <f>SUMIFS(СВЦЭМ!$D$39:$D$782,СВЦЭМ!$A$39:$A$782,$A15,СВЦЭМ!$B$39:$B$782,L$11)+'СЕТ СН'!$F$11+СВЦЭМ!$D$10+'СЕТ СН'!$F$6-'СЕТ СН'!$F$23</f>
        <v>1607.4530804599999</v>
      </c>
      <c r="M15" s="36">
        <f>SUMIFS(СВЦЭМ!$D$39:$D$782,СВЦЭМ!$A$39:$A$782,$A15,СВЦЭМ!$B$39:$B$782,M$11)+'СЕТ СН'!$F$11+СВЦЭМ!$D$10+'СЕТ СН'!$F$6-'СЕТ СН'!$F$23</f>
        <v>1599.5051012700001</v>
      </c>
      <c r="N15" s="36">
        <f>SUMIFS(СВЦЭМ!$D$39:$D$782,СВЦЭМ!$A$39:$A$782,$A15,СВЦЭМ!$B$39:$B$782,N$11)+'СЕТ СН'!$F$11+СВЦЭМ!$D$10+'СЕТ СН'!$F$6-'СЕТ СН'!$F$23</f>
        <v>1614.0607926600001</v>
      </c>
      <c r="O15" s="36">
        <f>SUMIFS(СВЦЭМ!$D$39:$D$782,СВЦЭМ!$A$39:$A$782,$A15,СВЦЭМ!$B$39:$B$782,O$11)+'СЕТ СН'!$F$11+СВЦЭМ!$D$10+'СЕТ СН'!$F$6-'СЕТ СН'!$F$23</f>
        <v>1614.5027600600001</v>
      </c>
      <c r="P15" s="36">
        <f>SUMIFS(СВЦЭМ!$D$39:$D$782,СВЦЭМ!$A$39:$A$782,$A15,СВЦЭМ!$B$39:$B$782,P$11)+'СЕТ СН'!$F$11+СВЦЭМ!$D$10+'СЕТ СН'!$F$6-'СЕТ СН'!$F$23</f>
        <v>1614.7473571400001</v>
      </c>
      <c r="Q15" s="36">
        <f>SUMIFS(СВЦЭМ!$D$39:$D$782,СВЦЭМ!$A$39:$A$782,$A15,СВЦЭМ!$B$39:$B$782,Q$11)+'СЕТ СН'!$F$11+СВЦЭМ!$D$10+'СЕТ СН'!$F$6-'СЕТ СН'!$F$23</f>
        <v>1613.7183785000002</v>
      </c>
      <c r="R15" s="36">
        <f>SUMIFS(СВЦЭМ!$D$39:$D$782,СВЦЭМ!$A$39:$A$782,$A15,СВЦЭМ!$B$39:$B$782,R$11)+'СЕТ СН'!$F$11+СВЦЭМ!$D$10+'СЕТ СН'!$F$6-'СЕТ СН'!$F$23</f>
        <v>1618.3159201200001</v>
      </c>
      <c r="S15" s="36">
        <f>SUMIFS(СВЦЭМ!$D$39:$D$782,СВЦЭМ!$A$39:$A$782,$A15,СВЦЭМ!$B$39:$B$782,S$11)+'СЕТ СН'!$F$11+СВЦЭМ!$D$10+'СЕТ СН'!$F$6-'СЕТ СН'!$F$23</f>
        <v>1623.8941293600001</v>
      </c>
      <c r="T15" s="36">
        <f>SUMIFS(СВЦЭМ!$D$39:$D$782,СВЦЭМ!$A$39:$A$782,$A15,СВЦЭМ!$B$39:$B$782,T$11)+'СЕТ СН'!$F$11+СВЦЭМ!$D$10+'СЕТ СН'!$F$6-'СЕТ СН'!$F$23</f>
        <v>1617.0862983400002</v>
      </c>
      <c r="U15" s="36">
        <f>SUMIFS(СВЦЭМ!$D$39:$D$782,СВЦЭМ!$A$39:$A$782,$A15,СВЦЭМ!$B$39:$B$782,U$11)+'СЕТ СН'!$F$11+СВЦЭМ!$D$10+'СЕТ СН'!$F$6-'СЕТ СН'!$F$23</f>
        <v>1612.3199409200001</v>
      </c>
      <c r="V15" s="36">
        <f>SUMIFS(СВЦЭМ!$D$39:$D$782,СВЦЭМ!$A$39:$A$782,$A15,СВЦЭМ!$B$39:$B$782,V$11)+'СЕТ СН'!$F$11+СВЦЭМ!$D$10+'СЕТ СН'!$F$6-'СЕТ СН'!$F$23</f>
        <v>1591.4648792399998</v>
      </c>
      <c r="W15" s="36">
        <f>SUMIFS(СВЦЭМ!$D$39:$D$782,СВЦЭМ!$A$39:$A$782,$A15,СВЦЭМ!$B$39:$B$782,W$11)+'СЕТ СН'!$F$11+СВЦЭМ!$D$10+'СЕТ СН'!$F$6-'СЕТ СН'!$F$23</f>
        <v>1572.4009383900002</v>
      </c>
      <c r="X15" s="36">
        <f>SUMIFS(СВЦЭМ!$D$39:$D$782,СВЦЭМ!$A$39:$A$782,$A15,СВЦЭМ!$B$39:$B$782,X$11)+'СЕТ СН'!$F$11+СВЦЭМ!$D$10+'СЕТ СН'!$F$6-'СЕТ СН'!$F$23</f>
        <v>1617.4881787300001</v>
      </c>
      <c r="Y15" s="36">
        <f>SUMIFS(СВЦЭМ!$D$39:$D$782,СВЦЭМ!$A$39:$A$782,$A15,СВЦЭМ!$B$39:$B$782,Y$11)+'СЕТ СН'!$F$11+СВЦЭМ!$D$10+'СЕТ СН'!$F$6-'СЕТ СН'!$F$23</f>
        <v>1658.4175839099998</v>
      </c>
    </row>
    <row r="16" spans="1:27" ht="15.75" x14ac:dyDescent="0.2">
      <c r="A16" s="35">
        <f t="shared" si="0"/>
        <v>45112</v>
      </c>
      <c r="B16" s="36">
        <f>SUMIFS(СВЦЭМ!$D$39:$D$782,СВЦЭМ!$A$39:$A$782,$A16,СВЦЭМ!$B$39:$B$782,B$11)+'СЕТ СН'!$F$11+СВЦЭМ!$D$10+'СЕТ СН'!$F$6-'СЕТ СН'!$F$23</f>
        <v>1628.9760599400001</v>
      </c>
      <c r="C16" s="36">
        <f>SUMIFS(СВЦЭМ!$D$39:$D$782,СВЦЭМ!$A$39:$A$782,$A16,СВЦЭМ!$B$39:$B$782,C$11)+'СЕТ СН'!$F$11+СВЦЭМ!$D$10+'СЕТ СН'!$F$6-'СЕТ СН'!$F$23</f>
        <v>1684.5237575000001</v>
      </c>
      <c r="D16" s="36">
        <f>SUMIFS(СВЦЭМ!$D$39:$D$782,СВЦЭМ!$A$39:$A$782,$A16,СВЦЭМ!$B$39:$B$782,D$11)+'СЕТ СН'!$F$11+СВЦЭМ!$D$10+'СЕТ СН'!$F$6-'СЕТ СН'!$F$23</f>
        <v>1787.8808482499999</v>
      </c>
      <c r="E16" s="36">
        <f>SUMIFS(СВЦЭМ!$D$39:$D$782,СВЦЭМ!$A$39:$A$782,$A16,СВЦЭМ!$B$39:$B$782,E$11)+'СЕТ СН'!$F$11+СВЦЭМ!$D$10+'СЕТ СН'!$F$6-'СЕТ СН'!$F$23</f>
        <v>1790.6214518199999</v>
      </c>
      <c r="F16" s="36">
        <f>SUMIFS(СВЦЭМ!$D$39:$D$782,СВЦЭМ!$A$39:$A$782,$A16,СВЦЭМ!$B$39:$B$782,F$11)+'СЕТ СН'!$F$11+СВЦЭМ!$D$10+'СЕТ СН'!$F$6-'СЕТ СН'!$F$23</f>
        <v>1786.4784769900002</v>
      </c>
      <c r="G16" s="36">
        <f>SUMIFS(СВЦЭМ!$D$39:$D$782,СВЦЭМ!$A$39:$A$782,$A16,СВЦЭМ!$B$39:$B$782,G$11)+'СЕТ СН'!$F$11+СВЦЭМ!$D$10+'СЕТ СН'!$F$6-'СЕТ СН'!$F$23</f>
        <v>1781.3171525100001</v>
      </c>
      <c r="H16" s="36">
        <f>SUMIFS(СВЦЭМ!$D$39:$D$782,СВЦЭМ!$A$39:$A$782,$A16,СВЦЭМ!$B$39:$B$782,H$11)+'СЕТ СН'!$F$11+СВЦЭМ!$D$10+'СЕТ СН'!$F$6-'СЕТ СН'!$F$23</f>
        <v>1736.7676054200001</v>
      </c>
      <c r="I16" s="36">
        <f>SUMIFS(СВЦЭМ!$D$39:$D$782,СВЦЭМ!$A$39:$A$782,$A16,СВЦЭМ!$B$39:$B$782,I$11)+'СЕТ СН'!$F$11+СВЦЭМ!$D$10+'СЕТ СН'!$F$6-'СЕТ СН'!$F$23</f>
        <v>1675.6228732499999</v>
      </c>
      <c r="J16" s="36">
        <f>SUMIFS(СВЦЭМ!$D$39:$D$782,СВЦЭМ!$A$39:$A$782,$A16,СВЦЭМ!$B$39:$B$782,J$11)+'СЕТ СН'!$F$11+СВЦЭМ!$D$10+'СЕТ СН'!$F$6-'СЕТ СН'!$F$23</f>
        <v>1599.6545987200002</v>
      </c>
      <c r="K16" s="36">
        <f>SUMIFS(СВЦЭМ!$D$39:$D$782,СВЦЭМ!$A$39:$A$782,$A16,СВЦЭМ!$B$39:$B$782,K$11)+'СЕТ СН'!$F$11+СВЦЭМ!$D$10+'СЕТ СН'!$F$6-'СЕТ СН'!$F$23</f>
        <v>1536.9225707599999</v>
      </c>
      <c r="L16" s="36">
        <f>SUMIFS(СВЦЭМ!$D$39:$D$782,СВЦЭМ!$A$39:$A$782,$A16,СВЦЭМ!$B$39:$B$782,L$11)+'СЕТ СН'!$F$11+СВЦЭМ!$D$10+'СЕТ СН'!$F$6-'СЕТ СН'!$F$23</f>
        <v>1501.5471661199999</v>
      </c>
      <c r="M16" s="36">
        <f>SUMIFS(СВЦЭМ!$D$39:$D$782,СВЦЭМ!$A$39:$A$782,$A16,СВЦЭМ!$B$39:$B$782,M$11)+'СЕТ СН'!$F$11+СВЦЭМ!$D$10+'СЕТ СН'!$F$6-'СЕТ СН'!$F$23</f>
        <v>1474.28881606</v>
      </c>
      <c r="N16" s="36">
        <f>SUMIFS(СВЦЭМ!$D$39:$D$782,СВЦЭМ!$A$39:$A$782,$A16,СВЦЭМ!$B$39:$B$782,N$11)+'СЕТ СН'!$F$11+СВЦЭМ!$D$10+'СЕТ СН'!$F$6-'СЕТ СН'!$F$23</f>
        <v>1490.9643522299998</v>
      </c>
      <c r="O16" s="36">
        <f>SUMIFS(СВЦЭМ!$D$39:$D$782,СВЦЭМ!$A$39:$A$782,$A16,СВЦЭМ!$B$39:$B$782,O$11)+'СЕТ СН'!$F$11+СВЦЭМ!$D$10+'СЕТ СН'!$F$6-'СЕТ СН'!$F$23</f>
        <v>1500.7201903599998</v>
      </c>
      <c r="P16" s="36">
        <f>SUMIFS(СВЦЭМ!$D$39:$D$782,СВЦЭМ!$A$39:$A$782,$A16,СВЦЭМ!$B$39:$B$782,P$11)+'СЕТ СН'!$F$11+СВЦЭМ!$D$10+'СЕТ СН'!$F$6-'СЕТ СН'!$F$23</f>
        <v>1502.9602808899999</v>
      </c>
      <c r="Q16" s="36">
        <f>SUMIFS(СВЦЭМ!$D$39:$D$782,СВЦЭМ!$A$39:$A$782,$A16,СВЦЭМ!$B$39:$B$782,Q$11)+'СЕТ СН'!$F$11+СВЦЭМ!$D$10+'СЕТ СН'!$F$6-'СЕТ СН'!$F$23</f>
        <v>1499.88983014</v>
      </c>
      <c r="R16" s="36">
        <f>SUMIFS(СВЦЭМ!$D$39:$D$782,СВЦЭМ!$A$39:$A$782,$A16,СВЦЭМ!$B$39:$B$782,R$11)+'СЕТ СН'!$F$11+СВЦЭМ!$D$10+'СЕТ СН'!$F$6-'СЕТ СН'!$F$23</f>
        <v>1503.22966516</v>
      </c>
      <c r="S16" s="36">
        <f>SUMIFS(СВЦЭМ!$D$39:$D$782,СВЦЭМ!$A$39:$A$782,$A16,СВЦЭМ!$B$39:$B$782,S$11)+'СЕТ СН'!$F$11+СВЦЭМ!$D$10+'СЕТ СН'!$F$6-'СЕТ СН'!$F$23</f>
        <v>1481.1142107699998</v>
      </c>
      <c r="T16" s="36">
        <f>SUMIFS(СВЦЭМ!$D$39:$D$782,СВЦЭМ!$A$39:$A$782,$A16,СВЦЭМ!$B$39:$B$782,T$11)+'СЕТ СН'!$F$11+СВЦЭМ!$D$10+'СЕТ СН'!$F$6-'СЕТ СН'!$F$23</f>
        <v>1471.6257443</v>
      </c>
      <c r="U16" s="36">
        <f>SUMIFS(СВЦЭМ!$D$39:$D$782,СВЦЭМ!$A$39:$A$782,$A16,СВЦЭМ!$B$39:$B$782,U$11)+'СЕТ СН'!$F$11+СВЦЭМ!$D$10+'СЕТ СН'!$F$6-'СЕТ СН'!$F$23</f>
        <v>1475.2638713699998</v>
      </c>
      <c r="V16" s="36">
        <f>SUMIFS(СВЦЭМ!$D$39:$D$782,СВЦЭМ!$A$39:$A$782,$A16,СВЦЭМ!$B$39:$B$782,V$11)+'СЕТ СН'!$F$11+СВЦЭМ!$D$10+'СЕТ СН'!$F$6-'СЕТ СН'!$F$23</f>
        <v>1485.00989695</v>
      </c>
      <c r="W16" s="36">
        <f>SUMIFS(СВЦЭМ!$D$39:$D$782,СВЦЭМ!$A$39:$A$782,$A16,СВЦЭМ!$B$39:$B$782,W$11)+'СЕТ СН'!$F$11+СВЦЭМ!$D$10+'СЕТ СН'!$F$6-'СЕТ СН'!$F$23</f>
        <v>1481.9696048300002</v>
      </c>
      <c r="X16" s="36">
        <f>SUMIFS(СВЦЭМ!$D$39:$D$782,СВЦЭМ!$A$39:$A$782,$A16,СВЦЭМ!$B$39:$B$782,X$11)+'СЕТ СН'!$F$11+СВЦЭМ!$D$10+'СЕТ СН'!$F$6-'СЕТ СН'!$F$23</f>
        <v>1521.7966518200001</v>
      </c>
      <c r="Y16" s="36">
        <f>SUMIFS(СВЦЭМ!$D$39:$D$782,СВЦЭМ!$A$39:$A$782,$A16,СВЦЭМ!$B$39:$B$782,Y$11)+'СЕТ СН'!$F$11+СВЦЭМ!$D$10+'СЕТ СН'!$F$6-'СЕТ СН'!$F$23</f>
        <v>1601.8335870300002</v>
      </c>
    </row>
    <row r="17" spans="1:25" ht="15.75" x14ac:dyDescent="0.2">
      <c r="A17" s="35">
        <f t="shared" si="0"/>
        <v>45113</v>
      </c>
      <c r="B17" s="36">
        <f>SUMIFS(СВЦЭМ!$D$39:$D$782,СВЦЭМ!$A$39:$A$782,$A17,СВЦЭМ!$B$39:$B$782,B$11)+'СЕТ СН'!$F$11+СВЦЭМ!$D$10+'СЕТ СН'!$F$6-'СЕТ СН'!$F$23</f>
        <v>1693.75732341</v>
      </c>
      <c r="C17" s="36">
        <f>SUMIFS(СВЦЭМ!$D$39:$D$782,СВЦЭМ!$A$39:$A$782,$A17,СВЦЭМ!$B$39:$B$782,C$11)+'СЕТ СН'!$F$11+СВЦЭМ!$D$10+'СЕТ СН'!$F$6-'СЕТ СН'!$F$23</f>
        <v>1739.6377460799999</v>
      </c>
      <c r="D17" s="36">
        <f>SUMIFS(СВЦЭМ!$D$39:$D$782,СВЦЭМ!$A$39:$A$782,$A17,СВЦЭМ!$B$39:$B$782,D$11)+'СЕТ СН'!$F$11+СВЦЭМ!$D$10+'СЕТ СН'!$F$6-'СЕТ СН'!$F$23</f>
        <v>1763.5229474500002</v>
      </c>
      <c r="E17" s="36">
        <f>SUMIFS(СВЦЭМ!$D$39:$D$782,СВЦЭМ!$A$39:$A$782,$A17,СВЦЭМ!$B$39:$B$782,E$11)+'СЕТ СН'!$F$11+СВЦЭМ!$D$10+'СЕТ СН'!$F$6-'СЕТ СН'!$F$23</f>
        <v>1766.1125176599999</v>
      </c>
      <c r="F17" s="36">
        <f>SUMIFS(СВЦЭМ!$D$39:$D$782,СВЦЭМ!$A$39:$A$782,$A17,СВЦЭМ!$B$39:$B$782,F$11)+'СЕТ СН'!$F$11+СВЦЭМ!$D$10+'СЕТ СН'!$F$6-'СЕТ СН'!$F$23</f>
        <v>1758.7520103400002</v>
      </c>
      <c r="G17" s="36">
        <f>SUMIFS(СВЦЭМ!$D$39:$D$782,СВЦЭМ!$A$39:$A$782,$A17,СВЦЭМ!$B$39:$B$782,G$11)+'СЕТ СН'!$F$11+СВЦЭМ!$D$10+'СЕТ СН'!$F$6-'СЕТ СН'!$F$23</f>
        <v>1741.7392183799998</v>
      </c>
      <c r="H17" s="36">
        <f>SUMIFS(СВЦЭМ!$D$39:$D$782,СВЦЭМ!$A$39:$A$782,$A17,СВЦЭМ!$B$39:$B$782,H$11)+'СЕТ СН'!$F$11+СВЦЭМ!$D$10+'СЕТ СН'!$F$6-'СЕТ СН'!$F$23</f>
        <v>1705.7868984000002</v>
      </c>
      <c r="I17" s="36">
        <f>SUMIFS(СВЦЭМ!$D$39:$D$782,СВЦЭМ!$A$39:$A$782,$A17,СВЦЭМ!$B$39:$B$782,I$11)+'СЕТ СН'!$F$11+СВЦЭМ!$D$10+'СЕТ СН'!$F$6-'СЕТ СН'!$F$23</f>
        <v>1611.36858979</v>
      </c>
      <c r="J17" s="36">
        <f>SUMIFS(СВЦЭМ!$D$39:$D$782,СВЦЭМ!$A$39:$A$782,$A17,СВЦЭМ!$B$39:$B$782,J$11)+'СЕТ СН'!$F$11+СВЦЭМ!$D$10+'СЕТ СН'!$F$6-'СЕТ СН'!$F$23</f>
        <v>1533.6523992500001</v>
      </c>
      <c r="K17" s="36">
        <f>SUMIFS(СВЦЭМ!$D$39:$D$782,СВЦЭМ!$A$39:$A$782,$A17,СВЦЭМ!$B$39:$B$782,K$11)+'СЕТ СН'!$F$11+СВЦЭМ!$D$10+'СЕТ СН'!$F$6-'СЕТ СН'!$F$23</f>
        <v>1494.85199212</v>
      </c>
      <c r="L17" s="36">
        <f>SUMIFS(СВЦЭМ!$D$39:$D$782,СВЦЭМ!$A$39:$A$782,$A17,СВЦЭМ!$B$39:$B$782,L$11)+'СЕТ СН'!$F$11+СВЦЭМ!$D$10+'СЕТ СН'!$F$6-'СЕТ СН'!$F$23</f>
        <v>1492.3295910100001</v>
      </c>
      <c r="M17" s="36">
        <f>SUMIFS(СВЦЭМ!$D$39:$D$782,СВЦЭМ!$A$39:$A$782,$A17,СВЦЭМ!$B$39:$B$782,M$11)+'СЕТ СН'!$F$11+СВЦЭМ!$D$10+'СЕТ СН'!$F$6-'СЕТ СН'!$F$23</f>
        <v>1508.0865991400001</v>
      </c>
      <c r="N17" s="36">
        <f>SUMIFS(СВЦЭМ!$D$39:$D$782,СВЦЭМ!$A$39:$A$782,$A17,СВЦЭМ!$B$39:$B$782,N$11)+'СЕТ СН'!$F$11+СВЦЭМ!$D$10+'СЕТ СН'!$F$6-'СЕТ СН'!$F$23</f>
        <v>1510.88894149</v>
      </c>
      <c r="O17" s="36">
        <f>SUMIFS(СВЦЭМ!$D$39:$D$782,СВЦЭМ!$A$39:$A$782,$A17,СВЦЭМ!$B$39:$B$782,O$11)+'СЕТ СН'!$F$11+СВЦЭМ!$D$10+'СЕТ СН'!$F$6-'СЕТ СН'!$F$23</f>
        <v>1517.2404372699998</v>
      </c>
      <c r="P17" s="36">
        <f>SUMIFS(СВЦЭМ!$D$39:$D$782,СВЦЭМ!$A$39:$A$782,$A17,СВЦЭМ!$B$39:$B$782,P$11)+'СЕТ СН'!$F$11+СВЦЭМ!$D$10+'СЕТ СН'!$F$6-'СЕТ СН'!$F$23</f>
        <v>1527.8199005299998</v>
      </c>
      <c r="Q17" s="36">
        <f>SUMIFS(СВЦЭМ!$D$39:$D$782,СВЦЭМ!$A$39:$A$782,$A17,СВЦЭМ!$B$39:$B$782,Q$11)+'СЕТ СН'!$F$11+СВЦЭМ!$D$10+'СЕТ СН'!$F$6-'СЕТ СН'!$F$23</f>
        <v>1532.23797638</v>
      </c>
      <c r="R17" s="36">
        <f>SUMIFS(СВЦЭМ!$D$39:$D$782,СВЦЭМ!$A$39:$A$782,$A17,СВЦЭМ!$B$39:$B$782,R$11)+'СЕТ СН'!$F$11+СВЦЭМ!$D$10+'СЕТ СН'!$F$6-'СЕТ СН'!$F$23</f>
        <v>1519.8901894599999</v>
      </c>
      <c r="S17" s="36">
        <f>SUMIFS(СВЦЭМ!$D$39:$D$782,СВЦЭМ!$A$39:$A$782,$A17,СВЦЭМ!$B$39:$B$782,S$11)+'СЕТ СН'!$F$11+СВЦЭМ!$D$10+'СЕТ СН'!$F$6-'СЕТ СН'!$F$23</f>
        <v>1516.4441719500001</v>
      </c>
      <c r="T17" s="36">
        <f>SUMIFS(СВЦЭМ!$D$39:$D$782,СВЦЭМ!$A$39:$A$782,$A17,СВЦЭМ!$B$39:$B$782,T$11)+'СЕТ СН'!$F$11+СВЦЭМ!$D$10+'СЕТ СН'!$F$6-'СЕТ СН'!$F$23</f>
        <v>1521.6596507700001</v>
      </c>
      <c r="U17" s="36">
        <f>SUMIFS(СВЦЭМ!$D$39:$D$782,СВЦЭМ!$A$39:$A$782,$A17,СВЦЭМ!$B$39:$B$782,U$11)+'СЕТ СН'!$F$11+СВЦЭМ!$D$10+'СЕТ СН'!$F$6-'СЕТ СН'!$F$23</f>
        <v>1503.5723725500002</v>
      </c>
      <c r="V17" s="36">
        <f>SUMIFS(СВЦЭМ!$D$39:$D$782,СВЦЭМ!$A$39:$A$782,$A17,СВЦЭМ!$B$39:$B$782,V$11)+'СЕТ СН'!$F$11+СВЦЭМ!$D$10+'СЕТ СН'!$F$6-'СЕТ СН'!$F$23</f>
        <v>1509.7123119100002</v>
      </c>
      <c r="W17" s="36">
        <f>SUMIFS(СВЦЭМ!$D$39:$D$782,СВЦЭМ!$A$39:$A$782,$A17,СВЦЭМ!$B$39:$B$782,W$11)+'СЕТ СН'!$F$11+СВЦЭМ!$D$10+'СЕТ СН'!$F$6-'СЕТ СН'!$F$23</f>
        <v>1505.0967561500001</v>
      </c>
      <c r="X17" s="36">
        <f>SUMIFS(СВЦЭМ!$D$39:$D$782,СВЦЭМ!$A$39:$A$782,$A17,СВЦЭМ!$B$39:$B$782,X$11)+'СЕТ СН'!$F$11+СВЦЭМ!$D$10+'СЕТ СН'!$F$6-'СЕТ СН'!$F$23</f>
        <v>1591.8996928699999</v>
      </c>
      <c r="Y17" s="36">
        <f>SUMIFS(СВЦЭМ!$D$39:$D$782,СВЦЭМ!$A$39:$A$782,$A17,СВЦЭМ!$B$39:$B$782,Y$11)+'СЕТ СН'!$F$11+СВЦЭМ!$D$10+'СЕТ СН'!$F$6-'СЕТ СН'!$F$23</f>
        <v>1676.6171412600002</v>
      </c>
    </row>
    <row r="18" spans="1:25" ht="15.75" x14ac:dyDescent="0.2">
      <c r="A18" s="35">
        <f t="shared" si="0"/>
        <v>45114</v>
      </c>
      <c r="B18" s="36">
        <f>SUMIFS(СВЦЭМ!$D$39:$D$782,СВЦЭМ!$A$39:$A$782,$A18,СВЦЭМ!$B$39:$B$782,B$11)+'СЕТ СН'!$F$11+СВЦЭМ!$D$10+'СЕТ СН'!$F$6-'СЕТ СН'!$F$23</f>
        <v>1794.73688855</v>
      </c>
      <c r="C18" s="36">
        <f>SUMIFS(СВЦЭМ!$D$39:$D$782,СВЦЭМ!$A$39:$A$782,$A18,СВЦЭМ!$B$39:$B$782,C$11)+'СЕТ СН'!$F$11+СВЦЭМ!$D$10+'СЕТ СН'!$F$6-'СЕТ СН'!$F$23</f>
        <v>1912.3467403999998</v>
      </c>
      <c r="D18" s="36">
        <f>SUMIFS(СВЦЭМ!$D$39:$D$782,СВЦЭМ!$A$39:$A$782,$A18,СВЦЭМ!$B$39:$B$782,D$11)+'СЕТ СН'!$F$11+СВЦЭМ!$D$10+'СЕТ СН'!$F$6-'СЕТ СН'!$F$23</f>
        <v>2046.74474848</v>
      </c>
      <c r="E18" s="36">
        <f>SUMIFS(СВЦЭМ!$D$39:$D$782,СВЦЭМ!$A$39:$A$782,$A18,СВЦЭМ!$B$39:$B$782,E$11)+'СЕТ СН'!$F$11+СВЦЭМ!$D$10+'СЕТ СН'!$F$6-'СЕТ СН'!$F$23</f>
        <v>2071.0027038899998</v>
      </c>
      <c r="F18" s="36">
        <f>SUMIFS(СВЦЭМ!$D$39:$D$782,СВЦЭМ!$A$39:$A$782,$A18,СВЦЭМ!$B$39:$B$782,F$11)+'СЕТ СН'!$F$11+СВЦЭМ!$D$10+'СЕТ СН'!$F$6-'СЕТ СН'!$F$23</f>
        <v>2082.90190717</v>
      </c>
      <c r="G18" s="36">
        <f>SUMIFS(СВЦЭМ!$D$39:$D$782,СВЦЭМ!$A$39:$A$782,$A18,СВЦЭМ!$B$39:$B$782,G$11)+'СЕТ СН'!$F$11+СВЦЭМ!$D$10+'СЕТ СН'!$F$6-'СЕТ СН'!$F$23</f>
        <v>2089.9284854799998</v>
      </c>
      <c r="H18" s="36">
        <f>SUMIFS(СВЦЭМ!$D$39:$D$782,СВЦЭМ!$A$39:$A$782,$A18,СВЦЭМ!$B$39:$B$782,H$11)+'СЕТ СН'!$F$11+СВЦЭМ!$D$10+'СЕТ СН'!$F$6-'СЕТ СН'!$F$23</f>
        <v>2056.1243284299999</v>
      </c>
      <c r="I18" s="36">
        <f>SUMIFS(СВЦЭМ!$D$39:$D$782,СВЦЭМ!$A$39:$A$782,$A18,СВЦЭМ!$B$39:$B$782,I$11)+'СЕТ СН'!$F$11+СВЦЭМ!$D$10+'СЕТ СН'!$F$6-'СЕТ СН'!$F$23</f>
        <v>1926.32175663</v>
      </c>
      <c r="J18" s="36">
        <f>SUMIFS(СВЦЭМ!$D$39:$D$782,СВЦЭМ!$A$39:$A$782,$A18,СВЦЭМ!$B$39:$B$782,J$11)+'СЕТ СН'!$F$11+СВЦЭМ!$D$10+'СЕТ СН'!$F$6-'СЕТ СН'!$F$23</f>
        <v>1723.89095253</v>
      </c>
      <c r="K18" s="36">
        <f>SUMIFS(СВЦЭМ!$D$39:$D$782,СВЦЭМ!$A$39:$A$782,$A18,СВЦЭМ!$B$39:$B$782,K$11)+'СЕТ СН'!$F$11+СВЦЭМ!$D$10+'СЕТ СН'!$F$6-'СЕТ СН'!$F$23</f>
        <v>1700.80501228</v>
      </c>
      <c r="L18" s="36">
        <f>SUMIFS(СВЦЭМ!$D$39:$D$782,СВЦЭМ!$A$39:$A$782,$A18,СВЦЭМ!$B$39:$B$782,L$11)+'СЕТ СН'!$F$11+СВЦЭМ!$D$10+'СЕТ СН'!$F$6-'СЕТ СН'!$F$23</f>
        <v>1680.7999732100002</v>
      </c>
      <c r="M18" s="36">
        <f>SUMIFS(СВЦЭМ!$D$39:$D$782,СВЦЭМ!$A$39:$A$782,$A18,СВЦЭМ!$B$39:$B$782,M$11)+'СЕТ СН'!$F$11+СВЦЭМ!$D$10+'СЕТ СН'!$F$6-'СЕТ СН'!$F$23</f>
        <v>1601.4639167099999</v>
      </c>
      <c r="N18" s="36">
        <f>SUMIFS(СВЦЭМ!$D$39:$D$782,СВЦЭМ!$A$39:$A$782,$A18,СВЦЭМ!$B$39:$B$782,N$11)+'СЕТ СН'!$F$11+СВЦЭМ!$D$10+'СЕТ СН'!$F$6-'СЕТ СН'!$F$23</f>
        <v>1650.9476007600001</v>
      </c>
      <c r="O18" s="36">
        <f>SUMIFS(СВЦЭМ!$D$39:$D$782,СВЦЭМ!$A$39:$A$782,$A18,СВЦЭМ!$B$39:$B$782,O$11)+'СЕТ СН'!$F$11+СВЦЭМ!$D$10+'СЕТ СН'!$F$6-'СЕТ СН'!$F$23</f>
        <v>1648.6380570400001</v>
      </c>
      <c r="P18" s="36">
        <f>SUMIFS(СВЦЭМ!$D$39:$D$782,СВЦЭМ!$A$39:$A$782,$A18,СВЦЭМ!$B$39:$B$782,P$11)+'СЕТ СН'!$F$11+СВЦЭМ!$D$10+'СЕТ СН'!$F$6-'СЕТ СН'!$F$23</f>
        <v>1619.5163052900002</v>
      </c>
      <c r="Q18" s="36">
        <f>SUMIFS(СВЦЭМ!$D$39:$D$782,СВЦЭМ!$A$39:$A$782,$A18,СВЦЭМ!$B$39:$B$782,Q$11)+'СЕТ СН'!$F$11+СВЦЭМ!$D$10+'СЕТ СН'!$F$6-'СЕТ СН'!$F$23</f>
        <v>1662.64805437</v>
      </c>
      <c r="R18" s="36">
        <f>SUMIFS(СВЦЭМ!$D$39:$D$782,СВЦЭМ!$A$39:$A$782,$A18,СВЦЭМ!$B$39:$B$782,R$11)+'СЕТ СН'!$F$11+СВЦЭМ!$D$10+'СЕТ СН'!$F$6-'СЕТ СН'!$F$23</f>
        <v>1671.5410572199999</v>
      </c>
      <c r="S18" s="36">
        <f>SUMIFS(СВЦЭМ!$D$39:$D$782,СВЦЭМ!$A$39:$A$782,$A18,СВЦЭМ!$B$39:$B$782,S$11)+'СЕТ СН'!$F$11+СВЦЭМ!$D$10+'СЕТ СН'!$F$6-'СЕТ СН'!$F$23</f>
        <v>1671.93376648</v>
      </c>
      <c r="T18" s="36">
        <f>SUMIFS(СВЦЭМ!$D$39:$D$782,СВЦЭМ!$A$39:$A$782,$A18,СВЦЭМ!$B$39:$B$782,T$11)+'СЕТ СН'!$F$11+СВЦЭМ!$D$10+'СЕТ СН'!$F$6-'СЕТ СН'!$F$23</f>
        <v>1673.1520228099998</v>
      </c>
      <c r="U18" s="36">
        <f>SUMIFS(СВЦЭМ!$D$39:$D$782,СВЦЭМ!$A$39:$A$782,$A18,СВЦЭМ!$B$39:$B$782,U$11)+'СЕТ СН'!$F$11+СВЦЭМ!$D$10+'СЕТ СН'!$F$6-'СЕТ СН'!$F$23</f>
        <v>1690.7830672099999</v>
      </c>
      <c r="V18" s="36">
        <f>SUMIFS(СВЦЭМ!$D$39:$D$782,СВЦЭМ!$A$39:$A$782,$A18,СВЦЭМ!$B$39:$B$782,V$11)+'СЕТ СН'!$F$11+СВЦЭМ!$D$10+'СЕТ СН'!$F$6-'СЕТ СН'!$F$23</f>
        <v>1712.7830148899998</v>
      </c>
      <c r="W18" s="36">
        <f>SUMIFS(СВЦЭМ!$D$39:$D$782,СВЦЭМ!$A$39:$A$782,$A18,СВЦЭМ!$B$39:$B$782,W$11)+'СЕТ СН'!$F$11+СВЦЭМ!$D$10+'СЕТ СН'!$F$6-'СЕТ СН'!$F$23</f>
        <v>1716.1204807700001</v>
      </c>
      <c r="X18" s="36">
        <f>SUMIFS(СВЦЭМ!$D$39:$D$782,СВЦЭМ!$A$39:$A$782,$A18,СВЦЭМ!$B$39:$B$782,X$11)+'СЕТ СН'!$F$11+СВЦЭМ!$D$10+'СЕТ СН'!$F$6-'СЕТ СН'!$F$23</f>
        <v>1737.6936748200001</v>
      </c>
      <c r="Y18" s="36">
        <f>SUMIFS(СВЦЭМ!$D$39:$D$782,СВЦЭМ!$A$39:$A$782,$A18,СВЦЭМ!$B$39:$B$782,Y$11)+'СЕТ СН'!$F$11+СВЦЭМ!$D$10+'СЕТ СН'!$F$6-'СЕТ СН'!$F$23</f>
        <v>1922.8437465100001</v>
      </c>
    </row>
    <row r="19" spans="1:25" ht="15.75" x14ac:dyDescent="0.2">
      <c r="A19" s="35">
        <f t="shared" si="0"/>
        <v>45115</v>
      </c>
      <c r="B19" s="36">
        <f>SUMIFS(СВЦЭМ!$D$39:$D$782,СВЦЭМ!$A$39:$A$782,$A19,СВЦЭМ!$B$39:$B$782,B$11)+'СЕТ СН'!$F$11+СВЦЭМ!$D$10+'СЕТ СН'!$F$6-'СЕТ СН'!$F$23</f>
        <v>1814.0665527599999</v>
      </c>
      <c r="C19" s="36">
        <f>SUMIFS(СВЦЭМ!$D$39:$D$782,СВЦЭМ!$A$39:$A$782,$A19,СВЦЭМ!$B$39:$B$782,C$11)+'СЕТ СН'!$F$11+СВЦЭМ!$D$10+'СЕТ СН'!$F$6-'СЕТ СН'!$F$23</f>
        <v>1915.9587888599999</v>
      </c>
      <c r="D19" s="36">
        <f>SUMIFS(СВЦЭМ!$D$39:$D$782,СВЦЭМ!$A$39:$A$782,$A19,СВЦЭМ!$B$39:$B$782,D$11)+'СЕТ СН'!$F$11+СВЦЭМ!$D$10+'СЕТ СН'!$F$6-'СЕТ СН'!$F$23</f>
        <v>1916.5562005000002</v>
      </c>
      <c r="E19" s="36">
        <f>SUMIFS(СВЦЭМ!$D$39:$D$782,СВЦЭМ!$A$39:$A$782,$A19,СВЦЭМ!$B$39:$B$782,E$11)+'СЕТ СН'!$F$11+СВЦЭМ!$D$10+'СЕТ СН'!$F$6-'СЕТ СН'!$F$23</f>
        <v>1893.7548642199999</v>
      </c>
      <c r="F19" s="36">
        <f>SUMIFS(СВЦЭМ!$D$39:$D$782,СВЦЭМ!$A$39:$A$782,$A19,СВЦЭМ!$B$39:$B$782,F$11)+'СЕТ СН'!$F$11+СВЦЭМ!$D$10+'СЕТ СН'!$F$6-'СЕТ СН'!$F$23</f>
        <v>1891.1453813200001</v>
      </c>
      <c r="G19" s="36">
        <f>SUMIFS(СВЦЭМ!$D$39:$D$782,СВЦЭМ!$A$39:$A$782,$A19,СВЦЭМ!$B$39:$B$782,G$11)+'СЕТ СН'!$F$11+СВЦЭМ!$D$10+'СЕТ СН'!$F$6-'СЕТ СН'!$F$23</f>
        <v>1895.8545250699999</v>
      </c>
      <c r="H19" s="36">
        <f>SUMIFS(СВЦЭМ!$D$39:$D$782,СВЦЭМ!$A$39:$A$782,$A19,СВЦЭМ!$B$39:$B$782,H$11)+'СЕТ СН'!$F$11+СВЦЭМ!$D$10+'СЕТ СН'!$F$6-'СЕТ СН'!$F$23</f>
        <v>1855.8688952299999</v>
      </c>
      <c r="I19" s="36">
        <f>SUMIFS(СВЦЭМ!$D$39:$D$782,СВЦЭМ!$A$39:$A$782,$A19,СВЦЭМ!$B$39:$B$782,I$11)+'СЕТ СН'!$F$11+СВЦЭМ!$D$10+'СЕТ СН'!$F$6-'СЕТ СН'!$F$23</f>
        <v>1683.8276303100001</v>
      </c>
      <c r="J19" s="36">
        <f>SUMIFS(СВЦЭМ!$D$39:$D$782,СВЦЭМ!$A$39:$A$782,$A19,СВЦЭМ!$B$39:$B$782,J$11)+'СЕТ СН'!$F$11+СВЦЭМ!$D$10+'СЕТ СН'!$F$6-'СЕТ СН'!$F$23</f>
        <v>1628.0933263900001</v>
      </c>
      <c r="K19" s="36">
        <f>SUMIFS(СВЦЭМ!$D$39:$D$782,СВЦЭМ!$A$39:$A$782,$A19,СВЦЭМ!$B$39:$B$782,K$11)+'СЕТ СН'!$F$11+СВЦЭМ!$D$10+'СЕТ СН'!$F$6-'СЕТ СН'!$F$23</f>
        <v>1617.7475116800001</v>
      </c>
      <c r="L19" s="36">
        <f>SUMIFS(СВЦЭМ!$D$39:$D$782,СВЦЭМ!$A$39:$A$782,$A19,СВЦЭМ!$B$39:$B$782,L$11)+'СЕТ СН'!$F$11+СВЦЭМ!$D$10+'СЕТ СН'!$F$6-'СЕТ СН'!$F$23</f>
        <v>1605.1064356799998</v>
      </c>
      <c r="M19" s="36">
        <f>SUMIFS(СВЦЭМ!$D$39:$D$782,СВЦЭМ!$A$39:$A$782,$A19,СВЦЭМ!$B$39:$B$782,M$11)+'СЕТ СН'!$F$11+СВЦЭМ!$D$10+'СЕТ СН'!$F$6-'СЕТ СН'!$F$23</f>
        <v>1612.1740558000001</v>
      </c>
      <c r="N19" s="36">
        <f>SUMIFS(СВЦЭМ!$D$39:$D$782,СВЦЭМ!$A$39:$A$782,$A19,СВЦЭМ!$B$39:$B$782,N$11)+'СЕТ СН'!$F$11+СВЦЭМ!$D$10+'СЕТ СН'!$F$6-'СЕТ СН'!$F$23</f>
        <v>1611.7284464999998</v>
      </c>
      <c r="O19" s="36">
        <f>SUMIFS(СВЦЭМ!$D$39:$D$782,СВЦЭМ!$A$39:$A$782,$A19,СВЦЭМ!$B$39:$B$782,O$11)+'СЕТ СН'!$F$11+СВЦЭМ!$D$10+'СЕТ СН'!$F$6-'СЕТ СН'!$F$23</f>
        <v>1618.3919041099998</v>
      </c>
      <c r="P19" s="36">
        <f>SUMIFS(СВЦЭМ!$D$39:$D$782,СВЦЭМ!$A$39:$A$782,$A19,СВЦЭМ!$B$39:$B$782,P$11)+'СЕТ СН'!$F$11+СВЦЭМ!$D$10+'СЕТ СН'!$F$6-'СЕТ СН'!$F$23</f>
        <v>1626.9303906099999</v>
      </c>
      <c r="Q19" s="36">
        <f>SUMIFS(СВЦЭМ!$D$39:$D$782,СВЦЭМ!$A$39:$A$782,$A19,СВЦЭМ!$B$39:$B$782,Q$11)+'СЕТ СН'!$F$11+СВЦЭМ!$D$10+'СЕТ СН'!$F$6-'СЕТ СН'!$F$23</f>
        <v>1626.9778060099998</v>
      </c>
      <c r="R19" s="36">
        <f>SUMIFS(СВЦЭМ!$D$39:$D$782,СВЦЭМ!$A$39:$A$782,$A19,СВЦЭМ!$B$39:$B$782,R$11)+'СЕТ СН'!$F$11+СВЦЭМ!$D$10+'СЕТ СН'!$F$6-'СЕТ СН'!$F$23</f>
        <v>1635.5377690099999</v>
      </c>
      <c r="S19" s="36">
        <f>SUMIFS(СВЦЭМ!$D$39:$D$782,СВЦЭМ!$A$39:$A$782,$A19,СВЦЭМ!$B$39:$B$782,S$11)+'СЕТ СН'!$F$11+СВЦЭМ!$D$10+'СЕТ СН'!$F$6-'СЕТ СН'!$F$23</f>
        <v>1637.4778387400002</v>
      </c>
      <c r="T19" s="36">
        <f>SUMIFS(СВЦЭМ!$D$39:$D$782,СВЦЭМ!$A$39:$A$782,$A19,СВЦЭМ!$B$39:$B$782,T$11)+'СЕТ СН'!$F$11+СВЦЭМ!$D$10+'СЕТ СН'!$F$6-'СЕТ СН'!$F$23</f>
        <v>1640.36180883</v>
      </c>
      <c r="U19" s="36">
        <f>SUMIFS(СВЦЭМ!$D$39:$D$782,СВЦЭМ!$A$39:$A$782,$A19,СВЦЭМ!$B$39:$B$782,U$11)+'СЕТ СН'!$F$11+СВЦЭМ!$D$10+'СЕТ СН'!$F$6-'СЕТ СН'!$F$23</f>
        <v>1631.4187022900001</v>
      </c>
      <c r="V19" s="36">
        <f>SUMIFS(СВЦЭМ!$D$39:$D$782,СВЦЭМ!$A$39:$A$782,$A19,СВЦЭМ!$B$39:$B$782,V$11)+'СЕТ СН'!$F$11+СВЦЭМ!$D$10+'СЕТ СН'!$F$6-'СЕТ СН'!$F$23</f>
        <v>1646.5120745700001</v>
      </c>
      <c r="W19" s="36">
        <f>SUMIFS(СВЦЭМ!$D$39:$D$782,СВЦЭМ!$A$39:$A$782,$A19,СВЦЭМ!$B$39:$B$782,W$11)+'СЕТ СН'!$F$11+СВЦЭМ!$D$10+'СЕТ СН'!$F$6-'СЕТ СН'!$F$23</f>
        <v>1659.2263328200002</v>
      </c>
      <c r="X19" s="36">
        <f>SUMIFS(СВЦЭМ!$D$39:$D$782,СВЦЭМ!$A$39:$A$782,$A19,СВЦЭМ!$B$39:$B$782,X$11)+'СЕТ СН'!$F$11+СВЦЭМ!$D$10+'СЕТ СН'!$F$6-'СЕТ СН'!$F$23</f>
        <v>1715.7048512800002</v>
      </c>
      <c r="Y19" s="36">
        <f>SUMIFS(СВЦЭМ!$D$39:$D$782,СВЦЭМ!$A$39:$A$782,$A19,СВЦЭМ!$B$39:$B$782,Y$11)+'СЕТ СН'!$F$11+СВЦЭМ!$D$10+'СЕТ СН'!$F$6-'СЕТ СН'!$F$23</f>
        <v>1779.1422686199999</v>
      </c>
    </row>
    <row r="20" spans="1:25" ht="15.75" x14ac:dyDescent="0.2">
      <c r="A20" s="35">
        <f t="shared" si="0"/>
        <v>45116</v>
      </c>
      <c r="B20" s="36">
        <f>SUMIFS(СВЦЭМ!$D$39:$D$782,СВЦЭМ!$A$39:$A$782,$A20,СВЦЭМ!$B$39:$B$782,B$11)+'СЕТ СН'!$F$11+СВЦЭМ!$D$10+'СЕТ СН'!$F$6-'СЕТ СН'!$F$23</f>
        <v>1731.4348126599998</v>
      </c>
      <c r="C20" s="36">
        <f>SUMIFS(СВЦЭМ!$D$39:$D$782,СВЦЭМ!$A$39:$A$782,$A20,СВЦЭМ!$B$39:$B$782,C$11)+'СЕТ СН'!$F$11+СВЦЭМ!$D$10+'СЕТ СН'!$F$6-'СЕТ СН'!$F$23</f>
        <v>1847.22925506</v>
      </c>
      <c r="D20" s="36">
        <f>SUMIFS(СВЦЭМ!$D$39:$D$782,СВЦЭМ!$A$39:$A$782,$A20,СВЦЭМ!$B$39:$B$782,D$11)+'СЕТ СН'!$F$11+СВЦЭМ!$D$10+'СЕТ СН'!$F$6-'СЕТ СН'!$F$23</f>
        <v>1921.9228464600001</v>
      </c>
      <c r="E20" s="36">
        <f>SUMIFS(СВЦЭМ!$D$39:$D$782,СВЦЭМ!$A$39:$A$782,$A20,СВЦЭМ!$B$39:$B$782,E$11)+'СЕТ СН'!$F$11+СВЦЭМ!$D$10+'СЕТ СН'!$F$6-'СЕТ СН'!$F$23</f>
        <v>1915.4441599400002</v>
      </c>
      <c r="F20" s="36">
        <f>SUMIFS(СВЦЭМ!$D$39:$D$782,СВЦЭМ!$A$39:$A$782,$A20,СВЦЭМ!$B$39:$B$782,F$11)+'СЕТ СН'!$F$11+СВЦЭМ!$D$10+'СЕТ СН'!$F$6-'СЕТ СН'!$F$23</f>
        <v>1910.1033696099998</v>
      </c>
      <c r="G20" s="36">
        <f>SUMIFS(СВЦЭМ!$D$39:$D$782,СВЦЭМ!$A$39:$A$782,$A20,СВЦЭМ!$B$39:$B$782,G$11)+'СЕТ СН'!$F$11+СВЦЭМ!$D$10+'СЕТ СН'!$F$6-'СЕТ СН'!$F$23</f>
        <v>1916.8560505099999</v>
      </c>
      <c r="H20" s="36">
        <f>SUMIFS(СВЦЭМ!$D$39:$D$782,СВЦЭМ!$A$39:$A$782,$A20,СВЦЭМ!$B$39:$B$782,H$11)+'СЕТ СН'!$F$11+СВЦЭМ!$D$10+'СЕТ СН'!$F$6-'СЕТ СН'!$F$23</f>
        <v>1944.6273376600002</v>
      </c>
      <c r="I20" s="36">
        <f>SUMIFS(СВЦЭМ!$D$39:$D$782,СВЦЭМ!$A$39:$A$782,$A20,СВЦЭМ!$B$39:$B$782,I$11)+'СЕТ СН'!$F$11+СВЦЭМ!$D$10+'СЕТ СН'!$F$6-'СЕТ СН'!$F$23</f>
        <v>1839.7578708400001</v>
      </c>
      <c r="J20" s="36">
        <f>SUMIFS(СВЦЭМ!$D$39:$D$782,СВЦЭМ!$A$39:$A$782,$A20,СВЦЭМ!$B$39:$B$782,J$11)+'СЕТ СН'!$F$11+СВЦЭМ!$D$10+'СЕТ СН'!$F$6-'СЕТ СН'!$F$23</f>
        <v>1752.05386512</v>
      </c>
      <c r="K20" s="36">
        <f>SUMIFS(СВЦЭМ!$D$39:$D$782,СВЦЭМ!$A$39:$A$782,$A20,СВЦЭМ!$B$39:$B$782,K$11)+'СЕТ СН'!$F$11+СВЦЭМ!$D$10+'СЕТ СН'!$F$6-'СЕТ СН'!$F$23</f>
        <v>1647.4874236599999</v>
      </c>
      <c r="L20" s="36">
        <f>SUMIFS(СВЦЭМ!$D$39:$D$782,СВЦЭМ!$A$39:$A$782,$A20,СВЦЭМ!$B$39:$B$782,L$11)+'СЕТ СН'!$F$11+СВЦЭМ!$D$10+'СЕТ СН'!$F$6-'СЕТ СН'!$F$23</f>
        <v>1658.8894094299999</v>
      </c>
      <c r="M20" s="36">
        <f>SUMIFS(СВЦЭМ!$D$39:$D$782,СВЦЭМ!$A$39:$A$782,$A20,СВЦЭМ!$B$39:$B$782,M$11)+'СЕТ СН'!$F$11+СВЦЭМ!$D$10+'СЕТ СН'!$F$6-'СЕТ СН'!$F$23</f>
        <v>1638.9413751000002</v>
      </c>
      <c r="N20" s="36">
        <f>SUMIFS(СВЦЭМ!$D$39:$D$782,СВЦЭМ!$A$39:$A$782,$A20,СВЦЭМ!$B$39:$B$782,N$11)+'СЕТ СН'!$F$11+СВЦЭМ!$D$10+'СЕТ СН'!$F$6-'СЕТ СН'!$F$23</f>
        <v>1626.5062290300002</v>
      </c>
      <c r="O20" s="36">
        <f>SUMIFS(СВЦЭМ!$D$39:$D$782,СВЦЭМ!$A$39:$A$782,$A20,СВЦЭМ!$B$39:$B$782,O$11)+'СЕТ СН'!$F$11+СВЦЭМ!$D$10+'СЕТ СН'!$F$6-'СЕТ СН'!$F$23</f>
        <v>1631.3120283399999</v>
      </c>
      <c r="P20" s="36">
        <f>SUMIFS(СВЦЭМ!$D$39:$D$782,СВЦЭМ!$A$39:$A$782,$A20,СВЦЭМ!$B$39:$B$782,P$11)+'СЕТ СН'!$F$11+СВЦЭМ!$D$10+'СЕТ СН'!$F$6-'СЕТ СН'!$F$23</f>
        <v>1641.5412083400001</v>
      </c>
      <c r="Q20" s="36">
        <f>SUMIFS(СВЦЭМ!$D$39:$D$782,СВЦЭМ!$A$39:$A$782,$A20,СВЦЭМ!$B$39:$B$782,Q$11)+'СЕТ СН'!$F$11+СВЦЭМ!$D$10+'СЕТ СН'!$F$6-'СЕТ СН'!$F$23</f>
        <v>1643.2414621799999</v>
      </c>
      <c r="R20" s="36">
        <f>SUMIFS(СВЦЭМ!$D$39:$D$782,СВЦЭМ!$A$39:$A$782,$A20,СВЦЭМ!$B$39:$B$782,R$11)+'СЕТ СН'!$F$11+СВЦЭМ!$D$10+'СЕТ СН'!$F$6-'СЕТ СН'!$F$23</f>
        <v>1638.1275072799999</v>
      </c>
      <c r="S20" s="36">
        <f>SUMIFS(СВЦЭМ!$D$39:$D$782,СВЦЭМ!$A$39:$A$782,$A20,СВЦЭМ!$B$39:$B$782,S$11)+'СЕТ СН'!$F$11+СВЦЭМ!$D$10+'СЕТ СН'!$F$6-'СЕТ СН'!$F$23</f>
        <v>1634.5004128800001</v>
      </c>
      <c r="T20" s="36">
        <f>SUMIFS(СВЦЭМ!$D$39:$D$782,СВЦЭМ!$A$39:$A$782,$A20,СВЦЭМ!$B$39:$B$782,T$11)+'СЕТ СН'!$F$11+СВЦЭМ!$D$10+'СЕТ СН'!$F$6-'СЕТ СН'!$F$23</f>
        <v>1631.58068912</v>
      </c>
      <c r="U20" s="36">
        <f>SUMIFS(СВЦЭМ!$D$39:$D$782,СВЦЭМ!$A$39:$A$782,$A20,СВЦЭМ!$B$39:$B$782,U$11)+'СЕТ СН'!$F$11+СВЦЭМ!$D$10+'СЕТ СН'!$F$6-'СЕТ СН'!$F$23</f>
        <v>1659.17263043</v>
      </c>
      <c r="V20" s="36">
        <f>SUMIFS(СВЦЭМ!$D$39:$D$782,СВЦЭМ!$A$39:$A$782,$A20,СВЦЭМ!$B$39:$B$782,V$11)+'СЕТ СН'!$F$11+СВЦЭМ!$D$10+'СЕТ СН'!$F$6-'СЕТ СН'!$F$23</f>
        <v>1665.3552349800002</v>
      </c>
      <c r="W20" s="36">
        <f>SUMIFS(СВЦЭМ!$D$39:$D$782,СВЦЭМ!$A$39:$A$782,$A20,СВЦЭМ!$B$39:$B$782,W$11)+'СЕТ СН'!$F$11+СВЦЭМ!$D$10+'СЕТ СН'!$F$6-'СЕТ СН'!$F$23</f>
        <v>1631.31725878</v>
      </c>
      <c r="X20" s="36">
        <f>SUMIFS(СВЦЭМ!$D$39:$D$782,СВЦЭМ!$A$39:$A$782,$A20,СВЦЭМ!$B$39:$B$782,X$11)+'СЕТ СН'!$F$11+СВЦЭМ!$D$10+'СЕТ СН'!$F$6-'СЕТ СН'!$F$23</f>
        <v>1669.3690353799998</v>
      </c>
      <c r="Y20" s="36">
        <f>SUMIFS(СВЦЭМ!$D$39:$D$782,СВЦЭМ!$A$39:$A$782,$A20,СВЦЭМ!$B$39:$B$782,Y$11)+'СЕТ СН'!$F$11+СВЦЭМ!$D$10+'СЕТ СН'!$F$6-'СЕТ СН'!$F$23</f>
        <v>1761.1246715699999</v>
      </c>
    </row>
    <row r="21" spans="1:25" ht="15.75" x14ac:dyDescent="0.2">
      <c r="A21" s="35">
        <f t="shared" si="0"/>
        <v>45117</v>
      </c>
      <c r="B21" s="36">
        <f>SUMIFS(СВЦЭМ!$D$39:$D$782,СВЦЭМ!$A$39:$A$782,$A21,СВЦЭМ!$B$39:$B$782,B$11)+'СЕТ СН'!$F$11+СВЦЭМ!$D$10+'СЕТ СН'!$F$6-'СЕТ СН'!$F$23</f>
        <v>1742.4258336900002</v>
      </c>
      <c r="C21" s="36">
        <f>SUMIFS(СВЦЭМ!$D$39:$D$782,СВЦЭМ!$A$39:$A$782,$A21,СВЦЭМ!$B$39:$B$782,C$11)+'СЕТ СН'!$F$11+СВЦЭМ!$D$10+'СЕТ СН'!$F$6-'СЕТ СН'!$F$23</f>
        <v>1822.8971102800001</v>
      </c>
      <c r="D21" s="36">
        <f>SUMIFS(СВЦЭМ!$D$39:$D$782,СВЦЭМ!$A$39:$A$782,$A21,СВЦЭМ!$B$39:$B$782,D$11)+'СЕТ СН'!$F$11+СВЦЭМ!$D$10+'СЕТ СН'!$F$6-'СЕТ СН'!$F$23</f>
        <v>1939.5938459899999</v>
      </c>
      <c r="E21" s="36">
        <f>SUMIFS(СВЦЭМ!$D$39:$D$782,СВЦЭМ!$A$39:$A$782,$A21,СВЦЭМ!$B$39:$B$782,E$11)+'СЕТ СН'!$F$11+СВЦЭМ!$D$10+'СЕТ СН'!$F$6-'СЕТ СН'!$F$23</f>
        <v>1960.9698487800001</v>
      </c>
      <c r="F21" s="36">
        <f>SUMIFS(СВЦЭМ!$D$39:$D$782,СВЦЭМ!$A$39:$A$782,$A21,СВЦЭМ!$B$39:$B$782,F$11)+'СЕТ СН'!$F$11+СВЦЭМ!$D$10+'СЕТ СН'!$F$6-'СЕТ СН'!$F$23</f>
        <v>1950.9299992199999</v>
      </c>
      <c r="G21" s="36">
        <f>SUMIFS(СВЦЭМ!$D$39:$D$782,СВЦЭМ!$A$39:$A$782,$A21,СВЦЭМ!$B$39:$B$782,G$11)+'СЕТ СН'!$F$11+СВЦЭМ!$D$10+'СЕТ СН'!$F$6-'СЕТ СН'!$F$23</f>
        <v>1954.4475866600001</v>
      </c>
      <c r="H21" s="36">
        <f>SUMIFS(СВЦЭМ!$D$39:$D$782,СВЦЭМ!$A$39:$A$782,$A21,СВЦЭМ!$B$39:$B$782,H$11)+'СЕТ СН'!$F$11+СВЦЭМ!$D$10+'СЕТ СН'!$F$6-'СЕТ СН'!$F$23</f>
        <v>2019.22804481</v>
      </c>
      <c r="I21" s="36">
        <f>SUMIFS(СВЦЭМ!$D$39:$D$782,СВЦЭМ!$A$39:$A$782,$A21,СВЦЭМ!$B$39:$B$782,I$11)+'СЕТ СН'!$F$11+СВЦЭМ!$D$10+'СЕТ СН'!$F$6-'СЕТ СН'!$F$23</f>
        <v>1797.8537962800001</v>
      </c>
      <c r="J21" s="36">
        <f>SUMIFS(СВЦЭМ!$D$39:$D$782,СВЦЭМ!$A$39:$A$782,$A21,СВЦЭМ!$B$39:$B$782,J$11)+'СЕТ СН'!$F$11+СВЦЭМ!$D$10+'СЕТ СН'!$F$6-'СЕТ СН'!$F$23</f>
        <v>1704.98024867</v>
      </c>
      <c r="K21" s="36">
        <f>SUMIFS(СВЦЭМ!$D$39:$D$782,СВЦЭМ!$A$39:$A$782,$A21,СВЦЭМ!$B$39:$B$782,K$11)+'СЕТ СН'!$F$11+СВЦЭМ!$D$10+'СЕТ СН'!$F$6-'СЕТ СН'!$F$23</f>
        <v>1677.8261090199999</v>
      </c>
      <c r="L21" s="36">
        <f>SUMIFS(СВЦЭМ!$D$39:$D$782,СВЦЭМ!$A$39:$A$782,$A21,СВЦЭМ!$B$39:$B$782,L$11)+'СЕТ СН'!$F$11+СВЦЭМ!$D$10+'СЕТ СН'!$F$6-'СЕТ СН'!$F$23</f>
        <v>1635.01113528</v>
      </c>
      <c r="M21" s="36">
        <f>SUMIFS(СВЦЭМ!$D$39:$D$782,СВЦЭМ!$A$39:$A$782,$A21,СВЦЭМ!$B$39:$B$782,M$11)+'СЕТ СН'!$F$11+СВЦЭМ!$D$10+'СЕТ СН'!$F$6-'СЕТ СН'!$F$23</f>
        <v>1575.6818075900001</v>
      </c>
      <c r="N21" s="36">
        <f>SUMIFS(СВЦЭМ!$D$39:$D$782,СВЦЭМ!$A$39:$A$782,$A21,СВЦЭМ!$B$39:$B$782,N$11)+'СЕТ СН'!$F$11+СВЦЭМ!$D$10+'СЕТ СН'!$F$6-'СЕТ СН'!$F$23</f>
        <v>1575.1965848599998</v>
      </c>
      <c r="O21" s="36">
        <f>SUMIFS(СВЦЭМ!$D$39:$D$782,СВЦЭМ!$A$39:$A$782,$A21,СВЦЭМ!$B$39:$B$782,O$11)+'СЕТ СН'!$F$11+СВЦЭМ!$D$10+'СЕТ СН'!$F$6-'СЕТ СН'!$F$23</f>
        <v>1598.7888871700002</v>
      </c>
      <c r="P21" s="36">
        <f>SUMIFS(СВЦЭМ!$D$39:$D$782,СВЦЭМ!$A$39:$A$782,$A21,СВЦЭМ!$B$39:$B$782,P$11)+'СЕТ СН'!$F$11+СВЦЭМ!$D$10+'СЕТ СН'!$F$6-'СЕТ СН'!$F$23</f>
        <v>1603.6336792299999</v>
      </c>
      <c r="Q21" s="36">
        <f>SUMIFS(СВЦЭМ!$D$39:$D$782,СВЦЭМ!$A$39:$A$782,$A21,СВЦЭМ!$B$39:$B$782,Q$11)+'СЕТ СН'!$F$11+СВЦЭМ!$D$10+'СЕТ СН'!$F$6-'СЕТ СН'!$F$23</f>
        <v>1607.5642880700002</v>
      </c>
      <c r="R21" s="36">
        <f>SUMIFS(СВЦЭМ!$D$39:$D$782,СВЦЭМ!$A$39:$A$782,$A21,СВЦЭМ!$B$39:$B$782,R$11)+'СЕТ СН'!$F$11+СВЦЭМ!$D$10+'СЕТ СН'!$F$6-'СЕТ СН'!$F$23</f>
        <v>1606.58171223</v>
      </c>
      <c r="S21" s="36">
        <f>SUMIFS(СВЦЭМ!$D$39:$D$782,СВЦЭМ!$A$39:$A$782,$A21,СВЦЭМ!$B$39:$B$782,S$11)+'СЕТ СН'!$F$11+СВЦЭМ!$D$10+'СЕТ СН'!$F$6-'СЕТ СН'!$F$23</f>
        <v>1606.7502248300002</v>
      </c>
      <c r="T21" s="36">
        <f>SUMIFS(СВЦЭМ!$D$39:$D$782,СВЦЭМ!$A$39:$A$782,$A21,СВЦЭМ!$B$39:$B$782,T$11)+'СЕТ СН'!$F$11+СВЦЭМ!$D$10+'СЕТ СН'!$F$6-'СЕТ СН'!$F$23</f>
        <v>1614.68241266</v>
      </c>
      <c r="U21" s="36">
        <f>SUMIFS(СВЦЭМ!$D$39:$D$782,СВЦЭМ!$A$39:$A$782,$A21,СВЦЭМ!$B$39:$B$782,U$11)+'СЕТ СН'!$F$11+СВЦЭМ!$D$10+'СЕТ СН'!$F$6-'СЕТ СН'!$F$23</f>
        <v>1619.03810987</v>
      </c>
      <c r="V21" s="36">
        <f>SUMIFS(СВЦЭМ!$D$39:$D$782,СВЦЭМ!$A$39:$A$782,$A21,СВЦЭМ!$B$39:$B$782,V$11)+'СЕТ СН'!$F$11+СВЦЭМ!$D$10+'СЕТ СН'!$F$6-'СЕТ СН'!$F$23</f>
        <v>1607.3945700999998</v>
      </c>
      <c r="W21" s="36">
        <f>SUMIFS(СВЦЭМ!$D$39:$D$782,СВЦЭМ!$A$39:$A$782,$A21,СВЦЭМ!$B$39:$B$782,W$11)+'СЕТ СН'!$F$11+СВЦЭМ!$D$10+'СЕТ СН'!$F$6-'СЕТ СН'!$F$23</f>
        <v>1590.8989788499998</v>
      </c>
      <c r="X21" s="36">
        <f>SUMIFS(СВЦЭМ!$D$39:$D$782,СВЦЭМ!$A$39:$A$782,$A21,СВЦЭМ!$B$39:$B$782,X$11)+'СЕТ СН'!$F$11+СВЦЭМ!$D$10+'СЕТ СН'!$F$6-'СЕТ СН'!$F$23</f>
        <v>1637.2493921199998</v>
      </c>
      <c r="Y21" s="36">
        <f>SUMIFS(СВЦЭМ!$D$39:$D$782,СВЦЭМ!$A$39:$A$782,$A21,СВЦЭМ!$B$39:$B$782,Y$11)+'СЕТ СН'!$F$11+СВЦЭМ!$D$10+'СЕТ СН'!$F$6-'СЕТ СН'!$F$23</f>
        <v>1702.4016286299998</v>
      </c>
    </row>
    <row r="22" spans="1:25" ht="15.75" x14ac:dyDescent="0.2">
      <c r="A22" s="35">
        <f t="shared" si="0"/>
        <v>45118</v>
      </c>
      <c r="B22" s="36">
        <f>SUMIFS(СВЦЭМ!$D$39:$D$782,СВЦЭМ!$A$39:$A$782,$A22,СВЦЭМ!$B$39:$B$782,B$11)+'СЕТ СН'!$F$11+СВЦЭМ!$D$10+'СЕТ СН'!$F$6-'СЕТ СН'!$F$23</f>
        <v>1852.5318561999998</v>
      </c>
      <c r="C22" s="36">
        <f>SUMIFS(СВЦЭМ!$D$39:$D$782,СВЦЭМ!$A$39:$A$782,$A22,СВЦЭМ!$B$39:$B$782,C$11)+'СЕТ СН'!$F$11+СВЦЭМ!$D$10+'СЕТ СН'!$F$6-'СЕТ СН'!$F$23</f>
        <v>1922.3322799799998</v>
      </c>
      <c r="D22" s="36">
        <f>SUMIFS(СВЦЭМ!$D$39:$D$782,СВЦЭМ!$A$39:$A$782,$A22,СВЦЭМ!$B$39:$B$782,D$11)+'СЕТ СН'!$F$11+СВЦЭМ!$D$10+'СЕТ СН'!$F$6-'СЕТ СН'!$F$23</f>
        <v>1992.1611230600001</v>
      </c>
      <c r="E22" s="36">
        <f>SUMIFS(СВЦЭМ!$D$39:$D$782,СВЦЭМ!$A$39:$A$782,$A22,СВЦЭМ!$B$39:$B$782,E$11)+'СЕТ СН'!$F$11+СВЦЭМ!$D$10+'СЕТ СН'!$F$6-'СЕТ СН'!$F$23</f>
        <v>1966.90247082</v>
      </c>
      <c r="F22" s="36">
        <f>SUMIFS(СВЦЭМ!$D$39:$D$782,СВЦЭМ!$A$39:$A$782,$A22,СВЦЭМ!$B$39:$B$782,F$11)+'СЕТ СН'!$F$11+СВЦЭМ!$D$10+'СЕТ СН'!$F$6-'СЕТ СН'!$F$23</f>
        <v>1966.6799439199999</v>
      </c>
      <c r="G22" s="36">
        <f>SUMIFS(СВЦЭМ!$D$39:$D$782,СВЦЭМ!$A$39:$A$782,$A22,СВЦЭМ!$B$39:$B$782,G$11)+'СЕТ СН'!$F$11+СВЦЭМ!$D$10+'СЕТ СН'!$F$6-'СЕТ СН'!$F$23</f>
        <v>1971.95785647</v>
      </c>
      <c r="H22" s="36">
        <f>SUMIFS(СВЦЭМ!$D$39:$D$782,СВЦЭМ!$A$39:$A$782,$A22,СВЦЭМ!$B$39:$B$782,H$11)+'СЕТ СН'!$F$11+СВЦЭМ!$D$10+'СЕТ СН'!$F$6-'СЕТ СН'!$F$23</f>
        <v>2023.7151184499999</v>
      </c>
      <c r="I22" s="36">
        <f>SUMIFS(СВЦЭМ!$D$39:$D$782,СВЦЭМ!$A$39:$A$782,$A22,СВЦЭМ!$B$39:$B$782,I$11)+'СЕТ СН'!$F$11+СВЦЭМ!$D$10+'СЕТ СН'!$F$6-'СЕТ СН'!$F$23</f>
        <v>1830.1248178300002</v>
      </c>
      <c r="J22" s="36">
        <f>SUMIFS(СВЦЭМ!$D$39:$D$782,СВЦЭМ!$A$39:$A$782,$A22,СВЦЭМ!$B$39:$B$782,J$11)+'СЕТ СН'!$F$11+СВЦЭМ!$D$10+'СЕТ СН'!$F$6-'СЕТ СН'!$F$23</f>
        <v>1717.35391037</v>
      </c>
      <c r="K22" s="36">
        <f>SUMIFS(СВЦЭМ!$D$39:$D$782,СВЦЭМ!$A$39:$A$782,$A22,СВЦЭМ!$B$39:$B$782,K$11)+'СЕТ СН'!$F$11+СВЦЭМ!$D$10+'СЕТ СН'!$F$6-'СЕТ СН'!$F$23</f>
        <v>1668.7869108499999</v>
      </c>
      <c r="L22" s="36">
        <f>SUMIFS(СВЦЭМ!$D$39:$D$782,СВЦЭМ!$A$39:$A$782,$A22,СВЦЭМ!$B$39:$B$782,L$11)+'СЕТ СН'!$F$11+СВЦЭМ!$D$10+'СЕТ СН'!$F$6-'СЕТ СН'!$F$23</f>
        <v>1624.71829527</v>
      </c>
      <c r="M22" s="36">
        <f>SUMIFS(СВЦЭМ!$D$39:$D$782,СВЦЭМ!$A$39:$A$782,$A22,СВЦЭМ!$B$39:$B$782,M$11)+'СЕТ СН'!$F$11+СВЦЭМ!$D$10+'СЕТ СН'!$F$6-'СЕТ СН'!$F$23</f>
        <v>1615.70435533</v>
      </c>
      <c r="N22" s="36">
        <f>SUMIFS(СВЦЭМ!$D$39:$D$782,СВЦЭМ!$A$39:$A$782,$A22,СВЦЭМ!$B$39:$B$782,N$11)+'СЕТ СН'!$F$11+СВЦЭМ!$D$10+'СЕТ СН'!$F$6-'СЕТ СН'!$F$23</f>
        <v>1615.6237516599999</v>
      </c>
      <c r="O22" s="36">
        <f>SUMIFS(СВЦЭМ!$D$39:$D$782,СВЦЭМ!$A$39:$A$782,$A22,СВЦЭМ!$B$39:$B$782,O$11)+'СЕТ СН'!$F$11+СВЦЭМ!$D$10+'СЕТ СН'!$F$6-'СЕТ СН'!$F$23</f>
        <v>1605.9006194600001</v>
      </c>
      <c r="P22" s="36">
        <f>SUMIFS(СВЦЭМ!$D$39:$D$782,СВЦЭМ!$A$39:$A$782,$A22,СВЦЭМ!$B$39:$B$782,P$11)+'СЕТ СН'!$F$11+СВЦЭМ!$D$10+'СЕТ СН'!$F$6-'СЕТ СН'!$F$23</f>
        <v>1600.7827845299998</v>
      </c>
      <c r="Q22" s="36">
        <f>SUMIFS(СВЦЭМ!$D$39:$D$782,СВЦЭМ!$A$39:$A$782,$A22,СВЦЭМ!$B$39:$B$782,Q$11)+'СЕТ СН'!$F$11+СВЦЭМ!$D$10+'СЕТ СН'!$F$6-'СЕТ СН'!$F$23</f>
        <v>1603.3186072200001</v>
      </c>
      <c r="R22" s="36">
        <f>SUMIFS(СВЦЭМ!$D$39:$D$782,СВЦЭМ!$A$39:$A$782,$A22,СВЦЭМ!$B$39:$B$782,R$11)+'СЕТ СН'!$F$11+СВЦЭМ!$D$10+'СЕТ СН'!$F$6-'СЕТ СН'!$F$23</f>
        <v>1607.6711531999999</v>
      </c>
      <c r="S22" s="36">
        <f>SUMIFS(СВЦЭМ!$D$39:$D$782,СВЦЭМ!$A$39:$A$782,$A22,СВЦЭМ!$B$39:$B$782,S$11)+'СЕТ СН'!$F$11+СВЦЭМ!$D$10+'СЕТ СН'!$F$6-'СЕТ СН'!$F$23</f>
        <v>1589.0635170800001</v>
      </c>
      <c r="T22" s="36">
        <f>SUMIFS(СВЦЭМ!$D$39:$D$782,СВЦЭМ!$A$39:$A$782,$A22,СВЦЭМ!$B$39:$B$782,T$11)+'СЕТ СН'!$F$11+СВЦЭМ!$D$10+'СЕТ СН'!$F$6-'СЕТ СН'!$F$23</f>
        <v>1585.0026772199999</v>
      </c>
      <c r="U22" s="36">
        <f>SUMIFS(СВЦЭМ!$D$39:$D$782,СВЦЭМ!$A$39:$A$782,$A22,СВЦЭМ!$B$39:$B$782,U$11)+'СЕТ СН'!$F$11+СВЦЭМ!$D$10+'СЕТ СН'!$F$6-'СЕТ СН'!$F$23</f>
        <v>1607.7617768</v>
      </c>
      <c r="V22" s="36">
        <f>SUMIFS(СВЦЭМ!$D$39:$D$782,СВЦЭМ!$A$39:$A$782,$A22,СВЦЭМ!$B$39:$B$782,V$11)+'СЕТ СН'!$F$11+СВЦЭМ!$D$10+'СЕТ СН'!$F$6-'СЕТ СН'!$F$23</f>
        <v>1628.6817570600001</v>
      </c>
      <c r="W22" s="36">
        <f>SUMIFS(СВЦЭМ!$D$39:$D$782,СВЦЭМ!$A$39:$A$782,$A22,СВЦЭМ!$B$39:$B$782,W$11)+'СЕТ СН'!$F$11+СВЦЭМ!$D$10+'СЕТ СН'!$F$6-'СЕТ СН'!$F$23</f>
        <v>1609.4425558299999</v>
      </c>
      <c r="X22" s="36">
        <f>SUMIFS(СВЦЭМ!$D$39:$D$782,СВЦЭМ!$A$39:$A$782,$A22,СВЦЭМ!$B$39:$B$782,X$11)+'СЕТ СН'!$F$11+СВЦЭМ!$D$10+'СЕТ СН'!$F$6-'СЕТ СН'!$F$23</f>
        <v>1652.8538728499998</v>
      </c>
      <c r="Y22" s="36">
        <f>SUMIFS(СВЦЭМ!$D$39:$D$782,СВЦЭМ!$A$39:$A$782,$A22,СВЦЭМ!$B$39:$B$782,Y$11)+'СЕТ СН'!$F$11+СВЦЭМ!$D$10+'СЕТ СН'!$F$6-'СЕТ СН'!$F$23</f>
        <v>1734.0459808800001</v>
      </c>
    </row>
    <row r="23" spans="1:25" ht="15.75" x14ac:dyDescent="0.2">
      <c r="A23" s="35">
        <f t="shared" si="0"/>
        <v>45119</v>
      </c>
      <c r="B23" s="36">
        <f>SUMIFS(СВЦЭМ!$D$39:$D$782,СВЦЭМ!$A$39:$A$782,$A23,СВЦЭМ!$B$39:$B$782,B$11)+'СЕТ СН'!$F$11+СВЦЭМ!$D$10+'СЕТ СН'!$F$6-'СЕТ СН'!$F$23</f>
        <v>1803.8344919900001</v>
      </c>
      <c r="C23" s="36">
        <f>SUMIFS(СВЦЭМ!$D$39:$D$782,СВЦЭМ!$A$39:$A$782,$A23,СВЦЭМ!$B$39:$B$782,C$11)+'СЕТ СН'!$F$11+СВЦЭМ!$D$10+'СЕТ СН'!$F$6-'СЕТ СН'!$F$23</f>
        <v>1850.5361460099998</v>
      </c>
      <c r="D23" s="36">
        <f>SUMIFS(СВЦЭМ!$D$39:$D$782,СВЦЭМ!$A$39:$A$782,$A23,СВЦЭМ!$B$39:$B$782,D$11)+'СЕТ СН'!$F$11+СВЦЭМ!$D$10+'СЕТ СН'!$F$6-'СЕТ СН'!$F$23</f>
        <v>1922.9356992799999</v>
      </c>
      <c r="E23" s="36">
        <f>SUMIFS(СВЦЭМ!$D$39:$D$782,СВЦЭМ!$A$39:$A$782,$A23,СВЦЭМ!$B$39:$B$782,E$11)+'СЕТ СН'!$F$11+СВЦЭМ!$D$10+'СЕТ СН'!$F$6-'СЕТ СН'!$F$23</f>
        <v>1983.78100735</v>
      </c>
      <c r="F23" s="36">
        <f>SUMIFS(СВЦЭМ!$D$39:$D$782,СВЦЭМ!$A$39:$A$782,$A23,СВЦЭМ!$B$39:$B$782,F$11)+'СЕТ СН'!$F$11+СВЦЭМ!$D$10+'СЕТ СН'!$F$6-'СЕТ СН'!$F$23</f>
        <v>2024.91016223</v>
      </c>
      <c r="G23" s="36">
        <f>SUMIFS(СВЦЭМ!$D$39:$D$782,СВЦЭМ!$A$39:$A$782,$A23,СВЦЭМ!$B$39:$B$782,G$11)+'СЕТ СН'!$F$11+СВЦЭМ!$D$10+'СЕТ СН'!$F$6-'СЕТ СН'!$F$23</f>
        <v>1997.3966595100001</v>
      </c>
      <c r="H23" s="36">
        <f>SUMIFS(СВЦЭМ!$D$39:$D$782,СВЦЭМ!$A$39:$A$782,$A23,СВЦЭМ!$B$39:$B$782,H$11)+'СЕТ СН'!$F$11+СВЦЭМ!$D$10+'СЕТ СН'!$F$6-'СЕТ СН'!$F$23</f>
        <v>1948.69465691</v>
      </c>
      <c r="I23" s="36">
        <f>SUMIFS(СВЦЭМ!$D$39:$D$782,СВЦЭМ!$A$39:$A$782,$A23,СВЦЭМ!$B$39:$B$782,I$11)+'СЕТ СН'!$F$11+СВЦЭМ!$D$10+'СЕТ СН'!$F$6-'СЕТ СН'!$F$23</f>
        <v>1752.3275196099999</v>
      </c>
      <c r="J23" s="36">
        <f>SUMIFS(СВЦЭМ!$D$39:$D$782,СВЦЭМ!$A$39:$A$782,$A23,СВЦЭМ!$B$39:$B$782,J$11)+'СЕТ СН'!$F$11+СВЦЭМ!$D$10+'СЕТ СН'!$F$6-'СЕТ СН'!$F$23</f>
        <v>1691.3478028899999</v>
      </c>
      <c r="K23" s="36">
        <f>SUMIFS(СВЦЭМ!$D$39:$D$782,СВЦЭМ!$A$39:$A$782,$A23,СВЦЭМ!$B$39:$B$782,K$11)+'СЕТ СН'!$F$11+СВЦЭМ!$D$10+'СЕТ СН'!$F$6-'СЕТ СН'!$F$23</f>
        <v>1621.2331368</v>
      </c>
      <c r="L23" s="36">
        <f>SUMIFS(СВЦЭМ!$D$39:$D$782,СВЦЭМ!$A$39:$A$782,$A23,СВЦЭМ!$B$39:$B$782,L$11)+'СЕТ СН'!$F$11+СВЦЭМ!$D$10+'СЕТ СН'!$F$6-'СЕТ СН'!$F$23</f>
        <v>1623.6148816099999</v>
      </c>
      <c r="M23" s="36">
        <f>SUMIFS(СВЦЭМ!$D$39:$D$782,СВЦЭМ!$A$39:$A$782,$A23,СВЦЭМ!$B$39:$B$782,M$11)+'СЕТ СН'!$F$11+СВЦЭМ!$D$10+'СЕТ СН'!$F$6-'СЕТ СН'!$F$23</f>
        <v>1649.1106849299999</v>
      </c>
      <c r="N23" s="36">
        <f>SUMIFS(СВЦЭМ!$D$39:$D$782,СВЦЭМ!$A$39:$A$782,$A23,СВЦЭМ!$B$39:$B$782,N$11)+'СЕТ СН'!$F$11+СВЦЭМ!$D$10+'СЕТ СН'!$F$6-'СЕТ СН'!$F$23</f>
        <v>1662.0736285100002</v>
      </c>
      <c r="O23" s="36">
        <f>SUMIFS(СВЦЭМ!$D$39:$D$782,СВЦЭМ!$A$39:$A$782,$A23,СВЦЭМ!$B$39:$B$782,O$11)+'СЕТ СН'!$F$11+СВЦЭМ!$D$10+'СЕТ СН'!$F$6-'СЕТ СН'!$F$23</f>
        <v>1657.2361584300002</v>
      </c>
      <c r="P23" s="36">
        <f>SUMIFS(СВЦЭМ!$D$39:$D$782,СВЦЭМ!$A$39:$A$782,$A23,СВЦЭМ!$B$39:$B$782,P$11)+'СЕТ СН'!$F$11+СВЦЭМ!$D$10+'СЕТ СН'!$F$6-'СЕТ СН'!$F$23</f>
        <v>1649.9695750000001</v>
      </c>
      <c r="Q23" s="36">
        <f>SUMIFS(СВЦЭМ!$D$39:$D$782,СВЦЭМ!$A$39:$A$782,$A23,СВЦЭМ!$B$39:$B$782,Q$11)+'СЕТ СН'!$F$11+СВЦЭМ!$D$10+'СЕТ СН'!$F$6-'СЕТ СН'!$F$23</f>
        <v>1647.0908902800002</v>
      </c>
      <c r="R23" s="36">
        <f>SUMIFS(СВЦЭМ!$D$39:$D$782,СВЦЭМ!$A$39:$A$782,$A23,СВЦЭМ!$B$39:$B$782,R$11)+'СЕТ СН'!$F$11+СВЦЭМ!$D$10+'СЕТ СН'!$F$6-'СЕТ СН'!$F$23</f>
        <v>1648.75255023</v>
      </c>
      <c r="S23" s="36">
        <f>SUMIFS(СВЦЭМ!$D$39:$D$782,СВЦЭМ!$A$39:$A$782,$A23,СВЦЭМ!$B$39:$B$782,S$11)+'СЕТ СН'!$F$11+СВЦЭМ!$D$10+'СЕТ СН'!$F$6-'СЕТ СН'!$F$23</f>
        <v>1644.78048231</v>
      </c>
      <c r="T23" s="36">
        <f>SUMIFS(СВЦЭМ!$D$39:$D$782,СВЦЭМ!$A$39:$A$782,$A23,СВЦЭМ!$B$39:$B$782,T$11)+'СЕТ СН'!$F$11+СВЦЭМ!$D$10+'СЕТ СН'!$F$6-'СЕТ СН'!$F$23</f>
        <v>1637.1226555600001</v>
      </c>
      <c r="U23" s="36">
        <f>SUMIFS(СВЦЭМ!$D$39:$D$782,СВЦЭМ!$A$39:$A$782,$A23,СВЦЭМ!$B$39:$B$782,U$11)+'СЕТ СН'!$F$11+СВЦЭМ!$D$10+'СЕТ СН'!$F$6-'СЕТ СН'!$F$23</f>
        <v>1647.40393047</v>
      </c>
      <c r="V23" s="36">
        <f>SUMIFS(СВЦЭМ!$D$39:$D$782,СВЦЭМ!$A$39:$A$782,$A23,СВЦЭМ!$B$39:$B$782,V$11)+'СЕТ СН'!$F$11+СВЦЭМ!$D$10+'СЕТ СН'!$F$6-'СЕТ СН'!$F$23</f>
        <v>1654.0502733499998</v>
      </c>
      <c r="W23" s="36">
        <f>SUMIFS(СВЦЭМ!$D$39:$D$782,СВЦЭМ!$A$39:$A$782,$A23,СВЦЭМ!$B$39:$B$782,W$11)+'СЕТ СН'!$F$11+СВЦЭМ!$D$10+'СЕТ СН'!$F$6-'СЕТ СН'!$F$23</f>
        <v>1621.0344158299999</v>
      </c>
      <c r="X23" s="36">
        <f>SUMIFS(СВЦЭМ!$D$39:$D$782,СВЦЭМ!$A$39:$A$782,$A23,СВЦЭМ!$B$39:$B$782,X$11)+'СЕТ СН'!$F$11+СВЦЭМ!$D$10+'СЕТ СН'!$F$6-'СЕТ СН'!$F$23</f>
        <v>1672.4000329400001</v>
      </c>
      <c r="Y23" s="36">
        <f>SUMIFS(СВЦЭМ!$D$39:$D$782,СВЦЭМ!$A$39:$A$782,$A23,СВЦЭМ!$B$39:$B$782,Y$11)+'СЕТ СН'!$F$11+СВЦЭМ!$D$10+'СЕТ СН'!$F$6-'СЕТ СН'!$F$23</f>
        <v>1720.8297525500002</v>
      </c>
    </row>
    <row r="24" spans="1:25" ht="15.75" x14ac:dyDescent="0.2">
      <c r="A24" s="35">
        <f t="shared" si="0"/>
        <v>45120</v>
      </c>
      <c r="B24" s="36">
        <f>SUMIFS(СВЦЭМ!$D$39:$D$782,СВЦЭМ!$A$39:$A$782,$A24,СВЦЭМ!$B$39:$B$782,B$11)+'СЕТ СН'!$F$11+СВЦЭМ!$D$10+'СЕТ СН'!$F$6-'СЕТ СН'!$F$23</f>
        <v>1782.40497198</v>
      </c>
      <c r="C24" s="36">
        <f>SUMIFS(СВЦЭМ!$D$39:$D$782,СВЦЭМ!$A$39:$A$782,$A24,СВЦЭМ!$B$39:$B$782,C$11)+'СЕТ СН'!$F$11+СВЦЭМ!$D$10+'СЕТ СН'!$F$6-'СЕТ СН'!$F$23</f>
        <v>1845.4735304599999</v>
      </c>
      <c r="D24" s="36">
        <f>SUMIFS(СВЦЭМ!$D$39:$D$782,СВЦЭМ!$A$39:$A$782,$A24,СВЦЭМ!$B$39:$B$782,D$11)+'СЕТ СН'!$F$11+СВЦЭМ!$D$10+'СЕТ СН'!$F$6-'СЕТ СН'!$F$23</f>
        <v>1983.7635895100002</v>
      </c>
      <c r="E24" s="36">
        <f>SUMIFS(СВЦЭМ!$D$39:$D$782,СВЦЭМ!$A$39:$A$782,$A24,СВЦЭМ!$B$39:$B$782,E$11)+'СЕТ СН'!$F$11+СВЦЭМ!$D$10+'СЕТ СН'!$F$6-'СЕТ СН'!$F$23</f>
        <v>2044.7688451200002</v>
      </c>
      <c r="F24" s="36">
        <f>SUMIFS(СВЦЭМ!$D$39:$D$782,СВЦЭМ!$A$39:$A$782,$A24,СВЦЭМ!$B$39:$B$782,F$11)+'СЕТ СН'!$F$11+СВЦЭМ!$D$10+'СЕТ СН'!$F$6-'СЕТ СН'!$F$23</f>
        <v>2053.36431739</v>
      </c>
      <c r="G24" s="36">
        <f>SUMIFS(СВЦЭМ!$D$39:$D$782,СВЦЭМ!$A$39:$A$782,$A24,СВЦЭМ!$B$39:$B$782,G$11)+'СЕТ СН'!$F$11+СВЦЭМ!$D$10+'СЕТ СН'!$F$6-'СЕТ СН'!$F$23</f>
        <v>2037.46601418</v>
      </c>
      <c r="H24" s="36">
        <f>SUMIFS(СВЦЭМ!$D$39:$D$782,СВЦЭМ!$A$39:$A$782,$A24,СВЦЭМ!$B$39:$B$782,H$11)+'СЕТ СН'!$F$11+СВЦЭМ!$D$10+'СЕТ СН'!$F$6-'СЕТ СН'!$F$23</f>
        <v>1972.6156738499999</v>
      </c>
      <c r="I24" s="36">
        <f>SUMIFS(СВЦЭМ!$D$39:$D$782,СВЦЭМ!$A$39:$A$782,$A24,СВЦЭМ!$B$39:$B$782,I$11)+'СЕТ СН'!$F$11+СВЦЭМ!$D$10+'СЕТ СН'!$F$6-'СЕТ СН'!$F$23</f>
        <v>1773.0821324399999</v>
      </c>
      <c r="J24" s="36">
        <f>SUMIFS(СВЦЭМ!$D$39:$D$782,СВЦЭМ!$A$39:$A$782,$A24,СВЦЭМ!$B$39:$B$782,J$11)+'СЕТ СН'!$F$11+СВЦЭМ!$D$10+'СЕТ СН'!$F$6-'СЕТ СН'!$F$23</f>
        <v>1671.2722285599998</v>
      </c>
      <c r="K24" s="36">
        <f>SUMIFS(СВЦЭМ!$D$39:$D$782,СВЦЭМ!$A$39:$A$782,$A24,СВЦЭМ!$B$39:$B$782,K$11)+'СЕТ СН'!$F$11+СВЦЭМ!$D$10+'СЕТ СН'!$F$6-'СЕТ СН'!$F$23</f>
        <v>1633.8795076000001</v>
      </c>
      <c r="L24" s="36">
        <f>SUMIFS(СВЦЭМ!$D$39:$D$782,СВЦЭМ!$A$39:$A$782,$A24,СВЦЭМ!$B$39:$B$782,L$11)+'СЕТ СН'!$F$11+СВЦЭМ!$D$10+'СЕТ СН'!$F$6-'СЕТ СН'!$F$23</f>
        <v>1601.3903641400002</v>
      </c>
      <c r="M24" s="36">
        <f>SUMIFS(СВЦЭМ!$D$39:$D$782,СВЦЭМ!$A$39:$A$782,$A24,СВЦЭМ!$B$39:$B$782,M$11)+'СЕТ СН'!$F$11+СВЦЭМ!$D$10+'СЕТ СН'!$F$6-'СЕТ СН'!$F$23</f>
        <v>1600.14463763</v>
      </c>
      <c r="N24" s="36">
        <f>SUMIFS(СВЦЭМ!$D$39:$D$782,СВЦЭМ!$A$39:$A$782,$A24,СВЦЭМ!$B$39:$B$782,N$11)+'СЕТ СН'!$F$11+СВЦЭМ!$D$10+'СЕТ СН'!$F$6-'СЕТ СН'!$F$23</f>
        <v>1598.5064137300001</v>
      </c>
      <c r="O24" s="36">
        <f>SUMIFS(СВЦЭМ!$D$39:$D$782,СВЦЭМ!$A$39:$A$782,$A24,СВЦЭМ!$B$39:$B$782,O$11)+'СЕТ СН'!$F$11+СВЦЭМ!$D$10+'СЕТ СН'!$F$6-'СЕТ СН'!$F$23</f>
        <v>1596.8297980799998</v>
      </c>
      <c r="P24" s="36">
        <f>SUMIFS(СВЦЭМ!$D$39:$D$782,СВЦЭМ!$A$39:$A$782,$A24,СВЦЭМ!$B$39:$B$782,P$11)+'СЕТ СН'!$F$11+СВЦЭМ!$D$10+'СЕТ СН'!$F$6-'СЕТ СН'!$F$23</f>
        <v>1608.7209614399999</v>
      </c>
      <c r="Q24" s="36">
        <f>SUMIFS(СВЦЭМ!$D$39:$D$782,СВЦЭМ!$A$39:$A$782,$A24,СВЦЭМ!$B$39:$B$782,Q$11)+'СЕТ СН'!$F$11+СВЦЭМ!$D$10+'СЕТ СН'!$F$6-'СЕТ СН'!$F$23</f>
        <v>1610.3751242799999</v>
      </c>
      <c r="R24" s="36">
        <f>SUMIFS(СВЦЭМ!$D$39:$D$782,СВЦЭМ!$A$39:$A$782,$A24,СВЦЭМ!$B$39:$B$782,R$11)+'СЕТ СН'!$F$11+СВЦЭМ!$D$10+'СЕТ СН'!$F$6-'СЕТ СН'!$F$23</f>
        <v>1618.8965041800002</v>
      </c>
      <c r="S24" s="36">
        <f>SUMIFS(СВЦЭМ!$D$39:$D$782,СВЦЭМ!$A$39:$A$782,$A24,СВЦЭМ!$B$39:$B$782,S$11)+'СЕТ СН'!$F$11+СВЦЭМ!$D$10+'СЕТ СН'!$F$6-'СЕТ СН'!$F$23</f>
        <v>1617.69453974</v>
      </c>
      <c r="T24" s="36">
        <f>SUMIFS(СВЦЭМ!$D$39:$D$782,СВЦЭМ!$A$39:$A$782,$A24,СВЦЭМ!$B$39:$B$782,T$11)+'СЕТ СН'!$F$11+СВЦЭМ!$D$10+'СЕТ СН'!$F$6-'СЕТ СН'!$F$23</f>
        <v>1605.1758833899999</v>
      </c>
      <c r="U24" s="36">
        <f>SUMIFS(СВЦЭМ!$D$39:$D$782,СВЦЭМ!$A$39:$A$782,$A24,СВЦЭМ!$B$39:$B$782,U$11)+'СЕТ СН'!$F$11+СВЦЭМ!$D$10+'СЕТ СН'!$F$6-'СЕТ СН'!$F$23</f>
        <v>1622.6096604700001</v>
      </c>
      <c r="V24" s="36">
        <f>SUMIFS(СВЦЭМ!$D$39:$D$782,СВЦЭМ!$A$39:$A$782,$A24,СВЦЭМ!$B$39:$B$782,V$11)+'СЕТ СН'!$F$11+СВЦЭМ!$D$10+'СЕТ СН'!$F$6-'СЕТ СН'!$F$23</f>
        <v>1632.0365625300001</v>
      </c>
      <c r="W24" s="36">
        <f>SUMIFS(СВЦЭМ!$D$39:$D$782,СВЦЭМ!$A$39:$A$782,$A24,СВЦЭМ!$B$39:$B$782,W$11)+'СЕТ СН'!$F$11+СВЦЭМ!$D$10+'СЕТ СН'!$F$6-'СЕТ СН'!$F$23</f>
        <v>1621.0804672300001</v>
      </c>
      <c r="X24" s="36">
        <f>SUMIFS(СВЦЭМ!$D$39:$D$782,СВЦЭМ!$A$39:$A$782,$A24,СВЦЭМ!$B$39:$B$782,X$11)+'СЕТ СН'!$F$11+СВЦЭМ!$D$10+'СЕТ СН'!$F$6-'СЕТ СН'!$F$23</f>
        <v>1660.2840294399998</v>
      </c>
      <c r="Y24" s="36">
        <f>SUMIFS(СВЦЭМ!$D$39:$D$782,СВЦЭМ!$A$39:$A$782,$A24,СВЦЭМ!$B$39:$B$782,Y$11)+'СЕТ СН'!$F$11+СВЦЭМ!$D$10+'СЕТ СН'!$F$6-'СЕТ СН'!$F$23</f>
        <v>1765.7706963599999</v>
      </c>
    </row>
    <row r="25" spans="1:25" ht="15.75" x14ac:dyDescent="0.2">
      <c r="A25" s="35">
        <f t="shared" si="0"/>
        <v>45121</v>
      </c>
      <c r="B25" s="36">
        <f>SUMIFS(СВЦЭМ!$D$39:$D$782,СВЦЭМ!$A$39:$A$782,$A25,СВЦЭМ!$B$39:$B$782,B$11)+'СЕТ СН'!$F$11+СВЦЭМ!$D$10+'СЕТ СН'!$F$6-'СЕТ СН'!$F$23</f>
        <v>1679.4689353399999</v>
      </c>
      <c r="C25" s="36">
        <f>SUMIFS(СВЦЭМ!$D$39:$D$782,СВЦЭМ!$A$39:$A$782,$A25,СВЦЭМ!$B$39:$B$782,C$11)+'СЕТ СН'!$F$11+СВЦЭМ!$D$10+'СЕТ СН'!$F$6-'СЕТ СН'!$F$23</f>
        <v>1779.05716635</v>
      </c>
      <c r="D25" s="36">
        <f>SUMIFS(СВЦЭМ!$D$39:$D$782,СВЦЭМ!$A$39:$A$782,$A25,СВЦЭМ!$B$39:$B$782,D$11)+'СЕТ СН'!$F$11+СВЦЭМ!$D$10+'СЕТ СН'!$F$6-'СЕТ СН'!$F$23</f>
        <v>1825.0551833499999</v>
      </c>
      <c r="E25" s="36">
        <f>SUMIFS(СВЦЭМ!$D$39:$D$782,СВЦЭМ!$A$39:$A$782,$A25,СВЦЭМ!$B$39:$B$782,E$11)+'СЕТ СН'!$F$11+СВЦЭМ!$D$10+'СЕТ СН'!$F$6-'СЕТ СН'!$F$23</f>
        <v>1891.6019516599999</v>
      </c>
      <c r="F25" s="36">
        <f>SUMIFS(СВЦЭМ!$D$39:$D$782,СВЦЭМ!$A$39:$A$782,$A25,СВЦЭМ!$B$39:$B$782,F$11)+'СЕТ СН'!$F$11+СВЦЭМ!$D$10+'СЕТ СН'!$F$6-'СЕТ СН'!$F$23</f>
        <v>1918.99286364</v>
      </c>
      <c r="G25" s="36">
        <f>SUMIFS(СВЦЭМ!$D$39:$D$782,СВЦЭМ!$A$39:$A$782,$A25,СВЦЭМ!$B$39:$B$782,G$11)+'СЕТ СН'!$F$11+СВЦЭМ!$D$10+'СЕТ СН'!$F$6-'СЕТ СН'!$F$23</f>
        <v>1942.4842655100001</v>
      </c>
      <c r="H25" s="36">
        <f>SUMIFS(СВЦЭМ!$D$39:$D$782,СВЦЭМ!$A$39:$A$782,$A25,СВЦЭМ!$B$39:$B$782,H$11)+'СЕТ СН'!$F$11+СВЦЭМ!$D$10+'СЕТ СН'!$F$6-'СЕТ СН'!$F$23</f>
        <v>1948.19010751</v>
      </c>
      <c r="I25" s="36">
        <f>SUMIFS(СВЦЭМ!$D$39:$D$782,СВЦЭМ!$A$39:$A$782,$A25,СВЦЭМ!$B$39:$B$782,I$11)+'СЕТ СН'!$F$11+СВЦЭМ!$D$10+'СЕТ СН'!$F$6-'СЕТ СН'!$F$23</f>
        <v>1744.8476551600002</v>
      </c>
      <c r="J25" s="36">
        <f>SUMIFS(СВЦЭМ!$D$39:$D$782,СВЦЭМ!$A$39:$A$782,$A25,СВЦЭМ!$B$39:$B$782,J$11)+'СЕТ СН'!$F$11+СВЦЭМ!$D$10+'СЕТ СН'!$F$6-'СЕТ СН'!$F$23</f>
        <v>1637.4687011999999</v>
      </c>
      <c r="K25" s="36">
        <f>SUMIFS(СВЦЭМ!$D$39:$D$782,СВЦЭМ!$A$39:$A$782,$A25,СВЦЭМ!$B$39:$B$782,K$11)+'СЕТ СН'!$F$11+СВЦЭМ!$D$10+'СЕТ СН'!$F$6-'СЕТ СН'!$F$23</f>
        <v>1609.83391063</v>
      </c>
      <c r="L25" s="36">
        <f>SUMIFS(СВЦЭМ!$D$39:$D$782,СВЦЭМ!$A$39:$A$782,$A25,СВЦЭМ!$B$39:$B$782,L$11)+'СЕТ СН'!$F$11+СВЦЭМ!$D$10+'СЕТ СН'!$F$6-'СЕТ СН'!$F$23</f>
        <v>1573.7835957799998</v>
      </c>
      <c r="M25" s="36">
        <f>SUMIFS(СВЦЭМ!$D$39:$D$782,СВЦЭМ!$A$39:$A$782,$A25,СВЦЭМ!$B$39:$B$782,M$11)+'СЕТ СН'!$F$11+СВЦЭМ!$D$10+'СЕТ СН'!$F$6-'СЕТ СН'!$F$23</f>
        <v>1601.1165020799999</v>
      </c>
      <c r="N25" s="36">
        <f>SUMIFS(СВЦЭМ!$D$39:$D$782,СВЦЭМ!$A$39:$A$782,$A25,СВЦЭМ!$B$39:$B$782,N$11)+'СЕТ СН'!$F$11+СВЦЭМ!$D$10+'СЕТ СН'!$F$6-'СЕТ СН'!$F$23</f>
        <v>1634.6472924099999</v>
      </c>
      <c r="O25" s="36">
        <f>SUMIFS(СВЦЭМ!$D$39:$D$782,СВЦЭМ!$A$39:$A$782,$A25,СВЦЭМ!$B$39:$B$782,O$11)+'СЕТ СН'!$F$11+СВЦЭМ!$D$10+'СЕТ СН'!$F$6-'СЕТ СН'!$F$23</f>
        <v>1639.1355243200001</v>
      </c>
      <c r="P25" s="36">
        <f>SUMIFS(СВЦЭМ!$D$39:$D$782,СВЦЭМ!$A$39:$A$782,$A25,СВЦЭМ!$B$39:$B$782,P$11)+'СЕТ СН'!$F$11+СВЦЭМ!$D$10+'СЕТ СН'!$F$6-'СЕТ СН'!$F$23</f>
        <v>1599.1141528899998</v>
      </c>
      <c r="Q25" s="36">
        <f>SUMIFS(СВЦЭМ!$D$39:$D$782,СВЦЭМ!$A$39:$A$782,$A25,СВЦЭМ!$B$39:$B$782,Q$11)+'СЕТ СН'!$F$11+СВЦЭМ!$D$10+'СЕТ СН'!$F$6-'СЕТ СН'!$F$23</f>
        <v>1532.4022835599999</v>
      </c>
      <c r="R25" s="36">
        <f>SUMIFS(СВЦЭМ!$D$39:$D$782,СВЦЭМ!$A$39:$A$782,$A25,СВЦЭМ!$B$39:$B$782,R$11)+'СЕТ СН'!$F$11+СВЦЭМ!$D$10+'СЕТ СН'!$F$6-'СЕТ СН'!$F$23</f>
        <v>1530.2377665899999</v>
      </c>
      <c r="S25" s="36">
        <f>SUMIFS(СВЦЭМ!$D$39:$D$782,СВЦЭМ!$A$39:$A$782,$A25,СВЦЭМ!$B$39:$B$782,S$11)+'СЕТ СН'!$F$11+СВЦЭМ!$D$10+'СЕТ СН'!$F$6-'СЕТ СН'!$F$23</f>
        <v>1528.8607934199999</v>
      </c>
      <c r="T25" s="36">
        <f>SUMIFS(СВЦЭМ!$D$39:$D$782,СВЦЭМ!$A$39:$A$782,$A25,СВЦЭМ!$B$39:$B$782,T$11)+'СЕТ СН'!$F$11+СВЦЭМ!$D$10+'СЕТ СН'!$F$6-'СЕТ СН'!$F$23</f>
        <v>1563.17876716</v>
      </c>
      <c r="U25" s="36">
        <f>SUMIFS(СВЦЭМ!$D$39:$D$782,СВЦЭМ!$A$39:$A$782,$A25,СВЦЭМ!$B$39:$B$782,U$11)+'СЕТ СН'!$F$11+СВЦЭМ!$D$10+'СЕТ СН'!$F$6-'СЕТ СН'!$F$23</f>
        <v>1563.2984328100001</v>
      </c>
      <c r="V25" s="36">
        <f>SUMIFS(СВЦЭМ!$D$39:$D$782,СВЦЭМ!$A$39:$A$782,$A25,СВЦЭМ!$B$39:$B$782,V$11)+'СЕТ СН'!$F$11+СВЦЭМ!$D$10+'СЕТ СН'!$F$6-'СЕТ СН'!$F$23</f>
        <v>1584.26594978</v>
      </c>
      <c r="W25" s="36">
        <f>SUMIFS(СВЦЭМ!$D$39:$D$782,СВЦЭМ!$A$39:$A$782,$A25,СВЦЭМ!$B$39:$B$782,W$11)+'СЕТ СН'!$F$11+СВЦЭМ!$D$10+'СЕТ СН'!$F$6-'СЕТ СН'!$F$23</f>
        <v>1557.4994881900002</v>
      </c>
      <c r="X25" s="36">
        <f>SUMIFS(СВЦЭМ!$D$39:$D$782,СВЦЭМ!$A$39:$A$782,$A25,СВЦЭМ!$B$39:$B$782,X$11)+'СЕТ СН'!$F$11+СВЦЭМ!$D$10+'СЕТ СН'!$F$6-'СЕТ СН'!$F$23</f>
        <v>1594.77968702</v>
      </c>
      <c r="Y25" s="36">
        <f>SUMIFS(СВЦЭМ!$D$39:$D$782,СВЦЭМ!$A$39:$A$782,$A25,СВЦЭМ!$B$39:$B$782,Y$11)+'СЕТ СН'!$F$11+СВЦЭМ!$D$10+'СЕТ СН'!$F$6-'СЕТ СН'!$F$23</f>
        <v>1713.8739291400002</v>
      </c>
    </row>
    <row r="26" spans="1:25" ht="15.75" x14ac:dyDescent="0.2">
      <c r="A26" s="35">
        <f t="shared" si="0"/>
        <v>45122</v>
      </c>
      <c r="B26" s="36">
        <f>SUMIFS(СВЦЭМ!$D$39:$D$782,СВЦЭМ!$A$39:$A$782,$A26,СВЦЭМ!$B$39:$B$782,B$11)+'СЕТ СН'!$F$11+СВЦЭМ!$D$10+'СЕТ СН'!$F$6-'СЕТ СН'!$F$23</f>
        <v>1710.2485024399998</v>
      </c>
      <c r="C26" s="36">
        <f>SUMIFS(СВЦЭМ!$D$39:$D$782,СВЦЭМ!$A$39:$A$782,$A26,СВЦЭМ!$B$39:$B$782,C$11)+'СЕТ СН'!$F$11+СВЦЭМ!$D$10+'СЕТ СН'!$F$6-'СЕТ СН'!$F$23</f>
        <v>1819.7400653300001</v>
      </c>
      <c r="D26" s="36">
        <f>SUMIFS(СВЦЭМ!$D$39:$D$782,СВЦЭМ!$A$39:$A$782,$A26,СВЦЭМ!$B$39:$B$782,D$11)+'СЕТ СН'!$F$11+СВЦЭМ!$D$10+'СЕТ СН'!$F$6-'СЕТ СН'!$F$23</f>
        <v>1968.1488638800001</v>
      </c>
      <c r="E26" s="36">
        <f>SUMIFS(СВЦЭМ!$D$39:$D$782,СВЦЭМ!$A$39:$A$782,$A26,СВЦЭМ!$B$39:$B$782,E$11)+'СЕТ СН'!$F$11+СВЦЭМ!$D$10+'СЕТ СН'!$F$6-'СЕТ СН'!$F$23</f>
        <v>2003.0737276899999</v>
      </c>
      <c r="F26" s="36">
        <f>SUMIFS(СВЦЭМ!$D$39:$D$782,СВЦЭМ!$A$39:$A$782,$A26,СВЦЭМ!$B$39:$B$782,F$11)+'СЕТ СН'!$F$11+СВЦЭМ!$D$10+'СЕТ СН'!$F$6-'СЕТ СН'!$F$23</f>
        <v>2000.6397869500001</v>
      </c>
      <c r="G26" s="36">
        <f>SUMIFS(СВЦЭМ!$D$39:$D$782,СВЦЭМ!$A$39:$A$782,$A26,СВЦЭМ!$B$39:$B$782,G$11)+'СЕТ СН'!$F$11+СВЦЭМ!$D$10+'СЕТ СН'!$F$6-'СЕТ СН'!$F$23</f>
        <v>2001.80695922</v>
      </c>
      <c r="H26" s="36">
        <f>SUMIFS(СВЦЭМ!$D$39:$D$782,СВЦЭМ!$A$39:$A$782,$A26,СВЦЭМ!$B$39:$B$782,H$11)+'СЕТ СН'!$F$11+СВЦЭМ!$D$10+'СЕТ СН'!$F$6-'СЕТ СН'!$F$23</f>
        <v>1995.5948119599998</v>
      </c>
      <c r="I26" s="36">
        <f>SUMIFS(СВЦЭМ!$D$39:$D$782,СВЦЭМ!$A$39:$A$782,$A26,СВЦЭМ!$B$39:$B$782,I$11)+'СЕТ СН'!$F$11+СВЦЭМ!$D$10+'СЕТ СН'!$F$6-'СЕТ СН'!$F$23</f>
        <v>1800.88694412</v>
      </c>
      <c r="J26" s="36">
        <f>SUMIFS(СВЦЭМ!$D$39:$D$782,СВЦЭМ!$A$39:$A$782,$A26,СВЦЭМ!$B$39:$B$782,J$11)+'СЕТ СН'!$F$11+СВЦЭМ!$D$10+'СЕТ СН'!$F$6-'СЕТ СН'!$F$23</f>
        <v>1697.78059773</v>
      </c>
      <c r="K26" s="36">
        <f>SUMIFS(СВЦЭМ!$D$39:$D$782,СВЦЭМ!$A$39:$A$782,$A26,СВЦЭМ!$B$39:$B$782,K$11)+'СЕТ СН'!$F$11+СВЦЭМ!$D$10+'СЕТ СН'!$F$6-'СЕТ СН'!$F$23</f>
        <v>1611.8140102399998</v>
      </c>
      <c r="L26" s="36">
        <f>SUMIFS(СВЦЭМ!$D$39:$D$782,СВЦЭМ!$A$39:$A$782,$A26,СВЦЭМ!$B$39:$B$782,L$11)+'СЕТ СН'!$F$11+СВЦЭМ!$D$10+'СЕТ СН'!$F$6-'СЕТ СН'!$F$23</f>
        <v>1556.8494851099999</v>
      </c>
      <c r="M26" s="36">
        <f>SUMIFS(СВЦЭМ!$D$39:$D$782,СВЦЭМ!$A$39:$A$782,$A26,СВЦЭМ!$B$39:$B$782,M$11)+'СЕТ СН'!$F$11+СВЦЭМ!$D$10+'СЕТ СН'!$F$6-'СЕТ СН'!$F$23</f>
        <v>1521.5961461500001</v>
      </c>
      <c r="N26" s="36">
        <f>SUMIFS(СВЦЭМ!$D$39:$D$782,СВЦЭМ!$A$39:$A$782,$A26,СВЦЭМ!$B$39:$B$782,N$11)+'СЕТ СН'!$F$11+СВЦЭМ!$D$10+'СЕТ СН'!$F$6-'СЕТ СН'!$F$23</f>
        <v>1514.3483931000001</v>
      </c>
      <c r="O26" s="36">
        <f>SUMIFS(СВЦЭМ!$D$39:$D$782,СВЦЭМ!$A$39:$A$782,$A26,СВЦЭМ!$B$39:$B$782,O$11)+'СЕТ СН'!$F$11+СВЦЭМ!$D$10+'СЕТ СН'!$F$6-'СЕТ СН'!$F$23</f>
        <v>1479.4767711999998</v>
      </c>
      <c r="P26" s="36">
        <f>SUMIFS(СВЦЭМ!$D$39:$D$782,СВЦЭМ!$A$39:$A$782,$A26,СВЦЭМ!$B$39:$B$782,P$11)+'СЕТ СН'!$F$11+СВЦЭМ!$D$10+'СЕТ СН'!$F$6-'СЕТ СН'!$F$23</f>
        <v>1312.4333998900001</v>
      </c>
      <c r="Q26" s="36">
        <f>SUMIFS(СВЦЭМ!$D$39:$D$782,СВЦЭМ!$A$39:$A$782,$A26,СВЦЭМ!$B$39:$B$782,Q$11)+'СЕТ СН'!$F$11+СВЦЭМ!$D$10+'СЕТ СН'!$F$6-'СЕТ СН'!$F$23</f>
        <v>1284.3958259599999</v>
      </c>
      <c r="R26" s="36">
        <f>SUMIFS(СВЦЭМ!$D$39:$D$782,СВЦЭМ!$A$39:$A$782,$A26,СВЦЭМ!$B$39:$B$782,R$11)+'СЕТ СН'!$F$11+СВЦЭМ!$D$10+'СЕТ СН'!$F$6-'СЕТ СН'!$F$23</f>
        <v>1277.1340890000001</v>
      </c>
      <c r="S26" s="36">
        <f>SUMIFS(СВЦЭМ!$D$39:$D$782,СВЦЭМ!$A$39:$A$782,$A26,СВЦЭМ!$B$39:$B$782,S$11)+'СЕТ СН'!$F$11+СВЦЭМ!$D$10+'СЕТ СН'!$F$6-'СЕТ СН'!$F$23</f>
        <v>1277.7411533999998</v>
      </c>
      <c r="T26" s="36">
        <f>SUMIFS(СВЦЭМ!$D$39:$D$782,СВЦЭМ!$A$39:$A$782,$A26,СВЦЭМ!$B$39:$B$782,T$11)+'СЕТ СН'!$F$11+СВЦЭМ!$D$10+'СЕТ СН'!$F$6-'СЕТ СН'!$F$23</f>
        <v>1309.09283658</v>
      </c>
      <c r="U26" s="36">
        <f>SUMIFS(СВЦЭМ!$D$39:$D$782,СВЦЭМ!$A$39:$A$782,$A26,СВЦЭМ!$B$39:$B$782,U$11)+'СЕТ СН'!$F$11+СВЦЭМ!$D$10+'СЕТ СН'!$F$6-'СЕТ СН'!$F$23</f>
        <v>1375.4399005800001</v>
      </c>
      <c r="V26" s="36">
        <f>SUMIFS(СВЦЭМ!$D$39:$D$782,СВЦЭМ!$A$39:$A$782,$A26,СВЦЭМ!$B$39:$B$782,V$11)+'СЕТ СН'!$F$11+СВЦЭМ!$D$10+'СЕТ СН'!$F$6-'СЕТ СН'!$F$23</f>
        <v>1564.78363816</v>
      </c>
      <c r="W26" s="36">
        <f>SUMIFS(СВЦЭМ!$D$39:$D$782,СВЦЭМ!$A$39:$A$782,$A26,СВЦЭМ!$B$39:$B$782,W$11)+'СЕТ СН'!$F$11+СВЦЭМ!$D$10+'СЕТ СН'!$F$6-'СЕТ СН'!$F$23</f>
        <v>1540.2571526199999</v>
      </c>
      <c r="X26" s="36">
        <f>SUMIFS(СВЦЭМ!$D$39:$D$782,СВЦЭМ!$A$39:$A$782,$A26,СВЦЭМ!$B$39:$B$782,X$11)+'СЕТ СН'!$F$11+СВЦЭМ!$D$10+'СЕТ СН'!$F$6-'СЕТ СН'!$F$23</f>
        <v>1578.4248075700002</v>
      </c>
      <c r="Y26" s="36">
        <f>SUMIFS(СВЦЭМ!$D$39:$D$782,СВЦЭМ!$A$39:$A$782,$A26,СВЦЭМ!$B$39:$B$782,Y$11)+'СЕТ СН'!$F$11+СВЦЭМ!$D$10+'СЕТ СН'!$F$6-'СЕТ СН'!$F$23</f>
        <v>1652.9974386899999</v>
      </c>
    </row>
    <row r="27" spans="1:25" ht="15.75" x14ac:dyDescent="0.2">
      <c r="A27" s="35">
        <f t="shared" si="0"/>
        <v>45123</v>
      </c>
      <c r="B27" s="36">
        <f>SUMIFS(СВЦЭМ!$D$39:$D$782,СВЦЭМ!$A$39:$A$782,$A27,СВЦЭМ!$B$39:$B$782,B$11)+'СЕТ СН'!$F$11+СВЦЭМ!$D$10+'СЕТ СН'!$F$6-'СЕТ СН'!$F$23</f>
        <v>1670.0717235100001</v>
      </c>
      <c r="C27" s="36">
        <f>SUMIFS(СВЦЭМ!$D$39:$D$782,СВЦЭМ!$A$39:$A$782,$A27,СВЦЭМ!$B$39:$B$782,C$11)+'СЕТ СН'!$F$11+СВЦЭМ!$D$10+'СЕТ СН'!$F$6-'СЕТ СН'!$F$23</f>
        <v>1756.7223742299998</v>
      </c>
      <c r="D27" s="36">
        <f>SUMIFS(СВЦЭМ!$D$39:$D$782,СВЦЭМ!$A$39:$A$782,$A27,СВЦЭМ!$B$39:$B$782,D$11)+'СЕТ СН'!$F$11+СВЦЭМ!$D$10+'СЕТ СН'!$F$6-'СЕТ СН'!$F$23</f>
        <v>1927.83186153</v>
      </c>
      <c r="E27" s="36">
        <f>SUMIFS(СВЦЭМ!$D$39:$D$782,СВЦЭМ!$A$39:$A$782,$A27,СВЦЭМ!$B$39:$B$782,E$11)+'СЕТ СН'!$F$11+СВЦЭМ!$D$10+'СЕТ СН'!$F$6-'СЕТ СН'!$F$23</f>
        <v>1996.5286256999998</v>
      </c>
      <c r="F27" s="36">
        <f>SUMIFS(СВЦЭМ!$D$39:$D$782,СВЦЭМ!$A$39:$A$782,$A27,СВЦЭМ!$B$39:$B$782,F$11)+'СЕТ СН'!$F$11+СВЦЭМ!$D$10+'СЕТ СН'!$F$6-'СЕТ СН'!$F$23</f>
        <v>2001.12266529</v>
      </c>
      <c r="G27" s="36">
        <f>SUMIFS(СВЦЭМ!$D$39:$D$782,СВЦЭМ!$A$39:$A$782,$A27,СВЦЭМ!$B$39:$B$782,G$11)+'СЕТ СН'!$F$11+СВЦЭМ!$D$10+'СЕТ СН'!$F$6-'СЕТ СН'!$F$23</f>
        <v>1994.9697441799999</v>
      </c>
      <c r="H27" s="36">
        <f>SUMIFS(СВЦЭМ!$D$39:$D$782,СВЦЭМ!$A$39:$A$782,$A27,СВЦЭМ!$B$39:$B$782,H$11)+'СЕТ СН'!$F$11+СВЦЭМ!$D$10+'СЕТ СН'!$F$6-'СЕТ СН'!$F$23</f>
        <v>1840.3361120599998</v>
      </c>
      <c r="I27" s="36">
        <f>SUMIFS(СВЦЭМ!$D$39:$D$782,СВЦЭМ!$A$39:$A$782,$A27,СВЦЭМ!$B$39:$B$782,I$11)+'СЕТ СН'!$F$11+СВЦЭМ!$D$10+'СЕТ СН'!$F$6-'СЕТ СН'!$F$23</f>
        <v>1783.5954011499998</v>
      </c>
      <c r="J27" s="36">
        <f>SUMIFS(СВЦЭМ!$D$39:$D$782,СВЦЭМ!$A$39:$A$782,$A27,СВЦЭМ!$B$39:$B$782,J$11)+'СЕТ СН'!$F$11+СВЦЭМ!$D$10+'СЕТ СН'!$F$6-'СЕТ СН'!$F$23</f>
        <v>1680.5167695099999</v>
      </c>
      <c r="K27" s="36">
        <f>SUMIFS(СВЦЭМ!$D$39:$D$782,СВЦЭМ!$A$39:$A$782,$A27,СВЦЭМ!$B$39:$B$782,K$11)+'СЕТ СН'!$F$11+СВЦЭМ!$D$10+'СЕТ СН'!$F$6-'СЕТ СН'!$F$23</f>
        <v>1602.8536654700001</v>
      </c>
      <c r="L27" s="36">
        <f>SUMIFS(СВЦЭМ!$D$39:$D$782,СВЦЭМ!$A$39:$A$782,$A27,СВЦЭМ!$B$39:$B$782,L$11)+'СЕТ СН'!$F$11+СВЦЭМ!$D$10+'СЕТ СН'!$F$6-'СЕТ СН'!$F$23</f>
        <v>1559.1670503199998</v>
      </c>
      <c r="M27" s="36">
        <f>SUMIFS(СВЦЭМ!$D$39:$D$782,СВЦЭМ!$A$39:$A$782,$A27,СВЦЭМ!$B$39:$B$782,M$11)+'СЕТ СН'!$F$11+СВЦЭМ!$D$10+'СЕТ СН'!$F$6-'СЕТ СН'!$F$23</f>
        <v>1527.7119094099999</v>
      </c>
      <c r="N27" s="36">
        <f>SUMIFS(СВЦЭМ!$D$39:$D$782,СВЦЭМ!$A$39:$A$782,$A27,СВЦЭМ!$B$39:$B$782,N$11)+'СЕТ СН'!$F$11+СВЦЭМ!$D$10+'СЕТ СН'!$F$6-'СЕТ СН'!$F$23</f>
        <v>1520.9413525800001</v>
      </c>
      <c r="O27" s="36">
        <f>SUMIFS(СВЦЭМ!$D$39:$D$782,СВЦЭМ!$A$39:$A$782,$A27,СВЦЭМ!$B$39:$B$782,O$11)+'СЕТ СН'!$F$11+СВЦЭМ!$D$10+'СЕТ СН'!$F$6-'СЕТ СН'!$F$23</f>
        <v>1527.6218256500001</v>
      </c>
      <c r="P27" s="36">
        <f>SUMIFS(СВЦЭМ!$D$39:$D$782,СВЦЭМ!$A$39:$A$782,$A27,СВЦЭМ!$B$39:$B$782,P$11)+'СЕТ СН'!$F$11+СВЦЭМ!$D$10+'СЕТ СН'!$F$6-'СЕТ СН'!$F$23</f>
        <v>1530.4621706600001</v>
      </c>
      <c r="Q27" s="36">
        <f>SUMIFS(СВЦЭМ!$D$39:$D$782,СВЦЭМ!$A$39:$A$782,$A27,СВЦЭМ!$B$39:$B$782,Q$11)+'СЕТ СН'!$F$11+СВЦЭМ!$D$10+'СЕТ СН'!$F$6-'СЕТ СН'!$F$23</f>
        <v>1509.27774284</v>
      </c>
      <c r="R27" s="36">
        <f>SUMIFS(СВЦЭМ!$D$39:$D$782,СВЦЭМ!$A$39:$A$782,$A27,СВЦЭМ!$B$39:$B$782,R$11)+'СЕТ СН'!$F$11+СВЦЭМ!$D$10+'СЕТ СН'!$F$6-'СЕТ СН'!$F$23</f>
        <v>1498.9036166300002</v>
      </c>
      <c r="S27" s="36">
        <f>SUMIFS(СВЦЭМ!$D$39:$D$782,СВЦЭМ!$A$39:$A$782,$A27,СВЦЭМ!$B$39:$B$782,S$11)+'СЕТ СН'!$F$11+СВЦЭМ!$D$10+'СЕТ СН'!$F$6-'СЕТ СН'!$F$23</f>
        <v>1500.2439047100002</v>
      </c>
      <c r="T27" s="36">
        <f>SUMIFS(СВЦЭМ!$D$39:$D$782,СВЦЭМ!$A$39:$A$782,$A27,СВЦЭМ!$B$39:$B$782,T$11)+'СЕТ СН'!$F$11+СВЦЭМ!$D$10+'СЕТ СН'!$F$6-'СЕТ СН'!$F$23</f>
        <v>1529.1031972999999</v>
      </c>
      <c r="U27" s="36">
        <f>SUMIFS(СВЦЭМ!$D$39:$D$782,СВЦЭМ!$A$39:$A$782,$A27,СВЦЭМ!$B$39:$B$782,U$11)+'СЕТ СН'!$F$11+СВЦЭМ!$D$10+'СЕТ СН'!$F$6-'СЕТ СН'!$F$23</f>
        <v>1535.8756803299998</v>
      </c>
      <c r="V27" s="36">
        <f>SUMIFS(СВЦЭМ!$D$39:$D$782,СВЦЭМ!$A$39:$A$782,$A27,СВЦЭМ!$B$39:$B$782,V$11)+'СЕТ СН'!$F$11+СВЦЭМ!$D$10+'СЕТ СН'!$F$6-'СЕТ СН'!$F$23</f>
        <v>1357.8791882</v>
      </c>
      <c r="W27" s="36">
        <f>SUMIFS(СВЦЭМ!$D$39:$D$782,СВЦЭМ!$A$39:$A$782,$A27,СВЦЭМ!$B$39:$B$782,W$11)+'СЕТ СН'!$F$11+СВЦЭМ!$D$10+'СЕТ СН'!$F$6-'СЕТ СН'!$F$23</f>
        <v>1181.8412779099999</v>
      </c>
      <c r="X27" s="36">
        <f>SUMIFS(СВЦЭМ!$D$39:$D$782,СВЦЭМ!$A$39:$A$782,$A27,СВЦЭМ!$B$39:$B$782,X$11)+'СЕТ СН'!$F$11+СВЦЭМ!$D$10+'СЕТ СН'!$F$6-'СЕТ СН'!$F$23</f>
        <v>1200.5691373099999</v>
      </c>
      <c r="Y27" s="36">
        <f>SUMIFS(СВЦЭМ!$D$39:$D$782,СВЦЭМ!$A$39:$A$782,$A27,СВЦЭМ!$B$39:$B$782,Y$11)+'СЕТ СН'!$F$11+СВЦЭМ!$D$10+'СЕТ СН'!$F$6-'СЕТ СН'!$F$23</f>
        <v>1244.8142828800001</v>
      </c>
    </row>
    <row r="28" spans="1:25" ht="15.75" x14ac:dyDescent="0.2">
      <c r="A28" s="35">
        <f t="shared" si="0"/>
        <v>45124</v>
      </c>
      <c r="B28" s="36">
        <f>SUMIFS(СВЦЭМ!$D$39:$D$782,СВЦЭМ!$A$39:$A$782,$A28,СВЦЭМ!$B$39:$B$782,B$11)+'СЕТ СН'!$F$11+СВЦЭМ!$D$10+'СЕТ СН'!$F$6-'СЕТ СН'!$F$23</f>
        <v>1311.2460339200002</v>
      </c>
      <c r="C28" s="36">
        <f>SUMIFS(СВЦЭМ!$D$39:$D$782,СВЦЭМ!$A$39:$A$782,$A28,СВЦЭМ!$B$39:$B$782,C$11)+'СЕТ СН'!$F$11+СВЦЭМ!$D$10+'СЕТ СН'!$F$6-'СЕТ СН'!$F$23</f>
        <v>1518.3467078200001</v>
      </c>
      <c r="D28" s="36">
        <f>SUMIFS(СВЦЭМ!$D$39:$D$782,СВЦЭМ!$A$39:$A$782,$A28,СВЦЭМ!$B$39:$B$782,D$11)+'СЕТ СН'!$F$11+СВЦЭМ!$D$10+'СЕТ СН'!$F$6-'СЕТ СН'!$F$23</f>
        <v>1839.2095997699998</v>
      </c>
      <c r="E28" s="36">
        <f>SUMIFS(СВЦЭМ!$D$39:$D$782,СВЦЭМ!$A$39:$A$782,$A28,СВЦЭМ!$B$39:$B$782,E$11)+'СЕТ СН'!$F$11+СВЦЭМ!$D$10+'СЕТ СН'!$F$6-'СЕТ СН'!$F$23</f>
        <v>1944.9140939399999</v>
      </c>
      <c r="F28" s="36">
        <f>SUMIFS(СВЦЭМ!$D$39:$D$782,СВЦЭМ!$A$39:$A$782,$A28,СВЦЭМ!$B$39:$B$782,F$11)+'СЕТ СН'!$F$11+СВЦЭМ!$D$10+'СЕТ СН'!$F$6-'СЕТ СН'!$F$23</f>
        <v>1984.9662571200001</v>
      </c>
      <c r="G28" s="36">
        <f>SUMIFS(СВЦЭМ!$D$39:$D$782,СВЦЭМ!$A$39:$A$782,$A28,СВЦЭМ!$B$39:$B$782,G$11)+'СЕТ СН'!$F$11+СВЦЭМ!$D$10+'СЕТ СН'!$F$6-'СЕТ СН'!$F$23</f>
        <v>2029.77742945</v>
      </c>
      <c r="H28" s="36">
        <f>SUMIFS(СВЦЭМ!$D$39:$D$782,СВЦЭМ!$A$39:$A$782,$A28,СВЦЭМ!$B$39:$B$782,H$11)+'СЕТ СН'!$F$11+СВЦЭМ!$D$10+'СЕТ СН'!$F$6-'СЕТ СН'!$F$23</f>
        <v>1878.7104644299998</v>
      </c>
      <c r="I28" s="36">
        <f>SUMIFS(СВЦЭМ!$D$39:$D$782,СВЦЭМ!$A$39:$A$782,$A28,СВЦЭМ!$B$39:$B$782,I$11)+'СЕТ СН'!$F$11+СВЦЭМ!$D$10+'СЕТ СН'!$F$6-'СЕТ СН'!$F$23</f>
        <v>1770.0730633100002</v>
      </c>
      <c r="J28" s="36">
        <f>SUMIFS(СВЦЭМ!$D$39:$D$782,СВЦЭМ!$A$39:$A$782,$A28,СВЦЭМ!$B$39:$B$782,J$11)+'СЕТ СН'!$F$11+СВЦЭМ!$D$10+'СЕТ СН'!$F$6-'СЕТ СН'!$F$23</f>
        <v>1710.7028582299999</v>
      </c>
      <c r="K28" s="36">
        <f>SUMIFS(СВЦЭМ!$D$39:$D$782,СВЦЭМ!$A$39:$A$782,$A28,СВЦЭМ!$B$39:$B$782,K$11)+'СЕТ СН'!$F$11+СВЦЭМ!$D$10+'СЕТ СН'!$F$6-'СЕТ СН'!$F$23</f>
        <v>1668.41091839</v>
      </c>
      <c r="L28" s="36">
        <f>SUMIFS(СВЦЭМ!$D$39:$D$782,СВЦЭМ!$A$39:$A$782,$A28,СВЦЭМ!$B$39:$B$782,L$11)+'СЕТ СН'!$F$11+СВЦЭМ!$D$10+'СЕТ СН'!$F$6-'СЕТ СН'!$F$23</f>
        <v>1649.1049392700002</v>
      </c>
      <c r="M28" s="36">
        <f>SUMIFS(СВЦЭМ!$D$39:$D$782,СВЦЭМ!$A$39:$A$782,$A28,СВЦЭМ!$B$39:$B$782,M$11)+'СЕТ СН'!$F$11+СВЦЭМ!$D$10+'СЕТ СН'!$F$6-'СЕТ СН'!$F$23</f>
        <v>1647.0223566700001</v>
      </c>
      <c r="N28" s="36">
        <f>SUMIFS(СВЦЭМ!$D$39:$D$782,СВЦЭМ!$A$39:$A$782,$A28,СВЦЭМ!$B$39:$B$782,N$11)+'СЕТ СН'!$F$11+СВЦЭМ!$D$10+'СЕТ СН'!$F$6-'СЕТ СН'!$F$23</f>
        <v>1649.2142949099998</v>
      </c>
      <c r="O28" s="36">
        <f>SUMIFS(СВЦЭМ!$D$39:$D$782,СВЦЭМ!$A$39:$A$782,$A28,СВЦЭМ!$B$39:$B$782,O$11)+'СЕТ СН'!$F$11+СВЦЭМ!$D$10+'СЕТ СН'!$F$6-'СЕТ СН'!$F$23</f>
        <v>1641.4153869900001</v>
      </c>
      <c r="P28" s="36">
        <f>SUMIFS(СВЦЭМ!$D$39:$D$782,СВЦЭМ!$A$39:$A$782,$A28,СВЦЭМ!$B$39:$B$782,P$11)+'СЕТ СН'!$F$11+СВЦЭМ!$D$10+'СЕТ СН'!$F$6-'СЕТ СН'!$F$23</f>
        <v>1649.70674371</v>
      </c>
      <c r="Q28" s="36">
        <f>SUMIFS(СВЦЭМ!$D$39:$D$782,СВЦЭМ!$A$39:$A$782,$A28,СВЦЭМ!$B$39:$B$782,Q$11)+'СЕТ СН'!$F$11+СВЦЭМ!$D$10+'СЕТ СН'!$F$6-'СЕТ СН'!$F$23</f>
        <v>1625.8737450200001</v>
      </c>
      <c r="R28" s="36">
        <f>SUMIFS(СВЦЭМ!$D$39:$D$782,СВЦЭМ!$A$39:$A$782,$A28,СВЦЭМ!$B$39:$B$782,R$11)+'СЕТ СН'!$F$11+СВЦЭМ!$D$10+'СЕТ СН'!$F$6-'СЕТ СН'!$F$23</f>
        <v>1621.0719032900001</v>
      </c>
      <c r="S28" s="36">
        <f>SUMIFS(СВЦЭМ!$D$39:$D$782,СВЦЭМ!$A$39:$A$782,$A28,СВЦЭМ!$B$39:$B$782,S$11)+'СЕТ СН'!$F$11+СВЦЭМ!$D$10+'СЕТ СН'!$F$6-'СЕТ СН'!$F$23</f>
        <v>1613.2585773599999</v>
      </c>
      <c r="T28" s="36">
        <f>SUMIFS(СВЦЭМ!$D$39:$D$782,СВЦЭМ!$A$39:$A$782,$A28,СВЦЭМ!$B$39:$B$782,T$11)+'СЕТ СН'!$F$11+СВЦЭМ!$D$10+'СЕТ СН'!$F$6-'СЕТ СН'!$F$23</f>
        <v>1641.3232927600002</v>
      </c>
      <c r="U28" s="36">
        <f>SUMIFS(СВЦЭМ!$D$39:$D$782,СВЦЭМ!$A$39:$A$782,$A28,СВЦЭМ!$B$39:$B$782,U$11)+'СЕТ СН'!$F$11+СВЦЭМ!$D$10+'СЕТ СН'!$F$6-'СЕТ СН'!$F$23</f>
        <v>1645.6743077199999</v>
      </c>
      <c r="V28" s="36">
        <f>SUMIFS(СВЦЭМ!$D$39:$D$782,СВЦЭМ!$A$39:$A$782,$A28,СВЦЭМ!$B$39:$B$782,V$11)+'СЕТ СН'!$F$11+СВЦЭМ!$D$10+'СЕТ СН'!$F$6-'СЕТ СН'!$F$23</f>
        <v>1663.7048085500001</v>
      </c>
      <c r="W28" s="36">
        <f>SUMIFS(СВЦЭМ!$D$39:$D$782,СВЦЭМ!$A$39:$A$782,$A28,СВЦЭМ!$B$39:$B$782,W$11)+'СЕТ СН'!$F$11+СВЦЭМ!$D$10+'СЕТ СН'!$F$6-'СЕТ СН'!$F$23</f>
        <v>1637.1433381799998</v>
      </c>
      <c r="X28" s="36">
        <f>SUMIFS(СВЦЭМ!$D$39:$D$782,СВЦЭМ!$A$39:$A$782,$A28,СВЦЭМ!$B$39:$B$782,X$11)+'СЕТ СН'!$F$11+СВЦЭМ!$D$10+'СЕТ СН'!$F$6-'СЕТ СН'!$F$23</f>
        <v>1687.3699424199999</v>
      </c>
      <c r="Y28" s="36">
        <f>SUMIFS(СВЦЭМ!$D$39:$D$782,СВЦЭМ!$A$39:$A$782,$A28,СВЦЭМ!$B$39:$B$782,Y$11)+'СЕТ СН'!$F$11+СВЦЭМ!$D$10+'СЕТ СН'!$F$6-'СЕТ СН'!$F$23</f>
        <v>1768.334578</v>
      </c>
    </row>
    <row r="29" spans="1:25" ht="15.75" x14ac:dyDescent="0.2">
      <c r="A29" s="35">
        <f t="shared" si="0"/>
        <v>45125</v>
      </c>
      <c r="B29" s="36">
        <f>SUMIFS(СВЦЭМ!$D$39:$D$782,СВЦЭМ!$A$39:$A$782,$A29,СВЦЭМ!$B$39:$B$782,B$11)+'СЕТ СН'!$F$11+СВЦЭМ!$D$10+'СЕТ СН'!$F$6-'СЕТ СН'!$F$23</f>
        <v>1711.2338320600002</v>
      </c>
      <c r="C29" s="36">
        <f>SUMIFS(СВЦЭМ!$D$39:$D$782,СВЦЭМ!$A$39:$A$782,$A29,СВЦЭМ!$B$39:$B$782,C$11)+'СЕТ СН'!$F$11+СВЦЭМ!$D$10+'СЕТ СН'!$F$6-'СЕТ СН'!$F$23</f>
        <v>1747.51981776</v>
      </c>
      <c r="D29" s="36">
        <f>SUMIFS(СВЦЭМ!$D$39:$D$782,СВЦЭМ!$A$39:$A$782,$A29,СВЦЭМ!$B$39:$B$782,D$11)+'СЕТ СН'!$F$11+СВЦЭМ!$D$10+'СЕТ СН'!$F$6-'СЕТ СН'!$F$23</f>
        <v>1913.64071586</v>
      </c>
      <c r="E29" s="36">
        <f>SUMIFS(СВЦЭМ!$D$39:$D$782,СВЦЭМ!$A$39:$A$782,$A29,СВЦЭМ!$B$39:$B$782,E$11)+'СЕТ СН'!$F$11+СВЦЭМ!$D$10+'СЕТ СН'!$F$6-'СЕТ СН'!$F$23</f>
        <v>2018.4359221499999</v>
      </c>
      <c r="F29" s="36">
        <f>SUMIFS(СВЦЭМ!$D$39:$D$782,СВЦЭМ!$A$39:$A$782,$A29,СВЦЭМ!$B$39:$B$782,F$11)+'СЕТ СН'!$F$11+СВЦЭМ!$D$10+'СЕТ СН'!$F$6-'СЕТ СН'!$F$23</f>
        <v>2027.7489467</v>
      </c>
      <c r="G29" s="36">
        <f>SUMIFS(СВЦЭМ!$D$39:$D$782,СВЦЭМ!$A$39:$A$782,$A29,СВЦЭМ!$B$39:$B$782,G$11)+'СЕТ СН'!$F$11+СВЦЭМ!$D$10+'СЕТ СН'!$F$6-'СЕТ СН'!$F$23</f>
        <v>2037.66888531</v>
      </c>
      <c r="H29" s="36">
        <f>SUMIFS(СВЦЭМ!$D$39:$D$782,СВЦЭМ!$A$39:$A$782,$A29,СВЦЭМ!$B$39:$B$782,H$11)+'СЕТ СН'!$F$11+СВЦЭМ!$D$10+'СЕТ СН'!$F$6-'СЕТ СН'!$F$23</f>
        <v>1834.06114179</v>
      </c>
      <c r="I29" s="36">
        <f>SUMIFS(СВЦЭМ!$D$39:$D$782,СВЦЭМ!$A$39:$A$782,$A29,СВЦЭМ!$B$39:$B$782,I$11)+'СЕТ СН'!$F$11+СВЦЭМ!$D$10+'СЕТ СН'!$F$6-'СЕТ СН'!$F$23</f>
        <v>1757.2469972399999</v>
      </c>
      <c r="J29" s="36">
        <f>SUMIFS(СВЦЭМ!$D$39:$D$782,СВЦЭМ!$A$39:$A$782,$A29,СВЦЭМ!$B$39:$B$782,J$11)+'СЕТ СН'!$F$11+СВЦЭМ!$D$10+'СЕТ СН'!$F$6-'СЕТ СН'!$F$23</f>
        <v>1664.3143764400002</v>
      </c>
      <c r="K29" s="36">
        <f>SUMIFS(СВЦЭМ!$D$39:$D$782,СВЦЭМ!$A$39:$A$782,$A29,СВЦЭМ!$B$39:$B$782,K$11)+'СЕТ СН'!$F$11+СВЦЭМ!$D$10+'СЕТ СН'!$F$6-'СЕТ СН'!$F$23</f>
        <v>1607.1667584699999</v>
      </c>
      <c r="L29" s="36">
        <f>SUMIFS(СВЦЭМ!$D$39:$D$782,СВЦЭМ!$A$39:$A$782,$A29,СВЦЭМ!$B$39:$B$782,L$11)+'СЕТ СН'!$F$11+СВЦЭМ!$D$10+'СЕТ СН'!$F$6-'СЕТ СН'!$F$23</f>
        <v>1595.0455326800002</v>
      </c>
      <c r="M29" s="36">
        <f>SUMIFS(СВЦЭМ!$D$39:$D$782,СВЦЭМ!$A$39:$A$782,$A29,СВЦЭМ!$B$39:$B$782,M$11)+'СЕТ СН'!$F$11+СВЦЭМ!$D$10+'СЕТ СН'!$F$6-'СЕТ СН'!$F$23</f>
        <v>1580.03934506</v>
      </c>
      <c r="N29" s="36">
        <f>SUMIFS(СВЦЭМ!$D$39:$D$782,СВЦЭМ!$A$39:$A$782,$A29,СВЦЭМ!$B$39:$B$782,N$11)+'СЕТ СН'!$F$11+СВЦЭМ!$D$10+'СЕТ СН'!$F$6-'СЕТ СН'!$F$23</f>
        <v>1582.3650922500001</v>
      </c>
      <c r="O29" s="36">
        <f>SUMIFS(СВЦЭМ!$D$39:$D$782,СВЦЭМ!$A$39:$A$782,$A29,СВЦЭМ!$B$39:$B$782,O$11)+'СЕТ СН'!$F$11+СВЦЭМ!$D$10+'СЕТ СН'!$F$6-'СЕТ СН'!$F$23</f>
        <v>1580.90807971</v>
      </c>
      <c r="P29" s="36">
        <f>SUMIFS(СВЦЭМ!$D$39:$D$782,СВЦЭМ!$A$39:$A$782,$A29,СВЦЭМ!$B$39:$B$782,P$11)+'СЕТ СН'!$F$11+СВЦЭМ!$D$10+'СЕТ СН'!$F$6-'СЕТ СН'!$F$23</f>
        <v>1579.8722114100001</v>
      </c>
      <c r="Q29" s="36">
        <f>SUMIFS(СВЦЭМ!$D$39:$D$782,СВЦЭМ!$A$39:$A$782,$A29,СВЦЭМ!$B$39:$B$782,Q$11)+'СЕТ СН'!$F$11+СВЦЭМ!$D$10+'СЕТ СН'!$F$6-'СЕТ СН'!$F$23</f>
        <v>1557.5596220000002</v>
      </c>
      <c r="R29" s="36">
        <f>SUMIFS(СВЦЭМ!$D$39:$D$782,СВЦЭМ!$A$39:$A$782,$A29,СВЦЭМ!$B$39:$B$782,R$11)+'СЕТ СН'!$F$11+СВЦЭМ!$D$10+'СЕТ СН'!$F$6-'СЕТ СН'!$F$23</f>
        <v>1561.3747627399998</v>
      </c>
      <c r="S29" s="36">
        <f>SUMIFS(СВЦЭМ!$D$39:$D$782,СВЦЭМ!$A$39:$A$782,$A29,СВЦЭМ!$B$39:$B$782,S$11)+'СЕТ СН'!$F$11+СВЦЭМ!$D$10+'СЕТ СН'!$F$6-'СЕТ СН'!$F$23</f>
        <v>1564.4396548499999</v>
      </c>
      <c r="T29" s="36">
        <f>SUMIFS(СВЦЭМ!$D$39:$D$782,СВЦЭМ!$A$39:$A$782,$A29,СВЦЭМ!$B$39:$B$782,T$11)+'СЕТ СН'!$F$11+СВЦЭМ!$D$10+'СЕТ СН'!$F$6-'СЕТ СН'!$F$23</f>
        <v>1586.0507815199999</v>
      </c>
      <c r="U29" s="36">
        <f>SUMIFS(СВЦЭМ!$D$39:$D$782,СВЦЭМ!$A$39:$A$782,$A29,СВЦЭМ!$B$39:$B$782,U$11)+'СЕТ СН'!$F$11+СВЦЭМ!$D$10+'СЕТ СН'!$F$6-'СЕТ СН'!$F$23</f>
        <v>1610.3359457000001</v>
      </c>
      <c r="V29" s="36">
        <f>SUMIFS(СВЦЭМ!$D$39:$D$782,СВЦЭМ!$A$39:$A$782,$A29,СВЦЭМ!$B$39:$B$782,V$11)+'СЕТ СН'!$F$11+СВЦЭМ!$D$10+'СЕТ СН'!$F$6-'СЕТ СН'!$F$23</f>
        <v>1611.60978918</v>
      </c>
      <c r="W29" s="36">
        <f>SUMIFS(СВЦЭМ!$D$39:$D$782,СВЦЭМ!$A$39:$A$782,$A29,СВЦЭМ!$B$39:$B$782,W$11)+'СЕТ СН'!$F$11+СВЦЭМ!$D$10+'СЕТ СН'!$F$6-'СЕТ СН'!$F$23</f>
        <v>1592.7521529099999</v>
      </c>
      <c r="X29" s="36">
        <f>SUMIFS(СВЦЭМ!$D$39:$D$782,СВЦЭМ!$A$39:$A$782,$A29,СВЦЭМ!$B$39:$B$782,X$11)+'СЕТ СН'!$F$11+СВЦЭМ!$D$10+'СЕТ СН'!$F$6-'СЕТ СН'!$F$23</f>
        <v>1628.00779096</v>
      </c>
      <c r="Y29" s="36">
        <f>SUMIFS(СВЦЭМ!$D$39:$D$782,СВЦЭМ!$A$39:$A$782,$A29,СВЦЭМ!$B$39:$B$782,Y$11)+'СЕТ СН'!$F$11+СВЦЭМ!$D$10+'СЕТ СН'!$F$6-'СЕТ СН'!$F$23</f>
        <v>1701.0730939499999</v>
      </c>
    </row>
    <row r="30" spans="1:25" ht="15.75" x14ac:dyDescent="0.2">
      <c r="A30" s="35">
        <f t="shared" si="0"/>
        <v>45126</v>
      </c>
      <c r="B30" s="36">
        <f>SUMIFS(СВЦЭМ!$D$39:$D$782,СВЦЭМ!$A$39:$A$782,$A30,СВЦЭМ!$B$39:$B$782,B$11)+'СЕТ СН'!$F$11+СВЦЭМ!$D$10+'СЕТ СН'!$F$6-'СЕТ СН'!$F$23</f>
        <v>1809.9928774999998</v>
      </c>
      <c r="C30" s="36">
        <f>SUMIFS(СВЦЭМ!$D$39:$D$782,СВЦЭМ!$A$39:$A$782,$A30,СВЦЭМ!$B$39:$B$782,C$11)+'СЕТ СН'!$F$11+СВЦЭМ!$D$10+'СЕТ СН'!$F$6-'СЕТ СН'!$F$23</f>
        <v>1850.3975523899999</v>
      </c>
      <c r="D30" s="36">
        <f>SUMIFS(СВЦЭМ!$D$39:$D$782,СВЦЭМ!$A$39:$A$782,$A30,СВЦЭМ!$B$39:$B$782,D$11)+'СЕТ СН'!$F$11+СВЦЭМ!$D$10+'СЕТ СН'!$F$6-'СЕТ СН'!$F$23</f>
        <v>1946.6516534100001</v>
      </c>
      <c r="E30" s="36">
        <f>SUMIFS(СВЦЭМ!$D$39:$D$782,СВЦЭМ!$A$39:$A$782,$A30,СВЦЭМ!$B$39:$B$782,E$11)+'СЕТ СН'!$F$11+СВЦЭМ!$D$10+'СЕТ СН'!$F$6-'СЕТ СН'!$F$23</f>
        <v>1983.7733912200001</v>
      </c>
      <c r="F30" s="36">
        <f>SUMIFS(СВЦЭМ!$D$39:$D$782,СВЦЭМ!$A$39:$A$782,$A30,СВЦЭМ!$B$39:$B$782,F$11)+'СЕТ СН'!$F$11+СВЦЭМ!$D$10+'СЕТ СН'!$F$6-'СЕТ СН'!$F$23</f>
        <v>1979.9454430599999</v>
      </c>
      <c r="G30" s="36">
        <f>SUMIFS(СВЦЭМ!$D$39:$D$782,СВЦЭМ!$A$39:$A$782,$A30,СВЦЭМ!$B$39:$B$782,G$11)+'СЕТ СН'!$F$11+СВЦЭМ!$D$10+'СЕТ СН'!$F$6-'СЕТ СН'!$F$23</f>
        <v>1971.9233073999999</v>
      </c>
      <c r="H30" s="36">
        <f>SUMIFS(СВЦЭМ!$D$39:$D$782,СВЦЭМ!$A$39:$A$782,$A30,СВЦЭМ!$B$39:$B$782,H$11)+'СЕТ СН'!$F$11+СВЦЭМ!$D$10+'СЕТ СН'!$F$6-'СЕТ СН'!$F$23</f>
        <v>1856.9630536599998</v>
      </c>
      <c r="I30" s="36">
        <f>SUMIFS(СВЦЭМ!$D$39:$D$782,СВЦЭМ!$A$39:$A$782,$A30,СВЦЭМ!$B$39:$B$782,I$11)+'СЕТ СН'!$F$11+СВЦЭМ!$D$10+'СЕТ СН'!$F$6-'СЕТ СН'!$F$23</f>
        <v>1765.7088265000002</v>
      </c>
      <c r="J30" s="36">
        <f>SUMIFS(СВЦЭМ!$D$39:$D$782,СВЦЭМ!$A$39:$A$782,$A30,СВЦЭМ!$B$39:$B$782,J$11)+'СЕТ СН'!$F$11+СВЦЭМ!$D$10+'СЕТ СН'!$F$6-'СЕТ СН'!$F$23</f>
        <v>1684.1799643300001</v>
      </c>
      <c r="K30" s="36">
        <f>SUMIFS(СВЦЭМ!$D$39:$D$782,СВЦЭМ!$A$39:$A$782,$A30,СВЦЭМ!$B$39:$B$782,K$11)+'СЕТ СН'!$F$11+СВЦЭМ!$D$10+'СЕТ СН'!$F$6-'СЕТ СН'!$F$23</f>
        <v>1613.30887553</v>
      </c>
      <c r="L30" s="36">
        <f>SUMIFS(СВЦЭМ!$D$39:$D$782,СВЦЭМ!$A$39:$A$782,$A30,СВЦЭМ!$B$39:$B$782,L$11)+'СЕТ СН'!$F$11+СВЦЭМ!$D$10+'СЕТ СН'!$F$6-'СЕТ СН'!$F$23</f>
        <v>1585.0288159000002</v>
      </c>
      <c r="M30" s="36">
        <f>SUMIFS(СВЦЭМ!$D$39:$D$782,СВЦЭМ!$A$39:$A$782,$A30,СВЦЭМ!$B$39:$B$782,M$11)+'СЕТ СН'!$F$11+СВЦЭМ!$D$10+'СЕТ СН'!$F$6-'СЕТ СН'!$F$23</f>
        <v>1580.2571720400001</v>
      </c>
      <c r="N30" s="36">
        <f>SUMIFS(СВЦЭМ!$D$39:$D$782,СВЦЭМ!$A$39:$A$782,$A30,СВЦЭМ!$B$39:$B$782,N$11)+'СЕТ СН'!$F$11+СВЦЭМ!$D$10+'СЕТ СН'!$F$6-'СЕТ СН'!$F$23</f>
        <v>1574.4204018199998</v>
      </c>
      <c r="O30" s="36">
        <f>SUMIFS(СВЦЭМ!$D$39:$D$782,СВЦЭМ!$A$39:$A$782,$A30,СВЦЭМ!$B$39:$B$782,O$11)+'СЕТ СН'!$F$11+СВЦЭМ!$D$10+'СЕТ СН'!$F$6-'СЕТ СН'!$F$23</f>
        <v>1579.2869292999999</v>
      </c>
      <c r="P30" s="36">
        <f>SUMIFS(СВЦЭМ!$D$39:$D$782,СВЦЭМ!$A$39:$A$782,$A30,СВЦЭМ!$B$39:$B$782,P$11)+'СЕТ СН'!$F$11+СВЦЭМ!$D$10+'СЕТ СН'!$F$6-'СЕТ СН'!$F$23</f>
        <v>1569.6379558499998</v>
      </c>
      <c r="Q30" s="36">
        <f>SUMIFS(СВЦЭМ!$D$39:$D$782,СВЦЭМ!$A$39:$A$782,$A30,СВЦЭМ!$B$39:$B$782,Q$11)+'СЕТ СН'!$F$11+СВЦЭМ!$D$10+'СЕТ СН'!$F$6-'СЕТ СН'!$F$23</f>
        <v>1571.7343743900001</v>
      </c>
      <c r="R30" s="36">
        <f>SUMIFS(СВЦЭМ!$D$39:$D$782,СВЦЭМ!$A$39:$A$782,$A30,СВЦЭМ!$B$39:$B$782,R$11)+'СЕТ СН'!$F$11+СВЦЭМ!$D$10+'СЕТ СН'!$F$6-'СЕТ СН'!$F$23</f>
        <v>1584.4121033900001</v>
      </c>
      <c r="S30" s="36">
        <f>SUMIFS(СВЦЭМ!$D$39:$D$782,СВЦЭМ!$A$39:$A$782,$A30,СВЦЭМ!$B$39:$B$782,S$11)+'СЕТ СН'!$F$11+СВЦЭМ!$D$10+'СЕТ СН'!$F$6-'СЕТ СН'!$F$23</f>
        <v>1591.46222158</v>
      </c>
      <c r="T30" s="36">
        <f>SUMIFS(СВЦЭМ!$D$39:$D$782,СВЦЭМ!$A$39:$A$782,$A30,СВЦЭМ!$B$39:$B$782,T$11)+'СЕТ СН'!$F$11+СВЦЭМ!$D$10+'СЕТ СН'!$F$6-'СЕТ СН'!$F$23</f>
        <v>1625.6615998399998</v>
      </c>
      <c r="U30" s="36">
        <f>SUMIFS(СВЦЭМ!$D$39:$D$782,СВЦЭМ!$A$39:$A$782,$A30,СВЦЭМ!$B$39:$B$782,U$11)+'СЕТ СН'!$F$11+СВЦЭМ!$D$10+'СЕТ СН'!$F$6-'СЕТ СН'!$F$23</f>
        <v>1624.3175596199999</v>
      </c>
      <c r="V30" s="36">
        <f>SUMIFS(СВЦЭМ!$D$39:$D$782,СВЦЭМ!$A$39:$A$782,$A30,СВЦЭМ!$B$39:$B$782,V$11)+'СЕТ СН'!$F$11+СВЦЭМ!$D$10+'СЕТ СН'!$F$6-'СЕТ СН'!$F$23</f>
        <v>1636.2817657800001</v>
      </c>
      <c r="W30" s="36">
        <f>SUMIFS(СВЦЭМ!$D$39:$D$782,СВЦЭМ!$A$39:$A$782,$A30,СВЦЭМ!$B$39:$B$782,W$11)+'СЕТ СН'!$F$11+СВЦЭМ!$D$10+'СЕТ СН'!$F$6-'СЕТ СН'!$F$23</f>
        <v>1623.8793370600001</v>
      </c>
      <c r="X30" s="36">
        <f>SUMIFS(СВЦЭМ!$D$39:$D$782,СВЦЭМ!$A$39:$A$782,$A30,СВЦЭМ!$B$39:$B$782,X$11)+'СЕТ СН'!$F$11+СВЦЭМ!$D$10+'СЕТ СН'!$F$6-'СЕТ СН'!$F$23</f>
        <v>1664.37770125</v>
      </c>
      <c r="Y30" s="36">
        <f>SUMIFS(СВЦЭМ!$D$39:$D$782,СВЦЭМ!$A$39:$A$782,$A30,СВЦЭМ!$B$39:$B$782,Y$11)+'СЕТ СН'!$F$11+СВЦЭМ!$D$10+'СЕТ СН'!$F$6-'СЕТ СН'!$F$23</f>
        <v>1750.3404566499999</v>
      </c>
    </row>
    <row r="31" spans="1:25" ht="15.75" x14ac:dyDescent="0.2">
      <c r="A31" s="35">
        <f t="shared" si="0"/>
        <v>45127</v>
      </c>
      <c r="B31" s="36">
        <f>SUMIFS(СВЦЭМ!$D$39:$D$782,СВЦЭМ!$A$39:$A$782,$A31,СВЦЭМ!$B$39:$B$782,B$11)+'СЕТ СН'!$F$11+СВЦЭМ!$D$10+'СЕТ СН'!$F$6-'СЕТ СН'!$F$23</f>
        <v>1750.2949501500002</v>
      </c>
      <c r="C31" s="36">
        <f>SUMIFS(СВЦЭМ!$D$39:$D$782,СВЦЭМ!$A$39:$A$782,$A31,СВЦЭМ!$B$39:$B$782,C$11)+'СЕТ СН'!$F$11+СВЦЭМ!$D$10+'СЕТ СН'!$F$6-'СЕТ СН'!$F$23</f>
        <v>1842.4738393100001</v>
      </c>
      <c r="D31" s="36">
        <f>SUMIFS(СВЦЭМ!$D$39:$D$782,СВЦЭМ!$A$39:$A$782,$A31,СВЦЭМ!$B$39:$B$782,D$11)+'СЕТ СН'!$F$11+СВЦЭМ!$D$10+'СЕТ СН'!$F$6-'СЕТ СН'!$F$23</f>
        <v>1956.8262328199999</v>
      </c>
      <c r="E31" s="36">
        <f>SUMIFS(СВЦЭМ!$D$39:$D$782,СВЦЭМ!$A$39:$A$782,$A31,СВЦЭМ!$B$39:$B$782,E$11)+'СЕТ СН'!$F$11+СВЦЭМ!$D$10+'СЕТ СН'!$F$6-'СЕТ СН'!$F$23</f>
        <v>1964.9624056399998</v>
      </c>
      <c r="F31" s="36">
        <f>SUMIFS(СВЦЭМ!$D$39:$D$782,СВЦЭМ!$A$39:$A$782,$A31,СВЦЭМ!$B$39:$B$782,F$11)+'СЕТ СН'!$F$11+СВЦЭМ!$D$10+'СЕТ СН'!$F$6-'СЕТ СН'!$F$23</f>
        <v>1959.1662558899998</v>
      </c>
      <c r="G31" s="36">
        <f>SUMIFS(СВЦЭМ!$D$39:$D$782,СВЦЭМ!$A$39:$A$782,$A31,СВЦЭМ!$B$39:$B$782,G$11)+'СЕТ СН'!$F$11+СВЦЭМ!$D$10+'СЕТ СН'!$F$6-'СЕТ СН'!$F$23</f>
        <v>1973.2619634799998</v>
      </c>
      <c r="H31" s="36">
        <f>SUMIFS(СВЦЭМ!$D$39:$D$782,СВЦЭМ!$A$39:$A$782,$A31,СВЦЭМ!$B$39:$B$782,H$11)+'СЕТ СН'!$F$11+СВЦЭМ!$D$10+'СЕТ СН'!$F$6-'СЕТ СН'!$F$23</f>
        <v>1779.5638544799999</v>
      </c>
      <c r="I31" s="36">
        <f>SUMIFS(СВЦЭМ!$D$39:$D$782,СВЦЭМ!$A$39:$A$782,$A31,СВЦЭМ!$B$39:$B$782,I$11)+'СЕТ СН'!$F$11+СВЦЭМ!$D$10+'СЕТ СН'!$F$6-'СЕТ СН'!$F$23</f>
        <v>1693.0313644900002</v>
      </c>
      <c r="J31" s="36">
        <f>SUMIFS(СВЦЭМ!$D$39:$D$782,СВЦЭМ!$A$39:$A$782,$A31,СВЦЭМ!$B$39:$B$782,J$11)+'СЕТ СН'!$F$11+СВЦЭМ!$D$10+'СЕТ СН'!$F$6-'СЕТ СН'!$F$23</f>
        <v>1582.2667938200002</v>
      </c>
      <c r="K31" s="36">
        <f>SUMIFS(СВЦЭМ!$D$39:$D$782,СВЦЭМ!$A$39:$A$782,$A31,СВЦЭМ!$B$39:$B$782,K$11)+'СЕТ СН'!$F$11+СВЦЭМ!$D$10+'СЕТ СН'!$F$6-'СЕТ СН'!$F$23</f>
        <v>1542.4387928800002</v>
      </c>
      <c r="L31" s="36">
        <f>SUMIFS(СВЦЭМ!$D$39:$D$782,СВЦЭМ!$A$39:$A$782,$A31,СВЦЭМ!$B$39:$B$782,L$11)+'СЕТ СН'!$F$11+СВЦЭМ!$D$10+'СЕТ СН'!$F$6-'СЕТ СН'!$F$23</f>
        <v>1504.9282564499999</v>
      </c>
      <c r="M31" s="36">
        <f>SUMIFS(СВЦЭМ!$D$39:$D$782,СВЦЭМ!$A$39:$A$782,$A31,СВЦЭМ!$B$39:$B$782,M$11)+'СЕТ СН'!$F$11+СВЦЭМ!$D$10+'СЕТ СН'!$F$6-'СЕТ СН'!$F$23</f>
        <v>1484.4972598999998</v>
      </c>
      <c r="N31" s="36">
        <f>SUMIFS(СВЦЭМ!$D$39:$D$782,СВЦЭМ!$A$39:$A$782,$A31,СВЦЭМ!$B$39:$B$782,N$11)+'СЕТ СН'!$F$11+СВЦЭМ!$D$10+'СЕТ СН'!$F$6-'СЕТ СН'!$F$23</f>
        <v>1476.3855199700001</v>
      </c>
      <c r="O31" s="36">
        <f>SUMIFS(СВЦЭМ!$D$39:$D$782,СВЦЭМ!$A$39:$A$782,$A31,СВЦЭМ!$B$39:$B$782,O$11)+'СЕТ СН'!$F$11+СВЦЭМ!$D$10+'СЕТ СН'!$F$6-'СЕТ СН'!$F$23</f>
        <v>1482.32319108</v>
      </c>
      <c r="P31" s="36">
        <f>SUMIFS(СВЦЭМ!$D$39:$D$782,СВЦЭМ!$A$39:$A$782,$A31,СВЦЭМ!$B$39:$B$782,P$11)+'СЕТ СН'!$F$11+СВЦЭМ!$D$10+'СЕТ СН'!$F$6-'СЕТ СН'!$F$23</f>
        <v>1495.1195569900001</v>
      </c>
      <c r="Q31" s="36">
        <f>SUMIFS(СВЦЭМ!$D$39:$D$782,СВЦЭМ!$A$39:$A$782,$A31,СВЦЭМ!$B$39:$B$782,Q$11)+'СЕТ СН'!$F$11+СВЦЭМ!$D$10+'СЕТ СН'!$F$6-'СЕТ СН'!$F$23</f>
        <v>1497.8834884799999</v>
      </c>
      <c r="R31" s="36">
        <f>SUMIFS(СВЦЭМ!$D$39:$D$782,СВЦЭМ!$A$39:$A$782,$A31,СВЦЭМ!$B$39:$B$782,R$11)+'СЕТ СН'!$F$11+СВЦЭМ!$D$10+'СЕТ СН'!$F$6-'СЕТ СН'!$F$23</f>
        <v>1499.01219532</v>
      </c>
      <c r="S31" s="36">
        <f>SUMIFS(СВЦЭМ!$D$39:$D$782,СВЦЭМ!$A$39:$A$782,$A31,СВЦЭМ!$B$39:$B$782,S$11)+'СЕТ СН'!$F$11+СВЦЭМ!$D$10+'СЕТ СН'!$F$6-'СЕТ СН'!$F$23</f>
        <v>1503.7802353000002</v>
      </c>
      <c r="T31" s="36">
        <f>SUMIFS(СВЦЭМ!$D$39:$D$782,СВЦЭМ!$A$39:$A$782,$A31,СВЦЭМ!$B$39:$B$782,T$11)+'СЕТ СН'!$F$11+СВЦЭМ!$D$10+'СЕТ СН'!$F$6-'СЕТ СН'!$F$23</f>
        <v>1503.7465410300001</v>
      </c>
      <c r="U31" s="36">
        <f>SUMIFS(СВЦЭМ!$D$39:$D$782,СВЦЭМ!$A$39:$A$782,$A31,СВЦЭМ!$B$39:$B$782,U$11)+'СЕТ СН'!$F$11+СВЦЭМ!$D$10+'СЕТ СН'!$F$6-'СЕТ СН'!$F$23</f>
        <v>1525.2316694299998</v>
      </c>
      <c r="V31" s="36">
        <f>SUMIFS(СВЦЭМ!$D$39:$D$782,СВЦЭМ!$A$39:$A$782,$A31,СВЦЭМ!$B$39:$B$782,V$11)+'СЕТ СН'!$F$11+СВЦЭМ!$D$10+'СЕТ СН'!$F$6-'СЕТ СН'!$F$23</f>
        <v>1529.0467364000001</v>
      </c>
      <c r="W31" s="36">
        <f>SUMIFS(СВЦЭМ!$D$39:$D$782,СВЦЭМ!$A$39:$A$782,$A31,СВЦЭМ!$B$39:$B$782,W$11)+'СЕТ СН'!$F$11+СВЦЭМ!$D$10+'СЕТ СН'!$F$6-'СЕТ СН'!$F$23</f>
        <v>1535.34281113</v>
      </c>
      <c r="X31" s="36">
        <f>SUMIFS(СВЦЭМ!$D$39:$D$782,СВЦЭМ!$A$39:$A$782,$A31,СВЦЭМ!$B$39:$B$782,X$11)+'СЕТ СН'!$F$11+СВЦЭМ!$D$10+'СЕТ СН'!$F$6-'СЕТ СН'!$F$23</f>
        <v>1613.6951386400001</v>
      </c>
      <c r="Y31" s="36">
        <f>SUMIFS(СВЦЭМ!$D$39:$D$782,СВЦЭМ!$A$39:$A$782,$A31,СВЦЭМ!$B$39:$B$782,Y$11)+'СЕТ СН'!$F$11+СВЦЭМ!$D$10+'СЕТ СН'!$F$6-'СЕТ СН'!$F$23</f>
        <v>1705.3903443499999</v>
      </c>
    </row>
    <row r="32" spans="1:25" ht="15.75" x14ac:dyDescent="0.2">
      <c r="A32" s="35">
        <f t="shared" si="0"/>
        <v>45128</v>
      </c>
      <c r="B32" s="36">
        <f>SUMIFS(СВЦЭМ!$D$39:$D$782,СВЦЭМ!$A$39:$A$782,$A32,СВЦЭМ!$B$39:$B$782,B$11)+'СЕТ СН'!$F$11+СВЦЭМ!$D$10+'СЕТ СН'!$F$6-'СЕТ СН'!$F$23</f>
        <v>1737.8903775700001</v>
      </c>
      <c r="C32" s="36">
        <f>SUMIFS(СВЦЭМ!$D$39:$D$782,СВЦЭМ!$A$39:$A$782,$A32,СВЦЭМ!$B$39:$B$782,C$11)+'СЕТ СН'!$F$11+СВЦЭМ!$D$10+'СЕТ СН'!$F$6-'СЕТ СН'!$F$23</f>
        <v>1830.5018619500001</v>
      </c>
      <c r="D32" s="36">
        <f>SUMIFS(СВЦЭМ!$D$39:$D$782,СВЦЭМ!$A$39:$A$782,$A32,СВЦЭМ!$B$39:$B$782,D$11)+'СЕТ СН'!$F$11+СВЦЭМ!$D$10+'СЕТ СН'!$F$6-'СЕТ СН'!$F$23</f>
        <v>1938.2296726300001</v>
      </c>
      <c r="E32" s="36">
        <f>SUMIFS(СВЦЭМ!$D$39:$D$782,СВЦЭМ!$A$39:$A$782,$A32,СВЦЭМ!$B$39:$B$782,E$11)+'СЕТ СН'!$F$11+СВЦЭМ!$D$10+'СЕТ СН'!$F$6-'СЕТ СН'!$F$23</f>
        <v>1938.4710964599999</v>
      </c>
      <c r="F32" s="36">
        <f>SUMIFS(СВЦЭМ!$D$39:$D$782,СВЦЭМ!$A$39:$A$782,$A32,СВЦЭМ!$B$39:$B$782,F$11)+'СЕТ СН'!$F$11+СВЦЭМ!$D$10+'СЕТ СН'!$F$6-'СЕТ СН'!$F$23</f>
        <v>1958.2567806000002</v>
      </c>
      <c r="G32" s="36">
        <f>SUMIFS(СВЦЭМ!$D$39:$D$782,СВЦЭМ!$A$39:$A$782,$A32,СВЦЭМ!$B$39:$B$782,G$11)+'СЕТ СН'!$F$11+СВЦЭМ!$D$10+'СЕТ СН'!$F$6-'СЕТ СН'!$F$23</f>
        <v>1965.6329230900001</v>
      </c>
      <c r="H32" s="36">
        <f>SUMIFS(СВЦЭМ!$D$39:$D$782,СВЦЭМ!$A$39:$A$782,$A32,СВЦЭМ!$B$39:$B$782,H$11)+'СЕТ СН'!$F$11+СВЦЭМ!$D$10+'СЕТ СН'!$F$6-'СЕТ СН'!$F$23</f>
        <v>1812.7950352299999</v>
      </c>
      <c r="I32" s="36">
        <f>SUMIFS(СВЦЭМ!$D$39:$D$782,СВЦЭМ!$A$39:$A$782,$A32,СВЦЭМ!$B$39:$B$782,I$11)+'СЕТ СН'!$F$11+СВЦЭМ!$D$10+'СЕТ СН'!$F$6-'СЕТ СН'!$F$23</f>
        <v>1712.0555448300001</v>
      </c>
      <c r="J32" s="36">
        <f>SUMIFS(СВЦЭМ!$D$39:$D$782,СВЦЭМ!$A$39:$A$782,$A32,СВЦЭМ!$B$39:$B$782,J$11)+'СЕТ СН'!$F$11+СВЦЭМ!$D$10+'СЕТ СН'!$F$6-'СЕТ СН'!$F$23</f>
        <v>1598.0267464499998</v>
      </c>
      <c r="K32" s="36">
        <f>SUMIFS(СВЦЭМ!$D$39:$D$782,СВЦЭМ!$A$39:$A$782,$A32,СВЦЭМ!$B$39:$B$782,K$11)+'СЕТ СН'!$F$11+СВЦЭМ!$D$10+'СЕТ СН'!$F$6-'СЕТ СН'!$F$23</f>
        <v>1524.0142899100001</v>
      </c>
      <c r="L32" s="36">
        <f>SUMIFS(СВЦЭМ!$D$39:$D$782,СВЦЭМ!$A$39:$A$782,$A32,СВЦЭМ!$B$39:$B$782,L$11)+'СЕТ СН'!$F$11+СВЦЭМ!$D$10+'СЕТ СН'!$F$6-'СЕТ СН'!$F$23</f>
        <v>1478.4905901000002</v>
      </c>
      <c r="M32" s="36">
        <f>SUMIFS(СВЦЭМ!$D$39:$D$782,СВЦЭМ!$A$39:$A$782,$A32,СВЦЭМ!$B$39:$B$782,M$11)+'СЕТ СН'!$F$11+СВЦЭМ!$D$10+'СЕТ СН'!$F$6-'СЕТ СН'!$F$23</f>
        <v>1476.1318195499998</v>
      </c>
      <c r="N32" s="36">
        <f>SUMIFS(СВЦЭМ!$D$39:$D$782,СВЦЭМ!$A$39:$A$782,$A32,СВЦЭМ!$B$39:$B$782,N$11)+'СЕТ СН'!$F$11+СВЦЭМ!$D$10+'СЕТ СН'!$F$6-'СЕТ СН'!$F$23</f>
        <v>1479.5513093099999</v>
      </c>
      <c r="O32" s="36">
        <f>SUMIFS(СВЦЭМ!$D$39:$D$782,СВЦЭМ!$A$39:$A$782,$A32,СВЦЭМ!$B$39:$B$782,O$11)+'СЕТ СН'!$F$11+СВЦЭМ!$D$10+'СЕТ СН'!$F$6-'СЕТ СН'!$F$23</f>
        <v>1477.52359686</v>
      </c>
      <c r="P32" s="36">
        <f>SUMIFS(СВЦЭМ!$D$39:$D$782,СВЦЭМ!$A$39:$A$782,$A32,СВЦЭМ!$B$39:$B$782,P$11)+'СЕТ СН'!$F$11+СВЦЭМ!$D$10+'СЕТ СН'!$F$6-'СЕТ СН'!$F$23</f>
        <v>1461.9140548199998</v>
      </c>
      <c r="Q32" s="36">
        <f>SUMIFS(СВЦЭМ!$D$39:$D$782,СВЦЭМ!$A$39:$A$782,$A32,СВЦЭМ!$B$39:$B$782,Q$11)+'СЕТ СН'!$F$11+СВЦЭМ!$D$10+'СЕТ СН'!$F$6-'СЕТ СН'!$F$23</f>
        <v>1468.8932903999998</v>
      </c>
      <c r="R32" s="36">
        <f>SUMIFS(СВЦЭМ!$D$39:$D$782,СВЦЭМ!$A$39:$A$782,$A32,СВЦЭМ!$B$39:$B$782,R$11)+'СЕТ СН'!$F$11+СВЦЭМ!$D$10+'СЕТ СН'!$F$6-'СЕТ СН'!$F$23</f>
        <v>1482.5855825099998</v>
      </c>
      <c r="S32" s="36">
        <f>SUMIFS(СВЦЭМ!$D$39:$D$782,СВЦЭМ!$A$39:$A$782,$A32,СВЦЭМ!$B$39:$B$782,S$11)+'СЕТ СН'!$F$11+СВЦЭМ!$D$10+'СЕТ СН'!$F$6-'СЕТ СН'!$F$23</f>
        <v>1488.7687250700001</v>
      </c>
      <c r="T32" s="36">
        <f>SUMIFS(СВЦЭМ!$D$39:$D$782,СВЦЭМ!$A$39:$A$782,$A32,СВЦЭМ!$B$39:$B$782,T$11)+'СЕТ СН'!$F$11+СВЦЭМ!$D$10+'СЕТ СН'!$F$6-'СЕТ СН'!$F$23</f>
        <v>1487.2894512299999</v>
      </c>
      <c r="U32" s="36">
        <f>SUMIFS(СВЦЭМ!$D$39:$D$782,СВЦЭМ!$A$39:$A$782,$A32,СВЦЭМ!$B$39:$B$782,U$11)+'СЕТ СН'!$F$11+СВЦЭМ!$D$10+'СЕТ СН'!$F$6-'СЕТ СН'!$F$23</f>
        <v>1494.1004743200001</v>
      </c>
      <c r="V32" s="36">
        <f>SUMIFS(СВЦЭМ!$D$39:$D$782,СВЦЭМ!$A$39:$A$782,$A32,СВЦЭМ!$B$39:$B$782,V$11)+'СЕТ СН'!$F$11+СВЦЭМ!$D$10+'СЕТ СН'!$F$6-'СЕТ СН'!$F$23</f>
        <v>1486.5833161999999</v>
      </c>
      <c r="W32" s="36">
        <f>SUMIFS(СВЦЭМ!$D$39:$D$782,СВЦЭМ!$A$39:$A$782,$A32,СВЦЭМ!$B$39:$B$782,W$11)+'СЕТ СН'!$F$11+СВЦЭМ!$D$10+'СЕТ СН'!$F$6-'СЕТ СН'!$F$23</f>
        <v>1457.9456777300002</v>
      </c>
      <c r="X32" s="36">
        <f>SUMIFS(СВЦЭМ!$D$39:$D$782,СВЦЭМ!$A$39:$A$782,$A32,СВЦЭМ!$B$39:$B$782,X$11)+'СЕТ СН'!$F$11+СВЦЭМ!$D$10+'СЕТ СН'!$F$6-'СЕТ СН'!$F$23</f>
        <v>1527.3944854299998</v>
      </c>
      <c r="Y32" s="36">
        <f>SUMIFS(СВЦЭМ!$D$39:$D$782,СВЦЭМ!$A$39:$A$782,$A32,СВЦЭМ!$B$39:$B$782,Y$11)+'СЕТ СН'!$F$11+СВЦЭМ!$D$10+'СЕТ СН'!$F$6-'СЕТ СН'!$F$23</f>
        <v>1694.2877923000001</v>
      </c>
    </row>
    <row r="33" spans="1:27" ht="15.75" x14ac:dyDescent="0.2">
      <c r="A33" s="35">
        <f t="shared" si="0"/>
        <v>45129</v>
      </c>
      <c r="B33" s="36">
        <f>SUMIFS(СВЦЭМ!$D$39:$D$782,СВЦЭМ!$A$39:$A$782,$A33,СВЦЭМ!$B$39:$B$782,B$11)+'СЕТ СН'!$F$11+СВЦЭМ!$D$10+'СЕТ СН'!$F$6-'СЕТ СН'!$F$23</f>
        <v>1680.93470454</v>
      </c>
      <c r="C33" s="36">
        <f>SUMIFS(СВЦЭМ!$D$39:$D$782,СВЦЭМ!$A$39:$A$782,$A33,СВЦЭМ!$B$39:$B$782,C$11)+'СЕТ СН'!$F$11+СВЦЭМ!$D$10+'СЕТ СН'!$F$6-'СЕТ СН'!$F$23</f>
        <v>1746.3816795399998</v>
      </c>
      <c r="D33" s="36">
        <f>SUMIFS(СВЦЭМ!$D$39:$D$782,СВЦЭМ!$A$39:$A$782,$A33,СВЦЭМ!$B$39:$B$782,D$11)+'СЕТ СН'!$F$11+СВЦЭМ!$D$10+'СЕТ СН'!$F$6-'СЕТ СН'!$F$23</f>
        <v>1840.1248894599998</v>
      </c>
      <c r="E33" s="36">
        <f>SUMIFS(СВЦЭМ!$D$39:$D$782,СВЦЭМ!$A$39:$A$782,$A33,СВЦЭМ!$B$39:$B$782,E$11)+'СЕТ СН'!$F$11+СВЦЭМ!$D$10+'СЕТ СН'!$F$6-'СЕТ СН'!$F$23</f>
        <v>1828.9156839699999</v>
      </c>
      <c r="F33" s="36">
        <f>SUMIFS(СВЦЭМ!$D$39:$D$782,СВЦЭМ!$A$39:$A$782,$A33,СВЦЭМ!$B$39:$B$782,F$11)+'СЕТ СН'!$F$11+СВЦЭМ!$D$10+'СЕТ СН'!$F$6-'СЕТ СН'!$F$23</f>
        <v>1821.2855930599999</v>
      </c>
      <c r="G33" s="36">
        <f>SUMIFS(СВЦЭМ!$D$39:$D$782,СВЦЭМ!$A$39:$A$782,$A33,СВЦЭМ!$B$39:$B$782,G$11)+'СЕТ СН'!$F$11+СВЦЭМ!$D$10+'СЕТ СН'!$F$6-'СЕТ СН'!$F$23</f>
        <v>1816.9533260100002</v>
      </c>
      <c r="H33" s="36">
        <f>SUMIFS(СВЦЭМ!$D$39:$D$782,СВЦЭМ!$A$39:$A$782,$A33,СВЦЭМ!$B$39:$B$782,H$11)+'СЕТ СН'!$F$11+СВЦЭМ!$D$10+'СЕТ СН'!$F$6-'СЕТ СН'!$F$23</f>
        <v>1758.6771286399999</v>
      </c>
      <c r="I33" s="36">
        <f>SUMIFS(СВЦЭМ!$D$39:$D$782,СВЦЭМ!$A$39:$A$782,$A33,СВЦЭМ!$B$39:$B$782,I$11)+'СЕТ СН'!$F$11+СВЦЭМ!$D$10+'СЕТ СН'!$F$6-'СЕТ СН'!$F$23</f>
        <v>1713.9254553999999</v>
      </c>
      <c r="J33" s="36">
        <f>SUMIFS(СВЦЭМ!$D$39:$D$782,СВЦЭМ!$A$39:$A$782,$A33,СВЦЭМ!$B$39:$B$782,J$11)+'СЕТ СН'!$F$11+СВЦЭМ!$D$10+'СЕТ СН'!$F$6-'СЕТ СН'!$F$23</f>
        <v>1588.0666929099998</v>
      </c>
      <c r="K33" s="36">
        <f>SUMIFS(СВЦЭМ!$D$39:$D$782,СВЦЭМ!$A$39:$A$782,$A33,СВЦЭМ!$B$39:$B$782,K$11)+'СЕТ СН'!$F$11+СВЦЭМ!$D$10+'СЕТ СН'!$F$6-'СЕТ СН'!$F$23</f>
        <v>1515.8492910099999</v>
      </c>
      <c r="L33" s="36">
        <f>SUMIFS(СВЦЭМ!$D$39:$D$782,СВЦЭМ!$A$39:$A$782,$A33,СВЦЭМ!$B$39:$B$782,L$11)+'СЕТ СН'!$F$11+СВЦЭМ!$D$10+'СЕТ СН'!$F$6-'СЕТ СН'!$F$23</f>
        <v>1454.68322205</v>
      </c>
      <c r="M33" s="36">
        <f>SUMIFS(СВЦЭМ!$D$39:$D$782,СВЦЭМ!$A$39:$A$782,$A33,СВЦЭМ!$B$39:$B$782,M$11)+'СЕТ СН'!$F$11+СВЦЭМ!$D$10+'СЕТ СН'!$F$6-'СЕТ СН'!$F$23</f>
        <v>1439.3293645499998</v>
      </c>
      <c r="N33" s="36">
        <f>SUMIFS(СВЦЭМ!$D$39:$D$782,СВЦЭМ!$A$39:$A$782,$A33,СВЦЭМ!$B$39:$B$782,N$11)+'СЕТ СН'!$F$11+СВЦЭМ!$D$10+'СЕТ СН'!$F$6-'СЕТ СН'!$F$23</f>
        <v>1432.10930001</v>
      </c>
      <c r="O33" s="36">
        <f>SUMIFS(СВЦЭМ!$D$39:$D$782,СВЦЭМ!$A$39:$A$782,$A33,СВЦЭМ!$B$39:$B$782,O$11)+'СЕТ СН'!$F$11+СВЦЭМ!$D$10+'СЕТ СН'!$F$6-'СЕТ СН'!$F$23</f>
        <v>1439.6976841000001</v>
      </c>
      <c r="P33" s="36">
        <f>SUMIFS(СВЦЭМ!$D$39:$D$782,СВЦЭМ!$A$39:$A$782,$A33,СВЦЭМ!$B$39:$B$782,P$11)+'СЕТ СН'!$F$11+СВЦЭМ!$D$10+'СЕТ СН'!$F$6-'СЕТ СН'!$F$23</f>
        <v>1437.6820020300001</v>
      </c>
      <c r="Q33" s="36">
        <f>SUMIFS(СВЦЭМ!$D$39:$D$782,СВЦЭМ!$A$39:$A$782,$A33,СВЦЭМ!$B$39:$B$782,Q$11)+'СЕТ СН'!$F$11+СВЦЭМ!$D$10+'СЕТ СН'!$F$6-'СЕТ СН'!$F$23</f>
        <v>1443.4267948299998</v>
      </c>
      <c r="R33" s="36">
        <f>SUMIFS(СВЦЭМ!$D$39:$D$782,СВЦЭМ!$A$39:$A$782,$A33,СВЦЭМ!$B$39:$B$782,R$11)+'СЕТ СН'!$F$11+СВЦЭМ!$D$10+'СЕТ СН'!$F$6-'СЕТ СН'!$F$23</f>
        <v>1438.5786909499998</v>
      </c>
      <c r="S33" s="36">
        <f>SUMIFS(СВЦЭМ!$D$39:$D$782,СВЦЭМ!$A$39:$A$782,$A33,СВЦЭМ!$B$39:$B$782,S$11)+'СЕТ СН'!$F$11+СВЦЭМ!$D$10+'СЕТ СН'!$F$6-'СЕТ СН'!$F$23</f>
        <v>1437.9710492099998</v>
      </c>
      <c r="T33" s="36">
        <f>SUMIFS(СВЦЭМ!$D$39:$D$782,СВЦЭМ!$A$39:$A$782,$A33,СВЦЭМ!$B$39:$B$782,T$11)+'СЕТ СН'!$F$11+СВЦЭМ!$D$10+'СЕТ СН'!$F$6-'СЕТ СН'!$F$23</f>
        <v>1440.7314078999998</v>
      </c>
      <c r="U33" s="36">
        <f>SUMIFS(СВЦЭМ!$D$39:$D$782,СВЦЭМ!$A$39:$A$782,$A33,СВЦЭМ!$B$39:$B$782,U$11)+'СЕТ СН'!$F$11+СВЦЭМ!$D$10+'СЕТ СН'!$F$6-'СЕТ СН'!$F$23</f>
        <v>1446.3668930499998</v>
      </c>
      <c r="V33" s="36">
        <f>SUMIFS(СВЦЭМ!$D$39:$D$782,СВЦЭМ!$A$39:$A$782,$A33,СВЦЭМ!$B$39:$B$782,V$11)+'СЕТ СН'!$F$11+СВЦЭМ!$D$10+'СЕТ СН'!$F$6-'СЕТ СН'!$F$23</f>
        <v>1465.6987855000002</v>
      </c>
      <c r="W33" s="36">
        <f>SUMIFS(СВЦЭМ!$D$39:$D$782,СВЦЭМ!$A$39:$A$782,$A33,СВЦЭМ!$B$39:$B$782,W$11)+'СЕТ СН'!$F$11+СВЦЭМ!$D$10+'СЕТ СН'!$F$6-'СЕТ СН'!$F$23</f>
        <v>1439.1713617599999</v>
      </c>
      <c r="X33" s="36">
        <f>SUMIFS(СВЦЭМ!$D$39:$D$782,СВЦЭМ!$A$39:$A$782,$A33,СВЦЭМ!$B$39:$B$782,X$11)+'СЕТ СН'!$F$11+СВЦЭМ!$D$10+'СЕТ СН'!$F$6-'СЕТ СН'!$F$23</f>
        <v>1486.5264089299999</v>
      </c>
      <c r="Y33" s="36">
        <f>SUMIFS(СВЦЭМ!$D$39:$D$782,СВЦЭМ!$A$39:$A$782,$A33,СВЦЭМ!$B$39:$B$782,Y$11)+'СЕТ СН'!$F$11+СВЦЭМ!$D$10+'СЕТ СН'!$F$6-'СЕТ СН'!$F$23</f>
        <v>1575.0507696099999</v>
      </c>
    </row>
    <row r="34" spans="1:27" ht="15.75" x14ac:dyDescent="0.2">
      <c r="A34" s="35">
        <f t="shared" si="0"/>
        <v>45130</v>
      </c>
      <c r="B34" s="36">
        <f>SUMIFS(СВЦЭМ!$D$39:$D$782,СВЦЭМ!$A$39:$A$782,$A34,СВЦЭМ!$B$39:$B$782,B$11)+'СЕТ СН'!$F$11+СВЦЭМ!$D$10+'СЕТ СН'!$F$6-'СЕТ СН'!$F$23</f>
        <v>1840.07631287</v>
      </c>
      <c r="C34" s="36">
        <f>SUMIFS(СВЦЭМ!$D$39:$D$782,СВЦЭМ!$A$39:$A$782,$A34,СВЦЭМ!$B$39:$B$782,C$11)+'СЕТ СН'!$F$11+СВЦЭМ!$D$10+'СЕТ СН'!$F$6-'СЕТ СН'!$F$23</f>
        <v>1886.17106586</v>
      </c>
      <c r="D34" s="36">
        <f>SUMIFS(СВЦЭМ!$D$39:$D$782,СВЦЭМ!$A$39:$A$782,$A34,СВЦЭМ!$B$39:$B$782,D$11)+'СЕТ СН'!$F$11+СВЦЭМ!$D$10+'СЕТ СН'!$F$6-'СЕТ СН'!$F$23</f>
        <v>1997.0900230299999</v>
      </c>
      <c r="E34" s="36">
        <f>SUMIFS(СВЦЭМ!$D$39:$D$782,СВЦЭМ!$A$39:$A$782,$A34,СВЦЭМ!$B$39:$B$782,E$11)+'СЕТ СН'!$F$11+СВЦЭМ!$D$10+'СЕТ СН'!$F$6-'СЕТ СН'!$F$23</f>
        <v>2022.5277865100002</v>
      </c>
      <c r="F34" s="36">
        <f>SUMIFS(СВЦЭМ!$D$39:$D$782,СВЦЭМ!$A$39:$A$782,$A34,СВЦЭМ!$B$39:$B$782,F$11)+'СЕТ СН'!$F$11+СВЦЭМ!$D$10+'СЕТ СН'!$F$6-'СЕТ СН'!$F$23</f>
        <v>2025.1255233699999</v>
      </c>
      <c r="G34" s="36">
        <f>SUMIFS(СВЦЭМ!$D$39:$D$782,СВЦЭМ!$A$39:$A$782,$A34,СВЦЭМ!$B$39:$B$782,G$11)+'СЕТ СН'!$F$11+СВЦЭМ!$D$10+'СЕТ СН'!$F$6-'СЕТ СН'!$F$23</f>
        <v>2015.0778360600002</v>
      </c>
      <c r="H34" s="36">
        <f>SUMIFS(СВЦЭМ!$D$39:$D$782,СВЦЭМ!$A$39:$A$782,$A34,СВЦЭМ!$B$39:$B$782,H$11)+'СЕТ СН'!$F$11+СВЦЭМ!$D$10+'СЕТ СН'!$F$6-'СЕТ СН'!$F$23</f>
        <v>1923.1235912000002</v>
      </c>
      <c r="I34" s="36">
        <f>SUMIFS(СВЦЭМ!$D$39:$D$782,СВЦЭМ!$A$39:$A$782,$A34,СВЦЭМ!$B$39:$B$782,I$11)+'СЕТ СН'!$F$11+СВЦЭМ!$D$10+'СЕТ СН'!$F$6-'СЕТ СН'!$F$23</f>
        <v>1879.7459359099998</v>
      </c>
      <c r="J34" s="36">
        <f>SUMIFS(СВЦЭМ!$D$39:$D$782,СВЦЭМ!$A$39:$A$782,$A34,СВЦЭМ!$B$39:$B$782,J$11)+'СЕТ СН'!$F$11+СВЦЭМ!$D$10+'СЕТ СН'!$F$6-'СЕТ СН'!$F$23</f>
        <v>1794.9015022799999</v>
      </c>
      <c r="K34" s="36">
        <f>SUMIFS(СВЦЭМ!$D$39:$D$782,СВЦЭМ!$A$39:$A$782,$A34,СВЦЭМ!$B$39:$B$782,K$11)+'СЕТ СН'!$F$11+СВЦЭМ!$D$10+'СЕТ СН'!$F$6-'СЕТ СН'!$F$23</f>
        <v>1707.0840166500002</v>
      </c>
      <c r="L34" s="36">
        <f>SUMIFS(СВЦЭМ!$D$39:$D$782,СВЦЭМ!$A$39:$A$782,$A34,СВЦЭМ!$B$39:$B$782,L$11)+'СЕТ СН'!$F$11+СВЦЭМ!$D$10+'СЕТ СН'!$F$6-'СЕТ СН'!$F$23</f>
        <v>1639.43673279</v>
      </c>
      <c r="M34" s="36">
        <f>SUMIFS(СВЦЭМ!$D$39:$D$782,СВЦЭМ!$A$39:$A$782,$A34,СВЦЭМ!$B$39:$B$782,M$11)+'СЕТ СН'!$F$11+СВЦЭМ!$D$10+'СЕТ СН'!$F$6-'СЕТ СН'!$F$23</f>
        <v>1623.37364931</v>
      </c>
      <c r="N34" s="36">
        <f>SUMIFS(СВЦЭМ!$D$39:$D$782,СВЦЭМ!$A$39:$A$782,$A34,СВЦЭМ!$B$39:$B$782,N$11)+'СЕТ СН'!$F$11+СВЦЭМ!$D$10+'СЕТ СН'!$F$6-'СЕТ СН'!$F$23</f>
        <v>1610.66258109</v>
      </c>
      <c r="O34" s="36">
        <f>SUMIFS(СВЦЭМ!$D$39:$D$782,СВЦЭМ!$A$39:$A$782,$A34,СВЦЭМ!$B$39:$B$782,O$11)+'СЕТ СН'!$F$11+СВЦЭМ!$D$10+'СЕТ СН'!$F$6-'СЕТ СН'!$F$23</f>
        <v>1616.8255135600002</v>
      </c>
      <c r="P34" s="36">
        <f>SUMIFS(СВЦЭМ!$D$39:$D$782,СВЦЭМ!$A$39:$A$782,$A34,СВЦЭМ!$B$39:$B$782,P$11)+'СЕТ СН'!$F$11+СВЦЭМ!$D$10+'СЕТ СН'!$F$6-'СЕТ СН'!$F$23</f>
        <v>1623.1288948199999</v>
      </c>
      <c r="Q34" s="36">
        <f>SUMIFS(СВЦЭМ!$D$39:$D$782,СВЦЭМ!$A$39:$A$782,$A34,СВЦЭМ!$B$39:$B$782,Q$11)+'СЕТ СН'!$F$11+СВЦЭМ!$D$10+'СЕТ СН'!$F$6-'СЕТ СН'!$F$23</f>
        <v>1623.93286868</v>
      </c>
      <c r="R34" s="36">
        <f>SUMIFS(СВЦЭМ!$D$39:$D$782,СВЦЭМ!$A$39:$A$782,$A34,СВЦЭМ!$B$39:$B$782,R$11)+'СЕТ СН'!$F$11+СВЦЭМ!$D$10+'СЕТ СН'!$F$6-'СЕТ СН'!$F$23</f>
        <v>1613.0436878</v>
      </c>
      <c r="S34" s="36">
        <f>SUMIFS(СВЦЭМ!$D$39:$D$782,СВЦЭМ!$A$39:$A$782,$A34,СВЦЭМ!$B$39:$B$782,S$11)+'СЕТ СН'!$F$11+СВЦЭМ!$D$10+'СЕТ СН'!$F$6-'СЕТ СН'!$F$23</f>
        <v>1607.7302272500001</v>
      </c>
      <c r="T34" s="36">
        <f>SUMIFS(СВЦЭМ!$D$39:$D$782,СВЦЭМ!$A$39:$A$782,$A34,СВЦЭМ!$B$39:$B$782,T$11)+'СЕТ СН'!$F$11+СВЦЭМ!$D$10+'СЕТ СН'!$F$6-'СЕТ СН'!$F$23</f>
        <v>1607.0091607999998</v>
      </c>
      <c r="U34" s="36">
        <f>SUMIFS(СВЦЭМ!$D$39:$D$782,СВЦЭМ!$A$39:$A$782,$A34,СВЦЭМ!$B$39:$B$782,U$11)+'СЕТ СН'!$F$11+СВЦЭМ!$D$10+'СЕТ СН'!$F$6-'СЕТ СН'!$F$23</f>
        <v>1622.7875194799999</v>
      </c>
      <c r="V34" s="36">
        <f>SUMIFS(СВЦЭМ!$D$39:$D$782,СВЦЭМ!$A$39:$A$782,$A34,СВЦЭМ!$B$39:$B$782,V$11)+'СЕТ СН'!$F$11+СВЦЭМ!$D$10+'СЕТ СН'!$F$6-'СЕТ СН'!$F$23</f>
        <v>1627.7962453</v>
      </c>
      <c r="W34" s="36">
        <f>SUMIFS(СВЦЭМ!$D$39:$D$782,СВЦЭМ!$A$39:$A$782,$A34,СВЦЭМ!$B$39:$B$782,W$11)+'СЕТ СН'!$F$11+СВЦЭМ!$D$10+'СЕТ СН'!$F$6-'СЕТ СН'!$F$23</f>
        <v>1598.7197943199999</v>
      </c>
      <c r="X34" s="36">
        <f>SUMIFS(СВЦЭМ!$D$39:$D$782,СВЦЭМ!$A$39:$A$782,$A34,СВЦЭМ!$B$39:$B$782,X$11)+'СЕТ СН'!$F$11+СВЦЭМ!$D$10+'СЕТ СН'!$F$6-'СЕТ СН'!$F$23</f>
        <v>1635.5373376299999</v>
      </c>
      <c r="Y34" s="36">
        <f>SUMIFS(СВЦЭМ!$D$39:$D$782,СВЦЭМ!$A$39:$A$782,$A34,СВЦЭМ!$B$39:$B$782,Y$11)+'СЕТ СН'!$F$11+СВЦЭМ!$D$10+'СЕТ СН'!$F$6-'СЕТ СН'!$F$23</f>
        <v>1748.2553453400001</v>
      </c>
    </row>
    <row r="35" spans="1:27" ht="15.75" x14ac:dyDescent="0.2">
      <c r="A35" s="35">
        <f t="shared" si="0"/>
        <v>45131</v>
      </c>
      <c r="B35" s="36">
        <f>SUMIFS(СВЦЭМ!$D$39:$D$782,СВЦЭМ!$A$39:$A$782,$A35,СВЦЭМ!$B$39:$B$782,B$11)+'СЕТ СН'!$F$11+СВЦЭМ!$D$10+'СЕТ СН'!$F$6-'СЕТ СН'!$F$23</f>
        <v>1805.9957534099999</v>
      </c>
      <c r="C35" s="36">
        <f>SUMIFS(СВЦЭМ!$D$39:$D$782,СВЦЭМ!$A$39:$A$782,$A35,СВЦЭМ!$B$39:$B$782,C$11)+'СЕТ СН'!$F$11+СВЦЭМ!$D$10+'СЕТ СН'!$F$6-'СЕТ СН'!$F$23</f>
        <v>1942.9732390499998</v>
      </c>
      <c r="D35" s="36">
        <f>SUMIFS(СВЦЭМ!$D$39:$D$782,СВЦЭМ!$A$39:$A$782,$A35,СВЦЭМ!$B$39:$B$782,D$11)+'СЕТ СН'!$F$11+СВЦЭМ!$D$10+'СЕТ СН'!$F$6-'СЕТ СН'!$F$23</f>
        <v>1999.2688807</v>
      </c>
      <c r="E35" s="36">
        <f>SUMIFS(СВЦЭМ!$D$39:$D$782,СВЦЭМ!$A$39:$A$782,$A35,СВЦЭМ!$B$39:$B$782,E$11)+'СЕТ СН'!$F$11+СВЦЭМ!$D$10+'СЕТ СН'!$F$6-'СЕТ СН'!$F$23</f>
        <v>2051.1217410700001</v>
      </c>
      <c r="F35" s="36">
        <f>SUMIFS(СВЦЭМ!$D$39:$D$782,СВЦЭМ!$A$39:$A$782,$A35,СВЦЭМ!$B$39:$B$782,F$11)+'СЕТ СН'!$F$11+СВЦЭМ!$D$10+'СЕТ СН'!$F$6-'СЕТ СН'!$F$23</f>
        <v>2059.68845474</v>
      </c>
      <c r="G35" s="36">
        <f>SUMIFS(СВЦЭМ!$D$39:$D$782,СВЦЭМ!$A$39:$A$782,$A35,СВЦЭМ!$B$39:$B$782,G$11)+'СЕТ СН'!$F$11+СВЦЭМ!$D$10+'СЕТ СН'!$F$6-'СЕТ СН'!$F$23</f>
        <v>2188.6636587200001</v>
      </c>
      <c r="H35" s="36">
        <f>SUMIFS(СВЦЭМ!$D$39:$D$782,СВЦЭМ!$A$39:$A$782,$A35,СВЦЭМ!$B$39:$B$782,H$11)+'СЕТ СН'!$F$11+СВЦЭМ!$D$10+'СЕТ СН'!$F$6-'СЕТ СН'!$F$23</f>
        <v>2096.8452983799998</v>
      </c>
      <c r="I35" s="36">
        <f>SUMIFS(СВЦЭМ!$D$39:$D$782,СВЦЭМ!$A$39:$A$782,$A35,СВЦЭМ!$B$39:$B$782,I$11)+'СЕТ СН'!$F$11+СВЦЭМ!$D$10+'СЕТ СН'!$F$6-'СЕТ СН'!$F$23</f>
        <v>1976.1688212600002</v>
      </c>
      <c r="J35" s="36">
        <f>SUMIFS(СВЦЭМ!$D$39:$D$782,СВЦЭМ!$A$39:$A$782,$A35,СВЦЭМ!$B$39:$B$782,J$11)+'СЕТ СН'!$F$11+СВЦЭМ!$D$10+'СЕТ СН'!$F$6-'СЕТ СН'!$F$23</f>
        <v>1864.1333768999998</v>
      </c>
      <c r="K35" s="36">
        <f>SUMIFS(СВЦЭМ!$D$39:$D$782,СВЦЭМ!$A$39:$A$782,$A35,СВЦЭМ!$B$39:$B$782,K$11)+'СЕТ СН'!$F$11+СВЦЭМ!$D$10+'СЕТ СН'!$F$6-'СЕТ СН'!$F$23</f>
        <v>1786.3504482899998</v>
      </c>
      <c r="L35" s="36">
        <f>SUMIFS(СВЦЭМ!$D$39:$D$782,СВЦЭМ!$A$39:$A$782,$A35,СВЦЭМ!$B$39:$B$782,L$11)+'СЕТ СН'!$F$11+СВЦЭМ!$D$10+'СЕТ СН'!$F$6-'СЕТ СН'!$F$23</f>
        <v>1748.2169034100002</v>
      </c>
      <c r="M35" s="36">
        <f>SUMIFS(СВЦЭМ!$D$39:$D$782,СВЦЭМ!$A$39:$A$782,$A35,СВЦЭМ!$B$39:$B$782,M$11)+'СЕТ СН'!$F$11+СВЦЭМ!$D$10+'СЕТ СН'!$F$6-'СЕТ СН'!$F$23</f>
        <v>1733.7280083199998</v>
      </c>
      <c r="N35" s="36">
        <f>SUMIFS(СВЦЭМ!$D$39:$D$782,СВЦЭМ!$A$39:$A$782,$A35,СВЦЭМ!$B$39:$B$782,N$11)+'СЕТ СН'!$F$11+СВЦЭМ!$D$10+'СЕТ СН'!$F$6-'СЕТ СН'!$F$23</f>
        <v>1728.5307853499999</v>
      </c>
      <c r="O35" s="36">
        <f>SUMIFS(СВЦЭМ!$D$39:$D$782,СВЦЭМ!$A$39:$A$782,$A35,СВЦЭМ!$B$39:$B$782,O$11)+'СЕТ СН'!$F$11+СВЦЭМ!$D$10+'СЕТ СН'!$F$6-'СЕТ СН'!$F$23</f>
        <v>1735.9295805000002</v>
      </c>
      <c r="P35" s="36">
        <f>SUMIFS(СВЦЭМ!$D$39:$D$782,СВЦЭМ!$A$39:$A$782,$A35,СВЦЭМ!$B$39:$B$782,P$11)+'СЕТ СН'!$F$11+СВЦЭМ!$D$10+'СЕТ СН'!$F$6-'СЕТ СН'!$F$23</f>
        <v>1742.2682114999998</v>
      </c>
      <c r="Q35" s="36">
        <f>SUMIFS(СВЦЭМ!$D$39:$D$782,СВЦЭМ!$A$39:$A$782,$A35,СВЦЭМ!$B$39:$B$782,Q$11)+'СЕТ СН'!$F$11+СВЦЭМ!$D$10+'СЕТ СН'!$F$6-'СЕТ СН'!$F$23</f>
        <v>1743.1913873100002</v>
      </c>
      <c r="R35" s="36">
        <f>SUMIFS(СВЦЭМ!$D$39:$D$782,СВЦЭМ!$A$39:$A$782,$A35,СВЦЭМ!$B$39:$B$782,R$11)+'СЕТ СН'!$F$11+СВЦЭМ!$D$10+'СЕТ СН'!$F$6-'СЕТ СН'!$F$23</f>
        <v>1745.89791423</v>
      </c>
      <c r="S35" s="36">
        <f>SUMIFS(СВЦЭМ!$D$39:$D$782,СВЦЭМ!$A$39:$A$782,$A35,СВЦЭМ!$B$39:$B$782,S$11)+'СЕТ СН'!$F$11+СВЦЭМ!$D$10+'СЕТ СН'!$F$6-'СЕТ СН'!$F$23</f>
        <v>1748.278401</v>
      </c>
      <c r="T35" s="36">
        <f>SUMIFS(СВЦЭМ!$D$39:$D$782,СВЦЭМ!$A$39:$A$782,$A35,СВЦЭМ!$B$39:$B$782,T$11)+'СЕТ СН'!$F$11+СВЦЭМ!$D$10+'СЕТ СН'!$F$6-'СЕТ СН'!$F$23</f>
        <v>1743.1954796499999</v>
      </c>
      <c r="U35" s="36">
        <f>SUMIFS(СВЦЭМ!$D$39:$D$782,СВЦЭМ!$A$39:$A$782,$A35,СВЦЭМ!$B$39:$B$782,U$11)+'СЕТ СН'!$F$11+СВЦЭМ!$D$10+'СЕТ СН'!$F$6-'СЕТ СН'!$F$23</f>
        <v>1753.5280156399999</v>
      </c>
      <c r="V35" s="36">
        <f>SUMIFS(СВЦЭМ!$D$39:$D$782,СВЦЭМ!$A$39:$A$782,$A35,СВЦЭМ!$B$39:$B$782,V$11)+'СЕТ СН'!$F$11+СВЦЭМ!$D$10+'СЕТ СН'!$F$6-'СЕТ СН'!$F$23</f>
        <v>1757.36118257</v>
      </c>
      <c r="W35" s="36">
        <f>SUMIFS(СВЦЭМ!$D$39:$D$782,СВЦЭМ!$A$39:$A$782,$A35,СВЦЭМ!$B$39:$B$782,W$11)+'СЕТ СН'!$F$11+СВЦЭМ!$D$10+'СЕТ СН'!$F$6-'СЕТ СН'!$F$23</f>
        <v>1716.9108956800001</v>
      </c>
      <c r="X35" s="36">
        <f>SUMIFS(СВЦЭМ!$D$39:$D$782,СВЦЭМ!$A$39:$A$782,$A35,СВЦЭМ!$B$39:$B$782,X$11)+'СЕТ СН'!$F$11+СВЦЭМ!$D$10+'СЕТ СН'!$F$6-'СЕТ СН'!$F$23</f>
        <v>1768.84988204</v>
      </c>
      <c r="Y35" s="36">
        <f>SUMIFS(СВЦЭМ!$D$39:$D$782,СВЦЭМ!$A$39:$A$782,$A35,СВЦЭМ!$B$39:$B$782,Y$11)+'СЕТ СН'!$F$11+СВЦЭМ!$D$10+'СЕТ СН'!$F$6-'СЕТ СН'!$F$23</f>
        <v>1873.8617558599999</v>
      </c>
    </row>
    <row r="36" spans="1:27" ht="15.75" x14ac:dyDescent="0.2">
      <c r="A36" s="35">
        <f t="shared" si="0"/>
        <v>45132</v>
      </c>
      <c r="B36" s="36">
        <f>SUMIFS(СВЦЭМ!$D$39:$D$782,СВЦЭМ!$A$39:$A$782,$A36,СВЦЭМ!$B$39:$B$782,B$11)+'СЕТ СН'!$F$11+СВЦЭМ!$D$10+'СЕТ СН'!$F$6-'СЕТ СН'!$F$23</f>
        <v>1765.7980139599999</v>
      </c>
      <c r="C36" s="36">
        <f>SUMIFS(СВЦЭМ!$D$39:$D$782,СВЦЭМ!$A$39:$A$782,$A36,СВЦЭМ!$B$39:$B$782,C$11)+'СЕТ СН'!$F$11+СВЦЭМ!$D$10+'СЕТ СН'!$F$6-'СЕТ СН'!$F$23</f>
        <v>1837.4796124999998</v>
      </c>
      <c r="D36" s="36">
        <f>SUMIFS(СВЦЭМ!$D$39:$D$782,СВЦЭМ!$A$39:$A$782,$A36,СВЦЭМ!$B$39:$B$782,D$11)+'СЕТ СН'!$F$11+СВЦЭМ!$D$10+'СЕТ СН'!$F$6-'СЕТ СН'!$F$23</f>
        <v>1974.1079973599999</v>
      </c>
      <c r="E36" s="36">
        <f>SUMIFS(СВЦЭМ!$D$39:$D$782,СВЦЭМ!$A$39:$A$782,$A36,СВЦЭМ!$B$39:$B$782,E$11)+'СЕТ СН'!$F$11+СВЦЭМ!$D$10+'СЕТ СН'!$F$6-'СЕТ СН'!$F$23</f>
        <v>2044.9059867999999</v>
      </c>
      <c r="F36" s="36">
        <f>SUMIFS(СВЦЭМ!$D$39:$D$782,СВЦЭМ!$A$39:$A$782,$A36,СВЦЭМ!$B$39:$B$782,F$11)+'СЕТ СН'!$F$11+СВЦЭМ!$D$10+'СЕТ СН'!$F$6-'СЕТ СН'!$F$23</f>
        <v>2037.9747043000002</v>
      </c>
      <c r="G36" s="36">
        <f>SUMIFS(СВЦЭМ!$D$39:$D$782,СВЦЭМ!$A$39:$A$782,$A36,СВЦЭМ!$B$39:$B$782,G$11)+'СЕТ СН'!$F$11+СВЦЭМ!$D$10+'СЕТ СН'!$F$6-'СЕТ СН'!$F$23</f>
        <v>1960.0422143699998</v>
      </c>
      <c r="H36" s="36">
        <f>SUMIFS(СВЦЭМ!$D$39:$D$782,СВЦЭМ!$A$39:$A$782,$A36,СВЦЭМ!$B$39:$B$782,H$11)+'СЕТ СН'!$F$11+СВЦЭМ!$D$10+'СЕТ СН'!$F$6-'СЕТ СН'!$F$23</f>
        <v>1846.0348388699999</v>
      </c>
      <c r="I36" s="36">
        <f>SUMIFS(СВЦЭМ!$D$39:$D$782,СВЦЭМ!$A$39:$A$782,$A36,СВЦЭМ!$B$39:$B$782,I$11)+'СЕТ СН'!$F$11+СВЦЭМ!$D$10+'СЕТ СН'!$F$6-'СЕТ СН'!$F$23</f>
        <v>1765.9695403199999</v>
      </c>
      <c r="J36" s="36">
        <f>SUMIFS(СВЦЭМ!$D$39:$D$782,СВЦЭМ!$A$39:$A$782,$A36,СВЦЭМ!$B$39:$B$782,J$11)+'СЕТ СН'!$F$11+СВЦЭМ!$D$10+'СЕТ СН'!$F$6-'СЕТ СН'!$F$23</f>
        <v>1678.6720918599999</v>
      </c>
      <c r="K36" s="36">
        <f>SUMIFS(СВЦЭМ!$D$39:$D$782,СВЦЭМ!$A$39:$A$782,$A36,СВЦЭМ!$B$39:$B$782,K$11)+'СЕТ СН'!$F$11+СВЦЭМ!$D$10+'СЕТ СН'!$F$6-'СЕТ СН'!$F$23</f>
        <v>1606.4603082499998</v>
      </c>
      <c r="L36" s="36">
        <f>SUMIFS(СВЦЭМ!$D$39:$D$782,СВЦЭМ!$A$39:$A$782,$A36,СВЦЭМ!$B$39:$B$782,L$11)+'СЕТ СН'!$F$11+СВЦЭМ!$D$10+'СЕТ СН'!$F$6-'СЕТ СН'!$F$23</f>
        <v>1602.5105767999999</v>
      </c>
      <c r="M36" s="36">
        <f>SUMIFS(СВЦЭМ!$D$39:$D$782,СВЦЭМ!$A$39:$A$782,$A36,СВЦЭМ!$B$39:$B$782,M$11)+'СЕТ СН'!$F$11+СВЦЭМ!$D$10+'СЕТ СН'!$F$6-'СЕТ СН'!$F$23</f>
        <v>1615.5648554099998</v>
      </c>
      <c r="N36" s="36">
        <f>SUMIFS(СВЦЭМ!$D$39:$D$782,СВЦЭМ!$A$39:$A$782,$A36,СВЦЭМ!$B$39:$B$782,N$11)+'СЕТ СН'!$F$11+СВЦЭМ!$D$10+'СЕТ СН'!$F$6-'СЕТ СН'!$F$23</f>
        <v>1609.3160160799998</v>
      </c>
      <c r="O36" s="36">
        <f>SUMIFS(СВЦЭМ!$D$39:$D$782,СВЦЭМ!$A$39:$A$782,$A36,СВЦЭМ!$B$39:$B$782,O$11)+'СЕТ СН'!$F$11+СВЦЭМ!$D$10+'СЕТ СН'!$F$6-'СЕТ СН'!$F$23</f>
        <v>1607.5984702800001</v>
      </c>
      <c r="P36" s="36">
        <f>SUMIFS(СВЦЭМ!$D$39:$D$782,СВЦЭМ!$A$39:$A$782,$A36,СВЦЭМ!$B$39:$B$782,P$11)+'СЕТ СН'!$F$11+СВЦЭМ!$D$10+'СЕТ СН'!$F$6-'СЕТ СН'!$F$23</f>
        <v>1604.19220051</v>
      </c>
      <c r="Q36" s="36">
        <f>SUMIFS(СВЦЭМ!$D$39:$D$782,СВЦЭМ!$A$39:$A$782,$A36,СВЦЭМ!$B$39:$B$782,Q$11)+'СЕТ СН'!$F$11+СВЦЭМ!$D$10+'СЕТ СН'!$F$6-'СЕТ СН'!$F$23</f>
        <v>1586.6419030699999</v>
      </c>
      <c r="R36" s="36">
        <f>SUMIFS(СВЦЭМ!$D$39:$D$782,СВЦЭМ!$A$39:$A$782,$A36,СВЦЭМ!$B$39:$B$782,R$11)+'СЕТ СН'!$F$11+СВЦЭМ!$D$10+'СЕТ СН'!$F$6-'СЕТ СН'!$F$23</f>
        <v>1585.2039281799998</v>
      </c>
      <c r="S36" s="36">
        <f>SUMIFS(СВЦЭМ!$D$39:$D$782,СВЦЭМ!$A$39:$A$782,$A36,СВЦЭМ!$B$39:$B$782,S$11)+'СЕТ СН'!$F$11+СВЦЭМ!$D$10+'СЕТ СН'!$F$6-'СЕТ СН'!$F$23</f>
        <v>1581.2873395800002</v>
      </c>
      <c r="T36" s="36">
        <f>SUMIFS(СВЦЭМ!$D$39:$D$782,СВЦЭМ!$A$39:$A$782,$A36,СВЦЭМ!$B$39:$B$782,T$11)+'СЕТ СН'!$F$11+СВЦЭМ!$D$10+'СЕТ СН'!$F$6-'СЕТ СН'!$F$23</f>
        <v>1615.7427613</v>
      </c>
      <c r="U36" s="36">
        <f>SUMIFS(СВЦЭМ!$D$39:$D$782,СВЦЭМ!$A$39:$A$782,$A36,СВЦЭМ!$B$39:$B$782,U$11)+'СЕТ СН'!$F$11+СВЦЭМ!$D$10+'СЕТ СН'!$F$6-'СЕТ СН'!$F$23</f>
        <v>1607.61637763</v>
      </c>
      <c r="V36" s="36">
        <f>SUMIFS(СВЦЭМ!$D$39:$D$782,СВЦЭМ!$A$39:$A$782,$A36,СВЦЭМ!$B$39:$B$782,V$11)+'СЕТ СН'!$F$11+СВЦЭМ!$D$10+'СЕТ СН'!$F$6-'СЕТ СН'!$F$23</f>
        <v>1581.47725855</v>
      </c>
      <c r="W36" s="36">
        <f>SUMIFS(СВЦЭМ!$D$39:$D$782,СВЦЭМ!$A$39:$A$782,$A36,СВЦЭМ!$B$39:$B$782,W$11)+'СЕТ СН'!$F$11+СВЦЭМ!$D$10+'СЕТ СН'!$F$6-'СЕТ СН'!$F$23</f>
        <v>1545.8597438500001</v>
      </c>
      <c r="X36" s="36">
        <f>SUMIFS(СВЦЭМ!$D$39:$D$782,СВЦЭМ!$A$39:$A$782,$A36,СВЦЭМ!$B$39:$B$782,X$11)+'СЕТ СН'!$F$11+СВЦЭМ!$D$10+'СЕТ СН'!$F$6-'СЕТ СН'!$F$23</f>
        <v>1590.5752576700002</v>
      </c>
      <c r="Y36" s="36">
        <f>SUMIFS(СВЦЭМ!$D$39:$D$782,СВЦЭМ!$A$39:$A$782,$A36,СВЦЭМ!$B$39:$B$782,Y$11)+'СЕТ СН'!$F$11+СВЦЭМ!$D$10+'СЕТ СН'!$F$6-'СЕТ СН'!$F$23</f>
        <v>1680.5730071799999</v>
      </c>
    </row>
    <row r="37" spans="1:27" ht="15.75" x14ac:dyDescent="0.2">
      <c r="A37" s="35">
        <f t="shared" si="0"/>
        <v>45133</v>
      </c>
      <c r="B37" s="36">
        <f>SUMIFS(СВЦЭМ!$D$39:$D$782,СВЦЭМ!$A$39:$A$782,$A37,СВЦЭМ!$B$39:$B$782,B$11)+'СЕТ СН'!$F$11+СВЦЭМ!$D$10+'СЕТ СН'!$F$6-'СЕТ СН'!$F$23</f>
        <v>1654.0938679000001</v>
      </c>
      <c r="C37" s="36">
        <f>SUMIFS(СВЦЭМ!$D$39:$D$782,СВЦЭМ!$A$39:$A$782,$A37,СВЦЭМ!$B$39:$B$782,C$11)+'СЕТ СН'!$F$11+СВЦЭМ!$D$10+'СЕТ СН'!$F$6-'СЕТ СН'!$F$23</f>
        <v>1732.8204589900001</v>
      </c>
      <c r="D37" s="36">
        <f>SUMIFS(СВЦЭМ!$D$39:$D$782,СВЦЭМ!$A$39:$A$782,$A37,СВЦЭМ!$B$39:$B$782,D$11)+'СЕТ СН'!$F$11+СВЦЭМ!$D$10+'СЕТ СН'!$F$6-'СЕТ СН'!$F$23</f>
        <v>1849.94996911</v>
      </c>
      <c r="E37" s="36">
        <f>SUMIFS(СВЦЭМ!$D$39:$D$782,СВЦЭМ!$A$39:$A$782,$A37,СВЦЭМ!$B$39:$B$782,E$11)+'СЕТ СН'!$F$11+СВЦЭМ!$D$10+'СЕТ СН'!$F$6-'СЕТ СН'!$F$23</f>
        <v>1870.7679775699999</v>
      </c>
      <c r="F37" s="36">
        <f>SUMIFS(СВЦЭМ!$D$39:$D$782,СВЦЭМ!$A$39:$A$782,$A37,СВЦЭМ!$B$39:$B$782,F$11)+'СЕТ СН'!$F$11+СВЦЭМ!$D$10+'СЕТ СН'!$F$6-'СЕТ СН'!$F$23</f>
        <v>1878.0224466599998</v>
      </c>
      <c r="G37" s="36">
        <f>SUMIFS(СВЦЭМ!$D$39:$D$782,СВЦЭМ!$A$39:$A$782,$A37,СВЦЭМ!$B$39:$B$782,G$11)+'СЕТ СН'!$F$11+СВЦЭМ!$D$10+'СЕТ СН'!$F$6-'СЕТ СН'!$F$23</f>
        <v>1862.2804272899998</v>
      </c>
      <c r="H37" s="36">
        <f>SUMIFS(СВЦЭМ!$D$39:$D$782,СВЦЭМ!$A$39:$A$782,$A37,СВЦЭМ!$B$39:$B$782,H$11)+'СЕТ СН'!$F$11+СВЦЭМ!$D$10+'СЕТ СН'!$F$6-'СЕТ СН'!$F$23</f>
        <v>1766.4874811</v>
      </c>
      <c r="I37" s="36">
        <f>SUMIFS(СВЦЭМ!$D$39:$D$782,СВЦЭМ!$A$39:$A$782,$A37,СВЦЭМ!$B$39:$B$782,I$11)+'СЕТ СН'!$F$11+СВЦЭМ!$D$10+'СЕТ СН'!$F$6-'СЕТ СН'!$F$23</f>
        <v>1666.9695218100001</v>
      </c>
      <c r="J37" s="36">
        <f>SUMIFS(СВЦЭМ!$D$39:$D$782,СВЦЭМ!$A$39:$A$782,$A37,СВЦЭМ!$B$39:$B$782,J$11)+'СЕТ СН'!$F$11+СВЦЭМ!$D$10+'СЕТ СН'!$F$6-'СЕТ СН'!$F$23</f>
        <v>1568.8456206599999</v>
      </c>
      <c r="K37" s="36">
        <f>SUMIFS(СВЦЭМ!$D$39:$D$782,СВЦЭМ!$A$39:$A$782,$A37,СВЦЭМ!$B$39:$B$782,K$11)+'СЕТ СН'!$F$11+СВЦЭМ!$D$10+'СЕТ СН'!$F$6-'СЕТ СН'!$F$23</f>
        <v>1479.6080692800001</v>
      </c>
      <c r="L37" s="36">
        <f>SUMIFS(СВЦЭМ!$D$39:$D$782,СВЦЭМ!$A$39:$A$782,$A37,СВЦЭМ!$B$39:$B$782,L$11)+'СЕТ СН'!$F$11+СВЦЭМ!$D$10+'СЕТ СН'!$F$6-'СЕТ СН'!$F$23</f>
        <v>1451.9135449700002</v>
      </c>
      <c r="M37" s="36">
        <f>SUMIFS(СВЦЭМ!$D$39:$D$782,СВЦЭМ!$A$39:$A$782,$A37,СВЦЭМ!$B$39:$B$782,M$11)+'СЕТ СН'!$F$11+СВЦЭМ!$D$10+'СЕТ СН'!$F$6-'СЕТ СН'!$F$23</f>
        <v>1458.1567800900002</v>
      </c>
      <c r="N37" s="36">
        <f>SUMIFS(СВЦЭМ!$D$39:$D$782,СВЦЭМ!$A$39:$A$782,$A37,СВЦЭМ!$B$39:$B$782,N$11)+'СЕТ СН'!$F$11+СВЦЭМ!$D$10+'СЕТ СН'!$F$6-'СЕТ СН'!$F$23</f>
        <v>1446.5625792400001</v>
      </c>
      <c r="O37" s="36">
        <f>SUMIFS(СВЦЭМ!$D$39:$D$782,СВЦЭМ!$A$39:$A$782,$A37,СВЦЭМ!$B$39:$B$782,O$11)+'СЕТ СН'!$F$11+СВЦЭМ!$D$10+'СЕТ СН'!$F$6-'СЕТ СН'!$F$23</f>
        <v>1446.6930193600001</v>
      </c>
      <c r="P37" s="36">
        <f>SUMIFS(СВЦЭМ!$D$39:$D$782,СВЦЭМ!$A$39:$A$782,$A37,СВЦЭМ!$B$39:$B$782,P$11)+'СЕТ СН'!$F$11+СВЦЭМ!$D$10+'СЕТ СН'!$F$6-'СЕТ СН'!$F$23</f>
        <v>1421.5352007500001</v>
      </c>
      <c r="Q37" s="36">
        <f>SUMIFS(СВЦЭМ!$D$39:$D$782,СВЦЭМ!$A$39:$A$782,$A37,СВЦЭМ!$B$39:$B$782,Q$11)+'СЕТ СН'!$F$11+СВЦЭМ!$D$10+'СЕТ СН'!$F$6-'СЕТ СН'!$F$23</f>
        <v>1395.5068237099999</v>
      </c>
      <c r="R37" s="36">
        <f>SUMIFS(СВЦЭМ!$D$39:$D$782,СВЦЭМ!$A$39:$A$782,$A37,СВЦЭМ!$B$39:$B$782,R$11)+'СЕТ СН'!$F$11+СВЦЭМ!$D$10+'СЕТ СН'!$F$6-'СЕТ СН'!$F$23</f>
        <v>1405.93895505</v>
      </c>
      <c r="S37" s="36">
        <f>SUMIFS(СВЦЭМ!$D$39:$D$782,СВЦЭМ!$A$39:$A$782,$A37,СВЦЭМ!$B$39:$B$782,S$11)+'СЕТ СН'!$F$11+СВЦЭМ!$D$10+'СЕТ СН'!$F$6-'СЕТ СН'!$F$23</f>
        <v>1410.1523247499999</v>
      </c>
      <c r="T37" s="36">
        <f>SUMIFS(СВЦЭМ!$D$39:$D$782,СВЦЭМ!$A$39:$A$782,$A37,СВЦЭМ!$B$39:$B$782,T$11)+'СЕТ СН'!$F$11+СВЦЭМ!$D$10+'СЕТ СН'!$F$6-'СЕТ СН'!$F$23</f>
        <v>1440.7901487600002</v>
      </c>
      <c r="U37" s="36">
        <f>SUMIFS(СВЦЭМ!$D$39:$D$782,СВЦЭМ!$A$39:$A$782,$A37,СВЦЭМ!$B$39:$B$782,U$11)+'СЕТ СН'!$F$11+СВЦЭМ!$D$10+'СЕТ СН'!$F$6-'СЕТ СН'!$F$23</f>
        <v>1448.7357808699999</v>
      </c>
      <c r="V37" s="36">
        <f>SUMIFS(СВЦЭМ!$D$39:$D$782,СВЦЭМ!$A$39:$A$782,$A37,СВЦЭМ!$B$39:$B$782,V$11)+'СЕТ СН'!$F$11+СВЦЭМ!$D$10+'СЕТ СН'!$F$6-'СЕТ СН'!$F$23</f>
        <v>1460.4241220099998</v>
      </c>
      <c r="W37" s="36">
        <f>SUMIFS(СВЦЭМ!$D$39:$D$782,СВЦЭМ!$A$39:$A$782,$A37,СВЦЭМ!$B$39:$B$782,W$11)+'СЕТ СН'!$F$11+СВЦЭМ!$D$10+'СЕТ СН'!$F$6-'СЕТ СН'!$F$23</f>
        <v>1439.82299835</v>
      </c>
      <c r="X37" s="36">
        <f>SUMIFS(СВЦЭМ!$D$39:$D$782,СВЦЭМ!$A$39:$A$782,$A37,СВЦЭМ!$B$39:$B$782,X$11)+'СЕТ СН'!$F$11+СВЦЭМ!$D$10+'СЕТ СН'!$F$6-'СЕТ СН'!$F$23</f>
        <v>1473.7414956799998</v>
      </c>
      <c r="Y37" s="36">
        <f>SUMIFS(СВЦЭМ!$D$39:$D$782,СВЦЭМ!$A$39:$A$782,$A37,СВЦЭМ!$B$39:$B$782,Y$11)+'СЕТ СН'!$F$11+СВЦЭМ!$D$10+'СЕТ СН'!$F$6-'СЕТ СН'!$F$23</f>
        <v>1580.0188828999999</v>
      </c>
    </row>
    <row r="38" spans="1:27" ht="15.75" x14ac:dyDescent="0.2">
      <c r="A38" s="35">
        <f t="shared" si="0"/>
        <v>45134</v>
      </c>
      <c r="B38" s="36">
        <f>SUMIFS(СВЦЭМ!$D$39:$D$782,СВЦЭМ!$A$39:$A$782,$A38,СВЦЭМ!$B$39:$B$782,B$11)+'СЕТ СН'!$F$11+СВЦЭМ!$D$10+'СЕТ СН'!$F$6-'СЕТ СН'!$F$23</f>
        <v>1804.1120075099998</v>
      </c>
      <c r="C38" s="36">
        <f>SUMIFS(СВЦЭМ!$D$39:$D$782,СВЦЭМ!$A$39:$A$782,$A38,СВЦЭМ!$B$39:$B$782,C$11)+'СЕТ СН'!$F$11+СВЦЭМ!$D$10+'СЕТ СН'!$F$6-'СЕТ СН'!$F$23</f>
        <v>1863.4063342300001</v>
      </c>
      <c r="D38" s="36">
        <f>SUMIFS(СВЦЭМ!$D$39:$D$782,СВЦЭМ!$A$39:$A$782,$A38,СВЦЭМ!$B$39:$B$782,D$11)+'СЕТ СН'!$F$11+СВЦЭМ!$D$10+'СЕТ СН'!$F$6-'СЕТ СН'!$F$23</f>
        <v>2009.0012635200001</v>
      </c>
      <c r="E38" s="36">
        <f>SUMIFS(СВЦЭМ!$D$39:$D$782,СВЦЭМ!$A$39:$A$782,$A38,СВЦЭМ!$B$39:$B$782,E$11)+'СЕТ СН'!$F$11+СВЦЭМ!$D$10+'СЕТ СН'!$F$6-'СЕТ СН'!$F$23</f>
        <v>2071.0695093899999</v>
      </c>
      <c r="F38" s="36">
        <f>SUMIFS(СВЦЭМ!$D$39:$D$782,СВЦЭМ!$A$39:$A$782,$A38,СВЦЭМ!$B$39:$B$782,F$11)+'СЕТ СН'!$F$11+СВЦЭМ!$D$10+'СЕТ СН'!$F$6-'СЕТ СН'!$F$23</f>
        <v>2084.7979786000001</v>
      </c>
      <c r="G38" s="36">
        <f>SUMIFS(СВЦЭМ!$D$39:$D$782,СВЦЭМ!$A$39:$A$782,$A38,СВЦЭМ!$B$39:$B$782,G$11)+'СЕТ СН'!$F$11+СВЦЭМ!$D$10+'СЕТ СН'!$F$6-'СЕТ СН'!$F$23</f>
        <v>2075.68286945</v>
      </c>
      <c r="H38" s="36">
        <f>SUMIFS(СВЦЭМ!$D$39:$D$782,СВЦЭМ!$A$39:$A$782,$A38,СВЦЭМ!$B$39:$B$782,H$11)+'СЕТ СН'!$F$11+СВЦЭМ!$D$10+'СЕТ СН'!$F$6-'СЕТ СН'!$F$23</f>
        <v>1889.23808706</v>
      </c>
      <c r="I38" s="36">
        <f>SUMIFS(СВЦЭМ!$D$39:$D$782,СВЦЭМ!$A$39:$A$782,$A38,СВЦЭМ!$B$39:$B$782,I$11)+'СЕТ СН'!$F$11+СВЦЭМ!$D$10+'СЕТ СН'!$F$6-'СЕТ СН'!$F$23</f>
        <v>1796.52679511</v>
      </c>
      <c r="J38" s="36">
        <f>SUMIFS(СВЦЭМ!$D$39:$D$782,СВЦЭМ!$A$39:$A$782,$A38,СВЦЭМ!$B$39:$B$782,J$11)+'СЕТ СН'!$F$11+СВЦЭМ!$D$10+'СЕТ СН'!$F$6-'СЕТ СН'!$F$23</f>
        <v>1698.8351630100001</v>
      </c>
      <c r="K38" s="36">
        <f>SUMIFS(СВЦЭМ!$D$39:$D$782,СВЦЭМ!$A$39:$A$782,$A38,СВЦЭМ!$B$39:$B$782,K$11)+'СЕТ СН'!$F$11+СВЦЭМ!$D$10+'СЕТ СН'!$F$6-'СЕТ СН'!$F$23</f>
        <v>1615.1838203299999</v>
      </c>
      <c r="L38" s="36">
        <f>SUMIFS(СВЦЭМ!$D$39:$D$782,СВЦЭМ!$A$39:$A$782,$A38,СВЦЭМ!$B$39:$B$782,L$11)+'СЕТ СН'!$F$11+СВЦЭМ!$D$10+'СЕТ СН'!$F$6-'СЕТ СН'!$F$23</f>
        <v>1567.2489249300002</v>
      </c>
      <c r="M38" s="36">
        <f>SUMIFS(СВЦЭМ!$D$39:$D$782,СВЦЭМ!$A$39:$A$782,$A38,СВЦЭМ!$B$39:$B$782,M$11)+'СЕТ СН'!$F$11+СВЦЭМ!$D$10+'СЕТ СН'!$F$6-'СЕТ СН'!$F$23</f>
        <v>1569.8609491900002</v>
      </c>
      <c r="N38" s="36">
        <f>SUMIFS(СВЦЭМ!$D$39:$D$782,СВЦЭМ!$A$39:$A$782,$A38,СВЦЭМ!$B$39:$B$782,N$11)+'СЕТ СН'!$F$11+СВЦЭМ!$D$10+'СЕТ СН'!$F$6-'СЕТ СН'!$F$23</f>
        <v>1567.78315737</v>
      </c>
      <c r="O38" s="36">
        <f>SUMIFS(СВЦЭМ!$D$39:$D$782,СВЦЭМ!$A$39:$A$782,$A38,СВЦЭМ!$B$39:$B$782,O$11)+'СЕТ СН'!$F$11+СВЦЭМ!$D$10+'СЕТ СН'!$F$6-'СЕТ СН'!$F$23</f>
        <v>1570.3508487499998</v>
      </c>
      <c r="P38" s="36">
        <f>SUMIFS(СВЦЭМ!$D$39:$D$782,СВЦЭМ!$A$39:$A$782,$A38,СВЦЭМ!$B$39:$B$782,P$11)+'СЕТ СН'!$F$11+СВЦЭМ!$D$10+'СЕТ СН'!$F$6-'СЕТ СН'!$F$23</f>
        <v>1568.9529489199999</v>
      </c>
      <c r="Q38" s="36">
        <f>SUMIFS(СВЦЭМ!$D$39:$D$782,СВЦЭМ!$A$39:$A$782,$A38,СВЦЭМ!$B$39:$B$782,Q$11)+'СЕТ СН'!$F$11+СВЦЭМ!$D$10+'СЕТ СН'!$F$6-'СЕТ СН'!$F$23</f>
        <v>1540.7558035799998</v>
      </c>
      <c r="R38" s="36">
        <f>SUMIFS(СВЦЭМ!$D$39:$D$782,СВЦЭМ!$A$39:$A$782,$A38,СВЦЭМ!$B$39:$B$782,R$11)+'СЕТ СН'!$F$11+СВЦЭМ!$D$10+'СЕТ СН'!$F$6-'СЕТ СН'!$F$23</f>
        <v>1549.7377001700002</v>
      </c>
      <c r="S38" s="36">
        <f>SUMIFS(СВЦЭМ!$D$39:$D$782,СВЦЭМ!$A$39:$A$782,$A38,СВЦЭМ!$B$39:$B$782,S$11)+'СЕТ СН'!$F$11+СВЦЭМ!$D$10+'СЕТ СН'!$F$6-'СЕТ СН'!$F$23</f>
        <v>1553.3686996800002</v>
      </c>
      <c r="T38" s="36">
        <f>SUMIFS(СВЦЭМ!$D$39:$D$782,СВЦЭМ!$A$39:$A$782,$A38,СВЦЭМ!$B$39:$B$782,T$11)+'СЕТ СН'!$F$11+СВЦЭМ!$D$10+'СЕТ СН'!$F$6-'СЕТ СН'!$F$23</f>
        <v>1589.68950546</v>
      </c>
      <c r="U38" s="36">
        <f>SUMIFS(СВЦЭМ!$D$39:$D$782,СВЦЭМ!$A$39:$A$782,$A38,СВЦЭМ!$B$39:$B$782,U$11)+'СЕТ СН'!$F$11+СВЦЭМ!$D$10+'СЕТ СН'!$F$6-'СЕТ СН'!$F$23</f>
        <v>1606.4878206499998</v>
      </c>
      <c r="V38" s="36">
        <f>SUMIFS(СВЦЭМ!$D$39:$D$782,СВЦЭМ!$A$39:$A$782,$A38,СВЦЭМ!$B$39:$B$782,V$11)+'СЕТ СН'!$F$11+СВЦЭМ!$D$10+'СЕТ СН'!$F$6-'СЕТ СН'!$F$23</f>
        <v>1612.4549454100002</v>
      </c>
      <c r="W38" s="36">
        <f>SUMIFS(СВЦЭМ!$D$39:$D$782,СВЦЭМ!$A$39:$A$782,$A38,СВЦЭМ!$B$39:$B$782,W$11)+'СЕТ СН'!$F$11+СВЦЭМ!$D$10+'СЕТ СН'!$F$6-'СЕТ СН'!$F$23</f>
        <v>1578.1980000499998</v>
      </c>
      <c r="X38" s="36">
        <f>SUMIFS(СВЦЭМ!$D$39:$D$782,СВЦЭМ!$A$39:$A$782,$A38,СВЦЭМ!$B$39:$B$782,X$11)+'СЕТ СН'!$F$11+СВЦЭМ!$D$10+'СЕТ СН'!$F$6-'СЕТ СН'!$F$23</f>
        <v>1631.9789619899998</v>
      </c>
      <c r="Y38" s="36">
        <f>SUMIFS(СВЦЭМ!$D$39:$D$782,СВЦЭМ!$A$39:$A$782,$A38,СВЦЭМ!$B$39:$B$782,Y$11)+'СЕТ СН'!$F$11+СВЦЭМ!$D$10+'СЕТ СН'!$F$6-'СЕТ СН'!$F$23</f>
        <v>1743.1084007499999</v>
      </c>
    </row>
    <row r="39" spans="1:27" ht="15.75" x14ac:dyDescent="0.2">
      <c r="A39" s="35">
        <f t="shared" si="0"/>
        <v>45135</v>
      </c>
      <c r="B39" s="36">
        <f>SUMIFS(СВЦЭМ!$D$39:$D$782,СВЦЭМ!$A$39:$A$782,$A39,СВЦЭМ!$B$39:$B$782,B$11)+'СЕТ СН'!$F$11+СВЦЭМ!$D$10+'СЕТ СН'!$F$6-'СЕТ СН'!$F$23</f>
        <v>1834.6685971400002</v>
      </c>
      <c r="C39" s="36">
        <f>SUMIFS(СВЦЭМ!$D$39:$D$782,СВЦЭМ!$A$39:$A$782,$A39,СВЦЭМ!$B$39:$B$782,C$11)+'СЕТ СН'!$F$11+СВЦЭМ!$D$10+'СЕТ СН'!$F$6-'СЕТ СН'!$F$23</f>
        <v>1898.5804932699998</v>
      </c>
      <c r="D39" s="36">
        <f>SUMIFS(СВЦЭМ!$D$39:$D$782,СВЦЭМ!$A$39:$A$782,$A39,СВЦЭМ!$B$39:$B$782,D$11)+'СЕТ СН'!$F$11+СВЦЭМ!$D$10+'СЕТ СН'!$F$6-'СЕТ СН'!$F$23</f>
        <v>2044.1291472500002</v>
      </c>
      <c r="E39" s="36">
        <f>SUMIFS(СВЦЭМ!$D$39:$D$782,СВЦЭМ!$A$39:$A$782,$A39,СВЦЭМ!$B$39:$B$782,E$11)+'СЕТ СН'!$F$11+СВЦЭМ!$D$10+'СЕТ СН'!$F$6-'СЕТ СН'!$F$23</f>
        <v>2124.5060187399999</v>
      </c>
      <c r="F39" s="36">
        <f>SUMIFS(СВЦЭМ!$D$39:$D$782,СВЦЭМ!$A$39:$A$782,$A39,СВЦЭМ!$B$39:$B$782,F$11)+'СЕТ СН'!$F$11+СВЦЭМ!$D$10+'СЕТ СН'!$F$6-'СЕТ СН'!$F$23</f>
        <v>2127.53183494</v>
      </c>
      <c r="G39" s="36">
        <f>SUMIFS(СВЦЭМ!$D$39:$D$782,СВЦЭМ!$A$39:$A$782,$A39,СВЦЭМ!$B$39:$B$782,G$11)+'СЕТ СН'!$F$11+СВЦЭМ!$D$10+'СЕТ СН'!$F$6-'СЕТ СН'!$F$23</f>
        <v>2131.98612774</v>
      </c>
      <c r="H39" s="36">
        <f>SUMIFS(СВЦЭМ!$D$39:$D$782,СВЦЭМ!$A$39:$A$782,$A39,СВЦЭМ!$B$39:$B$782,H$11)+'СЕТ СН'!$F$11+СВЦЭМ!$D$10+'СЕТ СН'!$F$6-'СЕТ СН'!$F$23</f>
        <v>1942.0660750000002</v>
      </c>
      <c r="I39" s="36">
        <f>SUMIFS(СВЦЭМ!$D$39:$D$782,СВЦЭМ!$A$39:$A$782,$A39,СВЦЭМ!$B$39:$B$782,I$11)+'СЕТ СН'!$F$11+СВЦЭМ!$D$10+'СЕТ СН'!$F$6-'СЕТ СН'!$F$23</f>
        <v>1845.2728819600002</v>
      </c>
      <c r="J39" s="36">
        <f>SUMIFS(СВЦЭМ!$D$39:$D$782,СВЦЭМ!$A$39:$A$782,$A39,СВЦЭМ!$B$39:$B$782,J$11)+'СЕТ СН'!$F$11+СВЦЭМ!$D$10+'СЕТ СН'!$F$6-'СЕТ СН'!$F$23</f>
        <v>1743.0824778400001</v>
      </c>
      <c r="K39" s="36">
        <f>SUMIFS(СВЦЭМ!$D$39:$D$782,СВЦЭМ!$A$39:$A$782,$A39,СВЦЭМ!$B$39:$B$782,K$11)+'СЕТ СН'!$F$11+СВЦЭМ!$D$10+'СЕТ СН'!$F$6-'СЕТ СН'!$F$23</f>
        <v>1663.9300634599999</v>
      </c>
      <c r="L39" s="36">
        <f>SUMIFS(СВЦЭМ!$D$39:$D$782,СВЦЭМ!$A$39:$A$782,$A39,СВЦЭМ!$B$39:$B$782,L$11)+'СЕТ СН'!$F$11+СВЦЭМ!$D$10+'СЕТ СН'!$F$6-'СЕТ СН'!$F$23</f>
        <v>1616.2038230100002</v>
      </c>
      <c r="M39" s="36">
        <f>SUMIFS(СВЦЭМ!$D$39:$D$782,СВЦЭМ!$A$39:$A$782,$A39,СВЦЭМ!$B$39:$B$782,M$11)+'СЕТ СН'!$F$11+СВЦЭМ!$D$10+'СЕТ СН'!$F$6-'СЕТ СН'!$F$23</f>
        <v>1610.4636122299999</v>
      </c>
      <c r="N39" s="36">
        <f>SUMIFS(СВЦЭМ!$D$39:$D$782,СВЦЭМ!$A$39:$A$782,$A39,СВЦЭМ!$B$39:$B$782,N$11)+'СЕТ СН'!$F$11+СВЦЭМ!$D$10+'СЕТ СН'!$F$6-'СЕТ СН'!$F$23</f>
        <v>1614.0423214500001</v>
      </c>
      <c r="O39" s="36">
        <f>SUMIFS(СВЦЭМ!$D$39:$D$782,СВЦЭМ!$A$39:$A$782,$A39,СВЦЭМ!$B$39:$B$782,O$11)+'СЕТ СН'!$F$11+СВЦЭМ!$D$10+'СЕТ СН'!$F$6-'СЕТ СН'!$F$23</f>
        <v>1616.8803615000002</v>
      </c>
      <c r="P39" s="36">
        <f>SUMIFS(СВЦЭМ!$D$39:$D$782,СВЦЭМ!$A$39:$A$782,$A39,СВЦЭМ!$B$39:$B$782,P$11)+'СЕТ СН'!$F$11+СВЦЭМ!$D$10+'СЕТ СН'!$F$6-'СЕТ СН'!$F$23</f>
        <v>1598.04978325</v>
      </c>
      <c r="Q39" s="36">
        <f>SUMIFS(СВЦЭМ!$D$39:$D$782,СВЦЭМ!$A$39:$A$782,$A39,СВЦЭМ!$B$39:$B$782,Q$11)+'СЕТ СН'!$F$11+СВЦЭМ!$D$10+'СЕТ СН'!$F$6-'СЕТ СН'!$F$23</f>
        <v>1606.2669303299999</v>
      </c>
      <c r="R39" s="36">
        <f>SUMIFS(СВЦЭМ!$D$39:$D$782,СВЦЭМ!$A$39:$A$782,$A39,СВЦЭМ!$B$39:$B$782,R$11)+'СЕТ СН'!$F$11+СВЦЭМ!$D$10+'СЕТ СН'!$F$6-'СЕТ СН'!$F$23</f>
        <v>1612.3136165199999</v>
      </c>
      <c r="S39" s="36">
        <f>SUMIFS(СВЦЭМ!$D$39:$D$782,СВЦЭМ!$A$39:$A$782,$A39,СВЦЭМ!$B$39:$B$782,S$11)+'СЕТ СН'!$F$11+СВЦЭМ!$D$10+'СЕТ СН'!$F$6-'СЕТ СН'!$F$23</f>
        <v>1615.31078084</v>
      </c>
      <c r="T39" s="36">
        <f>SUMIFS(СВЦЭМ!$D$39:$D$782,СВЦЭМ!$A$39:$A$782,$A39,СВЦЭМ!$B$39:$B$782,T$11)+'СЕТ СН'!$F$11+СВЦЭМ!$D$10+'СЕТ СН'!$F$6-'СЕТ СН'!$F$23</f>
        <v>1623.2510812599999</v>
      </c>
      <c r="U39" s="36">
        <f>SUMIFS(СВЦЭМ!$D$39:$D$782,СВЦЭМ!$A$39:$A$782,$A39,СВЦЭМ!$B$39:$B$782,U$11)+'СЕТ СН'!$F$11+СВЦЭМ!$D$10+'СЕТ СН'!$F$6-'СЕТ СН'!$F$23</f>
        <v>1641.7714772300001</v>
      </c>
      <c r="V39" s="36">
        <f>SUMIFS(СВЦЭМ!$D$39:$D$782,СВЦЭМ!$A$39:$A$782,$A39,СВЦЭМ!$B$39:$B$782,V$11)+'СЕТ СН'!$F$11+СВЦЭМ!$D$10+'СЕТ СН'!$F$6-'СЕТ СН'!$F$23</f>
        <v>1650.79280161</v>
      </c>
      <c r="W39" s="36">
        <f>SUMIFS(СВЦЭМ!$D$39:$D$782,СВЦЭМ!$A$39:$A$782,$A39,СВЦЭМ!$B$39:$B$782,W$11)+'СЕТ СН'!$F$11+СВЦЭМ!$D$10+'СЕТ СН'!$F$6-'СЕТ СН'!$F$23</f>
        <v>1629.0495602000001</v>
      </c>
      <c r="X39" s="36">
        <f>SUMIFS(СВЦЭМ!$D$39:$D$782,СВЦЭМ!$A$39:$A$782,$A39,СВЦЭМ!$B$39:$B$782,X$11)+'СЕТ СН'!$F$11+СВЦЭМ!$D$10+'СЕТ СН'!$F$6-'СЕТ СН'!$F$23</f>
        <v>1672.1308689100001</v>
      </c>
      <c r="Y39" s="36">
        <f>SUMIFS(СВЦЭМ!$D$39:$D$782,СВЦЭМ!$A$39:$A$782,$A39,СВЦЭМ!$B$39:$B$782,Y$11)+'СЕТ СН'!$F$11+СВЦЭМ!$D$10+'СЕТ СН'!$F$6-'СЕТ СН'!$F$23</f>
        <v>1868.6275009400001</v>
      </c>
    </row>
    <row r="40" spans="1:27" ht="15.75" x14ac:dyDescent="0.2">
      <c r="A40" s="35">
        <f t="shared" si="0"/>
        <v>45136</v>
      </c>
      <c r="B40" s="36">
        <f>SUMIFS(СВЦЭМ!$D$39:$D$782,СВЦЭМ!$A$39:$A$782,$A40,СВЦЭМ!$B$39:$B$782,B$11)+'СЕТ СН'!$F$11+СВЦЭМ!$D$10+'СЕТ СН'!$F$6-'СЕТ СН'!$F$23</f>
        <v>1825.5587109799999</v>
      </c>
      <c r="C40" s="36">
        <f>SUMIFS(СВЦЭМ!$D$39:$D$782,СВЦЭМ!$A$39:$A$782,$A40,СВЦЭМ!$B$39:$B$782,C$11)+'СЕТ СН'!$F$11+СВЦЭМ!$D$10+'СЕТ СН'!$F$6-'СЕТ СН'!$F$23</f>
        <v>1847.06622315</v>
      </c>
      <c r="D40" s="36">
        <f>SUMIFS(СВЦЭМ!$D$39:$D$782,СВЦЭМ!$A$39:$A$782,$A40,СВЦЭМ!$B$39:$B$782,D$11)+'СЕТ СН'!$F$11+СВЦЭМ!$D$10+'СЕТ СН'!$F$6-'СЕТ СН'!$F$23</f>
        <v>2011.1353505400002</v>
      </c>
      <c r="E40" s="36">
        <f>SUMIFS(СВЦЭМ!$D$39:$D$782,СВЦЭМ!$A$39:$A$782,$A40,СВЦЭМ!$B$39:$B$782,E$11)+'СЕТ СН'!$F$11+СВЦЭМ!$D$10+'СЕТ СН'!$F$6-'СЕТ СН'!$F$23</f>
        <v>2014.0679203300001</v>
      </c>
      <c r="F40" s="36">
        <f>SUMIFS(СВЦЭМ!$D$39:$D$782,СВЦЭМ!$A$39:$A$782,$A40,СВЦЭМ!$B$39:$B$782,F$11)+'СЕТ СН'!$F$11+СВЦЭМ!$D$10+'СЕТ СН'!$F$6-'СЕТ СН'!$F$23</f>
        <v>2031.7884507600002</v>
      </c>
      <c r="G40" s="36">
        <f>SUMIFS(СВЦЭМ!$D$39:$D$782,СВЦЭМ!$A$39:$A$782,$A40,СВЦЭМ!$B$39:$B$782,G$11)+'СЕТ СН'!$F$11+СВЦЭМ!$D$10+'СЕТ СН'!$F$6-'СЕТ СН'!$F$23</f>
        <v>1988.41924651</v>
      </c>
      <c r="H40" s="36">
        <f>SUMIFS(СВЦЭМ!$D$39:$D$782,СВЦЭМ!$A$39:$A$782,$A40,СВЦЭМ!$B$39:$B$782,H$11)+'СЕТ СН'!$F$11+СВЦЭМ!$D$10+'СЕТ СН'!$F$6-'СЕТ СН'!$F$23</f>
        <v>1927.84910571</v>
      </c>
      <c r="I40" s="36">
        <f>SUMIFS(СВЦЭМ!$D$39:$D$782,СВЦЭМ!$A$39:$A$782,$A40,СВЦЭМ!$B$39:$B$782,I$11)+'СЕТ СН'!$F$11+СВЦЭМ!$D$10+'СЕТ СН'!$F$6-'СЕТ СН'!$F$23</f>
        <v>1742.0343868999998</v>
      </c>
      <c r="J40" s="36">
        <f>SUMIFS(СВЦЭМ!$D$39:$D$782,СВЦЭМ!$A$39:$A$782,$A40,СВЦЭМ!$B$39:$B$782,J$11)+'СЕТ СН'!$F$11+СВЦЭМ!$D$10+'СЕТ СН'!$F$6-'СЕТ СН'!$F$23</f>
        <v>1638.4018068400001</v>
      </c>
      <c r="K40" s="36">
        <f>SUMIFS(СВЦЭМ!$D$39:$D$782,СВЦЭМ!$A$39:$A$782,$A40,СВЦЭМ!$B$39:$B$782,K$11)+'СЕТ СН'!$F$11+СВЦЭМ!$D$10+'СЕТ СН'!$F$6-'СЕТ СН'!$F$23</f>
        <v>1545.8285543699999</v>
      </c>
      <c r="L40" s="36">
        <f>SUMIFS(СВЦЭМ!$D$39:$D$782,СВЦЭМ!$A$39:$A$782,$A40,СВЦЭМ!$B$39:$B$782,L$11)+'СЕТ СН'!$F$11+СВЦЭМ!$D$10+'СЕТ СН'!$F$6-'СЕТ СН'!$F$23</f>
        <v>1489.0921133299998</v>
      </c>
      <c r="M40" s="36">
        <f>SUMIFS(СВЦЭМ!$D$39:$D$782,СВЦЭМ!$A$39:$A$782,$A40,СВЦЭМ!$B$39:$B$782,M$11)+'СЕТ СН'!$F$11+СВЦЭМ!$D$10+'СЕТ СН'!$F$6-'СЕТ СН'!$F$23</f>
        <v>1492.9730676499998</v>
      </c>
      <c r="N40" s="36">
        <f>SUMIFS(СВЦЭМ!$D$39:$D$782,СВЦЭМ!$A$39:$A$782,$A40,СВЦЭМ!$B$39:$B$782,N$11)+'СЕТ СН'!$F$11+СВЦЭМ!$D$10+'СЕТ СН'!$F$6-'СЕТ СН'!$F$23</f>
        <v>1502.04998583</v>
      </c>
      <c r="O40" s="36">
        <f>SUMIFS(СВЦЭМ!$D$39:$D$782,СВЦЭМ!$A$39:$A$782,$A40,СВЦЭМ!$B$39:$B$782,O$11)+'СЕТ СН'!$F$11+СВЦЭМ!$D$10+'СЕТ СН'!$F$6-'СЕТ СН'!$F$23</f>
        <v>1508.4945594999999</v>
      </c>
      <c r="P40" s="36">
        <f>SUMIFS(СВЦЭМ!$D$39:$D$782,СВЦЭМ!$A$39:$A$782,$A40,СВЦЭМ!$B$39:$B$782,P$11)+'СЕТ СН'!$F$11+СВЦЭМ!$D$10+'СЕТ СН'!$F$6-'СЕТ СН'!$F$23</f>
        <v>1514.02583813</v>
      </c>
      <c r="Q40" s="36">
        <f>SUMIFS(СВЦЭМ!$D$39:$D$782,СВЦЭМ!$A$39:$A$782,$A40,СВЦЭМ!$B$39:$B$782,Q$11)+'СЕТ СН'!$F$11+СВЦЭМ!$D$10+'СЕТ СН'!$F$6-'СЕТ СН'!$F$23</f>
        <v>1512.28831704</v>
      </c>
      <c r="R40" s="36">
        <f>SUMIFS(СВЦЭМ!$D$39:$D$782,СВЦЭМ!$A$39:$A$782,$A40,СВЦЭМ!$B$39:$B$782,R$11)+'СЕТ СН'!$F$11+СВЦЭМ!$D$10+'СЕТ СН'!$F$6-'СЕТ СН'!$F$23</f>
        <v>1504.7562540700001</v>
      </c>
      <c r="S40" s="36">
        <f>SUMIFS(СВЦЭМ!$D$39:$D$782,СВЦЭМ!$A$39:$A$782,$A40,СВЦЭМ!$B$39:$B$782,S$11)+'СЕТ СН'!$F$11+СВЦЭМ!$D$10+'СЕТ СН'!$F$6-'СЕТ СН'!$F$23</f>
        <v>1506.0322043299998</v>
      </c>
      <c r="T40" s="36">
        <f>SUMIFS(СВЦЭМ!$D$39:$D$782,СВЦЭМ!$A$39:$A$782,$A40,СВЦЭМ!$B$39:$B$782,T$11)+'СЕТ СН'!$F$11+СВЦЭМ!$D$10+'СЕТ СН'!$F$6-'СЕТ СН'!$F$23</f>
        <v>1513.6598570800002</v>
      </c>
      <c r="U40" s="36">
        <f>SUMIFS(СВЦЭМ!$D$39:$D$782,СВЦЭМ!$A$39:$A$782,$A40,СВЦЭМ!$B$39:$B$782,U$11)+'СЕТ СН'!$F$11+СВЦЭМ!$D$10+'СЕТ СН'!$F$6-'СЕТ СН'!$F$23</f>
        <v>1536.6355593600001</v>
      </c>
      <c r="V40" s="36">
        <f>SUMIFS(СВЦЭМ!$D$39:$D$782,СВЦЭМ!$A$39:$A$782,$A40,СВЦЭМ!$B$39:$B$782,V$11)+'СЕТ СН'!$F$11+СВЦЭМ!$D$10+'СЕТ СН'!$F$6-'СЕТ СН'!$F$23</f>
        <v>1520.6127002200001</v>
      </c>
      <c r="W40" s="36">
        <f>SUMIFS(СВЦЭМ!$D$39:$D$782,СВЦЭМ!$A$39:$A$782,$A40,СВЦЭМ!$B$39:$B$782,W$11)+'СЕТ СН'!$F$11+СВЦЭМ!$D$10+'СЕТ СН'!$F$6-'СЕТ СН'!$F$23</f>
        <v>1551.65312417</v>
      </c>
      <c r="X40" s="36">
        <f>SUMIFS(СВЦЭМ!$D$39:$D$782,СВЦЭМ!$A$39:$A$782,$A40,СВЦЭМ!$B$39:$B$782,X$11)+'СЕТ СН'!$F$11+СВЦЭМ!$D$10+'СЕТ СН'!$F$6-'СЕТ СН'!$F$23</f>
        <v>1616.4364363</v>
      </c>
      <c r="Y40" s="36">
        <f>SUMIFS(СВЦЭМ!$D$39:$D$782,СВЦЭМ!$A$39:$A$782,$A40,СВЦЭМ!$B$39:$B$782,Y$11)+'СЕТ СН'!$F$11+СВЦЭМ!$D$10+'СЕТ СН'!$F$6-'СЕТ СН'!$F$23</f>
        <v>1714.3145060799998</v>
      </c>
    </row>
    <row r="41" spans="1:27" ht="15.75" x14ac:dyDescent="0.2">
      <c r="A41" s="35">
        <f t="shared" si="0"/>
        <v>45137</v>
      </c>
      <c r="B41" s="36">
        <f>SUMIFS(СВЦЭМ!$D$39:$D$782,СВЦЭМ!$A$39:$A$782,$A41,СВЦЭМ!$B$39:$B$782,B$11)+'СЕТ СН'!$F$11+СВЦЭМ!$D$10+'СЕТ СН'!$F$6-'СЕТ СН'!$F$23</f>
        <v>1811.6623765999998</v>
      </c>
      <c r="C41" s="36">
        <f>SUMIFS(СВЦЭМ!$D$39:$D$782,СВЦЭМ!$A$39:$A$782,$A41,СВЦЭМ!$B$39:$B$782,C$11)+'СЕТ СН'!$F$11+СВЦЭМ!$D$10+'СЕТ СН'!$F$6-'СЕТ СН'!$F$23</f>
        <v>1932.04242544</v>
      </c>
      <c r="D41" s="36">
        <f>SUMIFS(СВЦЭМ!$D$39:$D$782,СВЦЭМ!$A$39:$A$782,$A41,СВЦЭМ!$B$39:$B$782,D$11)+'СЕТ СН'!$F$11+СВЦЭМ!$D$10+'СЕТ СН'!$F$6-'СЕТ СН'!$F$23</f>
        <v>1952.6319776</v>
      </c>
      <c r="E41" s="36">
        <f>SUMIFS(СВЦЭМ!$D$39:$D$782,СВЦЭМ!$A$39:$A$782,$A41,СВЦЭМ!$B$39:$B$782,E$11)+'СЕТ СН'!$F$11+СВЦЭМ!$D$10+'СЕТ СН'!$F$6-'СЕТ СН'!$F$23</f>
        <v>2017.8943068799999</v>
      </c>
      <c r="F41" s="36">
        <f>SUMIFS(СВЦЭМ!$D$39:$D$782,СВЦЭМ!$A$39:$A$782,$A41,СВЦЭМ!$B$39:$B$782,F$11)+'СЕТ СН'!$F$11+СВЦЭМ!$D$10+'СЕТ СН'!$F$6-'СЕТ СН'!$F$23</f>
        <v>2031.1605694</v>
      </c>
      <c r="G41" s="36">
        <f>SUMIFS(СВЦЭМ!$D$39:$D$782,СВЦЭМ!$A$39:$A$782,$A41,СВЦЭМ!$B$39:$B$782,G$11)+'СЕТ СН'!$F$11+СВЦЭМ!$D$10+'СЕТ СН'!$F$6-'СЕТ СН'!$F$23</f>
        <v>2023.7435455999998</v>
      </c>
      <c r="H41" s="36">
        <f>SUMIFS(СВЦЭМ!$D$39:$D$782,СВЦЭМ!$A$39:$A$782,$A41,СВЦЭМ!$B$39:$B$782,H$11)+'СЕТ СН'!$F$11+СВЦЭМ!$D$10+'СЕТ СН'!$F$6-'СЕТ СН'!$F$23</f>
        <v>2006.1824137600001</v>
      </c>
      <c r="I41" s="36">
        <f>SUMIFS(СВЦЭМ!$D$39:$D$782,СВЦЭМ!$A$39:$A$782,$A41,СВЦЭМ!$B$39:$B$782,I$11)+'СЕТ СН'!$F$11+СВЦЭМ!$D$10+'СЕТ СН'!$F$6-'СЕТ СН'!$F$23</f>
        <v>1847.0461370200001</v>
      </c>
      <c r="J41" s="36">
        <f>SUMIFS(СВЦЭМ!$D$39:$D$782,СВЦЭМ!$A$39:$A$782,$A41,СВЦЭМ!$B$39:$B$782,J$11)+'СЕТ СН'!$F$11+СВЦЭМ!$D$10+'СЕТ СН'!$F$6-'СЕТ СН'!$F$23</f>
        <v>1749.8577439199998</v>
      </c>
      <c r="K41" s="36">
        <f>SUMIFS(СВЦЭМ!$D$39:$D$782,СВЦЭМ!$A$39:$A$782,$A41,СВЦЭМ!$B$39:$B$782,K$11)+'СЕТ СН'!$F$11+СВЦЭМ!$D$10+'СЕТ СН'!$F$6-'СЕТ СН'!$F$23</f>
        <v>1536.1211543899999</v>
      </c>
      <c r="L41" s="36">
        <f>SUMIFS(СВЦЭМ!$D$39:$D$782,СВЦЭМ!$A$39:$A$782,$A41,СВЦЭМ!$B$39:$B$782,L$11)+'СЕТ СН'!$F$11+СВЦЭМ!$D$10+'СЕТ СН'!$F$6-'СЕТ СН'!$F$23</f>
        <v>1512.82054225</v>
      </c>
      <c r="M41" s="36">
        <f>SUMIFS(СВЦЭМ!$D$39:$D$782,СВЦЭМ!$A$39:$A$782,$A41,СВЦЭМ!$B$39:$B$782,M$11)+'СЕТ СН'!$F$11+СВЦЭМ!$D$10+'СЕТ СН'!$F$6-'СЕТ СН'!$F$23</f>
        <v>1543.0408501400002</v>
      </c>
      <c r="N41" s="36">
        <f>SUMIFS(СВЦЭМ!$D$39:$D$782,СВЦЭМ!$A$39:$A$782,$A41,СВЦЭМ!$B$39:$B$782,N$11)+'СЕТ СН'!$F$11+СВЦЭМ!$D$10+'СЕТ СН'!$F$6-'СЕТ СН'!$F$23</f>
        <v>1582.7780089600001</v>
      </c>
      <c r="O41" s="36">
        <f>SUMIFS(СВЦЭМ!$D$39:$D$782,СВЦЭМ!$A$39:$A$782,$A41,СВЦЭМ!$B$39:$B$782,O$11)+'СЕТ СН'!$F$11+СВЦЭМ!$D$10+'СЕТ СН'!$F$6-'СЕТ СН'!$F$23</f>
        <v>1600.9146747700001</v>
      </c>
      <c r="P41" s="36">
        <f>SUMIFS(СВЦЭМ!$D$39:$D$782,СВЦЭМ!$A$39:$A$782,$A41,СВЦЭМ!$B$39:$B$782,P$11)+'СЕТ СН'!$F$11+СВЦЭМ!$D$10+'СЕТ СН'!$F$6-'СЕТ СН'!$F$23</f>
        <v>1626.6353924800001</v>
      </c>
      <c r="Q41" s="36">
        <f>SUMIFS(СВЦЭМ!$D$39:$D$782,СВЦЭМ!$A$39:$A$782,$A41,СВЦЭМ!$B$39:$B$782,Q$11)+'СЕТ СН'!$F$11+СВЦЭМ!$D$10+'СЕТ СН'!$F$6-'СЕТ СН'!$F$23</f>
        <v>1630.9041951200002</v>
      </c>
      <c r="R41" s="36">
        <f>SUMIFS(СВЦЭМ!$D$39:$D$782,СВЦЭМ!$A$39:$A$782,$A41,СВЦЭМ!$B$39:$B$782,R$11)+'СЕТ СН'!$F$11+СВЦЭМ!$D$10+'СЕТ СН'!$F$6-'СЕТ СН'!$F$23</f>
        <v>1621.3388744200001</v>
      </c>
      <c r="S41" s="36">
        <f>SUMIFS(СВЦЭМ!$D$39:$D$782,СВЦЭМ!$A$39:$A$782,$A41,СВЦЭМ!$B$39:$B$782,S$11)+'СЕТ СН'!$F$11+СВЦЭМ!$D$10+'СЕТ СН'!$F$6-'СЕТ СН'!$F$23</f>
        <v>1620.4274490500002</v>
      </c>
      <c r="T41" s="36">
        <f>SUMIFS(СВЦЭМ!$D$39:$D$782,СВЦЭМ!$A$39:$A$782,$A41,СВЦЭМ!$B$39:$B$782,T$11)+'СЕТ СН'!$F$11+СВЦЭМ!$D$10+'СЕТ СН'!$F$6-'СЕТ СН'!$F$23</f>
        <v>1610.3390936599999</v>
      </c>
      <c r="U41" s="36">
        <f>SUMIFS(СВЦЭМ!$D$39:$D$782,СВЦЭМ!$A$39:$A$782,$A41,СВЦЭМ!$B$39:$B$782,U$11)+'СЕТ СН'!$F$11+СВЦЭМ!$D$10+'СЕТ СН'!$F$6-'СЕТ СН'!$F$23</f>
        <v>1615.0793509199998</v>
      </c>
      <c r="V41" s="36">
        <f>SUMIFS(СВЦЭМ!$D$39:$D$782,СВЦЭМ!$A$39:$A$782,$A41,СВЦЭМ!$B$39:$B$782,V$11)+'СЕТ СН'!$F$11+СВЦЭМ!$D$10+'СЕТ СН'!$F$6-'СЕТ СН'!$F$23</f>
        <v>1609.5326483899998</v>
      </c>
      <c r="W41" s="36">
        <f>SUMIFS(СВЦЭМ!$D$39:$D$782,СВЦЭМ!$A$39:$A$782,$A41,СВЦЭМ!$B$39:$B$782,W$11)+'СЕТ СН'!$F$11+СВЦЭМ!$D$10+'СЕТ СН'!$F$6-'СЕТ СН'!$F$23</f>
        <v>1584.1877228799999</v>
      </c>
      <c r="X41" s="36">
        <f>SUMIFS(СВЦЭМ!$D$39:$D$782,СВЦЭМ!$A$39:$A$782,$A41,СВЦЭМ!$B$39:$B$782,X$11)+'СЕТ СН'!$F$11+СВЦЭМ!$D$10+'СЕТ СН'!$F$6-'СЕТ СН'!$F$23</f>
        <v>1650.2366444099998</v>
      </c>
      <c r="Y41" s="36">
        <f>SUMIFS(СВЦЭМ!$D$39:$D$782,СВЦЭМ!$A$39:$A$782,$A41,СВЦЭМ!$B$39:$B$782,Y$11)+'СЕТ СН'!$F$11+СВЦЭМ!$D$10+'СЕТ СН'!$F$6-'СЕТ СН'!$F$23</f>
        <v>1749.5819789100001</v>
      </c>
    </row>
    <row r="42" spans="1:27" ht="15.75" x14ac:dyDescent="0.2">
      <c r="A42" s="35">
        <f t="shared" si="0"/>
        <v>45138</v>
      </c>
      <c r="B42" s="36">
        <f>SUMIFS(СВЦЭМ!$D$39:$D$782,СВЦЭМ!$A$39:$A$782,$A42,СВЦЭМ!$B$39:$B$782,B$11)+'СЕТ СН'!$F$11+СВЦЭМ!$D$10+'СЕТ СН'!$F$6-'СЕТ СН'!$F$23</f>
        <v>1791.1420144399999</v>
      </c>
      <c r="C42" s="36">
        <f>SUMIFS(СВЦЭМ!$D$39:$D$782,СВЦЭМ!$A$39:$A$782,$A42,СВЦЭМ!$B$39:$B$782,C$11)+'СЕТ СН'!$F$11+СВЦЭМ!$D$10+'СЕТ СН'!$F$6-'СЕТ СН'!$F$23</f>
        <v>1868.9098449899998</v>
      </c>
      <c r="D42" s="36">
        <f>SUMIFS(СВЦЭМ!$D$39:$D$782,СВЦЭМ!$A$39:$A$782,$A42,СВЦЭМ!$B$39:$B$782,D$11)+'СЕТ СН'!$F$11+СВЦЭМ!$D$10+'СЕТ СН'!$F$6-'СЕТ СН'!$F$23</f>
        <v>2013.5766519600002</v>
      </c>
      <c r="E42" s="36">
        <f>SUMIFS(СВЦЭМ!$D$39:$D$782,СВЦЭМ!$A$39:$A$782,$A42,СВЦЭМ!$B$39:$B$782,E$11)+'СЕТ СН'!$F$11+СВЦЭМ!$D$10+'СЕТ СН'!$F$6-'СЕТ СН'!$F$23</f>
        <v>2045.8715212299999</v>
      </c>
      <c r="F42" s="36">
        <f>SUMIFS(СВЦЭМ!$D$39:$D$782,СВЦЭМ!$A$39:$A$782,$A42,СВЦЭМ!$B$39:$B$782,F$11)+'СЕТ СН'!$F$11+СВЦЭМ!$D$10+'СЕТ СН'!$F$6-'СЕТ СН'!$F$23</f>
        <v>2046.6894345599999</v>
      </c>
      <c r="G42" s="36">
        <f>SUMIFS(СВЦЭМ!$D$39:$D$782,СВЦЭМ!$A$39:$A$782,$A42,СВЦЭМ!$B$39:$B$782,G$11)+'СЕТ СН'!$F$11+СВЦЭМ!$D$10+'СЕТ СН'!$F$6-'СЕТ СН'!$F$23</f>
        <v>2057.6228457799998</v>
      </c>
      <c r="H42" s="36">
        <f>SUMIFS(СВЦЭМ!$D$39:$D$782,СВЦЭМ!$A$39:$A$782,$A42,СВЦЭМ!$B$39:$B$782,H$11)+'СЕТ СН'!$F$11+СВЦЭМ!$D$10+'СЕТ СН'!$F$6-'СЕТ СН'!$F$23</f>
        <v>2088.6655164700001</v>
      </c>
      <c r="I42" s="36">
        <f>SUMIFS(СВЦЭМ!$D$39:$D$782,СВЦЭМ!$A$39:$A$782,$A42,СВЦЭМ!$B$39:$B$782,I$11)+'СЕТ СН'!$F$11+СВЦЭМ!$D$10+'СЕТ СН'!$F$6-'СЕТ СН'!$F$23</f>
        <v>1807.6306725499999</v>
      </c>
      <c r="J42" s="36">
        <f>SUMIFS(СВЦЭМ!$D$39:$D$782,СВЦЭМ!$A$39:$A$782,$A42,СВЦЭМ!$B$39:$B$782,J$11)+'СЕТ СН'!$F$11+СВЦЭМ!$D$10+'СЕТ СН'!$F$6-'СЕТ СН'!$F$23</f>
        <v>1729.2110006900002</v>
      </c>
      <c r="K42" s="36">
        <f>SUMIFS(СВЦЭМ!$D$39:$D$782,СВЦЭМ!$A$39:$A$782,$A42,СВЦЭМ!$B$39:$B$782,K$11)+'СЕТ СН'!$F$11+СВЦЭМ!$D$10+'СЕТ СН'!$F$6-'СЕТ СН'!$F$23</f>
        <v>1710.2111229299999</v>
      </c>
      <c r="L42" s="36">
        <f>SUMIFS(СВЦЭМ!$D$39:$D$782,СВЦЭМ!$A$39:$A$782,$A42,СВЦЭМ!$B$39:$B$782,L$11)+'СЕТ СН'!$F$11+СВЦЭМ!$D$10+'СЕТ СН'!$F$6-'СЕТ СН'!$F$23</f>
        <v>1666.5806638200002</v>
      </c>
      <c r="M42" s="36">
        <f>SUMIFS(СВЦЭМ!$D$39:$D$782,СВЦЭМ!$A$39:$A$782,$A42,СВЦЭМ!$B$39:$B$782,M$11)+'СЕТ СН'!$F$11+СВЦЭМ!$D$10+'СЕТ СН'!$F$6-'СЕТ СН'!$F$23</f>
        <v>1656.5741860399999</v>
      </c>
      <c r="N42" s="36">
        <f>SUMIFS(СВЦЭМ!$D$39:$D$782,СВЦЭМ!$A$39:$A$782,$A42,СВЦЭМ!$B$39:$B$782,N$11)+'СЕТ СН'!$F$11+СВЦЭМ!$D$10+'СЕТ СН'!$F$6-'СЕТ СН'!$F$23</f>
        <v>1645.62450859</v>
      </c>
      <c r="O42" s="36">
        <f>SUMIFS(СВЦЭМ!$D$39:$D$782,СВЦЭМ!$A$39:$A$782,$A42,СВЦЭМ!$B$39:$B$782,O$11)+'СЕТ СН'!$F$11+СВЦЭМ!$D$10+'СЕТ СН'!$F$6-'СЕТ СН'!$F$23</f>
        <v>1640.2018085300001</v>
      </c>
      <c r="P42" s="36">
        <f>SUMIFS(СВЦЭМ!$D$39:$D$782,СВЦЭМ!$A$39:$A$782,$A42,СВЦЭМ!$B$39:$B$782,P$11)+'СЕТ СН'!$F$11+СВЦЭМ!$D$10+'СЕТ СН'!$F$6-'СЕТ СН'!$F$23</f>
        <v>1646.0180613699999</v>
      </c>
      <c r="Q42" s="36">
        <f>SUMIFS(СВЦЭМ!$D$39:$D$782,СВЦЭМ!$A$39:$A$782,$A42,СВЦЭМ!$B$39:$B$782,Q$11)+'СЕТ СН'!$F$11+СВЦЭМ!$D$10+'СЕТ СН'!$F$6-'СЕТ СН'!$F$23</f>
        <v>1613.9619398999998</v>
      </c>
      <c r="R42" s="36">
        <f>SUMIFS(СВЦЭМ!$D$39:$D$782,СВЦЭМ!$A$39:$A$782,$A42,СВЦЭМ!$B$39:$B$782,R$11)+'СЕТ СН'!$F$11+СВЦЭМ!$D$10+'СЕТ СН'!$F$6-'СЕТ СН'!$F$23</f>
        <v>1620.4290451500001</v>
      </c>
      <c r="S42" s="36">
        <f>SUMIFS(СВЦЭМ!$D$39:$D$782,СВЦЭМ!$A$39:$A$782,$A42,СВЦЭМ!$B$39:$B$782,S$11)+'СЕТ СН'!$F$11+СВЦЭМ!$D$10+'СЕТ СН'!$F$6-'СЕТ СН'!$F$23</f>
        <v>1637.2209466099998</v>
      </c>
      <c r="T42" s="36">
        <f>SUMIFS(СВЦЭМ!$D$39:$D$782,СВЦЭМ!$A$39:$A$782,$A42,СВЦЭМ!$B$39:$B$782,T$11)+'СЕТ СН'!$F$11+СВЦЭМ!$D$10+'СЕТ СН'!$F$6-'СЕТ СН'!$F$23</f>
        <v>1666.5526859800002</v>
      </c>
      <c r="U42" s="36">
        <f>SUMIFS(СВЦЭМ!$D$39:$D$782,СВЦЭМ!$A$39:$A$782,$A42,СВЦЭМ!$B$39:$B$782,U$11)+'СЕТ СН'!$F$11+СВЦЭМ!$D$10+'СЕТ СН'!$F$6-'СЕТ СН'!$F$23</f>
        <v>1698.0491452299998</v>
      </c>
      <c r="V42" s="36">
        <f>SUMIFS(СВЦЭМ!$D$39:$D$782,СВЦЭМ!$A$39:$A$782,$A42,СВЦЭМ!$B$39:$B$782,V$11)+'СЕТ СН'!$F$11+СВЦЭМ!$D$10+'СЕТ СН'!$F$6-'СЕТ СН'!$F$23</f>
        <v>1695.1219759599999</v>
      </c>
      <c r="W42" s="36">
        <f>SUMIFS(СВЦЭМ!$D$39:$D$782,СВЦЭМ!$A$39:$A$782,$A42,СВЦЭМ!$B$39:$B$782,W$11)+'СЕТ СН'!$F$11+СВЦЭМ!$D$10+'СЕТ СН'!$F$6-'СЕТ СН'!$F$23</f>
        <v>1657.8195074400001</v>
      </c>
      <c r="X42" s="36">
        <f>SUMIFS(СВЦЭМ!$D$39:$D$782,СВЦЭМ!$A$39:$A$782,$A42,СВЦЭМ!$B$39:$B$782,X$11)+'СЕТ СН'!$F$11+СВЦЭМ!$D$10+'СЕТ СН'!$F$6-'СЕТ СН'!$F$23</f>
        <v>1730.9949206000001</v>
      </c>
      <c r="Y42" s="36">
        <f>SUMIFS(СВЦЭМ!$D$39:$D$782,СВЦЭМ!$A$39:$A$782,$A42,СВЦЭМ!$B$39:$B$782,Y$11)+'СЕТ СН'!$F$11+СВЦЭМ!$D$10+'СЕТ СН'!$F$6-'СЕТ СН'!$F$23</f>
        <v>1861.8854176599998</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4"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01.07.2023</v>
      </c>
      <c r="B48" s="36">
        <f>SUMIFS(СВЦЭМ!$D$39:$D$782,СВЦЭМ!$A$39:$A$782,$A48,СВЦЭМ!$B$39:$B$782,B$47)+'СЕТ СН'!$G$11+СВЦЭМ!$D$10+'СЕТ СН'!$G$6-'СЕТ СН'!$G$23</f>
        <v>1980.98963753</v>
      </c>
      <c r="C48" s="36">
        <f>SUMIFS(СВЦЭМ!$D$39:$D$782,СВЦЭМ!$A$39:$A$782,$A48,СВЦЭМ!$B$39:$B$782,C$47)+'СЕТ СН'!$G$11+СВЦЭМ!$D$10+'СЕТ СН'!$G$6-'СЕТ СН'!$G$23</f>
        <v>2063.6070254199999</v>
      </c>
      <c r="D48" s="36">
        <f>SUMIFS(СВЦЭМ!$D$39:$D$782,СВЦЭМ!$A$39:$A$782,$A48,СВЦЭМ!$B$39:$B$782,D$47)+'СЕТ СН'!$G$11+СВЦЭМ!$D$10+'СЕТ СН'!$G$6-'СЕТ СН'!$G$23</f>
        <v>2094.7466124500002</v>
      </c>
      <c r="E48" s="36">
        <f>SUMIFS(СВЦЭМ!$D$39:$D$782,СВЦЭМ!$A$39:$A$782,$A48,СВЦЭМ!$B$39:$B$782,E$47)+'СЕТ СН'!$G$11+СВЦЭМ!$D$10+'СЕТ СН'!$G$6-'СЕТ СН'!$G$23</f>
        <v>2092.0457990800001</v>
      </c>
      <c r="F48" s="36">
        <f>SUMIFS(СВЦЭМ!$D$39:$D$782,СВЦЭМ!$A$39:$A$782,$A48,СВЦЭМ!$B$39:$B$782,F$47)+'СЕТ СН'!$G$11+СВЦЭМ!$D$10+'СЕТ СН'!$G$6-'СЕТ СН'!$G$23</f>
        <v>2094.0984004000002</v>
      </c>
      <c r="G48" s="36">
        <f>SUMIFS(СВЦЭМ!$D$39:$D$782,СВЦЭМ!$A$39:$A$782,$A48,СВЦЭМ!$B$39:$B$782,G$47)+'СЕТ СН'!$G$11+СВЦЭМ!$D$10+'СЕТ СН'!$G$6-'СЕТ СН'!$G$23</f>
        <v>2095.6617001599998</v>
      </c>
      <c r="H48" s="36">
        <f>SUMIFS(СВЦЭМ!$D$39:$D$782,СВЦЭМ!$A$39:$A$782,$A48,СВЦЭМ!$B$39:$B$782,H$47)+'СЕТ СН'!$G$11+СВЦЭМ!$D$10+'СЕТ СН'!$G$6-'СЕТ СН'!$G$23</f>
        <v>2100.86289566</v>
      </c>
      <c r="I48" s="36">
        <f>SUMIFS(СВЦЭМ!$D$39:$D$782,СВЦЭМ!$A$39:$A$782,$A48,СВЦЭМ!$B$39:$B$782,I$47)+'СЕТ СН'!$G$11+СВЦЭМ!$D$10+'СЕТ СН'!$G$6-'СЕТ СН'!$G$23</f>
        <v>1998.9117743100001</v>
      </c>
      <c r="J48" s="36">
        <f>SUMIFS(СВЦЭМ!$D$39:$D$782,СВЦЭМ!$A$39:$A$782,$A48,СВЦЭМ!$B$39:$B$782,J$47)+'СЕТ СН'!$G$11+СВЦЭМ!$D$10+'СЕТ СН'!$G$6-'СЕТ СН'!$G$23</f>
        <v>1879.7549375600001</v>
      </c>
      <c r="K48" s="36">
        <f>SUMIFS(СВЦЭМ!$D$39:$D$782,СВЦЭМ!$A$39:$A$782,$A48,СВЦЭМ!$B$39:$B$782,K$47)+'СЕТ СН'!$G$11+СВЦЭМ!$D$10+'СЕТ СН'!$G$6-'СЕТ СН'!$G$23</f>
        <v>1809.9271488499999</v>
      </c>
      <c r="L48" s="36">
        <f>SUMIFS(СВЦЭМ!$D$39:$D$782,СВЦЭМ!$A$39:$A$782,$A48,СВЦЭМ!$B$39:$B$782,L$47)+'СЕТ СН'!$G$11+СВЦЭМ!$D$10+'СЕТ СН'!$G$6-'СЕТ СН'!$G$23</f>
        <v>1765.36654107</v>
      </c>
      <c r="M48" s="36">
        <f>SUMIFS(СВЦЭМ!$D$39:$D$782,СВЦЭМ!$A$39:$A$782,$A48,СВЦЭМ!$B$39:$B$782,M$47)+'СЕТ СН'!$G$11+СВЦЭМ!$D$10+'СЕТ СН'!$G$6-'СЕТ СН'!$G$23</f>
        <v>1740.48720925</v>
      </c>
      <c r="N48" s="36">
        <f>SUMIFS(СВЦЭМ!$D$39:$D$782,СВЦЭМ!$A$39:$A$782,$A48,СВЦЭМ!$B$39:$B$782,N$47)+'СЕТ СН'!$G$11+СВЦЭМ!$D$10+'СЕТ СН'!$G$6-'СЕТ СН'!$G$23</f>
        <v>1729.6480746399998</v>
      </c>
      <c r="O48" s="36">
        <f>SUMIFS(СВЦЭМ!$D$39:$D$782,СВЦЭМ!$A$39:$A$782,$A48,СВЦЭМ!$B$39:$B$782,O$47)+'СЕТ СН'!$G$11+СВЦЭМ!$D$10+'СЕТ СН'!$G$6-'СЕТ СН'!$G$23</f>
        <v>1741.0181086600001</v>
      </c>
      <c r="P48" s="36">
        <f>SUMIFS(СВЦЭМ!$D$39:$D$782,СВЦЭМ!$A$39:$A$782,$A48,СВЦЭМ!$B$39:$B$782,P$47)+'СЕТ СН'!$G$11+СВЦЭМ!$D$10+'СЕТ СН'!$G$6-'СЕТ СН'!$G$23</f>
        <v>1749.9970774899998</v>
      </c>
      <c r="Q48" s="36">
        <f>SUMIFS(СВЦЭМ!$D$39:$D$782,СВЦЭМ!$A$39:$A$782,$A48,СВЦЭМ!$B$39:$B$782,Q$47)+'СЕТ СН'!$G$11+СВЦЭМ!$D$10+'СЕТ СН'!$G$6-'СЕТ СН'!$G$23</f>
        <v>1748.13674434</v>
      </c>
      <c r="R48" s="36">
        <f>SUMIFS(СВЦЭМ!$D$39:$D$782,СВЦЭМ!$A$39:$A$782,$A48,СВЦЭМ!$B$39:$B$782,R$47)+'СЕТ СН'!$G$11+СВЦЭМ!$D$10+'СЕТ СН'!$G$6-'СЕТ СН'!$G$23</f>
        <v>1735.7490761899999</v>
      </c>
      <c r="S48" s="36">
        <f>SUMIFS(СВЦЭМ!$D$39:$D$782,СВЦЭМ!$A$39:$A$782,$A48,СВЦЭМ!$B$39:$B$782,S$47)+'СЕТ СН'!$G$11+СВЦЭМ!$D$10+'СЕТ СН'!$G$6-'СЕТ СН'!$G$23</f>
        <v>1738.0491924899998</v>
      </c>
      <c r="T48" s="36">
        <f>SUMIFS(СВЦЭМ!$D$39:$D$782,СВЦЭМ!$A$39:$A$782,$A48,СВЦЭМ!$B$39:$B$782,T$47)+'СЕТ СН'!$G$11+СВЦЭМ!$D$10+'СЕТ СН'!$G$6-'СЕТ СН'!$G$23</f>
        <v>1746.81212762</v>
      </c>
      <c r="U48" s="36">
        <f>SUMIFS(СВЦЭМ!$D$39:$D$782,СВЦЭМ!$A$39:$A$782,$A48,СВЦЭМ!$B$39:$B$782,U$47)+'СЕТ СН'!$G$11+СВЦЭМ!$D$10+'СЕТ СН'!$G$6-'СЕТ СН'!$G$23</f>
        <v>1762.2204935899999</v>
      </c>
      <c r="V48" s="36">
        <f>SUMIFS(СВЦЭМ!$D$39:$D$782,СВЦЭМ!$A$39:$A$782,$A48,СВЦЭМ!$B$39:$B$782,V$47)+'СЕТ СН'!$G$11+СВЦЭМ!$D$10+'СЕТ СН'!$G$6-'СЕТ СН'!$G$23</f>
        <v>1771.7743278500002</v>
      </c>
      <c r="W48" s="36">
        <f>SUMIFS(СВЦЭМ!$D$39:$D$782,СВЦЭМ!$A$39:$A$782,$A48,СВЦЭМ!$B$39:$B$782,W$47)+'СЕТ СН'!$G$11+СВЦЭМ!$D$10+'СЕТ СН'!$G$6-'СЕТ СН'!$G$23</f>
        <v>1748.5696776</v>
      </c>
      <c r="X48" s="36">
        <f>SUMIFS(СВЦЭМ!$D$39:$D$782,СВЦЭМ!$A$39:$A$782,$A48,СВЦЭМ!$B$39:$B$782,X$47)+'СЕТ СН'!$G$11+СВЦЭМ!$D$10+'СЕТ СН'!$G$6-'СЕТ СН'!$G$23</f>
        <v>1793.9012157699999</v>
      </c>
      <c r="Y48" s="36">
        <f>SUMIFS(СВЦЭМ!$D$39:$D$782,СВЦЭМ!$A$39:$A$782,$A48,СВЦЭМ!$B$39:$B$782,Y$47)+'СЕТ СН'!$G$11+СВЦЭМ!$D$10+'СЕТ СН'!$G$6-'СЕТ СН'!$G$23</f>
        <v>1863.54204407</v>
      </c>
      <c r="AA48" s="45"/>
    </row>
    <row r="49" spans="1:25" ht="15.75" x14ac:dyDescent="0.2">
      <c r="A49" s="35">
        <f>A48+1</f>
        <v>45109</v>
      </c>
      <c r="B49" s="36">
        <f>SUMIFS(СВЦЭМ!$D$39:$D$782,СВЦЭМ!$A$39:$A$782,$A49,СВЦЭМ!$B$39:$B$782,B$47)+'СЕТ СН'!$G$11+СВЦЭМ!$D$10+'СЕТ СН'!$G$6-'СЕТ СН'!$G$23</f>
        <v>1760.3824705500001</v>
      </c>
      <c r="C49" s="36">
        <f>SUMIFS(СВЦЭМ!$D$39:$D$782,СВЦЭМ!$A$39:$A$782,$A49,СВЦЭМ!$B$39:$B$782,C$47)+'СЕТ СН'!$G$11+СВЦЭМ!$D$10+'СЕТ СН'!$G$6-'СЕТ СН'!$G$23</f>
        <v>1826.1758542299999</v>
      </c>
      <c r="D49" s="36">
        <f>SUMIFS(СВЦЭМ!$D$39:$D$782,СВЦЭМ!$A$39:$A$782,$A49,СВЦЭМ!$B$39:$B$782,D$47)+'СЕТ СН'!$G$11+СВЦЭМ!$D$10+'СЕТ СН'!$G$6-'СЕТ СН'!$G$23</f>
        <v>1881.0269358699998</v>
      </c>
      <c r="E49" s="36">
        <f>SUMIFS(СВЦЭМ!$D$39:$D$782,СВЦЭМ!$A$39:$A$782,$A49,СВЦЭМ!$B$39:$B$782,E$47)+'СЕТ СН'!$G$11+СВЦЭМ!$D$10+'СЕТ СН'!$G$6-'СЕТ СН'!$G$23</f>
        <v>1913.6588553400002</v>
      </c>
      <c r="F49" s="36">
        <f>SUMIFS(СВЦЭМ!$D$39:$D$782,СВЦЭМ!$A$39:$A$782,$A49,СВЦЭМ!$B$39:$B$782,F$47)+'СЕТ СН'!$G$11+СВЦЭМ!$D$10+'СЕТ СН'!$G$6-'СЕТ СН'!$G$23</f>
        <v>1905.4615338099998</v>
      </c>
      <c r="G49" s="36">
        <f>SUMIFS(СВЦЭМ!$D$39:$D$782,СВЦЭМ!$A$39:$A$782,$A49,СВЦЭМ!$B$39:$B$782,G$47)+'СЕТ СН'!$G$11+СВЦЭМ!$D$10+'СЕТ СН'!$G$6-'СЕТ СН'!$G$23</f>
        <v>1878.8286883199999</v>
      </c>
      <c r="H49" s="36">
        <f>SUMIFS(СВЦЭМ!$D$39:$D$782,СВЦЭМ!$A$39:$A$782,$A49,СВЦЭМ!$B$39:$B$782,H$47)+'СЕТ СН'!$G$11+СВЦЭМ!$D$10+'СЕТ СН'!$G$6-'СЕТ СН'!$G$23</f>
        <v>1908.35515201</v>
      </c>
      <c r="I49" s="36">
        <f>SUMIFS(СВЦЭМ!$D$39:$D$782,СВЦЭМ!$A$39:$A$782,$A49,СВЦЭМ!$B$39:$B$782,I$47)+'СЕТ СН'!$G$11+СВЦЭМ!$D$10+'СЕТ СН'!$G$6-'СЕТ СН'!$G$23</f>
        <v>1897.51624348</v>
      </c>
      <c r="J49" s="36">
        <f>SUMIFS(СВЦЭМ!$D$39:$D$782,СВЦЭМ!$A$39:$A$782,$A49,СВЦЭМ!$B$39:$B$782,J$47)+'СЕТ СН'!$G$11+СВЦЭМ!$D$10+'СЕТ СН'!$G$6-'СЕТ СН'!$G$23</f>
        <v>1799.7862354099998</v>
      </c>
      <c r="K49" s="36">
        <f>SUMIFS(СВЦЭМ!$D$39:$D$782,СВЦЭМ!$A$39:$A$782,$A49,СВЦЭМ!$B$39:$B$782,K$47)+'СЕТ СН'!$G$11+СВЦЭМ!$D$10+'СЕТ СН'!$G$6-'СЕТ СН'!$G$23</f>
        <v>1740.61229478</v>
      </c>
      <c r="L49" s="36">
        <f>SUMIFS(СВЦЭМ!$D$39:$D$782,СВЦЭМ!$A$39:$A$782,$A49,СВЦЭМ!$B$39:$B$782,L$47)+'СЕТ СН'!$G$11+СВЦЭМ!$D$10+'СЕТ СН'!$G$6-'СЕТ СН'!$G$23</f>
        <v>1685.19158483</v>
      </c>
      <c r="M49" s="36">
        <f>SUMIFS(СВЦЭМ!$D$39:$D$782,СВЦЭМ!$A$39:$A$782,$A49,СВЦЭМ!$B$39:$B$782,M$47)+'СЕТ СН'!$G$11+СВЦЭМ!$D$10+'СЕТ СН'!$G$6-'СЕТ СН'!$G$23</f>
        <v>1657.8214361999999</v>
      </c>
      <c r="N49" s="36">
        <f>SUMIFS(СВЦЭМ!$D$39:$D$782,СВЦЭМ!$A$39:$A$782,$A49,СВЦЭМ!$B$39:$B$782,N$47)+'СЕТ СН'!$G$11+СВЦЭМ!$D$10+'СЕТ СН'!$G$6-'СЕТ СН'!$G$23</f>
        <v>1642.5554505800001</v>
      </c>
      <c r="O49" s="36">
        <f>SUMIFS(СВЦЭМ!$D$39:$D$782,СВЦЭМ!$A$39:$A$782,$A49,СВЦЭМ!$B$39:$B$782,O$47)+'СЕТ СН'!$G$11+СВЦЭМ!$D$10+'СЕТ СН'!$G$6-'СЕТ СН'!$G$23</f>
        <v>1644.5798534599999</v>
      </c>
      <c r="P49" s="36">
        <f>SUMIFS(СВЦЭМ!$D$39:$D$782,СВЦЭМ!$A$39:$A$782,$A49,СВЦЭМ!$B$39:$B$782,P$47)+'СЕТ СН'!$G$11+СВЦЭМ!$D$10+'СЕТ СН'!$G$6-'СЕТ СН'!$G$23</f>
        <v>1660.89832424</v>
      </c>
      <c r="Q49" s="36">
        <f>SUMIFS(СВЦЭМ!$D$39:$D$782,СВЦЭМ!$A$39:$A$782,$A49,СВЦЭМ!$B$39:$B$782,Q$47)+'СЕТ СН'!$G$11+СВЦЭМ!$D$10+'СЕТ СН'!$G$6-'СЕТ СН'!$G$23</f>
        <v>1658.6418032199999</v>
      </c>
      <c r="R49" s="36">
        <f>SUMIFS(СВЦЭМ!$D$39:$D$782,СВЦЭМ!$A$39:$A$782,$A49,СВЦЭМ!$B$39:$B$782,R$47)+'СЕТ СН'!$G$11+СВЦЭМ!$D$10+'СЕТ СН'!$G$6-'СЕТ СН'!$G$23</f>
        <v>1657.5127459</v>
      </c>
      <c r="S49" s="36">
        <f>SUMIFS(СВЦЭМ!$D$39:$D$782,СВЦЭМ!$A$39:$A$782,$A49,СВЦЭМ!$B$39:$B$782,S$47)+'СЕТ СН'!$G$11+СВЦЭМ!$D$10+'СЕТ СН'!$G$6-'СЕТ СН'!$G$23</f>
        <v>1662.4529267899998</v>
      </c>
      <c r="T49" s="36">
        <f>SUMIFS(СВЦЭМ!$D$39:$D$782,СВЦЭМ!$A$39:$A$782,$A49,СВЦЭМ!$B$39:$B$782,T$47)+'СЕТ СН'!$G$11+СВЦЭМ!$D$10+'СЕТ СН'!$G$6-'СЕТ СН'!$G$23</f>
        <v>1652.8216248499998</v>
      </c>
      <c r="U49" s="36">
        <f>SUMIFS(СВЦЭМ!$D$39:$D$782,СВЦЭМ!$A$39:$A$782,$A49,СВЦЭМ!$B$39:$B$782,U$47)+'СЕТ СН'!$G$11+СВЦЭМ!$D$10+'СЕТ СН'!$G$6-'СЕТ СН'!$G$23</f>
        <v>1659.9335819600001</v>
      </c>
      <c r="V49" s="36">
        <f>SUMIFS(СВЦЭМ!$D$39:$D$782,СВЦЭМ!$A$39:$A$782,$A49,СВЦЭМ!$B$39:$B$782,V$47)+'СЕТ СН'!$G$11+СВЦЭМ!$D$10+'СЕТ СН'!$G$6-'СЕТ СН'!$G$23</f>
        <v>1663.5564451</v>
      </c>
      <c r="W49" s="36">
        <f>SUMIFS(СВЦЭМ!$D$39:$D$782,СВЦЭМ!$A$39:$A$782,$A49,СВЦЭМ!$B$39:$B$782,W$47)+'СЕТ СН'!$G$11+СВЦЭМ!$D$10+'СЕТ СН'!$G$6-'СЕТ СН'!$G$23</f>
        <v>1645.1690171</v>
      </c>
      <c r="X49" s="36">
        <f>SUMIFS(СВЦЭМ!$D$39:$D$782,СВЦЭМ!$A$39:$A$782,$A49,СВЦЭМ!$B$39:$B$782,X$47)+'СЕТ СН'!$G$11+СВЦЭМ!$D$10+'СЕТ СН'!$G$6-'СЕТ СН'!$G$23</f>
        <v>1676.34738354</v>
      </c>
      <c r="Y49" s="36">
        <f>SUMIFS(СВЦЭМ!$D$39:$D$782,СВЦЭМ!$A$39:$A$782,$A49,СВЦЭМ!$B$39:$B$782,Y$47)+'СЕТ СН'!$G$11+СВЦЭМ!$D$10+'СЕТ СН'!$G$6-'СЕТ СН'!$G$23</f>
        <v>1765.1784261899998</v>
      </c>
    </row>
    <row r="50" spans="1:25" ht="15.75" x14ac:dyDescent="0.2">
      <c r="A50" s="35">
        <f t="shared" ref="A50:A78" si="1">A49+1</f>
        <v>45110</v>
      </c>
      <c r="B50" s="36">
        <f>SUMIFS(СВЦЭМ!$D$39:$D$782,СВЦЭМ!$A$39:$A$782,$A50,СВЦЭМ!$B$39:$B$782,B$47)+'СЕТ СН'!$G$11+СВЦЭМ!$D$10+'СЕТ СН'!$G$6-'СЕТ СН'!$G$23</f>
        <v>1882.6423580699998</v>
      </c>
      <c r="C50" s="36">
        <f>SUMIFS(СВЦЭМ!$D$39:$D$782,СВЦЭМ!$A$39:$A$782,$A50,СВЦЭМ!$B$39:$B$782,C$47)+'СЕТ СН'!$G$11+СВЦЭМ!$D$10+'СЕТ СН'!$G$6-'СЕТ СН'!$G$23</f>
        <v>1948.7307053199997</v>
      </c>
      <c r="D50" s="36">
        <f>SUMIFS(СВЦЭМ!$D$39:$D$782,СВЦЭМ!$A$39:$A$782,$A50,СВЦЭМ!$B$39:$B$782,D$47)+'СЕТ СН'!$G$11+СВЦЭМ!$D$10+'СЕТ СН'!$G$6-'СЕТ СН'!$G$23</f>
        <v>1983.6250073000001</v>
      </c>
      <c r="E50" s="36">
        <f>SUMIFS(СВЦЭМ!$D$39:$D$782,СВЦЭМ!$A$39:$A$782,$A50,СВЦЭМ!$B$39:$B$782,E$47)+'СЕТ СН'!$G$11+СВЦЭМ!$D$10+'СЕТ СН'!$G$6-'СЕТ СН'!$G$23</f>
        <v>2009.3826802600001</v>
      </c>
      <c r="F50" s="36">
        <f>SUMIFS(СВЦЭМ!$D$39:$D$782,СВЦЭМ!$A$39:$A$782,$A50,СВЦЭМ!$B$39:$B$782,F$47)+'СЕТ СН'!$G$11+СВЦЭМ!$D$10+'СЕТ СН'!$G$6-'СЕТ СН'!$G$23</f>
        <v>2013.2573347399998</v>
      </c>
      <c r="G50" s="36">
        <f>SUMIFS(СВЦЭМ!$D$39:$D$782,СВЦЭМ!$A$39:$A$782,$A50,СВЦЭМ!$B$39:$B$782,G$47)+'СЕТ СН'!$G$11+СВЦЭМ!$D$10+'СЕТ СН'!$G$6-'СЕТ СН'!$G$23</f>
        <v>1999.9740034699998</v>
      </c>
      <c r="H50" s="36">
        <f>SUMIFS(СВЦЭМ!$D$39:$D$782,СВЦЭМ!$A$39:$A$782,$A50,СВЦЭМ!$B$39:$B$782,H$47)+'СЕТ СН'!$G$11+СВЦЭМ!$D$10+'СЕТ СН'!$G$6-'СЕТ СН'!$G$23</f>
        <v>1920.2100125799998</v>
      </c>
      <c r="I50" s="36">
        <f>SUMIFS(СВЦЭМ!$D$39:$D$782,СВЦЭМ!$A$39:$A$782,$A50,СВЦЭМ!$B$39:$B$782,I$47)+'СЕТ СН'!$G$11+СВЦЭМ!$D$10+'СЕТ СН'!$G$6-'СЕТ СН'!$G$23</f>
        <v>1812.0535780999999</v>
      </c>
      <c r="J50" s="36">
        <f>SUMIFS(СВЦЭМ!$D$39:$D$782,СВЦЭМ!$A$39:$A$782,$A50,СВЦЭМ!$B$39:$B$782,J$47)+'СЕТ СН'!$G$11+СВЦЭМ!$D$10+'СЕТ СН'!$G$6-'СЕТ СН'!$G$23</f>
        <v>1725.2166619499999</v>
      </c>
      <c r="K50" s="36">
        <f>SUMIFS(СВЦЭМ!$D$39:$D$782,СВЦЭМ!$A$39:$A$782,$A50,СВЦЭМ!$B$39:$B$782,K$47)+'СЕТ СН'!$G$11+СВЦЭМ!$D$10+'СЕТ СН'!$G$6-'СЕТ СН'!$G$23</f>
        <v>1655.08409519</v>
      </c>
      <c r="L50" s="36">
        <f>SUMIFS(СВЦЭМ!$D$39:$D$782,СВЦЭМ!$A$39:$A$782,$A50,СВЦЭМ!$B$39:$B$782,L$47)+'СЕТ СН'!$G$11+СВЦЭМ!$D$10+'СЕТ СН'!$G$6-'СЕТ СН'!$G$23</f>
        <v>1679.1619701899999</v>
      </c>
      <c r="M50" s="36">
        <f>SUMIFS(СВЦЭМ!$D$39:$D$782,СВЦЭМ!$A$39:$A$782,$A50,СВЦЭМ!$B$39:$B$782,M$47)+'СЕТ СН'!$G$11+СВЦЭМ!$D$10+'СЕТ СН'!$G$6-'СЕТ СН'!$G$23</f>
        <v>1662.8333652299998</v>
      </c>
      <c r="N50" s="36">
        <f>SUMIFS(СВЦЭМ!$D$39:$D$782,СВЦЭМ!$A$39:$A$782,$A50,СВЦЭМ!$B$39:$B$782,N$47)+'СЕТ СН'!$G$11+СВЦЭМ!$D$10+'СЕТ СН'!$G$6-'СЕТ СН'!$G$23</f>
        <v>1666.4685838699997</v>
      </c>
      <c r="O50" s="36">
        <f>SUMIFS(СВЦЭМ!$D$39:$D$782,СВЦЭМ!$A$39:$A$782,$A50,СВЦЭМ!$B$39:$B$782,O$47)+'СЕТ СН'!$G$11+СВЦЭМ!$D$10+'СЕТ СН'!$G$6-'СЕТ СН'!$G$23</f>
        <v>1657.0155373699999</v>
      </c>
      <c r="P50" s="36">
        <f>SUMIFS(СВЦЭМ!$D$39:$D$782,СВЦЭМ!$A$39:$A$782,$A50,СВЦЭМ!$B$39:$B$782,P$47)+'СЕТ СН'!$G$11+СВЦЭМ!$D$10+'СЕТ СН'!$G$6-'СЕТ СН'!$G$23</f>
        <v>1663.3065436299999</v>
      </c>
      <c r="Q50" s="36">
        <f>SUMIFS(СВЦЭМ!$D$39:$D$782,СВЦЭМ!$A$39:$A$782,$A50,СВЦЭМ!$B$39:$B$782,Q$47)+'СЕТ СН'!$G$11+СВЦЭМ!$D$10+'СЕТ СН'!$G$6-'СЕТ СН'!$G$23</f>
        <v>1680.6039619899998</v>
      </c>
      <c r="R50" s="36">
        <f>SUMIFS(СВЦЭМ!$D$39:$D$782,СВЦЭМ!$A$39:$A$782,$A50,СВЦЭМ!$B$39:$B$782,R$47)+'СЕТ СН'!$G$11+СВЦЭМ!$D$10+'СЕТ СН'!$G$6-'СЕТ СН'!$G$23</f>
        <v>1689.7837353700002</v>
      </c>
      <c r="S50" s="36">
        <f>SUMIFS(СВЦЭМ!$D$39:$D$782,СВЦЭМ!$A$39:$A$782,$A50,СВЦЭМ!$B$39:$B$782,S$47)+'СЕТ СН'!$G$11+СВЦЭМ!$D$10+'СЕТ СН'!$G$6-'СЕТ СН'!$G$23</f>
        <v>1693.16180717</v>
      </c>
      <c r="T50" s="36">
        <f>SUMIFS(СВЦЭМ!$D$39:$D$782,СВЦЭМ!$A$39:$A$782,$A50,СВЦЭМ!$B$39:$B$782,T$47)+'СЕТ СН'!$G$11+СВЦЭМ!$D$10+'СЕТ СН'!$G$6-'СЕТ СН'!$G$23</f>
        <v>1708.5515287399999</v>
      </c>
      <c r="U50" s="36">
        <f>SUMIFS(СВЦЭМ!$D$39:$D$782,СВЦЭМ!$A$39:$A$782,$A50,СВЦЭМ!$B$39:$B$782,U$47)+'СЕТ СН'!$G$11+СВЦЭМ!$D$10+'СЕТ СН'!$G$6-'СЕТ СН'!$G$23</f>
        <v>1721.44161545</v>
      </c>
      <c r="V50" s="36">
        <f>SUMIFS(СВЦЭМ!$D$39:$D$782,СВЦЭМ!$A$39:$A$782,$A50,СВЦЭМ!$B$39:$B$782,V$47)+'СЕТ СН'!$G$11+СВЦЭМ!$D$10+'СЕТ СН'!$G$6-'СЕТ СН'!$G$23</f>
        <v>1717.2282802700001</v>
      </c>
      <c r="W50" s="36">
        <f>SUMIFS(СВЦЭМ!$D$39:$D$782,СВЦЭМ!$A$39:$A$782,$A50,СВЦЭМ!$B$39:$B$782,W$47)+'СЕТ СН'!$G$11+СВЦЭМ!$D$10+'СЕТ СН'!$G$6-'СЕТ СН'!$G$23</f>
        <v>1716.9655341299999</v>
      </c>
      <c r="X50" s="36">
        <f>SUMIFS(СВЦЭМ!$D$39:$D$782,СВЦЭМ!$A$39:$A$782,$A50,СВЦЭМ!$B$39:$B$782,X$47)+'СЕТ СН'!$G$11+СВЦЭМ!$D$10+'СЕТ СН'!$G$6-'СЕТ СН'!$G$23</f>
        <v>1745.6207889900002</v>
      </c>
      <c r="Y50" s="36">
        <f>SUMIFS(СВЦЭМ!$D$39:$D$782,СВЦЭМ!$A$39:$A$782,$A50,СВЦЭМ!$B$39:$B$782,Y$47)+'СЕТ СН'!$G$11+СВЦЭМ!$D$10+'СЕТ СН'!$G$6-'СЕТ СН'!$G$23</f>
        <v>1822.8049790499999</v>
      </c>
    </row>
    <row r="51" spans="1:25" ht="15.75" x14ac:dyDescent="0.2">
      <c r="A51" s="35">
        <f t="shared" si="1"/>
        <v>45111</v>
      </c>
      <c r="B51" s="36">
        <f>SUMIFS(СВЦЭМ!$D$39:$D$782,СВЦЭМ!$A$39:$A$782,$A51,СВЦЭМ!$B$39:$B$782,B$47)+'СЕТ СН'!$G$11+СВЦЭМ!$D$10+'СЕТ СН'!$G$6-'СЕТ СН'!$G$23</f>
        <v>1973.1898441399999</v>
      </c>
      <c r="C51" s="36">
        <f>SUMIFS(СВЦЭМ!$D$39:$D$782,СВЦЭМ!$A$39:$A$782,$A51,СВЦЭМ!$B$39:$B$782,C$47)+'СЕТ СН'!$G$11+СВЦЭМ!$D$10+'СЕТ СН'!$G$6-'СЕТ СН'!$G$23</f>
        <v>2038.41205863</v>
      </c>
      <c r="D51" s="36">
        <f>SUMIFS(СВЦЭМ!$D$39:$D$782,СВЦЭМ!$A$39:$A$782,$A51,СВЦЭМ!$B$39:$B$782,D$47)+'СЕТ СН'!$G$11+СВЦЭМ!$D$10+'СЕТ СН'!$G$6-'СЕТ СН'!$G$23</f>
        <v>2049.8368014299999</v>
      </c>
      <c r="E51" s="36">
        <f>SUMIFS(СВЦЭМ!$D$39:$D$782,СВЦЭМ!$A$39:$A$782,$A51,СВЦЭМ!$B$39:$B$782,E$47)+'СЕТ СН'!$G$11+СВЦЭМ!$D$10+'СЕТ СН'!$G$6-'СЕТ СН'!$G$23</f>
        <v>2065.1353933099999</v>
      </c>
      <c r="F51" s="36">
        <f>SUMIFS(СВЦЭМ!$D$39:$D$782,СВЦЭМ!$A$39:$A$782,$A51,СВЦЭМ!$B$39:$B$782,F$47)+'СЕТ СН'!$G$11+СВЦЭМ!$D$10+'СЕТ СН'!$G$6-'СЕТ СН'!$G$23</f>
        <v>2056.4600857300002</v>
      </c>
      <c r="G51" s="36">
        <f>SUMIFS(СВЦЭМ!$D$39:$D$782,СВЦЭМ!$A$39:$A$782,$A51,СВЦЭМ!$B$39:$B$782,G$47)+'СЕТ СН'!$G$11+СВЦЭМ!$D$10+'СЕТ СН'!$G$6-'СЕТ СН'!$G$23</f>
        <v>2004.2673529099998</v>
      </c>
      <c r="H51" s="36">
        <f>SUMIFS(СВЦЭМ!$D$39:$D$782,СВЦЭМ!$A$39:$A$782,$A51,СВЦЭМ!$B$39:$B$782,H$47)+'СЕТ СН'!$G$11+СВЦЭМ!$D$10+'СЕТ СН'!$G$6-'СЕТ СН'!$G$23</f>
        <v>1973.5286103799999</v>
      </c>
      <c r="I51" s="36">
        <f>SUMIFS(СВЦЭМ!$D$39:$D$782,СВЦЭМ!$A$39:$A$782,$A51,СВЦЭМ!$B$39:$B$782,I$47)+'СЕТ СН'!$G$11+СВЦЭМ!$D$10+'СЕТ СН'!$G$6-'СЕТ СН'!$G$23</f>
        <v>1874.9683322800001</v>
      </c>
      <c r="J51" s="36">
        <f>SUMIFS(СВЦЭМ!$D$39:$D$782,СВЦЭМ!$A$39:$A$782,$A51,СВЦЭМ!$B$39:$B$782,J$47)+'СЕТ СН'!$G$11+СВЦЭМ!$D$10+'СЕТ СН'!$G$6-'СЕТ СН'!$G$23</f>
        <v>1788.61437295</v>
      </c>
      <c r="K51" s="36">
        <f>SUMIFS(СВЦЭМ!$D$39:$D$782,СВЦЭМ!$A$39:$A$782,$A51,СВЦЭМ!$B$39:$B$782,K$47)+'СЕТ СН'!$G$11+СВЦЭМ!$D$10+'СЕТ СН'!$G$6-'СЕТ СН'!$G$23</f>
        <v>1771.7736958300002</v>
      </c>
      <c r="L51" s="36">
        <f>SUMIFS(СВЦЭМ!$D$39:$D$782,СВЦЭМ!$A$39:$A$782,$A51,СВЦЭМ!$B$39:$B$782,L$47)+'СЕТ СН'!$G$11+СВЦЭМ!$D$10+'СЕТ СН'!$G$6-'СЕТ СН'!$G$23</f>
        <v>1752.2330804600001</v>
      </c>
      <c r="M51" s="36">
        <f>SUMIFS(СВЦЭМ!$D$39:$D$782,СВЦЭМ!$A$39:$A$782,$A51,СВЦЭМ!$B$39:$B$782,M$47)+'СЕТ СН'!$G$11+СВЦЭМ!$D$10+'СЕТ СН'!$G$6-'СЕТ СН'!$G$23</f>
        <v>1744.2851012699998</v>
      </c>
      <c r="N51" s="36">
        <f>SUMIFS(СВЦЭМ!$D$39:$D$782,СВЦЭМ!$A$39:$A$782,$A51,СВЦЭМ!$B$39:$B$782,N$47)+'СЕТ СН'!$G$11+СВЦЭМ!$D$10+'СЕТ СН'!$G$6-'СЕТ СН'!$G$23</f>
        <v>1758.8407926599998</v>
      </c>
      <c r="O51" s="36">
        <f>SUMIFS(СВЦЭМ!$D$39:$D$782,СВЦЭМ!$A$39:$A$782,$A51,СВЦЭМ!$B$39:$B$782,O$47)+'СЕТ СН'!$G$11+СВЦЭМ!$D$10+'СЕТ СН'!$G$6-'СЕТ СН'!$G$23</f>
        <v>1759.2827600599999</v>
      </c>
      <c r="P51" s="36">
        <f>SUMIFS(СВЦЭМ!$D$39:$D$782,СВЦЭМ!$A$39:$A$782,$A51,СВЦЭМ!$B$39:$B$782,P$47)+'СЕТ СН'!$G$11+СВЦЭМ!$D$10+'СЕТ СН'!$G$6-'СЕТ СН'!$G$23</f>
        <v>1759.5273571399998</v>
      </c>
      <c r="Q51" s="36">
        <f>SUMIFS(СВЦЭМ!$D$39:$D$782,СВЦЭМ!$A$39:$A$782,$A51,СВЦЭМ!$B$39:$B$782,Q$47)+'СЕТ СН'!$G$11+СВЦЭМ!$D$10+'СЕТ СН'!$G$6-'СЕТ СН'!$G$23</f>
        <v>1758.4983784999999</v>
      </c>
      <c r="R51" s="36">
        <f>SUMIFS(СВЦЭМ!$D$39:$D$782,СВЦЭМ!$A$39:$A$782,$A51,СВЦЭМ!$B$39:$B$782,R$47)+'СЕТ СН'!$G$11+СВЦЭМ!$D$10+'СЕТ СН'!$G$6-'СЕТ СН'!$G$23</f>
        <v>1763.0959201199998</v>
      </c>
      <c r="S51" s="36">
        <f>SUMIFS(СВЦЭМ!$D$39:$D$782,СВЦЭМ!$A$39:$A$782,$A51,СВЦЭМ!$B$39:$B$782,S$47)+'СЕТ СН'!$G$11+СВЦЭМ!$D$10+'СЕТ СН'!$G$6-'СЕТ СН'!$G$23</f>
        <v>1768.6741293599998</v>
      </c>
      <c r="T51" s="36">
        <f>SUMIFS(СВЦЭМ!$D$39:$D$782,СВЦЭМ!$A$39:$A$782,$A51,СВЦЭМ!$B$39:$B$782,T$47)+'СЕТ СН'!$G$11+СВЦЭМ!$D$10+'СЕТ СН'!$G$6-'СЕТ СН'!$G$23</f>
        <v>1761.86629834</v>
      </c>
      <c r="U51" s="36">
        <f>SUMIFS(СВЦЭМ!$D$39:$D$782,СВЦЭМ!$A$39:$A$782,$A51,СВЦЭМ!$B$39:$B$782,U$47)+'СЕТ СН'!$G$11+СВЦЭМ!$D$10+'СЕТ СН'!$G$6-'СЕТ СН'!$G$23</f>
        <v>1757.0999409199999</v>
      </c>
      <c r="V51" s="36">
        <f>SUMIFS(СВЦЭМ!$D$39:$D$782,СВЦЭМ!$A$39:$A$782,$A51,СВЦЭМ!$B$39:$B$782,V$47)+'СЕТ СН'!$G$11+СВЦЭМ!$D$10+'СЕТ СН'!$G$6-'СЕТ СН'!$G$23</f>
        <v>1736.24487924</v>
      </c>
      <c r="W51" s="36">
        <f>SUMIFS(СВЦЭМ!$D$39:$D$782,СВЦЭМ!$A$39:$A$782,$A51,СВЦЭМ!$B$39:$B$782,W$47)+'СЕТ СН'!$G$11+СВЦЭМ!$D$10+'СЕТ СН'!$G$6-'СЕТ СН'!$G$23</f>
        <v>1717.1809383899999</v>
      </c>
      <c r="X51" s="36">
        <f>SUMIFS(СВЦЭМ!$D$39:$D$782,СВЦЭМ!$A$39:$A$782,$A51,СВЦЭМ!$B$39:$B$782,X$47)+'СЕТ СН'!$G$11+СВЦЭМ!$D$10+'СЕТ СН'!$G$6-'СЕТ СН'!$G$23</f>
        <v>1762.2681787299998</v>
      </c>
      <c r="Y51" s="36">
        <f>SUMIFS(СВЦЭМ!$D$39:$D$782,СВЦЭМ!$A$39:$A$782,$A51,СВЦЭМ!$B$39:$B$782,Y$47)+'СЕТ СН'!$G$11+СВЦЭМ!$D$10+'СЕТ СН'!$G$6-'СЕТ СН'!$G$23</f>
        <v>1803.19758391</v>
      </c>
    </row>
    <row r="52" spans="1:25" ht="15.75" x14ac:dyDescent="0.2">
      <c r="A52" s="35">
        <f t="shared" si="1"/>
        <v>45112</v>
      </c>
      <c r="B52" s="36">
        <f>SUMIFS(СВЦЭМ!$D$39:$D$782,СВЦЭМ!$A$39:$A$782,$A52,СВЦЭМ!$B$39:$B$782,B$47)+'СЕТ СН'!$G$11+СВЦЭМ!$D$10+'СЕТ СН'!$G$6-'СЕТ СН'!$G$23</f>
        <v>1773.7560599399999</v>
      </c>
      <c r="C52" s="36">
        <f>SUMIFS(СВЦЭМ!$D$39:$D$782,СВЦЭМ!$A$39:$A$782,$A52,СВЦЭМ!$B$39:$B$782,C$47)+'СЕТ СН'!$G$11+СВЦЭМ!$D$10+'СЕТ СН'!$G$6-'СЕТ СН'!$G$23</f>
        <v>1829.3037574999998</v>
      </c>
      <c r="D52" s="36">
        <f>SUMIFS(СВЦЭМ!$D$39:$D$782,СВЦЭМ!$A$39:$A$782,$A52,СВЦЭМ!$B$39:$B$782,D$47)+'СЕТ СН'!$G$11+СВЦЭМ!$D$10+'СЕТ СН'!$G$6-'СЕТ СН'!$G$23</f>
        <v>1932.6608482500001</v>
      </c>
      <c r="E52" s="36">
        <f>SUMIFS(СВЦЭМ!$D$39:$D$782,СВЦЭМ!$A$39:$A$782,$A52,СВЦЭМ!$B$39:$B$782,E$47)+'СЕТ СН'!$G$11+СВЦЭМ!$D$10+'СЕТ СН'!$G$6-'СЕТ СН'!$G$23</f>
        <v>1935.4014518200001</v>
      </c>
      <c r="F52" s="36">
        <f>SUMIFS(СВЦЭМ!$D$39:$D$782,СВЦЭМ!$A$39:$A$782,$A52,СВЦЭМ!$B$39:$B$782,F$47)+'СЕТ СН'!$G$11+СВЦЭМ!$D$10+'СЕТ СН'!$G$6-'СЕТ СН'!$G$23</f>
        <v>1931.25847699</v>
      </c>
      <c r="G52" s="36">
        <f>SUMIFS(СВЦЭМ!$D$39:$D$782,СВЦЭМ!$A$39:$A$782,$A52,СВЦЭМ!$B$39:$B$782,G$47)+'СЕТ СН'!$G$11+СВЦЭМ!$D$10+'СЕТ СН'!$G$6-'СЕТ СН'!$G$23</f>
        <v>1926.0971525099999</v>
      </c>
      <c r="H52" s="36">
        <f>SUMIFS(СВЦЭМ!$D$39:$D$782,СВЦЭМ!$A$39:$A$782,$A52,СВЦЭМ!$B$39:$B$782,H$47)+'СЕТ СН'!$G$11+СВЦЭМ!$D$10+'СЕТ СН'!$G$6-'СЕТ СН'!$G$23</f>
        <v>1881.5476054199999</v>
      </c>
      <c r="I52" s="36">
        <f>SUMIFS(СВЦЭМ!$D$39:$D$782,СВЦЭМ!$A$39:$A$782,$A52,СВЦЭМ!$B$39:$B$782,I$47)+'СЕТ СН'!$G$11+СВЦЭМ!$D$10+'СЕТ СН'!$G$6-'СЕТ СН'!$G$23</f>
        <v>1820.4028732500001</v>
      </c>
      <c r="J52" s="36">
        <f>SUMIFS(СВЦЭМ!$D$39:$D$782,СВЦЭМ!$A$39:$A$782,$A52,СВЦЭМ!$B$39:$B$782,J$47)+'СЕТ СН'!$G$11+СВЦЭМ!$D$10+'СЕТ СН'!$G$6-'СЕТ СН'!$G$23</f>
        <v>1744.4345987199999</v>
      </c>
      <c r="K52" s="36">
        <f>SUMIFS(СВЦЭМ!$D$39:$D$782,СВЦЭМ!$A$39:$A$782,$A52,СВЦЭМ!$B$39:$B$782,K$47)+'СЕТ СН'!$G$11+СВЦЭМ!$D$10+'СЕТ СН'!$G$6-'СЕТ СН'!$G$23</f>
        <v>1681.7025707600001</v>
      </c>
      <c r="L52" s="36">
        <f>SUMIFS(СВЦЭМ!$D$39:$D$782,СВЦЭМ!$A$39:$A$782,$A52,СВЦЭМ!$B$39:$B$782,L$47)+'СЕТ СН'!$G$11+СВЦЭМ!$D$10+'СЕТ СН'!$G$6-'СЕТ СН'!$G$23</f>
        <v>1646.3271661200001</v>
      </c>
      <c r="M52" s="36">
        <f>SUMIFS(СВЦЭМ!$D$39:$D$782,СВЦЭМ!$A$39:$A$782,$A52,СВЦЭМ!$B$39:$B$782,M$47)+'СЕТ СН'!$G$11+СВЦЭМ!$D$10+'СЕТ СН'!$G$6-'СЕТ СН'!$G$23</f>
        <v>1619.0688160599998</v>
      </c>
      <c r="N52" s="36">
        <f>SUMIFS(СВЦЭМ!$D$39:$D$782,СВЦЭМ!$A$39:$A$782,$A52,СВЦЭМ!$B$39:$B$782,N$47)+'СЕТ СН'!$G$11+СВЦЭМ!$D$10+'СЕТ СН'!$G$6-'СЕТ СН'!$G$23</f>
        <v>1635.74435223</v>
      </c>
      <c r="O52" s="36">
        <f>SUMIFS(СВЦЭМ!$D$39:$D$782,СВЦЭМ!$A$39:$A$782,$A52,СВЦЭМ!$B$39:$B$782,O$47)+'СЕТ СН'!$G$11+СВЦЭМ!$D$10+'СЕТ СН'!$G$6-'СЕТ СН'!$G$23</f>
        <v>1645.50019036</v>
      </c>
      <c r="P52" s="36">
        <f>SUMIFS(СВЦЭМ!$D$39:$D$782,СВЦЭМ!$A$39:$A$782,$A52,СВЦЭМ!$B$39:$B$782,P$47)+'СЕТ СН'!$G$11+СВЦЭМ!$D$10+'СЕТ СН'!$G$6-'СЕТ СН'!$G$23</f>
        <v>1647.7402808900001</v>
      </c>
      <c r="Q52" s="36">
        <f>SUMIFS(СВЦЭМ!$D$39:$D$782,СВЦЭМ!$A$39:$A$782,$A52,СВЦЭМ!$B$39:$B$782,Q$47)+'СЕТ СН'!$G$11+СВЦЭМ!$D$10+'СЕТ СН'!$G$6-'СЕТ СН'!$G$23</f>
        <v>1644.6698301400002</v>
      </c>
      <c r="R52" s="36">
        <f>SUMIFS(СВЦЭМ!$D$39:$D$782,СВЦЭМ!$A$39:$A$782,$A52,СВЦЭМ!$B$39:$B$782,R$47)+'СЕТ СН'!$G$11+СВЦЭМ!$D$10+'СЕТ СН'!$G$6-'СЕТ СН'!$G$23</f>
        <v>1648.0096651600002</v>
      </c>
      <c r="S52" s="36">
        <f>SUMIFS(СВЦЭМ!$D$39:$D$782,СВЦЭМ!$A$39:$A$782,$A52,СВЦЭМ!$B$39:$B$782,S$47)+'СЕТ СН'!$G$11+СВЦЭМ!$D$10+'СЕТ СН'!$G$6-'СЕТ СН'!$G$23</f>
        <v>1625.89421077</v>
      </c>
      <c r="T52" s="36">
        <f>SUMIFS(СВЦЭМ!$D$39:$D$782,СВЦЭМ!$A$39:$A$782,$A52,СВЦЭМ!$B$39:$B$782,T$47)+'СЕТ СН'!$G$11+СВЦЭМ!$D$10+'СЕТ СН'!$G$6-'СЕТ СН'!$G$23</f>
        <v>1616.4057443000002</v>
      </c>
      <c r="U52" s="36">
        <f>SUMIFS(СВЦЭМ!$D$39:$D$782,СВЦЭМ!$A$39:$A$782,$A52,СВЦЭМ!$B$39:$B$782,U$47)+'СЕТ СН'!$G$11+СВЦЭМ!$D$10+'СЕТ СН'!$G$6-'СЕТ СН'!$G$23</f>
        <v>1620.04387137</v>
      </c>
      <c r="V52" s="36">
        <f>SUMIFS(СВЦЭМ!$D$39:$D$782,СВЦЭМ!$A$39:$A$782,$A52,СВЦЭМ!$B$39:$B$782,V$47)+'СЕТ СН'!$G$11+СВЦЭМ!$D$10+'СЕТ СН'!$G$6-'СЕТ СН'!$G$23</f>
        <v>1629.7898969500002</v>
      </c>
      <c r="W52" s="36">
        <f>SUMIFS(СВЦЭМ!$D$39:$D$782,СВЦЭМ!$A$39:$A$782,$A52,СВЦЭМ!$B$39:$B$782,W$47)+'СЕТ СН'!$G$11+СВЦЭМ!$D$10+'СЕТ СН'!$G$6-'СЕТ СН'!$G$23</f>
        <v>1626.74960483</v>
      </c>
      <c r="X52" s="36">
        <f>SUMIFS(СВЦЭМ!$D$39:$D$782,СВЦЭМ!$A$39:$A$782,$A52,СВЦЭМ!$B$39:$B$782,X$47)+'СЕТ СН'!$G$11+СВЦЭМ!$D$10+'СЕТ СН'!$G$6-'СЕТ СН'!$G$23</f>
        <v>1666.5766518199998</v>
      </c>
      <c r="Y52" s="36">
        <f>SUMIFS(СВЦЭМ!$D$39:$D$782,СВЦЭМ!$A$39:$A$782,$A52,СВЦЭМ!$B$39:$B$782,Y$47)+'СЕТ СН'!$G$11+СВЦЭМ!$D$10+'СЕТ СН'!$G$6-'СЕТ СН'!$G$23</f>
        <v>1746.61358703</v>
      </c>
    </row>
    <row r="53" spans="1:25" ht="15.75" x14ac:dyDescent="0.2">
      <c r="A53" s="35">
        <f t="shared" si="1"/>
        <v>45113</v>
      </c>
      <c r="B53" s="36">
        <f>SUMIFS(СВЦЭМ!$D$39:$D$782,СВЦЭМ!$A$39:$A$782,$A53,СВЦЭМ!$B$39:$B$782,B$47)+'СЕТ СН'!$G$11+СВЦЭМ!$D$10+'СЕТ СН'!$G$6-'СЕТ СН'!$G$23</f>
        <v>1838.5373234099998</v>
      </c>
      <c r="C53" s="36">
        <f>SUMIFS(СВЦЭМ!$D$39:$D$782,СВЦЭМ!$A$39:$A$782,$A53,СВЦЭМ!$B$39:$B$782,C$47)+'СЕТ СН'!$G$11+СВЦЭМ!$D$10+'СЕТ СН'!$G$6-'СЕТ СН'!$G$23</f>
        <v>1884.4177460800001</v>
      </c>
      <c r="D53" s="36">
        <f>SUMIFS(СВЦЭМ!$D$39:$D$782,СВЦЭМ!$A$39:$A$782,$A53,СВЦЭМ!$B$39:$B$782,D$47)+'СЕТ СН'!$G$11+СВЦЭМ!$D$10+'СЕТ СН'!$G$6-'СЕТ СН'!$G$23</f>
        <v>1908.3029474499999</v>
      </c>
      <c r="E53" s="36">
        <f>SUMIFS(СВЦЭМ!$D$39:$D$782,СВЦЭМ!$A$39:$A$782,$A53,СВЦЭМ!$B$39:$B$782,E$47)+'СЕТ СН'!$G$11+СВЦЭМ!$D$10+'СЕТ СН'!$G$6-'СЕТ СН'!$G$23</f>
        <v>1910.8925176600001</v>
      </c>
      <c r="F53" s="36">
        <f>SUMIFS(СВЦЭМ!$D$39:$D$782,СВЦЭМ!$A$39:$A$782,$A53,СВЦЭМ!$B$39:$B$782,F$47)+'СЕТ СН'!$G$11+СВЦЭМ!$D$10+'СЕТ СН'!$G$6-'СЕТ СН'!$G$23</f>
        <v>1903.5320103399999</v>
      </c>
      <c r="G53" s="36">
        <f>SUMIFS(СВЦЭМ!$D$39:$D$782,СВЦЭМ!$A$39:$A$782,$A53,СВЦЭМ!$B$39:$B$782,G$47)+'СЕТ СН'!$G$11+СВЦЭМ!$D$10+'СЕТ СН'!$G$6-'СЕТ СН'!$G$23</f>
        <v>1886.51921838</v>
      </c>
      <c r="H53" s="36">
        <f>SUMIFS(СВЦЭМ!$D$39:$D$782,СВЦЭМ!$A$39:$A$782,$A53,СВЦЭМ!$B$39:$B$782,H$47)+'СЕТ СН'!$G$11+СВЦЭМ!$D$10+'СЕТ СН'!$G$6-'СЕТ СН'!$G$23</f>
        <v>1850.5668983999999</v>
      </c>
      <c r="I53" s="36">
        <f>SUMIFS(СВЦЭМ!$D$39:$D$782,СВЦЭМ!$A$39:$A$782,$A53,СВЦЭМ!$B$39:$B$782,I$47)+'СЕТ СН'!$G$11+СВЦЭМ!$D$10+'СЕТ СН'!$G$6-'СЕТ СН'!$G$23</f>
        <v>1756.1485897900002</v>
      </c>
      <c r="J53" s="36">
        <f>SUMIFS(СВЦЭМ!$D$39:$D$782,СВЦЭМ!$A$39:$A$782,$A53,СВЦЭМ!$B$39:$B$782,J$47)+'СЕТ СН'!$G$11+СВЦЭМ!$D$10+'СЕТ СН'!$G$6-'СЕТ СН'!$G$23</f>
        <v>1678.4323992499999</v>
      </c>
      <c r="K53" s="36">
        <f>SUMIFS(СВЦЭМ!$D$39:$D$782,СВЦЭМ!$A$39:$A$782,$A53,СВЦЭМ!$B$39:$B$782,K$47)+'СЕТ СН'!$G$11+СВЦЭМ!$D$10+'СЕТ СН'!$G$6-'СЕТ СН'!$G$23</f>
        <v>1639.6319921200002</v>
      </c>
      <c r="L53" s="36">
        <f>SUMIFS(СВЦЭМ!$D$39:$D$782,СВЦЭМ!$A$39:$A$782,$A53,СВЦЭМ!$B$39:$B$782,L$47)+'СЕТ СН'!$G$11+СВЦЭМ!$D$10+'СЕТ СН'!$G$6-'СЕТ СН'!$G$23</f>
        <v>1637.1095910099998</v>
      </c>
      <c r="M53" s="36">
        <f>SUMIFS(СВЦЭМ!$D$39:$D$782,СВЦЭМ!$A$39:$A$782,$A53,СВЦЭМ!$B$39:$B$782,M$47)+'СЕТ СН'!$G$11+СВЦЭМ!$D$10+'СЕТ СН'!$G$6-'СЕТ СН'!$G$23</f>
        <v>1652.8665991399998</v>
      </c>
      <c r="N53" s="36">
        <f>SUMIFS(СВЦЭМ!$D$39:$D$782,СВЦЭМ!$A$39:$A$782,$A53,СВЦЭМ!$B$39:$B$782,N$47)+'СЕТ СН'!$G$11+СВЦЭМ!$D$10+'СЕТ СН'!$G$6-'СЕТ СН'!$G$23</f>
        <v>1655.6689414900002</v>
      </c>
      <c r="O53" s="36">
        <f>SUMIFS(СВЦЭМ!$D$39:$D$782,СВЦЭМ!$A$39:$A$782,$A53,СВЦЭМ!$B$39:$B$782,O$47)+'СЕТ СН'!$G$11+СВЦЭМ!$D$10+'СЕТ СН'!$G$6-'СЕТ СН'!$G$23</f>
        <v>1662.02043727</v>
      </c>
      <c r="P53" s="36">
        <f>SUMIFS(СВЦЭМ!$D$39:$D$782,СВЦЭМ!$A$39:$A$782,$A53,СВЦЭМ!$B$39:$B$782,P$47)+'СЕТ СН'!$G$11+СВЦЭМ!$D$10+'СЕТ СН'!$G$6-'СЕТ СН'!$G$23</f>
        <v>1672.59990053</v>
      </c>
      <c r="Q53" s="36">
        <f>SUMIFS(СВЦЭМ!$D$39:$D$782,СВЦЭМ!$A$39:$A$782,$A53,СВЦЭМ!$B$39:$B$782,Q$47)+'СЕТ СН'!$G$11+СВЦЭМ!$D$10+'СЕТ СН'!$G$6-'СЕТ СН'!$G$23</f>
        <v>1677.0179763800002</v>
      </c>
      <c r="R53" s="36">
        <f>SUMIFS(СВЦЭМ!$D$39:$D$782,СВЦЭМ!$A$39:$A$782,$A53,СВЦЭМ!$B$39:$B$782,R$47)+'СЕТ СН'!$G$11+СВЦЭМ!$D$10+'СЕТ СН'!$G$6-'СЕТ СН'!$G$23</f>
        <v>1664.6701894600001</v>
      </c>
      <c r="S53" s="36">
        <f>SUMIFS(СВЦЭМ!$D$39:$D$782,СВЦЭМ!$A$39:$A$782,$A53,СВЦЭМ!$B$39:$B$782,S$47)+'СЕТ СН'!$G$11+СВЦЭМ!$D$10+'СЕТ СН'!$G$6-'СЕТ СН'!$G$23</f>
        <v>1661.2241719499998</v>
      </c>
      <c r="T53" s="36">
        <f>SUMIFS(СВЦЭМ!$D$39:$D$782,СВЦЭМ!$A$39:$A$782,$A53,СВЦЭМ!$B$39:$B$782,T$47)+'СЕТ СН'!$G$11+СВЦЭМ!$D$10+'СЕТ СН'!$G$6-'СЕТ СН'!$G$23</f>
        <v>1666.4396507699998</v>
      </c>
      <c r="U53" s="36">
        <f>SUMIFS(СВЦЭМ!$D$39:$D$782,СВЦЭМ!$A$39:$A$782,$A53,СВЦЭМ!$B$39:$B$782,U$47)+'СЕТ СН'!$G$11+СВЦЭМ!$D$10+'СЕТ СН'!$G$6-'СЕТ СН'!$G$23</f>
        <v>1648.3523725499999</v>
      </c>
      <c r="V53" s="36">
        <f>SUMIFS(СВЦЭМ!$D$39:$D$782,СВЦЭМ!$A$39:$A$782,$A53,СВЦЭМ!$B$39:$B$782,V$47)+'СЕТ СН'!$G$11+СВЦЭМ!$D$10+'СЕТ СН'!$G$6-'СЕТ СН'!$G$23</f>
        <v>1654.4923119099999</v>
      </c>
      <c r="W53" s="36">
        <f>SUMIFS(СВЦЭМ!$D$39:$D$782,СВЦЭМ!$A$39:$A$782,$A53,СВЦЭМ!$B$39:$B$782,W$47)+'СЕТ СН'!$G$11+СВЦЭМ!$D$10+'СЕТ СН'!$G$6-'СЕТ СН'!$G$23</f>
        <v>1649.8767561499999</v>
      </c>
      <c r="X53" s="36">
        <f>SUMIFS(СВЦЭМ!$D$39:$D$782,СВЦЭМ!$A$39:$A$782,$A53,СВЦЭМ!$B$39:$B$782,X$47)+'СЕТ СН'!$G$11+СВЦЭМ!$D$10+'СЕТ СН'!$G$6-'СЕТ СН'!$G$23</f>
        <v>1736.6796928700001</v>
      </c>
      <c r="Y53" s="36">
        <f>SUMIFS(СВЦЭМ!$D$39:$D$782,СВЦЭМ!$A$39:$A$782,$A53,СВЦЭМ!$B$39:$B$782,Y$47)+'СЕТ СН'!$G$11+СВЦЭМ!$D$10+'СЕТ СН'!$G$6-'СЕТ СН'!$G$23</f>
        <v>1821.3971412599999</v>
      </c>
    </row>
    <row r="54" spans="1:25" ht="15.75" x14ac:dyDescent="0.2">
      <c r="A54" s="35">
        <f t="shared" si="1"/>
        <v>45114</v>
      </c>
      <c r="B54" s="36">
        <f>SUMIFS(СВЦЭМ!$D$39:$D$782,СВЦЭМ!$A$39:$A$782,$A54,СВЦЭМ!$B$39:$B$782,B$47)+'СЕТ СН'!$G$11+СВЦЭМ!$D$10+'СЕТ СН'!$G$6-'СЕТ СН'!$G$23</f>
        <v>1939.5168885499997</v>
      </c>
      <c r="C54" s="36">
        <f>SUMIFS(СВЦЭМ!$D$39:$D$782,СВЦЭМ!$A$39:$A$782,$A54,СВЦЭМ!$B$39:$B$782,C$47)+'СЕТ СН'!$G$11+СВЦЭМ!$D$10+'СЕТ СН'!$G$6-'СЕТ СН'!$G$23</f>
        <v>2057.1267404</v>
      </c>
      <c r="D54" s="36">
        <f>SUMIFS(СВЦЭМ!$D$39:$D$782,СВЦЭМ!$A$39:$A$782,$A54,СВЦЭМ!$B$39:$B$782,D$47)+'СЕТ СН'!$G$11+СВЦЭМ!$D$10+'СЕТ СН'!$G$6-'СЕТ СН'!$G$23</f>
        <v>2191.5247484799997</v>
      </c>
      <c r="E54" s="36">
        <f>SUMIFS(СВЦЭМ!$D$39:$D$782,СВЦЭМ!$A$39:$A$782,$A54,СВЦЭМ!$B$39:$B$782,E$47)+'СЕТ СН'!$G$11+СВЦЭМ!$D$10+'СЕТ СН'!$G$6-'СЕТ СН'!$G$23</f>
        <v>2215.78270389</v>
      </c>
      <c r="F54" s="36">
        <f>SUMIFS(СВЦЭМ!$D$39:$D$782,СВЦЭМ!$A$39:$A$782,$A54,СВЦЭМ!$B$39:$B$782,F$47)+'СЕТ СН'!$G$11+СВЦЭМ!$D$10+'СЕТ СН'!$G$6-'СЕТ СН'!$G$23</f>
        <v>2227.6819071700002</v>
      </c>
      <c r="G54" s="36">
        <f>SUMIFS(СВЦЭМ!$D$39:$D$782,СВЦЭМ!$A$39:$A$782,$A54,СВЦЭМ!$B$39:$B$782,G$47)+'СЕТ СН'!$G$11+СВЦЭМ!$D$10+'СЕТ СН'!$G$6-'СЕТ СН'!$G$23</f>
        <v>2234.70848548</v>
      </c>
      <c r="H54" s="36">
        <f>SUMIFS(СВЦЭМ!$D$39:$D$782,СВЦЭМ!$A$39:$A$782,$A54,СВЦЭМ!$B$39:$B$782,H$47)+'СЕТ СН'!$G$11+СВЦЭМ!$D$10+'СЕТ СН'!$G$6-'СЕТ СН'!$G$23</f>
        <v>2200.9043284300001</v>
      </c>
      <c r="I54" s="36">
        <f>SUMIFS(СВЦЭМ!$D$39:$D$782,СВЦЭМ!$A$39:$A$782,$A54,СВЦЭМ!$B$39:$B$782,I$47)+'СЕТ СН'!$G$11+СВЦЭМ!$D$10+'СЕТ СН'!$G$6-'СЕТ СН'!$G$23</f>
        <v>2071.1017566300002</v>
      </c>
      <c r="J54" s="36">
        <f>SUMIFS(СВЦЭМ!$D$39:$D$782,СВЦЭМ!$A$39:$A$782,$A54,СВЦЭМ!$B$39:$B$782,J$47)+'СЕТ СН'!$G$11+СВЦЭМ!$D$10+'СЕТ СН'!$G$6-'СЕТ СН'!$G$23</f>
        <v>1868.6709525299998</v>
      </c>
      <c r="K54" s="36">
        <f>SUMIFS(СВЦЭМ!$D$39:$D$782,СВЦЭМ!$A$39:$A$782,$A54,СВЦЭМ!$B$39:$B$782,K$47)+'СЕТ СН'!$G$11+СВЦЭМ!$D$10+'СЕТ СН'!$G$6-'СЕТ СН'!$G$23</f>
        <v>1845.5850122799998</v>
      </c>
      <c r="L54" s="36">
        <f>SUMIFS(СВЦЭМ!$D$39:$D$782,СВЦЭМ!$A$39:$A$782,$A54,СВЦЭМ!$B$39:$B$782,L$47)+'СЕТ СН'!$G$11+СВЦЭМ!$D$10+'СЕТ СН'!$G$6-'СЕТ СН'!$G$23</f>
        <v>1825.5799732099999</v>
      </c>
      <c r="M54" s="36">
        <f>SUMIFS(СВЦЭМ!$D$39:$D$782,СВЦЭМ!$A$39:$A$782,$A54,СВЦЭМ!$B$39:$B$782,M$47)+'СЕТ СН'!$G$11+СВЦЭМ!$D$10+'СЕТ СН'!$G$6-'СЕТ СН'!$G$23</f>
        <v>1746.2439167100001</v>
      </c>
      <c r="N54" s="36">
        <f>SUMIFS(СВЦЭМ!$D$39:$D$782,СВЦЭМ!$A$39:$A$782,$A54,СВЦЭМ!$B$39:$B$782,N$47)+'СЕТ СН'!$G$11+СВЦЭМ!$D$10+'СЕТ СН'!$G$6-'СЕТ СН'!$G$23</f>
        <v>1795.7276007599999</v>
      </c>
      <c r="O54" s="36">
        <f>SUMIFS(СВЦЭМ!$D$39:$D$782,СВЦЭМ!$A$39:$A$782,$A54,СВЦЭМ!$B$39:$B$782,O$47)+'СЕТ СН'!$G$11+СВЦЭМ!$D$10+'СЕТ СН'!$G$6-'СЕТ СН'!$G$23</f>
        <v>1793.4180570399999</v>
      </c>
      <c r="P54" s="36">
        <f>SUMIFS(СВЦЭМ!$D$39:$D$782,СВЦЭМ!$A$39:$A$782,$A54,СВЦЭМ!$B$39:$B$782,P$47)+'СЕТ СН'!$G$11+СВЦЭМ!$D$10+'СЕТ СН'!$G$6-'СЕТ СН'!$G$23</f>
        <v>1764.29630529</v>
      </c>
      <c r="Q54" s="36">
        <f>SUMIFS(СВЦЭМ!$D$39:$D$782,СВЦЭМ!$A$39:$A$782,$A54,СВЦЭМ!$B$39:$B$782,Q$47)+'СЕТ СН'!$G$11+СВЦЭМ!$D$10+'СЕТ СН'!$G$6-'СЕТ СН'!$G$23</f>
        <v>1807.4280543700002</v>
      </c>
      <c r="R54" s="36">
        <f>SUMIFS(СВЦЭМ!$D$39:$D$782,СВЦЭМ!$A$39:$A$782,$A54,СВЦЭМ!$B$39:$B$782,R$47)+'СЕТ СН'!$G$11+СВЦЭМ!$D$10+'СЕТ СН'!$G$6-'СЕТ СН'!$G$23</f>
        <v>1816.3210572200001</v>
      </c>
      <c r="S54" s="36">
        <f>SUMIFS(СВЦЭМ!$D$39:$D$782,СВЦЭМ!$A$39:$A$782,$A54,СВЦЭМ!$B$39:$B$782,S$47)+'СЕТ СН'!$G$11+СВЦЭМ!$D$10+'СЕТ СН'!$G$6-'СЕТ СН'!$G$23</f>
        <v>1816.7137664799998</v>
      </c>
      <c r="T54" s="36">
        <f>SUMIFS(СВЦЭМ!$D$39:$D$782,СВЦЭМ!$A$39:$A$782,$A54,СВЦЭМ!$B$39:$B$782,T$47)+'СЕТ СН'!$G$11+СВЦЭМ!$D$10+'СЕТ СН'!$G$6-'СЕТ СН'!$G$23</f>
        <v>1817.93202281</v>
      </c>
      <c r="U54" s="36">
        <f>SUMIFS(СВЦЭМ!$D$39:$D$782,СВЦЭМ!$A$39:$A$782,$A54,СВЦЭМ!$B$39:$B$782,U$47)+'СЕТ СН'!$G$11+СВЦЭМ!$D$10+'СЕТ СН'!$G$6-'СЕТ СН'!$G$23</f>
        <v>1835.5630672100001</v>
      </c>
      <c r="V54" s="36">
        <f>SUMIFS(СВЦЭМ!$D$39:$D$782,СВЦЭМ!$A$39:$A$782,$A54,СВЦЭМ!$B$39:$B$782,V$47)+'СЕТ СН'!$G$11+СВЦЭМ!$D$10+'СЕТ СН'!$G$6-'СЕТ СН'!$G$23</f>
        <v>1857.56301489</v>
      </c>
      <c r="W54" s="36">
        <f>SUMIFS(СВЦЭМ!$D$39:$D$782,СВЦЭМ!$A$39:$A$782,$A54,СВЦЭМ!$B$39:$B$782,W$47)+'СЕТ СН'!$G$11+СВЦЭМ!$D$10+'СЕТ СН'!$G$6-'СЕТ СН'!$G$23</f>
        <v>1860.9004807699998</v>
      </c>
      <c r="X54" s="36">
        <f>SUMIFS(СВЦЭМ!$D$39:$D$782,СВЦЭМ!$A$39:$A$782,$A54,СВЦЭМ!$B$39:$B$782,X$47)+'СЕТ СН'!$G$11+СВЦЭМ!$D$10+'СЕТ СН'!$G$6-'СЕТ СН'!$G$23</f>
        <v>1882.4736748199998</v>
      </c>
      <c r="Y54" s="36">
        <f>SUMIFS(СВЦЭМ!$D$39:$D$782,СВЦЭМ!$A$39:$A$782,$A54,СВЦЭМ!$B$39:$B$782,Y$47)+'СЕТ СН'!$G$11+СВЦЭМ!$D$10+'СЕТ СН'!$G$6-'СЕТ СН'!$G$23</f>
        <v>2067.6237465099998</v>
      </c>
    </row>
    <row r="55" spans="1:25" ht="15.75" x14ac:dyDescent="0.2">
      <c r="A55" s="35">
        <f t="shared" si="1"/>
        <v>45115</v>
      </c>
      <c r="B55" s="36">
        <f>SUMIFS(СВЦЭМ!$D$39:$D$782,СВЦЭМ!$A$39:$A$782,$A55,СВЦЭМ!$B$39:$B$782,B$47)+'СЕТ СН'!$G$11+СВЦЭМ!$D$10+'СЕТ СН'!$G$6-'СЕТ СН'!$G$23</f>
        <v>1958.8465527600001</v>
      </c>
      <c r="C55" s="36">
        <f>SUMIFS(СВЦЭМ!$D$39:$D$782,СВЦЭМ!$A$39:$A$782,$A55,СВЦЭМ!$B$39:$B$782,C$47)+'СЕТ СН'!$G$11+СВЦЭМ!$D$10+'СЕТ СН'!$G$6-'СЕТ СН'!$G$23</f>
        <v>2060.7387888600001</v>
      </c>
      <c r="D55" s="36">
        <f>SUMIFS(СВЦЭМ!$D$39:$D$782,СВЦЭМ!$A$39:$A$782,$A55,СВЦЭМ!$B$39:$B$782,D$47)+'СЕТ СН'!$G$11+СВЦЭМ!$D$10+'СЕТ СН'!$G$6-'СЕТ СН'!$G$23</f>
        <v>2061.3362004999999</v>
      </c>
      <c r="E55" s="36">
        <f>SUMIFS(СВЦЭМ!$D$39:$D$782,СВЦЭМ!$A$39:$A$782,$A55,СВЦЭМ!$B$39:$B$782,E$47)+'СЕТ СН'!$G$11+СВЦЭМ!$D$10+'СЕТ СН'!$G$6-'СЕТ СН'!$G$23</f>
        <v>2038.5348642200001</v>
      </c>
      <c r="F55" s="36">
        <f>SUMIFS(СВЦЭМ!$D$39:$D$782,СВЦЭМ!$A$39:$A$782,$A55,СВЦЭМ!$B$39:$B$782,F$47)+'СЕТ СН'!$G$11+СВЦЭМ!$D$10+'СЕТ СН'!$G$6-'СЕТ СН'!$G$23</f>
        <v>2035.9253813199998</v>
      </c>
      <c r="G55" s="36">
        <f>SUMIFS(СВЦЭМ!$D$39:$D$782,СВЦЭМ!$A$39:$A$782,$A55,СВЦЭМ!$B$39:$B$782,G$47)+'СЕТ СН'!$G$11+СВЦЭМ!$D$10+'СЕТ СН'!$G$6-'СЕТ СН'!$G$23</f>
        <v>2040.6345250700001</v>
      </c>
      <c r="H55" s="36">
        <f>SUMIFS(СВЦЭМ!$D$39:$D$782,СВЦЭМ!$A$39:$A$782,$A55,СВЦЭМ!$B$39:$B$782,H$47)+'СЕТ СН'!$G$11+СВЦЭМ!$D$10+'СЕТ СН'!$G$6-'СЕТ СН'!$G$23</f>
        <v>2000.6488952300001</v>
      </c>
      <c r="I55" s="36">
        <f>SUMIFS(СВЦЭМ!$D$39:$D$782,СВЦЭМ!$A$39:$A$782,$A55,СВЦЭМ!$B$39:$B$782,I$47)+'СЕТ СН'!$G$11+СВЦЭМ!$D$10+'СЕТ СН'!$G$6-'СЕТ СН'!$G$23</f>
        <v>1828.6076303099999</v>
      </c>
      <c r="J55" s="36">
        <f>SUMIFS(СВЦЭМ!$D$39:$D$782,СВЦЭМ!$A$39:$A$782,$A55,СВЦЭМ!$B$39:$B$782,J$47)+'СЕТ СН'!$G$11+СВЦЭМ!$D$10+'СЕТ СН'!$G$6-'СЕТ СН'!$G$23</f>
        <v>1772.8733263899999</v>
      </c>
      <c r="K55" s="36">
        <f>SUMIFS(СВЦЭМ!$D$39:$D$782,СВЦЭМ!$A$39:$A$782,$A55,СВЦЭМ!$B$39:$B$782,K$47)+'СЕТ СН'!$G$11+СВЦЭМ!$D$10+'СЕТ СН'!$G$6-'СЕТ СН'!$G$23</f>
        <v>1762.5275116799999</v>
      </c>
      <c r="L55" s="36">
        <f>SUMIFS(СВЦЭМ!$D$39:$D$782,СВЦЭМ!$A$39:$A$782,$A55,СВЦЭМ!$B$39:$B$782,L$47)+'СЕТ СН'!$G$11+СВЦЭМ!$D$10+'СЕТ СН'!$G$6-'СЕТ СН'!$G$23</f>
        <v>1749.88643568</v>
      </c>
      <c r="M55" s="36">
        <f>SUMIFS(СВЦЭМ!$D$39:$D$782,СВЦЭМ!$A$39:$A$782,$A55,СВЦЭМ!$B$39:$B$782,M$47)+'СЕТ СН'!$G$11+СВЦЭМ!$D$10+'СЕТ СН'!$G$6-'СЕТ СН'!$G$23</f>
        <v>1756.9540557999999</v>
      </c>
      <c r="N55" s="36">
        <f>SUMIFS(СВЦЭМ!$D$39:$D$782,СВЦЭМ!$A$39:$A$782,$A55,СВЦЭМ!$B$39:$B$782,N$47)+'СЕТ СН'!$G$11+СВЦЭМ!$D$10+'СЕТ СН'!$G$6-'СЕТ СН'!$G$23</f>
        <v>1756.5084465</v>
      </c>
      <c r="O55" s="36">
        <f>SUMIFS(СВЦЭМ!$D$39:$D$782,СВЦЭМ!$A$39:$A$782,$A55,СВЦЭМ!$B$39:$B$782,O$47)+'СЕТ СН'!$G$11+СВЦЭМ!$D$10+'СЕТ СН'!$G$6-'СЕТ СН'!$G$23</f>
        <v>1763.17190411</v>
      </c>
      <c r="P55" s="36">
        <f>SUMIFS(СВЦЭМ!$D$39:$D$782,СВЦЭМ!$A$39:$A$782,$A55,СВЦЭМ!$B$39:$B$782,P$47)+'СЕТ СН'!$G$11+СВЦЭМ!$D$10+'СЕТ СН'!$G$6-'СЕТ СН'!$G$23</f>
        <v>1771.7103906100001</v>
      </c>
      <c r="Q55" s="36">
        <f>SUMIFS(СВЦЭМ!$D$39:$D$782,СВЦЭМ!$A$39:$A$782,$A55,СВЦЭМ!$B$39:$B$782,Q$47)+'СЕТ СН'!$G$11+СВЦЭМ!$D$10+'СЕТ СН'!$G$6-'СЕТ СН'!$G$23</f>
        <v>1771.75780601</v>
      </c>
      <c r="R55" s="36">
        <f>SUMIFS(СВЦЭМ!$D$39:$D$782,СВЦЭМ!$A$39:$A$782,$A55,СВЦЭМ!$B$39:$B$782,R$47)+'СЕТ СН'!$G$11+СВЦЭМ!$D$10+'СЕТ СН'!$G$6-'СЕТ СН'!$G$23</f>
        <v>1780.3177690100001</v>
      </c>
      <c r="S55" s="36">
        <f>SUMIFS(СВЦЭМ!$D$39:$D$782,СВЦЭМ!$A$39:$A$782,$A55,СВЦЭМ!$B$39:$B$782,S$47)+'СЕТ СН'!$G$11+СВЦЭМ!$D$10+'СЕТ СН'!$G$6-'СЕТ СН'!$G$23</f>
        <v>1782.2578387399999</v>
      </c>
      <c r="T55" s="36">
        <f>SUMIFS(СВЦЭМ!$D$39:$D$782,СВЦЭМ!$A$39:$A$782,$A55,СВЦЭМ!$B$39:$B$782,T$47)+'СЕТ СН'!$G$11+СВЦЭМ!$D$10+'СЕТ СН'!$G$6-'СЕТ СН'!$G$23</f>
        <v>1785.1418088300002</v>
      </c>
      <c r="U55" s="36">
        <f>SUMIFS(СВЦЭМ!$D$39:$D$782,СВЦЭМ!$A$39:$A$782,$A55,СВЦЭМ!$B$39:$B$782,U$47)+'СЕТ СН'!$G$11+СВЦЭМ!$D$10+'СЕТ СН'!$G$6-'СЕТ СН'!$G$23</f>
        <v>1776.1987022899998</v>
      </c>
      <c r="V55" s="36">
        <f>SUMIFS(СВЦЭМ!$D$39:$D$782,СВЦЭМ!$A$39:$A$782,$A55,СВЦЭМ!$B$39:$B$782,V$47)+'СЕТ СН'!$G$11+СВЦЭМ!$D$10+'СЕТ СН'!$G$6-'СЕТ СН'!$G$23</f>
        <v>1791.2920745699998</v>
      </c>
      <c r="W55" s="36">
        <f>SUMIFS(СВЦЭМ!$D$39:$D$782,СВЦЭМ!$A$39:$A$782,$A55,СВЦЭМ!$B$39:$B$782,W$47)+'СЕТ СН'!$G$11+СВЦЭМ!$D$10+'СЕТ СН'!$G$6-'СЕТ СН'!$G$23</f>
        <v>1804.0063328199999</v>
      </c>
      <c r="X55" s="36">
        <f>SUMIFS(СВЦЭМ!$D$39:$D$782,СВЦЭМ!$A$39:$A$782,$A55,СВЦЭМ!$B$39:$B$782,X$47)+'СЕТ СН'!$G$11+СВЦЭМ!$D$10+'СЕТ СН'!$G$6-'СЕТ СН'!$G$23</f>
        <v>1860.4848512799999</v>
      </c>
      <c r="Y55" s="36">
        <f>SUMIFS(СВЦЭМ!$D$39:$D$782,СВЦЭМ!$A$39:$A$782,$A55,СВЦЭМ!$B$39:$B$782,Y$47)+'СЕТ СН'!$G$11+СВЦЭМ!$D$10+'СЕТ СН'!$G$6-'СЕТ СН'!$G$23</f>
        <v>1923.9222686200001</v>
      </c>
    </row>
    <row r="56" spans="1:25" ht="15.75" x14ac:dyDescent="0.2">
      <c r="A56" s="35">
        <f t="shared" si="1"/>
        <v>45116</v>
      </c>
      <c r="B56" s="36">
        <f>SUMIFS(СВЦЭМ!$D$39:$D$782,СВЦЭМ!$A$39:$A$782,$A56,СВЦЭМ!$B$39:$B$782,B$47)+'СЕТ СН'!$G$11+СВЦЭМ!$D$10+'СЕТ СН'!$G$6-'СЕТ СН'!$G$23</f>
        <v>1876.21481266</v>
      </c>
      <c r="C56" s="36">
        <f>SUMIFS(СВЦЭМ!$D$39:$D$782,СВЦЭМ!$A$39:$A$782,$A56,СВЦЭМ!$B$39:$B$782,C$47)+'СЕТ СН'!$G$11+СВЦЭМ!$D$10+'СЕТ СН'!$G$6-'СЕТ СН'!$G$23</f>
        <v>1992.0092550599998</v>
      </c>
      <c r="D56" s="36">
        <f>SUMIFS(СВЦЭМ!$D$39:$D$782,СВЦЭМ!$A$39:$A$782,$A56,СВЦЭМ!$B$39:$B$782,D$47)+'СЕТ СН'!$G$11+СВЦЭМ!$D$10+'СЕТ СН'!$G$6-'СЕТ СН'!$G$23</f>
        <v>2066.7028464599998</v>
      </c>
      <c r="E56" s="36">
        <f>SUMIFS(СВЦЭМ!$D$39:$D$782,СВЦЭМ!$A$39:$A$782,$A56,СВЦЭМ!$B$39:$B$782,E$47)+'СЕТ СН'!$G$11+СВЦЭМ!$D$10+'СЕТ СН'!$G$6-'СЕТ СН'!$G$23</f>
        <v>2060.2241599399999</v>
      </c>
      <c r="F56" s="36">
        <f>SUMIFS(СВЦЭМ!$D$39:$D$782,СВЦЭМ!$A$39:$A$782,$A56,СВЦЭМ!$B$39:$B$782,F$47)+'СЕТ СН'!$G$11+СВЦЭМ!$D$10+'СЕТ СН'!$G$6-'СЕТ СН'!$G$23</f>
        <v>2054.88336961</v>
      </c>
      <c r="G56" s="36">
        <f>SUMIFS(СВЦЭМ!$D$39:$D$782,СВЦЭМ!$A$39:$A$782,$A56,СВЦЭМ!$B$39:$B$782,G$47)+'СЕТ СН'!$G$11+СВЦЭМ!$D$10+'СЕТ СН'!$G$6-'СЕТ СН'!$G$23</f>
        <v>2061.6360505100001</v>
      </c>
      <c r="H56" s="36">
        <f>SUMIFS(СВЦЭМ!$D$39:$D$782,СВЦЭМ!$A$39:$A$782,$A56,СВЦЭМ!$B$39:$B$782,H$47)+'СЕТ СН'!$G$11+СВЦЭМ!$D$10+'СЕТ СН'!$G$6-'СЕТ СН'!$G$23</f>
        <v>2089.4073376599999</v>
      </c>
      <c r="I56" s="36">
        <f>SUMIFS(СВЦЭМ!$D$39:$D$782,СВЦЭМ!$A$39:$A$782,$A56,СВЦЭМ!$B$39:$B$782,I$47)+'СЕТ СН'!$G$11+СВЦЭМ!$D$10+'СЕТ СН'!$G$6-'СЕТ СН'!$G$23</f>
        <v>1984.5378708399999</v>
      </c>
      <c r="J56" s="36">
        <f>SUMIFS(СВЦЭМ!$D$39:$D$782,СВЦЭМ!$A$39:$A$782,$A56,СВЦЭМ!$B$39:$B$782,J$47)+'СЕТ СН'!$G$11+СВЦЭМ!$D$10+'СЕТ СН'!$G$6-'СЕТ СН'!$G$23</f>
        <v>1896.8338651200002</v>
      </c>
      <c r="K56" s="36">
        <f>SUMIFS(СВЦЭМ!$D$39:$D$782,СВЦЭМ!$A$39:$A$782,$A56,СВЦЭМ!$B$39:$B$782,K$47)+'СЕТ СН'!$G$11+СВЦЭМ!$D$10+'СЕТ СН'!$G$6-'СЕТ СН'!$G$23</f>
        <v>1792.2674236600001</v>
      </c>
      <c r="L56" s="36">
        <f>SUMIFS(СВЦЭМ!$D$39:$D$782,СВЦЭМ!$A$39:$A$782,$A56,СВЦЭМ!$B$39:$B$782,L$47)+'СЕТ СН'!$G$11+СВЦЭМ!$D$10+'СЕТ СН'!$G$6-'СЕТ СН'!$G$23</f>
        <v>1803.6694094300001</v>
      </c>
      <c r="M56" s="36">
        <f>SUMIFS(СВЦЭМ!$D$39:$D$782,СВЦЭМ!$A$39:$A$782,$A56,СВЦЭМ!$B$39:$B$782,M$47)+'СЕТ СН'!$G$11+СВЦЭМ!$D$10+'СЕТ СН'!$G$6-'СЕТ СН'!$G$23</f>
        <v>1783.7213750999999</v>
      </c>
      <c r="N56" s="36">
        <f>SUMIFS(СВЦЭМ!$D$39:$D$782,СВЦЭМ!$A$39:$A$782,$A56,СВЦЭМ!$B$39:$B$782,N$47)+'СЕТ СН'!$G$11+СВЦЭМ!$D$10+'СЕТ СН'!$G$6-'СЕТ СН'!$G$23</f>
        <v>1771.28622903</v>
      </c>
      <c r="O56" s="36">
        <f>SUMIFS(СВЦЭМ!$D$39:$D$782,СВЦЭМ!$A$39:$A$782,$A56,СВЦЭМ!$B$39:$B$782,O$47)+'СЕТ СН'!$G$11+СВЦЭМ!$D$10+'СЕТ СН'!$G$6-'СЕТ СН'!$G$23</f>
        <v>1776.0920283400001</v>
      </c>
      <c r="P56" s="36">
        <f>SUMIFS(СВЦЭМ!$D$39:$D$782,СВЦЭМ!$A$39:$A$782,$A56,СВЦЭМ!$B$39:$B$782,P$47)+'СЕТ СН'!$G$11+СВЦЭМ!$D$10+'СЕТ СН'!$G$6-'СЕТ СН'!$G$23</f>
        <v>1786.3212083399999</v>
      </c>
      <c r="Q56" s="36">
        <f>SUMIFS(СВЦЭМ!$D$39:$D$782,СВЦЭМ!$A$39:$A$782,$A56,СВЦЭМ!$B$39:$B$782,Q$47)+'СЕТ СН'!$G$11+СВЦЭМ!$D$10+'СЕТ СН'!$G$6-'СЕТ СН'!$G$23</f>
        <v>1788.0214621800001</v>
      </c>
      <c r="R56" s="36">
        <f>SUMIFS(СВЦЭМ!$D$39:$D$782,СВЦЭМ!$A$39:$A$782,$A56,СВЦЭМ!$B$39:$B$782,R$47)+'СЕТ СН'!$G$11+СВЦЭМ!$D$10+'СЕТ СН'!$G$6-'СЕТ СН'!$G$23</f>
        <v>1782.9075072800001</v>
      </c>
      <c r="S56" s="36">
        <f>SUMIFS(СВЦЭМ!$D$39:$D$782,СВЦЭМ!$A$39:$A$782,$A56,СВЦЭМ!$B$39:$B$782,S$47)+'СЕТ СН'!$G$11+СВЦЭМ!$D$10+'СЕТ СН'!$G$6-'СЕТ СН'!$G$23</f>
        <v>1779.2804128799999</v>
      </c>
      <c r="T56" s="36">
        <f>SUMIFS(СВЦЭМ!$D$39:$D$782,СВЦЭМ!$A$39:$A$782,$A56,СВЦЭМ!$B$39:$B$782,T$47)+'СЕТ СН'!$G$11+СВЦЭМ!$D$10+'СЕТ СН'!$G$6-'СЕТ СН'!$G$23</f>
        <v>1776.3606891200002</v>
      </c>
      <c r="U56" s="36">
        <f>SUMIFS(СВЦЭМ!$D$39:$D$782,СВЦЭМ!$A$39:$A$782,$A56,СВЦЭМ!$B$39:$B$782,U$47)+'СЕТ СН'!$G$11+СВЦЭМ!$D$10+'СЕТ СН'!$G$6-'СЕТ СН'!$G$23</f>
        <v>1803.9526304299998</v>
      </c>
      <c r="V56" s="36">
        <f>SUMIFS(СВЦЭМ!$D$39:$D$782,СВЦЭМ!$A$39:$A$782,$A56,СВЦЭМ!$B$39:$B$782,V$47)+'СЕТ СН'!$G$11+СВЦЭМ!$D$10+'СЕТ СН'!$G$6-'СЕТ СН'!$G$23</f>
        <v>1810.13523498</v>
      </c>
      <c r="W56" s="36">
        <f>SUMIFS(СВЦЭМ!$D$39:$D$782,СВЦЭМ!$A$39:$A$782,$A56,СВЦЭМ!$B$39:$B$782,W$47)+'СЕТ СН'!$G$11+СВЦЭМ!$D$10+'СЕТ СН'!$G$6-'СЕТ СН'!$G$23</f>
        <v>1776.0972587800002</v>
      </c>
      <c r="X56" s="36">
        <f>SUMIFS(СВЦЭМ!$D$39:$D$782,СВЦЭМ!$A$39:$A$782,$A56,СВЦЭМ!$B$39:$B$782,X$47)+'СЕТ СН'!$G$11+СВЦЭМ!$D$10+'СЕТ СН'!$G$6-'СЕТ СН'!$G$23</f>
        <v>1814.14903538</v>
      </c>
      <c r="Y56" s="36">
        <f>SUMIFS(СВЦЭМ!$D$39:$D$782,СВЦЭМ!$A$39:$A$782,$A56,СВЦЭМ!$B$39:$B$782,Y$47)+'СЕТ СН'!$G$11+СВЦЭМ!$D$10+'СЕТ СН'!$G$6-'СЕТ СН'!$G$23</f>
        <v>1905.9046715700001</v>
      </c>
    </row>
    <row r="57" spans="1:25" ht="15.75" x14ac:dyDescent="0.2">
      <c r="A57" s="35">
        <f t="shared" si="1"/>
        <v>45117</v>
      </c>
      <c r="B57" s="36">
        <f>SUMIFS(СВЦЭМ!$D$39:$D$782,СВЦЭМ!$A$39:$A$782,$A57,СВЦЭМ!$B$39:$B$782,B$47)+'СЕТ СН'!$G$11+СВЦЭМ!$D$10+'СЕТ СН'!$G$6-'СЕТ СН'!$G$23</f>
        <v>1887.20583369</v>
      </c>
      <c r="C57" s="36">
        <f>SUMIFS(СВЦЭМ!$D$39:$D$782,СВЦЭМ!$A$39:$A$782,$A57,СВЦЭМ!$B$39:$B$782,C$47)+'СЕТ СН'!$G$11+СВЦЭМ!$D$10+'СЕТ СН'!$G$6-'СЕТ СН'!$G$23</f>
        <v>1967.6771102799999</v>
      </c>
      <c r="D57" s="36">
        <f>SUMIFS(СВЦЭМ!$D$39:$D$782,СВЦЭМ!$A$39:$A$782,$A57,СВЦЭМ!$B$39:$B$782,D$47)+'СЕТ СН'!$G$11+СВЦЭМ!$D$10+'СЕТ СН'!$G$6-'СЕТ СН'!$G$23</f>
        <v>2084.3738459900001</v>
      </c>
      <c r="E57" s="36">
        <f>SUMIFS(СВЦЭМ!$D$39:$D$782,СВЦЭМ!$A$39:$A$782,$A57,СВЦЭМ!$B$39:$B$782,E$47)+'СЕТ СН'!$G$11+СВЦЭМ!$D$10+'СЕТ СН'!$G$6-'СЕТ СН'!$G$23</f>
        <v>2105.7498487799999</v>
      </c>
      <c r="F57" s="36">
        <f>SUMIFS(СВЦЭМ!$D$39:$D$782,СВЦЭМ!$A$39:$A$782,$A57,СВЦЭМ!$B$39:$B$782,F$47)+'СЕТ СН'!$G$11+СВЦЭМ!$D$10+'СЕТ СН'!$G$6-'СЕТ СН'!$G$23</f>
        <v>2095.7099992200001</v>
      </c>
      <c r="G57" s="36">
        <f>SUMIFS(СВЦЭМ!$D$39:$D$782,СВЦЭМ!$A$39:$A$782,$A57,СВЦЭМ!$B$39:$B$782,G$47)+'СЕТ СН'!$G$11+СВЦЭМ!$D$10+'СЕТ СН'!$G$6-'СЕТ СН'!$G$23</f>
        <v>2099.2275866599998</v>
      </c>
      <c r="H57" s="36">
        <f>SUMIFS(СВЦЭМ!$D$39:$D$782,СВЦЭМ!$A$39:$A$782,$A57,СВЦЭМ!$B$39:$B$782,H$47)+'СЕТ СН'!$G$11+СВЦЭМ!$D$10+'СЕТ СН'!$G$6-'СЕТ СН'!$G$23</f>
        <v>2164.0080448099998</v>
      </c>
      <c r="I57" s="36">
        <f>SUMIFS(СВЦЭМ!$D$39:$D$782,СВЦЭМ!$A$39:$A$782,$A57,СВЦЭМ!$B$39:$B$782,I$47)+'СЕТ СН'!$G$11+СВЦЭМ!$D$10+'СЕТ СН'!$G$6-'СЕТ СН'!$G$23</f>
        <v>1942.6337962799998</v>
      </c>
      <c r="J57" s="36">
        <f>SUMIFS(СВЦЭМ!$D$39:$D$782,СВЦЭМ!$A$39:$A$782,$A57,СВЦЭМ!$B$39:$B$782,J$47)+'СЕТ СН'!$G$11+СВЦЭМ!$D$10+'СЕТ СН'!$G$6-'СЕТ СН'!$G$23</f>
        <v>1849.7602486699998</v>
      </c>
      <c r="K57" s="36">
        <f>SUMIFS(СВЦЭМ!$D$39:$D$782,СВЦЭМ!$A$39:$A$782,$A57,СВЦЭМ!$B$39:$B$782,K$47)+'СЕТ СН'!$G$11+СВЦЭМ!$D$10+'СЕТ СН'!$G$6-'СЕТ СН'!$G$23</f>
        <v>1822.6061090200001</v>
      </c>
      <c r="L57" s="36">
        <f>SUMIFS(СВЦЭМ!$D$39:$D$782,СВЦЭМ!$A$39:$A$782,$A57,СВЦЭМ!$B$39:$B$782,L$47)+'СЕТ СН'!$G$11+СВЦЭМ!$D$10+'СЕТ СН'!$G$6-'СЕТ СН'!$G$23</f>
        <v>1779.7911352800002</v>
      </c>
      <c r="M57" s="36">
        <f>SUMIFS(СВЦЭМ!$D$39:$D$782,СВЦЭМ!$A$39:$A$782,$A57,СВЦЭМ!$B$39:$B$782,M$47)+'СЕТ СН'!$G$11+СВЦЭМ!$D$10+'СЕТ СН'!$G$6-'СЕТ СН'!$G$23</f>
        <v>1720.4618075899998</v>
      </c>
      <c r="N57" s="36">
        <f>SUMIFS(СВЦЭМ!$D$39:$D$782,СВЦЭМ!$A$39:$A$782,$A57,СВЦЭМ!$B$39:$B$782,N$47)+'СЕТ СН'!$G$11+СВЦЭМ!$D$10+'СЕТ СН'!$G$6-'СЕТ СН'!$G$23</f>
        <v>1719.97658486</v>
      </c>
      <c r="O57" s="36">
        <f>SUMIFS(СВЦЭМ!$D$39:$D$782,СВЦЭМ!$A$39:$A$782,$A57,СВЦЭМ!$B$39:$B$782,O$47)+'СЕТ СН'!$G$11+СВЦЭМ!$D$10+'СЕТ СН'!$G$6-'СЕТ СН'!$G$23</f>
        <v>1743.5688871699999</v>
      </c>
      <c r="P57" s="36">
        <f>SUMIFS(СВЦЭМ!$D$39:$D$782,СВЦЭМ!$A$39:$A$782,$A57,СВЦЭМ!$B$39:$B$782,P$47)+'СЕТ СН'!$G$11+СВЦЭМ!$D$10+'СЕТ СН'!$G$6-'СЕТ СН'!$G$23</f>
        <v>1748.4136792300001</v>
      </c>
      <c r="Q57" s="36">
        <f>SUMIFS(СВЦЭМ!$D$39:$D$782,СВЦЭМ!$A$39:$A$782,$A57,СВЦЭМ!$B$39:$B$782,Q$47)+'СЕТ СН'!$G$11+СВЦЭМ!$D$10+'СЕТ СН'!$G$6-'СЕТ СН'!$G$23</f>
        <v>1752.3442880699999</v>
      </c>
      <c r="R57" s="36">
        <f>SUMIFS(СВЦЭМ!$D$39:$D$782,СВЦЭМ!$A$39:$A$782,$A57,СВЦЭМ!$B$39:$B$782,R$47)+'СЕТ СН'!$G$11+СВЦЭМ!$D$10+'СЕТ СН'!$G$6-'СЕТ СН'!$G$23</f>
        <v>1751.3617122299997</v>
      </c>
      <c r="S57" s="36">
        <f>SUMIFS(СВЦЭМ!$D$39:$D$782,СВЦЭМ!$A$39:$A$782,$A57,СВЦЭМ!$B$39:$B$782,S$47)+'СЕТ СН'!$G$11+СВЦЭМ!$D$10+'СЕТ СН'!$G$6-'СЕТ СН'!$G$23</f>
        <v>1751.53022483</v>
      </c>
      <c r="T57" s="36">
        <f>SUMIFS(СВЦЭМ!$D$39:$D$782,СВЦЭМ!$A$39:$A$782,$A57,СВЦЭМ!$B$39:$B$782,T$47)+'СЕТ СН'!$G$11+СВЦЭМ!$D$10+'СЕТ СН'!$G$6-'СЕТ СН'!$G$23</f>
        <v>1759.4624126600002</v>
      </c>
      <c r="U57" s="36">
        <f>SUMIFS(СВЦЭМ!$D$39:$D$782,СВЦЭМ!$A$39:$A$782,$A57,СВЦЭМ!$B$39:$B$782,U$47)+'СЕТ СН'!$G$11+СВЦЭМ!$D$10+'СЕТ СН'!$G$6-'СЕТ СН'!$G$23</f>
        <v>1763.8181098700002</v>
      </c>
      <c r="V57" s="36">
        <f>SUMIFS(СВЦЭМ!$D$39:$D$782,СВЦЭМ!$A$39:$A$782,$A57,СВЦЭМ!$B$39:$B$782,V$47)+'СЕТ СН'!$G$11+СВЦЭМ!$D$10+'СЕТ СН'!$G$6-'СЕТ СН'!$G$23</f>
        <v>1752.1745701</v>
      </c>
      <c r="W57" s="36">
        <f>SUMIFS(СВЦЭМ!$D$39:$D$782,СВЦЭМ!$A$39:$A$782,$A57,СВЦЭМ!$B$39:$B$782,W$47)+'СЕТ СН'!$G$11+СВЦЭМ!$D$10+'СЕТ СН'!$G$6-'СЕТ СН'!$G$23</f>
        <v>1735.67897885</v>
      </c>
      <c r="X57" s="36">
        <f>SUMIFS(СВЦЭМ!$D$39:$D$782,СВЦЭМ!$A$39:$A$782,$A57,СВЦЭМ!$B$39:$B$782,X$47)+'СЕТ СН'!$G$11+СВЦЭМ!$D$10+'СЕТ СН'!$G$6-'СЕТ СН'!$G$23</f>
        <v>1782.02939212</v>
      </c>
      <c r="Y57" s="36">
        <f>SUMIFS(СВЦЭМ!$D$39:$D$782,СВЦЭМ!$A$39:$A$782,$A57,СВЦЭМ!$B$39:$B$782,Y$47)+'СЕТ СН'!$G$11+СВЦЭМ!$D$10+'СЕТ СН'!$G$6-'СЕТ СН'!$G$23</f>
        <v>1847.18162863</v>
      </c>
    </row>
    <row r="58" spans="1:25" ht="15.75" x14ac:dyDescent="0.2">
      <c r="A58" s="35">
        <f t="shared" si="1"/>
        <v>45118</v>
      </c>
      <c r="B58" s="36">
        <f>SUMIFS(СВЦЭМ!$D$39:$D$782,СВЦЭМ!$A$39:$A$782,$A58,СВЦЭМ!$B$39:$B$782,B$47)+'СЕТ СН'!$G$11+СВЦЭМ!$D$10+'СЕТ СН'!$G$6-'СЕТ СН'!$G$23</f>
        <v>1997.3118562</v>
      </c>
      <c r="C58" s="36">
        <f>SUMIFS(СВЦЭМ!$D$39:$D$782,СВЦЭМ!$A$39:$A$782,$A58,СВЦЭМ!$B$39:$B$782,C$47)+'СЕТ СН'!$G$11+СВЦЭМ!$D$10+'СЕТ СН'!$G$6-'СЕТ СН'!$G$23</f>
        <v>2067.11227998</v>
      </c>
      <c r="D58" s="36">
        <f>SUMIFS(СВЦЭМ!$D$39:$D$782,СВЦЭМ!$A$39:$A$782,$A58,СВЦЭМ!$B$39:$B$782,D$47)+'СЕТ СН'!$G$11+СВЦЭМ!$D$10+'СЕТ СН'!$G$6-'СЕТ СН'!$G$23</f>
        <v>2136.9411230599999</v>
      </c>
      <c r="E58" s="36">
        <f>SUMIFS(СВЦЭМ!$D$39:$D$782,СВЦЭМ!$A$39:$A$782,$A58,СВЦЭМ!$B$39:$B$782,E$47)+'СЕТ СН'!$G$11+СВЦЭМ!$D$10+'СЕТ СН'!$G$6-'СЕТ СН'!$G$23</f>
        <v>2111.6824708200002</v>
      </c>
      <c r="F58" s="36">
        <f>SUMIFS(СВЦЭМ!$D$39:$D$782,СВЦЭМ!$A$39:$A$782,$A58,СВЦЭМ!$B$39:$B$782,F$47)+'СЕТ СН'!$G$11+СВЦЭМ!$D$10+'СЕТ СН'!$G$6-'СЕТ СН'!$G$23</f>
        <v>2111.4599439200001</v>
      </c>
      <c r="G58" s="36">
        <f>SUMIFS(СВЦЭМ!$D$39:$D$782,СВЦЭМ!$A$39:$A$782,$A58,СВЦЭМ!$B$39:$B$782,G$47)+'СЕТ СН'!$G$11+СВЦЭМ!$D$10+'СЕТ СН'!$G$6-'СЕТ СН'!$G$23</f>
        <v>2116.7378564699998</v>
      </c>
      <c r="H58" s="36">
        <f>SUMIFS(СВЦЭМ!$D$39:$D$782,СВЦЭМ!$A$39:$A$782,$A58,СВЦЭМ!$B$39:$B$782,H$47)+'СЕТ СН'!$G$11+СВЦЭМ!$D$10+'СЕТ СН'!$G$6-'СЕТ СН'!$G$23</f>
        <v>2168.4951184500001</v>
      </c>
      <c r="I58" s="36">
        <f>SUMIFS(СВЦЭМ!$D$39:$D$782,СВЦЭМ!$A$39:$A$782,$A58,СВЦЭМ!$B$39:$B$782,I$47)+'СЕТ СН'!$G$11+СВЦЭМ!$D$10+'СЕТ СН'!$G$6-'СЕТ СН'!$G$23</f>
        <v>1974.90481783</v>
      </c>
      <c r="J58" s="36">
        <f>SUMIFS(СВЦЭМ!$D$39:$D$782,СВЦЭМ!$A$39:$A$782,$A58,СВЦЭМ!$B$39:$B$782,J$47)+'СЕТ СН'!$G$11+СВЦЭМ!$D$10+'СЕТ СН'!$G$6-'СЕТ СН'!$G$23</f>
        <v>1862.1339103699997</v>
      </c>
      <c r="K58" s="36">
        <f>SUMIFS(СВЦЭМ!$D$39:$D$782,СВЦЭМ!$A$39:$A$782,$A58,СВЦЭМ!$B$39:$B$782,K$47)+'СЕТ СН'!$G$11+СВЦЭМ!$D$10+'СЕТ СН'!$G$6-'СЕТ СН'!$G$23</f>
        <v>1813.5669108500001</v>
      </c>
      <c r="L58" s="36">
        <f>SUMIFS(СВЦЭМ!$D$39:$D$782,СВЦЭМ!$A$39:$A$782,$A58,СВЦЭМ!$B$39:$B$782,L$47)+'СЕТ СН'!$G$11+СВЦЭМ!$D$10+'СЕТ СН'!$G$6-'СЕТ СН'!$G$23</f>
        <v>1769.4982952699997</v>
      </c>
      <c r="M58" s="36">
        <f>SUMIFS(СВЦЭМ!$D$39:$D$782,СВЦЭМ!$A$39:$A$782,$A58,СВЦЭМ!$B$39:$B$782,M$47)+'СЕТ СН'!$G$11+СВЦЭМ!$D$10+'СЕТ СН'!$G$6-'СЕТ СН'!$G$23</f>
        <v>1760.4843553299997</v>
      </c>
      <c r="N58" s="36">
        <f>SUMIFS(СВЦЭМ!$D$39:$D$782,СВЦЭМ!$A$39:$A$782,$A58,СВЦЭМ!$B$39:$B$782,N$47)+'СЕТ СН'!$G$11+СВЦЭМ!$D$10+'СЕТ СН'!$G$6-'СЕТ СН'!$G$23</f>
        <v>1760.4037516600001</v>
      </c>
      <c r="O58" s="36">
        <f>SUMIFS(СВЦЭМ!$D$39:$D$782,СВЦЭМ!$A$39:$A$782,$A58,СВЦЭМ!$B$39:$B$782,O$47)+'СЕТ СН'!$G$11+СВЦЭМ!$D$10+'СЕТ СН'!$G$6-'СЕТ СН'!$G$23</f>
        <v>1750.6806194599999</v>
      </c>
      <c r="P58" s="36">
        <f>SUMIFS(СВЦЭМ!$D$39:$D$782,СВЦЭМ!$A$39:$A$782,$A58,СВЦЭМ!$B$39:$B$782,P$47)+'СЕТ СН'!$G$11+СВЦЭМ!$D$10+'СЕТ СН'!$G$6-'СЕТ СН'!$G$23</f>
        <v>1745.56278453</v>
      </c>
      <c r="Q58" s="36">
        <f>SUMIFS(СВЦЭМ!$D$39:$D$782,СВЦЭМ!$A$39:$A$782,$A58,СВЦЭМ!$B$39:$B$782,Q$47)+'СЕТ СН'!$G$11+СВЦЭМ!$D$10+'СЕТ СН'!$G$6-'СЕТ СН'!$G$23</f>
        <v>1748.0986072199998</v>
      </c>
      <c r="R58" s="36">
        <f>SUMIFS(СВЦЭМ!$D$39:$D$782,СВЦЭМ!$A$39:$A$782,$A58,СВЦЭМ!$B$39:$B$782,R$47)+'СЕТ СН'!$G$11+СВЦЭМ!$D$10+'СЕТ СН'!$G$6-'СЕТ СН'!$G$23</f>
        <v>1752.4511532000001</v>
      </c>
      <c r="S58" s="36">
        <f>SUMIFS(СВЦЭМ!$D$39:$D$782,СВЦЭМ!$A$39:$A$782,$A58,СВЦЭМ!$B$39:$B$782,S$47)+'СЕТ СН'!$G$11+СВЦЭМ!$D$10+'СЕТ СН'!$G$6-'СЕТ СН'!$G$23</f>
        <v>1733.8435170799999</v>
      </c>
      <c r="T58" s="36">
        <f>SUMIFS(СВЦЭМ!$D$39:$D$782,СВЦЭМ!$A$39:$A$782,$A58,СВЦЭМ!$B$39:$B$782,T$47)+'СЕТ СН'!$G$11+СВЦЭМ!$D$10+'СЕТ СН'!$G$6-'СЕТ СН'!$G$23</f>
        <v>1729.7826772200001</v>
      </c>
      <c r="U58" s="36">
        <f>SUMIFS(СВЦЭМ!$D$39:$D$782,СВЦЭМ!$A$39:$A$782,$A58,СВЦЭМ!$B$39:$B$782,U$47)+'СЕТ СН'!$G$11+СВЦЭМ!$D$10+'СЕТ СН'!$G$6-'СЕТ СН'!$G$23</f>
        <v>1752.5417767999998</v>
      </c>
      <c r="V58" s="36">
        <f>SUMIFS(СВЦЭМ!$D$39:$D$782,СВЦЭМ!$A$39:$A$782,$A58,СВЦЭМ!$B$39:$B$782,V$47)+'СЕТ СН'!$G$11+СВЦЭМ!$D$10+'СЕТ СН'!$G$6-'СЕТ СН'!$G$23</f>
        <v>1773.4617570599999</v>
      </c>
      <c r="W58" s="36">
        <f>SUMIFS(СВЦЭМ!$D$39:$D$782,СВЦЭМ!$A$39:$A$782,$A58,СВЦЭМ!$B$39:$B$782,W$47)+'СЕТ СН'!$G$11+СВЦЭМ!$D$10+'СЕТ СН'!$G$6-'СЕТ СН'!$G$23</f>
        <v>1754.2225558300001</v>
      </c>
      <c r="X58" s="36">
        <f>SUMIFS(СВЦЭМ!$D$39:$D$782,СВЦЭМ!$A$39:$A$782,$A58,СВЦЭМ!$B$39:$B$782,X$47)+'СЕТ СН'!$G$11+СВЦЭМ!$D$10+'СЕТ СН'!$G$6-'СЕТ СН'!$G$23</f>
        <v>1797.63387285</v>
      </c>
      <c r="Y58" s="36">
        <f>SUMIFS(СВЦЭМ!$D$39:$D$782,СВЦЭМ!$A$39:$A$782,$A58,СВЦЭМ!$B$39:$B$782,Y$47)+'СЕТ СН'!$G$11+СВЦЭМ!$D$10+'СЕТ СН'!$G$6-'СЕТ СН'!$G$23</f>
        <v>1878.8259808799999</v>
      </c>
    </row>
    <row r="59" spans="1:25" ht="15.75" x14ac:dyDescent="0.2">
      <c r="A59" s="35">
        <f t="shared" si="1"/>
        <v>45119</v>
      </c>
      <c r="B59" s="36">
        <f>SUMIFS(СВЦЭМ!$D$39:$D$782,СВЦЭМ!$A$39:$A$782,$A59,СВЦЭМ!$B$39:$B$782,B$47)+'СЕТ СН'!$G$11+СВЦЭМ!$D$10+'СЕТ СН'!$G$6-'СЕТ СН'!$G$23</f>
        <v>1948.6144919899998</v>
      </c>
      <c r="C59" s="36">
        <f>SUMIFS(СВЦЭМ!$D$39:$D$782,СВЦЭМ!$A$39:$A$782,$A59,СВЦЭМ!$B$39:$B$782,C$47)+'СЕТ СН'!$G$11+СВЦЭМ!$D$10+'СЕТ СН'!$G$6-'СЕТ СН'!$G$23</f>
        <v>1995.31614601</v>
      </c>
      <c r="D59" s="36">
        <f>SUMIFS(СВЦЭМ!$D$39:$D$782,СВЦЭМ!$A$39:$A$782,$A59,СВЦЭМ!$B$39:$B$782,D$47)+'СЕТ СН'!$G$11+СВЦЭМ!$D$10+'СЕТ СН'!$G$6-'СЕТ СН'!$G$23</f>
        <v>2067.7156992800001</v>
      </c>
      <c r="E59" s="36">
        <f>SUMIFS(СВЦЭМ!$D$39:$D$782,СВЦЭМ!$A$39:$A$782,$A59,СВЦЭМ!$B$39:$B$782,E$47)+'СЕТ СН'!$G$11+СВЦЭМ!$D$10+'СЕТ СН'!$G$6-'СЕТ СН'!$G$23</f>
        <v>2128.5610073500002</v>
      </c>
      <c r="F59" s="36">
        <f>SUMIFS(СВЦЭМ!$D$39:$D$782,СВЦЭМ!$A$39:$A$782,$A59,СВЦЭМ!$B$39:$B$782,F$47)+'СЕТ СН'!$G$11+СВЦЭМ!$D$10+'СЕТ СН'!$G$6-'СЕТ СН'!$G$23</f>
        <v>2169.6901622300002</v>
      </c>
      <c r="G59" s="36">
        <f>SUMIFS(СВЦЭМ!$D$39:$D$782,СВЦЭМ!$A$39:$A$782,$A59,СВЦЭМ!$B$39:$B$782,G$47)+'СЕТ СН'!$G$11+СВЦЭМ!$D$10+'СЕТ СН'!$G$6-'СЕТ СН'!$G$23</f>
        <v>2142.1766595099998</v>
      </c>
      <c r="H59" s="36">
        <f>SUMIFS(СВЦЭМ!$D$39:$D$782,СВЦЭМ!$A$39:$A$782,$A59,СВЦЭМ!$B$39:$B$782,H$47)+'СЕТ СН'!$G$11+СВЦЭМ!$D$10+'СЕТ СН'!$G$6-'СЕТ СН'!$G$23</f>
        <v>2093.4746569099998</v>
      </c>
      <c r="I59" s="36">
        <f>SUMIFS(СВЦЭМ!$D$39:$D$782,СВЦЭМ!$A$39:$A$782,$A59,СВЦЭМ!$B$39:$B$782,I$47)+'СЕТ СН'!$G$11+СВЦЭМ!$D$10+'СЕТ СН'!$G$6-'СЕТ СН'!$G$23</f>
        <v>1897.1075196100001</v>
      </c>
      <c r="J59" s="36">
        <f>SUMIFS(СВЦЭМ!$D$39:$D$782,СВЦЭМ!$A$39:$A$782,$A59,СВЦЭМ!$B$39:$B$782,J$47)+'СЕТ СН'!$G$11+СВЦЭМ!$D$10+'СЕТ СН'!$G$6-'СЕТ СН'!$G$23</f>
        <v>1836.1278028900001</v>
      </c>
      <c r="K59" s="36">
        <f>SUMIFS(СВЦЭМ!$D$39:$D$782,СВЦЭМ!$A$39:$A$782,$A59,СВЦЭМ!$B$39:$B$782,K$47)+'СЕТ СН'!$G$11+СВЦЭМ!$D$10+'СЕТ СН'!$G$6-'СЕТ СН'!$G$23</f>
        <v>1766.0131367999998</v>
      </c>
      <c r="L59" s="36">
        <f>SUMIFS(СВЦЭМ!$D$39:$D$782,СВЦЭМ!$A$39:$A$782,$A59,СВЦЭМ!$B$39:$B$782,L$47)+'СЕТ СН'!$G$11+СВЦЭМ!$D$10+'СЕТ СН'!$G$6-'СЕТ СН'!$G$23</f>
        <v>1768.3948816100001</v>
      </c>
      <c r="M59" s="36">
        <f>SUMIFS(СВЦЭМ!$D$39:$D$782,СВЦЭМ!$A$39:$A$782,$A59,СВЦЭМ!$B$39:$B$782,M$47)+'СЕТ СН'!$G$11+СВЦЭМ!$D$10+'СЕТ СН'!$G$6-'СЕТ СН'!$G$23</f>
        <v>1793.8906849300001</v>
      </c>
      <c r="N59" s="36">
        <f>SUMIFS(СВЦЭМ!$D$39:$D$782,СВЦЭМ!$A$39:$A$782,$A59,СВЦЭМ!$B$39:$B$782,N$47)+'СЕТ СН'!$G$11+СВЦЭМ!$D$10+'СЕТ СН'!$G$6-'СЕТ СН'!$G$23</f>
        <v>1806.8536285099999</v>
      </c>
      <c r="O59" s="36">
        <f>SUMIFS(СВЦЭМ!$D$39:$D$782,СВЦЭМ!$A$39:$A$782,$A59,СВЦЭМ!$B$39:$B$782,O$47)+'СЕТ СН'!$G$11+СВЦЭМ!$D$10+'СЕТ СН'!$G$6-'СЕТ СН'!$G$23</f>
        <v>1802.0161584299999</v>
      </c>
      <c r="P59" s="36">
        <f>SUMIFS(СВЦЭМ!$D$39:$D$782,СВЦЭМ!$A$39:$A$782,$A59,СВЦЭМ!$B$39:$B$782,P$47)+'СЕТ СН'!$G$11+СВЦЭМ!$D$10+'СЕТ СН'!$G$6-'СЕТ СН'!$G$23</f>
        <v>1794.7495749999998</v>
      </c>
      <c r="Q59" s="36">
        <f>SUMIFS(СВЦЭМ!$D$39:$D$782,СВЦЭМ!$A$39:$A$782,$A59,СВЦЭМ!$B$39:$B$782,Q$47)+'СЕТ СН'!$G$11+СВЦЭМ!$D$10+'СЕТ СН'!$G$6-'СЕТ СН'!$G$23</f>
        <v>1791.8708902799999</v>
      </c>
      <c r="R59" s="36">
        <f>SUMIFS(СВЦЭМ!$D$39:$D$782,СВЦЭМ!$A$39:$A$782,$A59,СВЦЭМ!$B$39:$B$782,R$47)+'СЕТ СН'!$G$11+СВЦЭМ!$D$10+'СЕТ СН'!$G$6-'СЕТ СН'!$G$23</f>
        <v>1793.5325502299997</v>
      </c>
      <c r="S59" s="36">
        <f>SUMIFS(СВЦЭМ!$D$39:$D$782,СВЦЭМ!$A$39:$A$782,$A59,СВЦЭМ!$B$39:$B$782,S$47)+'СЕТ СН'!$G$11+СВЦЭМ!$D$10+'СЕТ СН'!$G$6-'СЕТ СН'!$G$23</f>
        <v>1789.5604823099998</v>
      </c>
      <c r="T59" s="36">
        <f>SUMIFS(СВЦЭМ!$D$39:$D$782,СВЦЭМ!$A$39:$A$782,$A59,СВЦЭМ!$B$39:$B$782,T$47)+'СЕТ СН'!$G$11+СВЦЭМ!$D$10+'СЕТ СН'!$G$6-'СЕТ СН'!$G$23</f>
        <v>1781.9026555599999</v>
      </c>
      <c r="U59" s="36">
        <f>SUMIFS(СВЦЭМ!$D$39:$D$782,СВЦЭМ!$A$39:$A$782,$A59,СВЦЭМ!$B$39:$B$782,U$47)+'СЕТ СН'!$G$11+СВЦЭМ!$D$10+'СЕТ СН'!$G$6-'СЕТ СН'!$G$23</f>
        <v>1792.1839304700002</v>
      </c>
      <c r="V59" s="36">
        <f>SUMIFS(СВЦЭМ!$D$39:$D$782,СВЦЭМ!$A$39:$A$782,$A59,СВЦЭМ!$B$39:$B$782,V$47)+'СЕТ СН'!$G$11+СВЦЭМ!$D$10+'СЕТ СН'!$G$6-'СЕТ СН'!$G$23</f>
        <v>1798.83027335</v>
      </c>
      <c r="W59" s="36">
        <f>SUMIFS(СВЦЭМ!$D$39:$D$782,СВЦЭМ!$A$39:$A$782,$A59,СВЦЭМ!$B$39:$B$782,W$47)+'СЕТ СН'!$G$11+СВЦЭМ!$D$10+'СЕТ СН'!$G$6-'СЕТ СН'!$G$23</f>
        <v>1765.8144158300001</v>
      </c>
      <c r="X59" s="36">
        <f>SUMIFS(СВЦЭМ!$D$39:$D$782,СВЦЭМ!$A$39:$A$782,$A59,СВЦЭМ!$B$39:$B$782,X$47)+'СЕТ СН'!$G$11+СВЦЭМ!$D$10+'СЕТ СН'!$G$6-'СЕТ СН'!$G$23</f>
        <v>1817.1800329399998</v>
      </c>
      <c r="Y59" s="36">
        <f>SUMIFS(СВЦЭМ!$D$39:$D$782,СВЦЭМ!$A$39:$A$782,$A59,СВЦЭМ!$B$39:$B$782,Y$47)+'СЕТ СН'!$G$11+СВЦЭМ!$D$10+'СЕТ СН'!$G$6-'СЕТ СН'!$G$23</f>
        <v>1865.6097525499999</v>
      </c>
    </row>
    <row r="60" spans="1:25" ht="15.75" x14ac:dyDescent="0.2">
      <c r="A60" s="35">
        <f t="shared" si="1"/>
        <v>45120</v>
      </c>
      <c r="B60" s="36">
        <f>SUMIFS(СВЦЭМ!$D$39:$D$782,СВЦЭМ!$A$39:$A$782,$A60,СВЦЭМ!$B$39:$B$782,B$47)+'СЕТ СН'!$G$11+СВЦЭМ!$D$10+'СЕТ СН'!$G$6-'СЕТ СН'!$G$23</f>
        <v>1927.1849719799998</v>
      </c>
      <c r="C60" s="36">
        <f>SUMIFS(СВЦЭМ!$D$39:$D$782,СВЦЭМ!$A$39:$A$782,$A60,СВЦЭМ!$B$39:$B$782,C$47)+'СЕТ СН'!$G$11+СВЦЭМ!$D$10+'СЕТ СН'!$G$6-'СЕТ СН'!$G$23</f>
        <v>1990.2535304600001</v>
      </c>
      <c r="D60" s="36">
        <f>SUMIFS(СВЦЭМ!$D$39:$D$782,СВЦЭМ!$A$39:$A$782,$A60,СВЦЭМ!$B$39:$B$782,D$47)+'СЕТ СН'!$G$11+СВЦЭМ!$D$10+'СЕТ СН'!$G$6-'СЕТ СН'!$G$23</f>
        <v>2128.5435895099999</v>
      </c>
      <c r="E60" s="36">
        <f>SUMIFS(СВЦЭМ!$D$39:$D$782,СВЦЭМ!$A$39:$A$782,$A60,СВЦЭМ!$B$39:$B$782,E$47)+'СЕТ СН'!$G$11+СВЦЭМ!$D$10+'СЕТ СН'!$G$6-'СЕТ СН'!$G$23</f>
        <v>2189.5488451199999</v>
      </c>
      <c r="F60" s="36">
        <f>SUMIFS(СВЦЭМ!$D$39:$D$782,СВЦЭМ!$A$39:$A$782,$A60,СВЦЭМ!$B$39:$B$782,F$47)+'СЕТ СН'!$G$11+СВЦЭМ!$D$10+'СЕТ СН'!$G$6-'СЕТ СН'!$G$23</f>
        <v>2198.1443173899997</v>
      </c>
      <c r="G60" s="36">
        <f>SUMIFS(СВЦЭМ!$D$39:$D$782,СВЦЭМ!$A$39:$A$782,$A60,СВЦЭМ!$B$39:$B$782,G$47)+'СЕТ СН'!$G$11+СВЦЭМ!$D$10+'СЕТ СН'!$G$6-'СЕТ СН'!$G$23</f>
        <v>2182.2460141799997</v>
      </c>
      <c r="H60" s="36">
        <f>SUMIFS(СВЦЭМ!$D$39:$D$782,СВЦЭМ!$A$39:$A$782,$A60,СВЦЭМ!$B$39:$B$782,H$47)+'СЕТ СН'!$G$11+СВЦЭМ!$D$10+'СЕТ СН'!$G$6-'СЕТ СН'!$G$23</f>
        <v>2117.3956738500001</v>
      </c>
      <c r="I60" s="36">
        <f>SUMIFS(СВЦЭМ!$D$39:$D$782,СВЦЭМ!$A$39:$A$782,$A60,СВЦЭМ!$B$39:$B$782,I$47)+'СЕТ СН'!$G$11+СВЦЭМ!$D$10+'СЕТ СН'!$G$6-'СЕТ СН'!$G$23</f>
        <v>1917.8621324400001</v>
      </c>
      <c r="J60" s="36">
        <f>SUMIFS(СВЦЭМ!$D$39:$D$782,СВЦЭМ!$A$39:$A$782,$A60,СВЦЭМ!$B$39:$B$782,J$47)+'СЕТ СН'!$G$11+СВЦЭМ!$D$10+'СЕТ СН'!$G$6-'СЕТ СН'!$G$23</f>
        <v>1816.05222856</v>
      </c>
      <c r="K60" s="36">
        <f>SUMIFS(СВЦЭМ!$D$39:$D$782,СВЦЭМ!$A$39:$A$782,$A60,СВЦЭМ!$B$39:$B$782,K$47)+'СЕТ СН'!$G$11+СВЦЭМ!$D$10+'СЕТ СН'!$G$6-'СЕТ СН'!$G$23</f>
        <v>1778.6595075999999</v>
      </c>
      <c r="L60" s="36">
        <f>SUMIFS(СВЦЭМ!$D$39:$D$782,СВЦЭМ!$A$39:$A$782,$A60,СВЦЭМ!$B$39:$B$782,L$47)+'СЕТ СН'!$G$11+СВЦЭМ!$D$10+'СЕТ СН'!$G$6-'СЕТ СН'!$G$23</f>
        <v>1746.1703641399999</v>
      </c>
      <c r="M60" s="36">
        <f>SUMIFS(СВЦЭМ!$D$39:$D$782,СВЦЭМ!$A$39:$A$782,$A60,СВЦЭМ!$B$39:$B$782,M$47)+'СЕТ СН'!$G$11+СВЦЭМ!$D$10+'СЕТ СН'!$G$6-'СЕТ СН'!$G$23</f>
        <v>1744.9246376299998</v>
      </c>
      <c r="N60" s="36">
        <f>SUMIFS(СВЦЭМ!$D$39:$D$782,СВЦЭМ!$A$39:$A$782,$A60,СВЦЭМ!$B$39:$B$782,N$47)+'СЕТ СН'!$G$11+СВЦЭМ!$D$10+'СЕТ СН'!$G$6-'СЕТ СН'!$G$23</f>
        <v>1743.2864137299998</v>
      </c>
      <c r="O60" s="36">
        <f>SUMIFS(СВЦЭМ!$D$39:$D$782,СВЦЭМ!$A$39:$A$782,$A60,СВЦЭМ!$B$39:$B$782,O$47)+'СЕТ СН'!$G$11+СВЦЭМ!$D$10+'СЕТ СН'!$G$6-'СЕТ СН'!$G$23</f>
        <v>1741.60979808</v>
      </c>
      <c r="P60" s="36">
        <f>SUMIFS(СВЦЭМ!$D$39:$D$782,СВЦЭМ!$A$39:$A$782,$A60,СВЦЭМ!$B$39:$B$782,P$47)+'СЕТ СН'!$G$11+СВЦЭМ!$D$10+'СЕТ СН'!$G$6-'СЕТ СН'!$G$23</f>
        <v>1753.5009614400001</v>
      </c>
      <c r="Q60" s="36">
        <f>SUMIFS(СВЦЭМ!$D$39:$D$782,СВЦЭМ!$A$39:$A$782,$A60,СВЦЭМ!$B$39:$B$782,Q$47)+'СЕТ СН'!$G$11+СВЦЭМ!$D$10+'СЕТ СН'!$G$6-'СЕТ СН'!$G$23</f>
        <v>1755.1551242800001</v>
      </c>
      <c r="R60" s="36">
        <f>SUMIFS(СВЦЭМ!$D$39:$D$782,СВЦЭМ!$A$39:$A$782,$A60,СВЦЭМ!$B$39:$B$782,R$47)+'СЕТ СН'!$G$11+СВЦЭМ!$D$10+'СЕТ СН'!$G$6-'СЕТ СН'!$G$23</f>
        <v>1763.6765041799999</v>
      </c>
      <c r="S60" s="36">
        <f>SUMIFS(СВЦЭМ!$D$39:$D$782,СВЦЭМ!$A$39:$A$782,$A60,СВЦЭМ!$B$39:$B$782,S$47)+'СЕТ СН'!$G$11+СВЦЭМ!$D$10+'СЕТ СН'!$G$6-'СЕТ СН'!$G$23</f>
        <v>1762.4745397400002</v>
      </c>
      <c r="T60" s="36">
        <f>SUMIFS(СВЦЭМ!$D$39:$D$782,СВЦЭМ!$A$39:$A$782,$A60,СВЦЭМ!$B$39:$B$782,T$47)+'СЕТ СН'!$G$11+СВЦЭМ!$D$10+'СЕТ СН'!$G$6-'СЕТ СН'!$G$23</f>
        <v>1749.9558833900001</v>
      </c>
      <c r="U60" s="36">
        <f>SUMIFS(СВЦЭМ!$D$39:$D$782,СВЦЭМ!$A$39:$A$782,$A60,СВЦЭМ!$B$39:$B$782,U$47)+'СЕТ СН'!$G$11+СВЦЭМ!$D$10+'СЕТ СН'!$G$6-'СЕТ СН'!$G$23</f>
        <v>1767.3896604699999</v>
      </c>
      <c r="V60" s="36">
        <f>SUMIFS(СВЦЭМ!$D$39:$D$782,СВЦЭМ!$A$39:$A$782,$A60,СВЦЭМ!$B$39:$B$782,V$47)+'СЕТ СН'!$G$11+СВЦЭМ!$D$10+'СЕТ СН'!$G$6-'СЕТ СН'!$G$23</f>
        <v>1776.8165625299998</v>
      </c>
      <c r="W60" s="36">
        <f>SUMIFS(СВЦЭМ!$D$39:$D$782,СВЦЭМ!$A$39:$A$782,$A60,СВЦЭМ!$B$39:$B$782,W$47)+'СЕТ СН'!$G$11+СВЦЭМ!$D$10+'СЕТ СН'!$G$6-'СЕТ СН'!$G$23</f>
        <v>1765.8604672299998</v>
      </c>
      <c r="X60" s="36">
        <f>SUMIFS(СВЦЭМ!$D$39:$D$782,СВЦЭМ!$A$39:$A$782,$A60,СВЦЭМ!$B$39:$B$782,X$47)+'СЕТ СН'!$G$11+СВЦЭМ!$D$10+'СЕТ СН'!$G$6-'СЕТ СН'!$G$23</f>
        <v>1805.06402944</v>
      </c>
      <c r="Y60" s="36">
        <f>SUMIFS(СВЦЭМ!$D$39:$D$782,СВЦЭМ!$A$39:$A$782,$A60,СВЦЭМ!$B$39:$B$782,Y$47)+'СЕТ СН'!$G$11+СВЦЭМ!$D$10+'СЕТ СН'!$G$6-'СЕТ СН'!$G$23</f>
        <v>1910.5506963600001</v>
      </c>
    </row>
    <row r="61" spans="1:25" ht="15.75" x14ac:dyDescent="0.2">
      <c r="A61" s="35">
        <f t="shared" si="1"/>
        <v>45121</v>
      </c>
      <c r="B61" s="36">
        <f>SUMIFS(СВЦЭМ!$D$39:$D$782,СВЦЭМ!$A$39:$A$782,$A61,СВЦЭМ!$B$39:$B$782,B$47)+'СЕТ СН'!$G$11+СВЦЭМ!$D$10+'СЕТ СН'!$G$6-'СЕТ СН'!$G$23</f>
        <v>1824.2489353400001</v>
      </c>
      <c r="C61" s="36">
        <f>SUMIFS(СВЦЭМ!$D$39:$D$782,СВЦЭМ!$A$39:$A$782,$A61,СВЦЭМ!$B$39:$B$782,C$47)+'СЕТ СН'!$G$11+СВЦЭМ!$D$10+'СЕТ СН'!$G$6-'СЕТ СН'!$G$23</f>
        <v>1923.8371663500002</v>
      </c>
      <c r="D61" s="36">
        <f>SUMIFS(СВЦЭМ!$D$39:$D$782,СВЦЭМ!$A$39:$A$782,$A61,СВЦЭМ!$B$39:$B$782,D$47)+'СЕТ СН'!$G$11+СВЦЭМ!$D$10+'СЕТ СН'!$G$6-'СЕТ СН'!$G$23</f>
        <v>1969.8351833500001</v>
      </c>
      <c r="E61" s="36">
        <f>SUMIFS(СВЦЭМ!$D$39:$D$782,СВЦЭМ!$A$39:$A$782,$A61,СВЦЭМ!$B$39:$B$782,E$47)+'СЕТ СН'!$G$11+СВЦЭМ!$D$10+'СЕТ СН'!$G$6-'СЕТ СН'!$G$23</f>
        <v>2036.3819516600001</v>
      </c>
      <c r="F61" s="36">
        <f>SUMIFS(СВЦЭМ!$D$39:$D$782,СВЦЭМ!$A$39:$A$782,$A61,СВЦЭМ!$B$39:$B$782,F$47)+'СЕТ СН'!$G$11+СВЦЭМ!$D$10+'СЕТ СН'!$G$6-'СЕТ СН'!$G$23</f>
        <v>2063.7728636399997</v>
      </c>
      <c r="G61" s="36">
        <f>SUMIFS(СВЦЭМ!$D$39:$D$782,СВЦЭМ!$A$39:$A$782,$A61,СВЦЭМ!$B$39:$B$782,G$47)+'СЕТ СН'!$G$11+СВЦЭМ!$D$10+'СЕТ СН'!$G$6-'СЕТ СН'!$G$23</f>
        <v>2087.2642655099999</v>
      </c>
      <c r="H61" s="36">
        <f>SUMIFS(СВЦЭМ!$D$39:$D$782,СВЦЭМ!$A$39:$A$782,$A61,СВЦЭМ!$B$39:$B$782,H$47)+'СЕТ СН'!$G$11+СВЦЭМ!$D$10+'СЕТ СН'!$G$6-'СЕТ СН'!$G$23</f>
        <v>2092.9701075100002</v>
      </c>
      <c r="I61" s="36">
        <f>SUMIFS(СВЦЭМ!$D$39:$D$782,СВЦЭМ!$A$39:$A$782,$A61,СВЦЭМ!$B$39:$B$782,I$47)+'СЕТ СН'!$G$11+СВЦЭМ!$D$10+'СЕТ СН'!$G$6-'СЕТ СН'!$G$23</f>
        <v>1889.6276551599999</v>
      </c>
      <c r="J61" s="36">
        <f>SUMIFS(СВЦЭМ!$D$39:$D$782,СВЦЭМ!$A$39:$A$782,$A61,СВЦЭМ!$B$39:$B$782,J$47)+'СЕТ СН'!$G$11+СВЦЭМ!$D$10+'СЕТ СН'!$G$6-'СЕТ СН'!$G$23</f>
        <v>1782.2487012000001</v>
      </c>
      <c r="K61" s="36">
        <f>SUMIFS(СВЦЭМ!$D$39:$D$782,СВЦЭМ!$A$39:$A$782,$A61,СВЦЭМ!$B$39:$B$782,K$47)+'СЕТ СН'!$G$11+СВЦЭМ!$D$10+'СЕТ СН'!$G$6-'СЕТ СН'!$G$23</f>
        <v>1754.6139106300002</v>
      </c>
      <c r="L61" s="36">
        <f>SUMIFS(СВЦЭМ!$D$39:$D$782,СВЦЭМ!$A$39:$A$782,$A61,СВЦЭМ!$B$39:$B$782,L$47)+'СЕТ СН'!$G$11+СВЦЭМ!$D$10+'СЕТ СН'!$G$6-'СЕТ СН'!$G$23</f>
        <v>1718.56359578</v>
      </c>
      <c r="M61" s="36">
        <f>SUMIFS(СВЦЭМ!$D$39:$D$782,СВЦЭМ!$A$39:$A$782,$A61,СВЦЭМ!$B$39:$B$782,M$47)+'СЕТ СН'!$G$11+СВЦЭМ!$D$10+'СЕТ СН'!$G$6-'СЕТ СН'!$G$23</f>
        <v>1745.8965020800001</v>
      </c>
      <c r="N61" s="36">
        <f>SUMIFS(СВЦЭМ!$D$39:$D$782,СВЦЭМ!$A$39:$A$782,$A61,СВЦЭМ!$B$39:$B$782,N$47)+'СЕТ СН'!$G$11+СВЦЭМ!$D$10+'СЕТ СН'!$G$6-'СЕТ СН'!$G$23</f>
        <v>1779.4272924100001</v>
      </c>
      <c r="O61" s="36">
        <f>SUMIFS(СВЦЭМ!$D$39:$D$782,СВЦЭМ!$A$39:$A$782,$A61,СВЦЭМ!$B$39:$B$782,O$47)+'СЕТ СН'!$G$11+СВЦЭМ!$D$10+'СЕТ СН'!$G$6-'СЕТ СН'!$G$23</f>
        <v>1783.9155243199998</v>
      </c>
      <c r="P61" s="36">
        <f>SUMIFS(СВЦЭМ!$D$39:$D$782,СВЦЭМ!$A$39:$A$782,$A61,СВЦЭМ!$B$39:$B$782,P$47)+'СЕТ СН'!$G$11+СВЦЭМ!$D$10+'СЕТ СН'!$G$6-'СЕТ СН'!$G$23</f>
        <v>1743.89415289</v>
      </c>
      <c r="Q61" s="36">
        <f>SUMIFS(СВЦЭМ!$D$39:$D$782,СВЦЭМ!$A$39:$A$782,$A61,СВЦЭМ!$B$39:$B$782,Q$47)+'СЕТ СН'!$G$11+СВЦЭМ!$D$10+'СЕТ СН'!$G$6-'СЕТ СН'!$G$23</f>
        <v>1677.1822835600001</v>
      </c>
      <c r="R61" s="36">
        <f>SUMIFS(СВЦЭМ!$D$39:$D$782,СВЦЭМ!$A$39:$A$782,$A61,СВЦЭМ!$B$39:$B$782,R$47)+'СЕТ СН'!$G$11+СВЦЭМ!$D$10+'СЕТ СН'!$G$6-'СЕТ СН'!$G$23</f>
        <v>1675.0177665900001</v>
      </c>
      <c r="S61" s="36">
        <f>SUMIFS(СВЦЭМ!$D$39:$D$782,СВЦЭМ!$A$39:$A$782,$A61,СВЦЭМ!$B$39:$B$782,S$47)+'СЕТ СН'!$G$11+СВЦЭМ!$D$10+'СЕТ СН'!$G$6-'СЕТ СН'!$G$23</f>
        <v>1673.6407934200001</v>
      </c>
      <c r="T61" s="36">
        <f>SUMIFS(СВЦЭМ!$D$39:$D$782,СВЦЭМ!$A$39:$A$782,$A61,СВЦЭМ!$B$39:$B$782,T$47)+'СЕТ СН'!$G$11+СВЦЭМ!$D$10+'СЕТ СН'!$G$6-'СЕТ СН'!$G$23</f>
        <v>1707.9587671599998</v>
      </c>
      <c r="U61" s="36">
        <f>SUMIFS(СВЦЭМ!$D$39:$D$782,СВЦЭМ!$A$39:$A$782,$A61,СВЦЭМ!$B$39:$B$782,U$47)+'СЕТ СН'!$G$11+СВЦЭМ!$D$10+'СЕТ СН'!$G$6-'СЕТ СН'!$G$23</f>
        <v>1708.0784328099999</v>
      </c>
      <c r="V61" s="36">
        <f>SUMIFS(СВЦЭМ!$D$39:$D$782,СВЦЭМ!$A$39:$A$782,$A61,СВЦЭМ!$B$39:$B$782,V$47)+'СЕТ СН'!$G$11+СВЦЭМ!$D$10+'СЕТ СН'!$G$6-'СЕТ СН'!$G$23</f>
        <v>1729.0459497799998</v>
      </c>
      <c r="W61" s="36">
        <f>SUMIFS(СВЦЭМ!$D$39:$D$782,СВЦЭМ!$A$39:$A$782,$A61,СВЦЭМ!$B$39:$B$782,W$47)+'СЕТ СН'!$G$11+СВЦЭМ!$D$10+'СЕТ СН'!$G$6-'СЕТ СН'!$G$23</f>
        <v>1702.2794881899999</v>
      </c>
      <c r="X61" s="36">
        <f>SUMIFS(СВЦЭМ!$D$39:$D$782,СВЦЭМ!$A$39:$A$782,$A61,СВЦЭМ!$B$39:$B$782,X$47)+'СЕТ СН'!$G$11+СВЦЭМ!$D$10+'СЕТ СН'!$G$6-'СЕТ СН'!$G$23</f>
        <v>1739.5596870200002</v>
      </c>
      <c r="Y61" s="36">
        <f>SUMIFS(СВЦЭМ!$D$39:$D$782,СВЦЭМ!$A$39:$A$782,$A61,СВЦЭМ!$B$39:$B$782,Y$47)+'СЕТ СН'!$G$11+СВЦЭМ!$D$10+'СЕТ СН'!$G$6-'СЕТ СН'!$G$23</f>
        <v>1858.6539291399999</v>
      </c>
    </row>
    <row r="62" spans="1:25" ht="15.75" x14ac:dyDescent="0.2">
      <c r="A62" s="35">
        <f t="shared" si="1"/>
        <v>45122</v>
      </c>
      <c r="B62" s="36">
        <f>SUMIFS(СВЦЭМ!$D$39:$D$782,СВЦЭМ!$A$39:$A$782,$A62,СВЦЭМ!$B$39:$B$782,B$47)+'СЕТ СН'!$G$11+СВЦЭМ!$D$10+'СЕТ СН'!$G$6-'СЕТ СН'!$G$23</f>
        <v>1855.02850244</v>
      </c>
      <c r="C62" s="36">
        <f>SUMIFS(СВЦЭМ!$D$39:$D$782,СВЦЭМ!$A$39:$A$782,$A62,СВЦЭМ!$B$39:$B$782,C$47)+'СЕТ СН'!$G$11+СВЦЭМ!$D$10+'СЕТ СН'!$G$6-'СЕТ СН'!$G$23</f>
        <v>1964.5200653299999</v>
      </c>
      <c r="D62" s="36">
        <f>SUMIFS(СВЦЭМ!$D$39:$D$782,СВЦЭМ!$A$39:$A$782,$A62,СВЦЭМ!$B$39:$B$782,D$47)+'СЕТ СН'!$G$11+СВЦЭМ!$D$10+'СЕТ СН'!$G$6-'СЕТ СН'!$G$23</f>
        <v>2112.9288638799999</v>
      </c>
      <c r="E62" s="36">
        <f>SUMIFS(СВЦЭМ!$D$39:$D$782,СВЦЭМ!$A$39:$A$782,$A62,СВЦЭМ!$B$39:$B$782,E$47)+'СЕТ СН'!$G$11+СВЦЭМ!$D$10+'СЕТ СН'!$G$6-'СЕТ СН'!$G$23</f>
        <v>2147.8537276900001</v>
      </c>
      <c r="F62" s="36">
        <f>SUMIFS(СВЦЭМ!$D$39:$D$782,СВЦЭМ!$A$39:$A$782,$A62,СВЦЭМ!$B$39:$B$782,F$47)+'СЕТ СН'!$G$11+СВЦЭМ!$D$10+'СЕТ СН'!$G$6-'СЕТ СН'!$G$23</f>
        <v>2145.4197869499999</v>
      </c>
      <c r="G62" s="36">
        <f>SUMIFS(СВЦЭМ!$D$39:$D$782,СВЦЭМ!$A$39:$A$782,$A62,СВЦЭМ!$B$39:$B$782,G$47)+'СЕТ СН'!$G$11+СВЦЭМ!$D$10+'СЕТ СН'!$G$6-'СЕТ СН'!$G$23</f>
        <v>2146.5869592200002</v>
      </c>
      <c r="H62" s="36">
        <f>SUMIFS(СВЦЭМ!$D$39:$D$782,СВЦЭМ!$A$39:$A$782,$A62,СВЦЭМ!$B$39:$B$782,H$47)+'СЕТ СН'!$G$11+СВЦЭМ!$D$10+'СЕТ СН'!$G$6-'СЕТ СН'!$G$23</f>
        <v>2140.37481196</v>
      </c>
      <c r="I62" s="36">
        <f>SUMIFS(СВЦЭМ!$D$39:$D$782,СВЦЭМ!$A$39:$A$782,$A62,СВЦЭМ!$B$39:$B$782,I$47)+'СЕТ СН'!$G$11+СВЦЭМ!$D$10+'СЕТ СН'!$G$6-'СЕТ СН'!$G$23</f>
        <v>1945.6669441200002</v>
      </c>
      <c r="J62" s="36">
        <f>SUMIFS(СВЦЭМ!$D$39:$D$782,СВЦЭМ!$A$39:$A$782,$A62,СВЦЭМ!$B$39:$B$782,J$47)+'СЕТ СН'!$G$11+СВЦЭМ!$D$10+'СЕТ СН'!$G$6-'СЕТ СН'!$G$23</f>
        <v>1842.5605977300002</v>
      </c>
      <c r="K62" s="36">
        <f>SUMIFS(СВЦЭМ!$D$39:$D$782,СВЦЭМ!$A$39:$A$782,$A62,СВЦЭМ!$B$39:$B$782,K$47)+'СЕТ СН'!$G$11+СВЦЭМ!$D$10+'СЕТ СН'!$G$6-'СЕТ СН'!$G$23</f>
        <v>1756.59401024</v>
      </c>
      <c r="L62" s="36">
        <f>SUMIFS(СВЦЭМ!$D$39:$D$782,СВЦЭМ!$A$39:$A$782,$A62,СВЦЭМ!$B$39:$B$782,L$47)+'СЕТ СН'!$G$11+СВЦЭМ!$D$10+'СЕТ СН'!$G$6-'СЕТ СН'!$G$23</f>
        <v>1701.6294851100001</v>
      </c>
      <c r="M62" s="36">
        <f>SUMIFS(СВЦЭМ!$D$39:$D$782,СВЦЭМ!$A$39:$A$782,$A62,СВЦЭМ!$B$39:$B$782,M$47)+'СЕТ СН'!$G$11+СВЦЭМ!$D$10+'СЕТ СН'!$G$6-'СЕТ СН'!$G$23</f>
        <v>1666.3761461499998</v>
      </c>
      <c r="N62" s="36">
        <f>SUMIFS(СВЦЭМ!$D$39:$D$782,СВЦЭМ!$A$39:$A$782,$A62,СВЦЭМ!$B$39:$B$782,N$47)+'СЕТ СН'!$G$11+СВЦЭМ!$D$10+'СЕТ СН'!$G$6-'СЕТ СН'!$G$23</f>
        <v>1659.1283930999998</v>
      </c>
      <c r="O62" s="36">
        <f>SUMIFS(СВЦЭМ!$D$39:$D$782,СВЦЭМ!$A$39:$A$782,$A62,СВЦЭМ!$B$39:$B$782,O$47)+'СЕТ СН'!$G$11+СВЦЭМ!$D$10+'СЕТ СН'!$G$6-'СЕТ СН'!$G$23</f>
        <v>1624.2567712</v>
      </c>
      <c r="P62" s="36">
        <f>SUMIFS(СВЦЭМ!$D$39:$D$782,СВЦЭМ!$A$39:$A$782,$A62,СВЦЭМ!$B$39:$B$782,P$47)+'СЕТ СН'!$G$11+СВЦЭМ!$D$10+'СЕТ СН'!$G$6-'СЕТ СН'!$G$23</f>
        <v>1457.2133998899999</v>
      </c>
      <c r="Q62" s="36">
        <f>SUMIFS(СВЦЭМ!$D$39:$D$782,СВЦЭМ!$A$39:$A$782,$A62,СВЦЭМ!$B$39:$B$782,Q$47)+'СЕТ СН'!$G$11+СВЦЭМ!$D$10+'СЕТ СН'!$G$6-'СЕТ СН'!$G$23</f>
        <v>1429.1758259600001</v>
      </c>
      <c r="R62" s="36">
        <f>SUMIFS(СВЦЭМ!$D$39:$D$782,СВЦЭМ!$A$39:$A$782,$A62,СВЦЭМ!$B$39:$B$782,R$47)+'СЕТ СН'!$G$11+СВЦЭМ!$D$10+'СЕТ СН'!$G$6-'СЕТ СН'!$G$23</f>
        <v>1421.9140889999999</v>
      </c>
      <c r="S62" s="36">
        <f>SUMIFS(СВЦЭМ!$D$39:$D$782,СВЦЭМ!$A$39:$A$782,$A62,СВЦЭМ!$B$39:$B$782,S$47)+'СЕТ СН'!$G$11+СВЦЭМ!$D$10+'СЕТ СН'!$G$6-'СЕТ СН'!$G$23</f>
        <v>1422.5211534</v>
      </c>
      <c r="T62" s="36">
        <f>SUMIFS(СВЦЭМ!$D$39:$D$782,СВЦЭМ!$A$39:$A$782,$A62,СВЦЭМ!$B$39:$B$782,T$47)+'СЕТ СН'!$G$11+СВЦЭМ!$D$10+'СЕТ СН'!$G$6-'СЕТ СН'!$G$23</f>
        <v>1453.8728365799998</v>
      </c>
      <c r="U62" s="36">
        <f>SUMIFS(СВЦЭМ!$D$39:$D$782,СВЦЭМ!$A$39:$A$782,$A62,СВЦЭМ!$B$39:$B$782,U$47)+'СЕТ СН'!$G$11+СВЦЭМ!$D$10+'СЕТ СН'!$G$6-'СЕТ СН'!$G$23</f>
        <v>1520.2199005799998</v>
      </c>
      <c r="V62" s="36">
        <f>SUMIFS(СВЦЭМ!$D$39:$D$782,СВЦЭМ!$A$39:$A$782,$A62,СВЦЭМ!$B$39:$B$782,V$47)+'СЕТ СН'!$G$11+СВЦЭМ!$D$10+'СЕТ СН'!$G$6-'СЕТ СН'!$G$23</f>
        <v>1709.5636381599998</v>
      </c>
      <c r="W62" s="36">
        <f>SUMIFS(СВЦЭМ!$D$39:$D$782,СВЦЭМ!$A$39:$A$782,$A62,СВЦЭМ!$B$39:$B$782,W$47)+'СЕТ СН'!$G$11+СВЦЭМ!$D$10+'СЕТ СН'!$G$6-'СЕТ СН'!$G$23</f>
        <v>1685.0371526200001</v>
      </c>
      <c r="X62" s="36">
        <f>SUMIFS(СВЦЭМ!$D$39:$D$782,СВЦЭМ!$A$39:$A$782,$A62,СВЦЭМ!$B$39:$B$782,X$47)+'СЕТ СН'!$G$11+СВЦЭМ!$D$10+'СЕТ СН'!$G$6-'СЕТ СН'!$G$23</f>
        <v>1723.20480757</v>
      </c>
      <c r="Y62" s="36">
        <f>SUMIFS(СВЦЭМ!$D$39:$D$782,СВЦЭМ!$A$39:$A$782,$A62,СВЦЭМ!$B$39:$B$782,Y$47)+'СЕТ СН'!$G$11+СВЦЭМ!$D$10+'СЕТ СН'!$G$6-'СЕТ СН'!$G$23</f>
        <v>1797.7774386900001</v>
      </c>
    </row>
    <row r="63" spans="1:25" ht="15.75" x14ac:dyDescent="0.2">
      <c r="A63" s="35">
        <f t="shared" si="1"/>
        <v>45123</v>
      </c>
      <c r="B63" s="36">
        <f>SUMIFS(СВЦЭМ!$D$39:$D$782,СВЦЭМ!$A$39:$A$782,$A63,СВЦЭМ!$B$39:$B$782,B$47)+'СЕТ СН'!$G$11+СВЦЭМ!$D$10+'СЕТ СН'!$G$6-'СЕТ СН'!$G$23</f>
        <v>1814.8517235099998</v>
      </c>
      <c r="C63" s="36">
        <f>SUMIFS(СВЦЭМ!$D$39:$D$782,СВЦЭМ!$A$39:$A$782,$A63,СВЦЭМ!$B$39:$B$782,C$47)+'СЕТ СН'!$G$11+СВЦЭМ!$D$10+'СЕТ СН'!$G$6-'СЕТ СН'!$G$23</f>
        <v>1901.50237423</v>
      </c>
      <c r="D63" s="36">
        <f>SUMIFS(СВЦЭМ!$D$39:$D$782,СВЦЭМ!$A$39:$A$782,$A63,СВЦЭМ!$B$39:$B$782,D$47)+'СЕТ СН'!$G$11+СВЦЭМ!$D$10+'СЕТ СН'!$G$6-'СЕТ СН'!$G$23</f>
        <v>2072.6118615300002</v>
      </c>
      <c r="E63" s="36">
        <f>SUMIFS(СВЦЭМ!$D$39:$D$782,СВЦЭМ!$A$39:$A$782,$A63,СВЦЭМ!$B$39:$B$782,E$47)+'СЕТ СН'!$G$11+СВЦЭМ!$D$10+'СЕТ СН'!$G$6-'СЕТ СН'!$G$23</f>
        <v>2141.3086257</v>
      </c>
      <c r="F63" s="36">
        <f>SUMIFS(СВЦЭМ!$D$39:$D$782,СВЦЭМ!$A$39:$A$782,$A63,СВЦЭМ!$B$39:$B$782,F$47)+'СЕТ СН'!$G$11+СВЦЭМ!$D$10+'СЕТ СН'!$G$6-'СЕТ СН'!$G$23</f>
        <v>2145.9026652900002</v>
      </c>
      <c r="G63" s="36">
        <f>SUMIFS(СВЦЭМ!$D$39:$D$782,СВЦЭМ!$A$39:$A$782,$A63,СВЦЭМ!$B$39:$B$782,G$47)+'СЕТ СН'!$G$11+СВЦЭМ!$D$10+'СЕТ СН'!$G$6-'СЕТ СН'!$G$23</f>
        <v>2139.7497441800001</v>
      </c>
      <c r="H63" s="36">
        <f>SUMIFS(СВЦЭМ!$D$39:$D$782,СВЦЭМ!$A$39:$A$782,$A63,СВЦЭМ!$B$39:$B$782,H$47)+'СЕТ СН'!$G$11+СВЦЭМ!$D$10+'СЕТ СН'!$G$6-'СЕТ СН'!$G$23</f>
        <v>1985.11611206</v>
      </c>
      <c r="I63" s="36">
        <f>SUMIFS(СВЦЭМ!$D$39:$D$782,СВЦЭМ!$A$39:$A$782,$A63,СВЦЭМ!$B$39:$B$782,I$47)+'СЕТ СН'!$G$11+СВЦЭМ!$D$10+'СЕТ СН'!$G$6-'СЕТ СН'!$G$23</f>
        <v>1928.37540115</v>
      </c>
      <c r="J63" s="36">
        <f>SUMIFS(СВЦЭМ!$D$39:$D$782,СВЦЭМ!$A$39:$A$782,$A63,СВЦЭМ!$B$39:$B$782,J$47)+'СЕТ СН'!$G$11+СВЦЭМ!$D$10+'СЕТ СН'!$G$6-'СЕТ СН'!$G$23</f>
        <v>1825.2967695100001</v>
      </c>
      <c r="K63" s="36">
        <f>SUMIFS(СВЦЭМ!$D$39:$D$782,СВЦЭМ!$A$39:$A$782,$A63,СВЦЭМ!$B$39:$B$782,K$47)+'СЕТ СН'!$G$11+СВЦЭМ!$D$10+'СЕТ СН'!$G$6-'СЕТ СН'!$G$23</f>
        <v>1747.6336654699999</v>
      </c>
      <c r="L63" s="36">
        <f>SUMIFS(СВЦЭМ!$D$39:$D$782,СВЦЭМ!$A$39:$A$782,$A63,СВЦЭМ!$B$39:$B$782,L$47)+'СЕТ СН'!$G$11+СВЦЭМ!$D$10+'СЕТ СН'!$G$6-'СЕТ СН'!$G$23</f>
        <v>1703.94705032</v>
      </c>
      <c r="M63" s="36">
        <f>SUMIFS(СВЦЭМ!$D$39:$D$782,СВЦЭМ!$A$39:$A$782,$A63,СВЦЭМ!$B$39:$B$782,M$47)+'СЕТ СН'!$G$11+СВЦЭМ!$D$10+'СЕТ СН'!$G$6-'СЕТ СН'!$G$23</f>
        <v>1672.4919094100001</v>
      </c>
      <c r="N63" s="36">
        <f>SUMIFS(СВЦЭМ!$D$39:$D$782,СВЦЭМ!$A$39:$A$782,$A63,СВЦЭМ!$B$39:$B$782,N$47)+'СЕТ СН'!$G$11+СВЦЭМ!$D$10+'СЕТ СН'!$G$6-'СЕТ СН'!$G$23</f>
        <v>1665.7213525799998</v>
      </c>
      <c r="O63" s="36">
        <f>SUMIFS(СВЦЭМ!$D$39:$D$782,СВЦЭМ!$A$39:$A$782,$A63,СВЦЭМ!$B$39:$B$782,O$47)+'СЕТ СН'!$G$11+СВЦЭМ!$D$10+'СЕТ СН'!$G$6-'СЕТ СН'!$G$23</f>
        <v>1672.4018256499999</v>
      </c>
      <c r="P63" s="36">
        <f>SUMIFS(СВЦЭМ!$D$39:$D$782,СВЦЭМ!$A$39:$A$782,$A63,СВЦЭМ!$B$39:$B$782,P$47)+'СЕТ СН'!$G$11+СВЦЭМ!$D$10+'СЕТ СН'!$G$6-'СЕТ СН'!$G$23</f>
        <v>1675.2421706599998</v>
      </c>
      <c r="Q63" s="36">
        <f>SUMIFS(СВЦЭМ!$D$39:$D$782,СВЦЭМ!$A$39:$A$782,$A63,СВЦЭМ!$B$39:$B$782,Q$47)+'СЕТ СН'!$G$11+СВЦЭМ!$D$10+'СЕТ СН'!$G$6-'СЕТ СН'!$G$23</f>
        <v>1654.0577428400002</v>
      </c>
      <c r="R63" s="36">
        <f>SUMIFS(СВЦЭМ!$D$39:$D$782,СВЦЭМ!$A$39:$A$782,$A63,СВЦЭМ!$B$39:$B$782,R$47)+'СЕТ СН'!$G$11+СВЦЭМ!$D$10+'СЕТ СН'!$G$6-'СЕТ СН'!$G$23</f>
        <v>1643.68361663</v>
      </c>
      <c r="S63" s="36">
        <f>SUMIFS(СВЦЭМ!$D$39:$D$782,СВЦЭМ!$A$39:$A$782,$A63,СВЦЭМ!$B$39:$B$782,S$47)+'СЕТ СН'!$G$11+СВЦЭМ!$D$10+'СЕТ СН'!$G$6-'СЕТ СН'!$G$23</f>
        <v>1645.0239047099999</v>
      </c>
      <c r="T63" s="36">
        <f>SUMIFS(СВЦЭМ!$D$39:$D$782,СВЦЭМ!$A$39:$A$782,$A63,СВЦЭМ!$B$39:$B$782,T$47)+'СЕТ СН'!$G$11+СВЦЭМ!$D$10+'СЕТ СН'!$G$6-'СЕТ СН'!$G$23</f>
        <v>1673.8831973000001</v>
      </c>
      <c r="U63" s="36">
        <f>SUMIFS(СВЦЭМ!$D$39:$D$782,СВЦЭМ!$A$39:$A$782,$A63,СВЦЭМ!$B$39:$B$782,U$47)+'СЕТ СН'!$G$11+СВЦЭМ!$D$10+'СЕТ СН'!$G$6-'СЕТ СН'!$G$23</f>
        <v>1680.65568033</v>
      </c>
      <c r="V63" s="36">
        <f>SUMIFS(СВЦЭМ!$D$39:$D$782,СВЦЭМ!$A$39:$A$782,$A63,СВЦЭМ!$B$39:$B$782,V$47)+'СЕТ СН'!$G$11+СВЦЭМ!$D$10+'СЕТ СН'!$G$6-'СЕТ СН'!$G$23</f>
        <v>1502.6591881999998</v>
      </c>
      <c r="W63" s="36">
        <f>SUMIFS(СВЦЭМ!$D$39:$D$782,СВЦЭМ!$A$39:$A$782,$A63,СВЦЭМ!$B$39:$B$782,W$47)+'СЕТ СН'!$G$11+СВЦЭМ!$D$10+'СЕТ СН'!$G$6-'СЕТ СН'!$G$23</f>
        <v>1326.6212779100001</v>
      </c>
      <c r="X63" s="36">
        <f>SUMIFS(СВЦЭМ!$D$39:$D$782,СВЦЭМ!$A$39:$A$782,$A63,СВЦЭМ!$B$39:$B$782,X$47)+'СЕТ СН'!$G$11+СВЦЭМ!$D$10+'СЕТ СН'!$G$6-'СЕТ СН'!$G$23</f>
        <v>1345.3491373100001</v>
      </c>
      <c r="Y63" s="36">
        <f>SUMIFS(СВЦЭМ!$D$39:$D$782,СВЦЭМ!$A$39:$A$782,$A63,СВЦЭМ!$B$39:$B$782,Y$47)+'СЕТ СН'!$G$11+СВЦЭМ!$D$10+'СЕТ СН'!$G$6-'СЕТ СН'!$G$23</f>
        <v>1389.5942828799998</v>
      </c>
    </row>
    <row r="64" spans="1:25" ht="15.75" x14ac:dyDescent="0.2">
      <c r="A64" s="35">
        <f t="shared" si="1"/>
        <v>45124</v>
      </c>
      <c r="B64" s="36">
        <f>SUMIFS(СВЦЭМ!$D$39:$D$782,СВЦЭМ!$A$39:$A$782,$A64,СВЦЭМ!$B$39:$B$782,B$47)+'СЕТ СН'!$G$11+СВЦЭМ!$D$10+'СЕТ СН'!$G$6-'СЕТ СН'!$G$23</f>
        <v>1456.0260339199999</v>
      </c>
      <c r="C64" s="36">
        <f>SUMIFS(СВЦЭМ!$D$39:$D$782,СВЦЭМ!$A$39:$A$782,$A64,СВЦЭМ!$B$39:$B$782,C$47)+'СЕТ СН'!$G$11+СВЦЭМ!$D$10+'СЕТ СН'!$G$6-'СЕТ СН'!$G$23</f>
        <v>1663.1267078199999</v>
      </c>
      <c r="D64" s="36">
        <f>SUMIFS(СВЦЭМ!$D$39:$D$782,СВЦЭМ!$A$39:$A$782,$A64,СВЦЭМ!$B$39:$B$782,D$47)+'СЕТ СН'!$G$11+СВЦЭМ!$D$10+'СЕТ СН'!$G$6-'СЕТ СН'!$G$23</f>
        <v>1983.98959977</v>
      </c>
      <c r="E64" s="36">
        <f>SUMIFS(СВЦЭМ!$D$39:$D$782,СВЦЭМ!$A$39:$A$782,$A64,СВЦЭМ!$B$39:$B$782,E$47)+'СЕТ СН'!$G$11+СВЦЭМ!$D$10+'СЕТ СН'!$G$6-'СЕТ СН'!$G$23</f>
        <v>2089.6940939400001</v>
      </c>
      <c r="F64" s="36">
        <f>SUMIFS(СВЦЭМ!$D$39:$D$782,СВЦЭМ!$A$39:$A$782,$A64,СВЦЭМ!$B$39:$B$782,F$47)+'СЕТ СН'!$G$11+СВЦЭМ!$D$10+'СЕТ СН'!$G$6-'СЕТ СН'!$G$23</f>
        <v>2129.7462571199999</v>
      </c>
      <c r="G64" s="36">
        <f>SUMIFS(СВЦЭМ!$D$39:$D$782,СВЦЭМ!$A$39:$A$782,$A64,СВЦЭМ!$B$39:$B$782,G$47)+'СЕТ СН'!$G$11+СВЦЭМ!$D$10+'СЕТ СН'!$G$6-'СЕТ СН'!$G$23</f>
        <v>2174.5574294499997</v>
      </c>
      <c r="H64" s="36">
        <f>SUMIFS(СВЦЭМ!$D$39:$D$782,СВЦЭМ!$A$39:$A$782,$A64,СВЦЭМ!$B$39:$B$782,H$47)+'СЕТ СН'!$G$11+СВЦЭМ!$D$10+'СЕТ СН'!$G$6-'СЕТ СН'!$G$23</f>
        <v>2023.49046443</v>
      </c>
      <c r="I64" s="36">
        <f>SUMIFS(СВЦЭМ!$D$39:$D$782,СВЦЭМ!$A$39:$A$782,$A64,СВЦЭМ!$B$39:$B$782,I$47)+'СЕТ СН'!$G$11+СВЦЭМ!$D$10+'СЕТ СН'!$G$6-'СЕТ СН'!$G$23</f>
        <v>1914.8530633099999</v>
      </c>
      <c r="J64" s="36">
        <f>SUMIFS(СВЦЭМ!$D$39:$D$782,СВЦЭМ!$A$39:$A$782,$A64,СВЦЭМ!$B$39:$B$782,J$47)+'СЕТ СН'!$G$11+СВЦЭМ!$D$10+'СЕТ СН'!$G$6-'СЕТ СН'!$G$23</f>
        <v>1855.4828582300001</v>
      </c>
      <c r="K64" s="36">
        <f>SUMIFS(СВЦЭМ!$D$39:$D$782,СВЦЭМ!$A$39:$A$782,$A64,СВЦЭМ!$B$39:$B$782,K$47)+'СЕТ СН'!$G$11+СВЦЭМ!$D$10+'СЕТ СН'!$G$6-'СЕТ СН'!$G$23</f>
        <v>1813.1909183899998</v>
      </c>
      <c r="L64" s="36">
        <f>SUMIFS(СВЦЭМ!$D$39:$D$782,СВЦЭМ!$A$39:$A$782,$A64,СВЦЭМ!$B$39:$B$782,L$47)+'СЕТ СН'!$G$11+СВЦЭМ!$D$10+'СЕТ СН'!$G$6-'СЕТ СН'!$G$23</f>
        <v>1793.8849392699999</v>
      </c>
      <c r="M64" s="36">
        <f>SUMIFS(СВЦЭМ!$D$39:$D$782,СВЦЭМ!$A$39:$A$782,$A64,СВЦЭМ!$B$39:$B$782,M$47)+'СЕТ СН'!$G$11+СВЦЭМ!$D$10+'СЕТ СН'!$G$6-'СЕТ СН'!$G$23</f>
        <v>1791.8023566699999</v>
      </c>
      <c r="N64" s="36">
        <f>SUMIFS(СВЦЭМ!$D$39:$D$782,СВЦЭМ!$A$39:$A$782,$A64,СВЦЭМ!$B$39:$B$782,N$47)+'СЕТ СН'!$G$11+СВЦЭМ!$D$10+'СЕТ СН'!$G$6-'СЕТ СН'!$G$23</f>
        <v>1793.99429491</v>
      </c>
      <c r="O64" s="36">
        <f>SUMIFS(СВЦЭМ!$D$39:$D$782,СВЦЭМ!$A$39:$A$782,$A64,СВЦЭМ!$B$39:$B$782,O$47)+'СЕТ СН'!$G$11+СВЦЭМ!$D$10+'СЕТ СН'!$G$6-'СЕТ СН'!$G$23</f>
        <v>1786.1953869899999</v>
      </c>
      <c r="P64" s="36">
        <f>SUMIFS(СВЦЭМ!$D$39:$D$782,СВЦЭМ!$A$39:$A$782,$A64,СВЦЭМ!$B$39:$B$782,P$47)+'СЕТ СН'!$G$11+СВЦЭМ!$D$10+'СЕТ СН'!$G$6-'СЕТ СН'!$G$23</f>
        <v>1794.4867437100002</v>
      </c>
      <c r="Q64" s="36">
        <f>SUMIFS(СВЦЭМ!$D$39:$D$782,СВЦЭМ!$A$39:$A$782,$A64,СВЦЭМ!$B$39:$B$782,Q$47)+'СЕТ СН'!$G$11+СВЦЭМ!$D$10+'СЕТ СН'!$G$6-'СЕТ СН'!$G$23</f>
        <v>1770.6537450199999</v>
      </c>
      <c r="R64" s="36">
        <f>SUMIFS(СВЦЭМ!$D$39:$D$782,СВЦЭМ!$A$39:$A$782,$A64,СВЦЭМ!$B$39:$B$782,R$47)+'СЕТ СН'!$G$11+СВЦЭМ!$D$10+'СЕТ СН'!$G$6-'СЕТ СН'!$G$23</f>
        <v>1765.8519032899999</v>
      </c>
      <c r="S64" s="36">
        <f>SUMIFS(СВЦЭМ!$D$39:$D$782,СВЦЭМ!$A$39:$A$782,$A64,СВЦЭМ!$B$39:$B$782,S$47)+'СЕТ СН'!$G$11+СВЦЭМ!$D$10+'СЕТ СН'!$G$6-'СЕТ СН'!$G$23</f>
        <v>1758.0385773600001</v>
      </c>
      <c r="T64" s="36">
        <f>SUMIFS(СВЦЭМ!$D$39:$D$782,СВЦЭМ!$A$39:$A$782,$A64,СВЦЭМ!$B$39:$B$782,T$47)+'СЕТ СН'!$G$11+СВЦЭМ!$D$10+'СЕТ СН'!$G$6-'СЕТ СН'!$G$23</f>
        <v>1786.1032927599999</v>
      </c>
      <c r="U64" s="36">
        <f>SUMIFS(СВЦЭМ!$D$39:$D$782,СВЦЭМ!$A$39:$A$782,$A64,СВЦЭМ!$B$39:$B$782,U$47)+'СЕТ СН'!$G$11+СВЦЭМ!$D$10+'СЕТ СН'!$G$6-'СЕТ СН'!$G$23</f>
        <v>1790.4543077200001</v>
      </c>
      <c r="V64" s="36">
        <f>SUMIFS(СВЦЭМ!$D$39:$D$782,СВЦЭМ!$A$39:$A$782,$A64,СВЦЭМ!$B$39:$B$782,V$47)+'СЕТ СН'!$G$11+СВЦЭМ!$D$10+'СЕТ СН'!$G$6-'СЕТ СН'!$G$23</f>
        <v>1808.4848085499998</v>
      </c>
      <c r="W64" s="36">
        <f>SUMIFS(СВЦЭМ!$D$39:$D$782,СВЦЭМ!$A$39:$A$782,$A64,СВЦЭМ!$B$39:$B$782,W$47)+'СЕТ СН'!$G$11+СВЦЭМ!$D$10+'СЕТ СН'!$G$6-'СЕТ СН'!$G$23</f>
        <v>1781.92333818</v>
      </c>
      <c r="X64" s="36">
        <f>SUMIFS(СВЦЭМ!$D$39:$D$782,СВЦЭМ!$A$39:$A$782,$A64,СВЦЭМ!$B$39:$B$782,X$47)+'СЕТ СН'!$G$11+СВЦЭМ!$D$10+'СЕТ СН'!$G$6-'СЕТ СН'!$G$23</f>
        <v>1832.1499424200001</v>
      </c>
      <c r="Y64" s="36">
        <f>SUMIFS(СВЦЭМ!$D$39:$D$782,СВЦЭМ!$A$39:$A$782,$A64,СВЦЭМ!$B$39:$B$782,Y$47)+'СЕТ СН'!$G$11+СВЦЭМ!$D$10+'СЕТ СН'!$G$6-'СЕТ СН'!$G$23</f>
        <v>1913.1145780000002</v>
      </c>
    </row>
    <row r="65" spans="1:26" ht="15.75" x14ac:dyDescent="0.2">
      <c r="A65" s="35">
        <f t="shared" si="1"/>
        <v>45125</v>
      </c>
      <c r="B65" s="36">
        <f>SUMIFS(СВЦЭМ!$D$39:$D$782,СВЦЭМ!$A$39:$A$782,$A65,СВЦЭМ!$B$39:$B$782,B$47)+'СЕТ СН'!$G$11+СВЦЭМ!$D$10+'СЕТ СН'!$G$6-'СЕТ СН'!$G$23</f>
        <v>1856.0138320599999</v>
      </c>
      <c r="C65" s="36">
        <f>SUMIFS(СВЦЭМ!$D$39:$D$782,СВЦЭМ!$A$39:$A$782,$A65,СВЦЭМ!$B$39:$B$782,C$47)+'СЕТ СН'!$G$11+СВЦЭМ!$D$10+'СЕТ СН'!$G$6-'СЕТ СН'!$G$23</f>
        <v>1892.2998177599998</v>
      </c>
      <c r="D65" s="36">
        <f>SUMIFS(СВЦЭМ!$D$39:$D$782,СВЦЭМ!$A$39:$A$782,$A65,СВЦЭМ!$B$39:$B$782,D$47)+'СЕТ СН'!$G$11+СВЦЭМ!$D$10+'СЕТ СН'!$G$6-'СЕТ СН'!$G$23</f>
        <v>2058.4207158599997</v>
      </c>
      <c r="E65" s="36">
        <f>SUMIFS(СВЦЭМ!$D$39:$D$782,СВЦЭМ!$A$39:$A$782,$A65,СВЦЭМ!$B$39:$B$782,E$47)+'СЕТ СН'!$G$11+СВЦЭМ!$D$10+'СЕТ СН'!$G$6-'СЕТ СН'!$G$23</f>
        <v>2163.2159221500001</v>
      </c>
      <c r="F65" s="36">
        <f>SUMIFS(СВЦЭМ!$D$39:$D$782,СВЦЭМ!$A$39:$A$782,$A65,СВЦЭМ!$B$39:$B$782,F$47)+'СЕТ СН'!$G$11+СВЦЭМ!$D$10+'СЕТ СН'!$G$6-'СЕТ СН'!$G$23</f>
        <v>2172.5289466999998</v>
      </c>
      <c r="G65" s="36">
        <f>SUMIFS(СВЦЭМ!$D$39:$D$782,СВЦЭМ!$A$39:$A$782,$A65,СВЦЭМ!$B$39:$B$782,G$47)+'СЕТ СН'!$G$11+СВЦЭМ!$D$10+'СЕТ СН'!$G$6-'СЕТ СН'!$G$23</f>
        <v>2182.4488853100002</v>
      </c>
      <c r="H65" s="36">
        <f>SUMIFS(СВЦЭМ!$D$39:$D$782,СВЦЭМ!$A$39:$A$782,$A65,СВЦЭМ!$B$39:$B$782,H$47)+'СЕТ СН'!$G$11+СВЦЭМ!$D$10+'СЕТ СН'!$G$6-'СЕТ СН'!$G$23</f>
        <v>1978.8411417900002</v>
      </c>
      <c r="I65" s="36">
        <f>SUMIFS(СВЦЭМ!$D$39:$D$782,СВЦЭМ!$A$39:$A$782,$A65,СВЦЭМ!$B$39:$B$782,I$47)+'СЕТ СН'!$G$11+СВЦЭМ!$D$10+'СЕТ СН'!$G$6-'СЕТ СН'!$G$23</f>
        <v>1902.0269972400001</v>
      </c>
      <c r="J65" s="36">
        <f>SUMIFS(СВЦЭМ!$D$39:$D$782,СВЦЭМ!$A$39:$A$782,$A65,СВЦЭМ!$B$39:$B$782,J$47)+'СЕТ СН'!$G$11+СВЦЭМ!$D$10+'СЕТ СН'!$G$6-'СЕТ СН'!$G$23</f>
        <v>1809.0943764399999</v>
      </c>
      <c r="K65" s="36">
        <f>SUMIFS(СВЦЭМ!$D$39:$D$782,СВЦЭМ!$A$39:$A$782,$A65,СВЦЭМ!$B$39:$B$782,K$47)+'СЕТ СН'!$G$11+СВЦЭМ!$D$10+'СЕТ СН'!$G$6-'СЕТ СН'!$G$23</f>
        <v>1751.9467584700001</v>
      </c>
      <c r="L65" s="36">
        <f>SUMIFS(СВЦЭМ!$D$39:$D$782,СВЦЭМ!$A$39:$A$782,$A65,СВЦЭМ!$B$39:$B$782,L$47)+'СЕТ СН'!$G$11+СВЦЭМ!$D$10+'СЕТ СН'!$G$6-'СЕТ СН'!$G$23</f>
        <v>1739.8255326799999</v>
      </c>
      <c r="M65" s="36">
        <f>SUMIFS(СВЦЭМ!$D$39:$D$782,СВЦЭМ!$A$39:$A$782,$A65,СВЦЭМ!$B$39:$B$782,M$47)+'СЕТ СН'!$G$11+СВЦЭМ!$D$10+'СЕТ СН'!$G$6-'СЕТ СН'!$G$23</f>
        <v>1724.8193450600002</v>
      </c>
      <c r="N65" s="36">
        <f>SUMIFS(СВЦЭМ!$D$39:$D$782,СВЦЭМ!$A$39:$A$782,$A65,СВЦЭМ!$B$39:$B$782,N$47)+'СЕТ СН'!$G$11+СВЦЭМ!$D$10+'СЕТ СН'!$G$6-'СЕТ СН'!$G$23</f>
        <v>1727.1450922499998</v>
      </c>
      <c r="O65" s="36">
        <f>SUMIFS(СВЦЭМ!$D$39:$D$782,СВЦЭМ!$A$39:$A$782,$A65,СВЦЭМ!$B$39:$B$782,O$47)+'СЕТ СН'!$G$11+СВЦЭМ!$D$10+'СЕТ СН'!$G$6-'СЕТ СН'!$G$23</f>
        <v>1725.6880797099998</v>
      </c>
      <c r="P65" s="36">
        <f>SUMIFS(СВЦЭМ!$D$39:$D$782,СВЦЭМ!$A$39:$A$782,$A65,СВЦЭМ!$B$39:$B$782,P$47)+'СЕТ СН'!$G$11+СВЦЭМ!$D$10+'СЕТ СН'!$G$6-'СЕТ СН'!$G$23</f>
        <v>1724.6522114099998</v>
      </c>
      <c r="Q65" s="36">
        <f>SUMIFS(СВЦЭМ!$D$39:$D$782,СВЦЭМ!$A$39:$A$782,$A65,СВЦЭМ!$B$39:$B$782,Q$47)+'СЕТ СН'!$G$11+СВЦЭМ!$D$10+'СЕТ СН'!$G$6-'СЕТ СН'!$G$23</f>
        <v>1702.339622</v>
      </c>
      <c r="R65" s="36">
        <f>SUMIFS(СВЦЭМ!$D$39:$D$782,СВЦЭМ!$A$39:$A$782,$A65,СВЦЭМ!$B$39:$B$782,R$47)+'СЕТ СН'!$G$11+СВЦЭМ!$D$10+'СЕТ СН'!$G$6-'СЕТ СН'!$G$23</f>
        <v>1706.15476274</v>
      </c>
      <c r="S65" s="36">
        <f>SUMIFS(СВЦЭМ!$D$39:$D$782,СВЦЭМ!$A$39:$A$782,$A65,СВЦЭМ!$B$39:$B$782,S$47)+'СЕТ СН'!$G$11+СВЦЭМ!$D$10+'СЕТ СН'!$G$6-'СЕТ СН'!$G$23</f>
        <v>1709.2196548500001</v>
      </c>
      <c r="T65" s="36">
        <f>SUMIFS(СВЦЭМ!$D$39:$D$782,СВЦЭМ!$A$39:$A$782,$A65,СВЦЭМ!$B$39:$B$782,T$47)+'СЕТ СН'!$G$11+СВЦЭМ!$D$10+'СЕТ СН'!$G$6-'СЕТ СН'!$G$23</f>
        <v>1730.8307815200001</v>
      </c>
      <c r="U65" s="36">
        <f>SUMIFS(СВЦЭМ!$D$39:$D$782,СВЦЭМ!$A$39:$A$782,$A65,СВЦЭМ!$B$39:$B$782,U$47)+'СЕТ СН'!$G$11+СВЦЭМ!$D$10+'СЕТ СН'!$G$6-'СЕТ СН'!$G$23</f>
        <v>1755.1159456999999</v>
      </c>
      <c r="V65" s="36">
        <f>SUMIFS(СВЦЭМ!$D$39:$D$782,СВЦЭМ!$A$39:$A$782,$A65,СВЦЭМ!$B$39:$B$782,V$47)+'СЕТ СН'!$G$11+СВЦЭМ!$D$10+'СЕТ СН'!$G$6-'СЕТ СН'!$G$23</f>
        <v>1756.3897891799998</v>
      </c>
      <c r="W65" s="36">
        <f>SUMIFS(СВЦЭМ!$D$39:$D$782,СВЦЭМ!$A$39:$A$782,$A65,СВЦЭМ!$B$39:$B$782,W$47)+'СЕТ СН'!$G$11+СВЦЭМ!$D$10+'СЕТ СН'!$G$6-'СЕТ СН'!$G$23</f>
        <v>1737.5321529100001</v>
      </c>
      <c r="X65" s="36">
        <f>SUMIFS(СВЦЭМ!$D$39:$D$782,СВЦЭМ!$A$39:$A$782,$A65,СВЦЭМ!$B$39:$B$782,X$47)+'СЕТ СН'!$G$11+СВЦЭМ!$D$10+'СЕТ СН'!$G$6-'СЕТ СН'!$G$23</f>
        <v>1772.7877909600002</v>
      </c>
      <c r="Y65" s="36">
        <f>SUMIFS(СВЦЭМ!$D$39:$D$782,СВЦЭМ!$A$39:$A$782,$A65,СВЦЭМ!$B$39:$B$782,Y$47)+'СЕТ СН'!$G$11+СВЦЭМ!$D$10+'СЕТ СН'!$G$6-'СЕТ СН'!$G$23</f>
        <v>1845.8530939500001</v>
      </c>
    </row>
    <row r="66" spans="1:26" ht="15.75" x14ac:dyDescent="0.2">
      <c r="A66" s="35">
        <f t="shared" si="1"/>
        <v>45126</v>
      </c>
      <c r="B66" s="36">
        <f>SUMIFS(СВЦЭМ!$D$39:$D$782,СВЦЭМ!$A$39:$A$782,$A66,СВЦЭМ!$B$39:$B$782,B$47)+'СЕТ СН'!$G$11+СВЦЭМ!$D$10+'СЕТ СН'!$G$6-'СЕТ СН'!$G$23</f>
        <v>1954.7728775</v>
      </c>
      <c r="C66" s="36">
        <f>SUMIFS(СВЦЭМ!$D$39:$D$782,СВЦЭМ!$A$39:$A$782,$A66,СВЦЭМ!$B$39:$B$782,C$47)+'СЕТ СН'!$G$11+СВЦЭМ!$D$10+'СЕТ СН'!$G$6-'СЕТ СН'!$G$23</f>
        <v>1995.1775523900001</v>
      </c>
      <c r="D66" s="36">
        <f>SUMIFS(СВЦЭМ!$D$39:$D$782,СВЦЭМ!$A$39:$A$782,$A66,СВЦЭМ!$B$39:$B$782,D$47)+'СЕТ СН'!$G$11+СВЦЭМ!$D$10+'СЕТ СН'!$G$6-'СЕТ СН'!$G$23</f>
        <v>2091.4316534099999</v>
      </c>
      <c r="E66" s="36">
        <f>SUMIFS(СВЦЭМ!$D$39:$D$782,СВЦЭМ!$A$39:$A$782,$A66,СВЦЭМ!$B$39:$B$782,E$47)+'СЕТ СН'!$G$11+СВЦЭМ!$D$10+'СЕТ СН'!$G$6-'СЕТ СН'!$G$23</f>
        <v>2128.5533912199999</v>
      </c>
      <c r="F66" s="36">
        <f>SUMIFS(СВЦЭМ!$D$39:$D$782,СВЦЭМ!$A$39:$A$782,$A66,СВЦЭМ!$B$39:$B$782,F$47)+'СЕТ СН'!$G$11+СВЦЭМ!$D$10+'СЕТ СН'!$G$6-'СЕТ СН'!$G$23</f>
        <v>2124.7254430600001</v>
      </c>
      <c r="G66" s="36">
        <f>SUMIFS(СВЦЭМ!$D$39:$D$782,СВЦЭМ!$A$39:$A$782,$A66,СВЦЭМ!$B$39:$B$782,G$47)+'СЕТ СН'!$G$11+СВЦЭМ!$D$10+'СЕТ СН'!$G$6-'СЕТ СН'!$G$23</f>
        <v>2116.7033074000001</v>
      </c>
      <c r="H66" s="36">
        <f>SUMIFS(СВЦЭМ!$D$39:$D$782,СВЦЭМ!$A$39:$A$782,$A66,СВЦЭМ!$B$39:$B$782,H$47)+'СЕТ СН'!$G$11+СВЦЭМ!$D$10+'СЕТ СН'!$G$6-'СЕТ СН'!$G$23</f>
        <v>2001.74305366</v>
      </c>
      <c r="I66" s="36">
        <f>SUMIFS(СВЦЭМ!$D$39:$D$782,СВЦЭМ!$A$39:$A$782,$A66,СВЦЭМ!$B$39:$B$782,I$47)+'СЕТ СН'!$G$11+СВЦЭМ!$D$10+'СЕТ СН'!$G$6-'СЕТ СН'!$G$23</f>
        <v>1910.4888265</v>
      </c>
      <c r="J66" s="36">
        <f>SUMIFS(СВЦЭМ!$D$39:$D$782,СВЦЭМ!$A$39:$A$782,$A66,СВЦЭМ!$B$39:$B$782,J$47)+'СЕТ СН'!$G$11+СВЦЭМ!$D$10+'СЕТ СН'!$G$6-'СЕТ СН'!$G$23</f>
        <v>1828.9599643299998</v>
      </c>
      <c r="K66" s="36">
        <f>SUMIFS(СВЦЭМ!$D$39:$D$782,СВЦЭМ!$A$39:$A$782,$A66,СВЦЭМ!$B$39:$B$782,K$47)+'СЕТ СН'!$G$11+СВЦЭМ!$D$10+'СЕТ СН'!$G$6-'СЕТ СН'!$G$23</f>
        <v>1758.0888755299998</v>
      </c>
      <c r="L66" s="36">
        <f>SUMIFS(СВЦЭМ!$D$39:$D$782,СВЦЭМ!$A$39:$A$782,$A66,СВЦЭМ!$B$39:$B$782,L$47)+'СЕТ СН'!$G$11+СВЦЭМ!$D$10+'СЕТ СН'!$G$6-'СЕТ СН'!$G$23</f>
        <v>1729.8088158999999</v>
      </c>
      <c r="M66" s="36">
        <f>SUMIFS(СВЦЭМ!$D$39:$D$782,СВЦЭМ!$A$39:$A$782,$A66,СВЦЭМ!$B$39:$B$782,M$47)+'СЕТ СН'!$G$11+СВЦЭМ!$D$10+'СЕТ СН'!$G$6-'СЕТ СН'!$G$23</f>
        <v>1725.0371720399999</v>
      </c>
      <c r="N66" s="36">
        <f>SUMIFS(СВЦЭМ!$D$39:$D$782,СВЦЭМ!$A$39:$A$782,$A66,СВЦЭМ!$B$39:$B$782,N$47)+'СЕТ СН'!$G$11+СВЦЭМ!$D$10+'СЕТ СН'!$G$6-'СЕТ СН'!$G$23</f>
        <v>1719.20040182</v>
      </c>
      <c r="O66" s="36">
        <f>SUMIFS(СВЦЭМ!$D$39:$D$782,СВЦЭМ!$A$39:$A$782,$A66,СВЦЭМ!$B$39:$B$782,O$47)+'СЕТ СН'!$G$11+СВЦЭМ!$D$10+'СЕТ СН'!$G$6-'СЕТ СН'!$G$23</f>
        <v>1724.0669293000001</v>
      </c>
      <c r="P66" s="36">
        <f>SUMIFS(СВЦЭМ!$D$39:$D$782,СВЦЭМ!$A$39:$A$782,$A66,СВЦЭМ!$B$39:$B$782,P$47)+'СЕТ СН'!$G$11+СВЦЭМ!$D$10+'СЕТ СН'!$G$6-'СЕТ СН'!$G$23</f>
        <v>1714.41795585</v>
      </c>
      <c r="Q66" s="36">
        <f>SUMIFS(СВЦЭМ!$D$39:$D$782,СВЦЭМ!$A$39:$A$782,$A66,СВЦЭМ!$B$39:$B$782,Q$47)+'СЕТ СН'!$G$11+СВЦЭМ!$D$10+'СЕТ СН'!$G$6-'СЕТ СН'!$G$23</f>
        <v>1716.5143743899998</v>
      </c>
      <c r="R66" s="36">
        <f>SUMIFS(СВЦЭМ!$D$39:$D$782,СВЦЭМ!$A$39:$A$782,$A66,СВЦЭМ!$B$39:$B$782,R$47)+'СЕТ СН'!$G$11+СВЦЭМ!$D$10+'СЕТ СН'!$G$6-'СЕТ СН'!$G$23</f>
        <v>1729.1921033899998</v>
      </c>
      <c r="S66" s="36">
        <f>SUMIFS(СВЦЭМ!$D$39:$D$782,СВЦЭМ!$A$39:$A$782,$A66,СВЦЭМ!$B$39:$B$782,S$47)+'СЕТ СН'!$G$11+СВЦЭМ!$D$10+'СЕТ СН'!$G$6-'СЕТ СН'!$G$23</f>
        <v>1736.2422215799998</v>
      </c>
      <c r="T66" s="36">
        <f>SUMIFS(СВЦЭМ!$D$39:$D$782,СВЦЭМ!$A$39:$A$782,$A66,СВЦЭМ!$B$39:$B$782,T$47)+'СЕТ СН'!$G$11+СВЦЭМ!$D$10+'СЕТ СН'!$G$6-'СЕТ СН'!$G$23</f>
        <v>1770.44159984</v>
      </c>
      <c r="U66" s="36">
        <f>SUMIFS(СВЦЭМ!$D$39:$D$782,СВЦЭМ!$A$39:$A$782,$A66,СВЦЭМ!$B$39:$B$782,U$47)+'СЕТ СН'!$G$11+СВЦЭМ!$D$10+'СЕТ СН'!$G$6-'СЕТ СН'!$G$23</f>
        <v>1769.0975596200001</v>
      </c>
      <c r="V66" s="36">
        <f>SUMIFS(СВЦЭМ!$D$39:$D$782,СВЦЭМ!$A$39:$A$782,$A66,СВЦЭМ!$B$39:$B$782,V$47)+'СЕТ СН'!$G$11+СВЦЭМ!$D$10+'СЕТ СН'!$G$6-'СЕТ СН'!$G$23</f>
        <v>1781.0617657799999</v>
      </c>
      <c r="W66" s="36">
        <f>SUMIFS(СВЦЭМ!$D$39:$D$782,СВЦЭМ!$A$39:$A$782,$A66,СВЦЭМ!$B$39:$B$782,W$47)+'СЕТ СН'!$G$11+СВЦЭМ!$D$10+'СЕТ СН'!$G$6-'СЕТ СН'!$G$23</f>
        <v>1768.6593370599999</v>
      </c>
      <c r="X66" s="36">
        <f>SUMIFS(СВЦЭМ!$D$39:$D$782,СВЦЭМ!$A$39:$A$782,$A66,СВЦЭМ!$B$39:$B$782,X$47)+'СЕТ СН'!$G$11+СВЦЭМ!$D$10+'СЕТ СН'!$G$6-'СЕТ СН'!$G$23</f>
        <v>1809.1577012500002</v>
      </c>
      <c r="Y66" s="36">
        <f>SUMIFS(СВЦЭМ!$D$39:$D$782,СВЦЭМ!$A$39:$A$782,$A66,СВЦЭМ!$B$39:$B$782,Y$47)+'СЕТ СН'!$G$11+СВЦЭМ!$D$10+'СЕТ СН'!$G$6-'СЕТ СН'!$G$23</f>
        <v>1895.1204566500001</v>
      </c>
    </row>
    <row r="67" spans="1:26" ht="15.75" x14ac:dyDescent="0.2">
      <c r="A67" s="35">
        <f t="shared" si="1"/>
        <v>45127</v>
      </c>
      <c r="B67" s="36">
        <f>SUMIFS(СВЦЭМ!$D$39:$D$782,СВЦЭМ!$A$39:$A$782,$A67,СВЦЭМ!$B$39:$B$782,B$47)+'СЕТ СН'!$G$11+СВЦЭМ!$D$10+'СЕТ СН'!$G$6-'СЕТ СН'!$G$23</f>
        <v>1895.0749501499999</v>
      </c>
      <c r="C67" s="36">
        <f>SUMIFS(СВЦЭМ!$D$39:$D$782,СВЦЭМ!$A$39:$A$782,$A67,СВЦЭМ!$B$39:$B$782,C$47)+'СЕТ СН'!$G$11+СВЦЭМ!$D$10+'СЕТ СН'!$G$6-'СЕТ СН'!$G$23</f>
        <v>1987.2538393099999</v>
      </c>
      <c r="D67" s="36">
        <f>SUMIFS(СВЦЭМ!$D$39:$D$782,СВЦЭМ!$A$39:$A$782,$A67,СВЦЭМ!$B$39:$B$782,D$47)+'СЕТ СН'!$G$11+СВЦЭМ!$D$10+'СЕТ СН'!$G$6-'СЕТ СН'!$G$23</f>
        <v>2101.6062328200001</v>
      </c>
      <c r="E67" s="36">
        <f>SUMIFS(СВЦЭМ!$D$39:$D$782,СВЦЭМ!$A$39:$A$782,$A67,СВЦЭМ!$B$39:$B$782,E$47)+'СЕТ СН'!$G$11+СВЦЭМ!$D$10+'СЕТ СН'!$G$6-'СЕТ СН'!$G$23</f>
        <v>2109.74240564</v>
      </c>
      <c r="F67" s="36">
        <f>SUMIFS(СВЦЭМ!$D$39:$D$782,СВЦЭМ!$A$39:$A$782,$A67,СВЦЭМ!$B$39:$B$782,F$47)+'СЕТ СН'!$G$11+СВЦЭМ!$D$10+'СЕТ СН'!$G$6-'СЕТ СН'!$G$23</f>
        <v>2103.94625589</v>
      </c>
      <c r="G67" s="36">
        <f>SUMIFS(СВЦЭМ!$D$39:$D$782,СВЦЭМ!$A$39:$A$782,$A67,СВЦЭМ!$B$39:$B$782,G$47)+'СЕТ СН'!$G$11+СВЦЭМ!$D$10+'СЕТ СН'!$G$6-'СЕТ СН'!$G$23</f>
        <v>2118.04196348</v>
      </c>
      <c r="H67" s="36">
        <f>SUMIFS(СВЦЭМ!$D$39:$D$782,СВЦЭМ!$A$39:$A$782,$A67,СВЦЭМ!$B$39:$B$782,H$47)+'СЕТ СН'!$G$11+СВЦЭМ!$D$10+'СЕТ СН'!$G$6-'СЕТ СН'!$G$23</f>
        <v>1924.3438544800001</v>
      </c>
      <c r="I67" s="36">
        <f>SUMIFS(СВЦЭМ!$D$39:$D$782,СВЦЭМ!$A$39:$A$782,$A67,СВЦЭМ!$B$39:$B$782,I$47)+'СЕТ СН'!$G$11+СВЦЭМ!$D$10+'СЕТ СН'!$G$6-'СЕТ СН'!$G$23</f>
        <v>1837.81136449</v>
      </c>
      <c r="J67" s="36">
        <f>SUMIFS(СВЦЭМ!$D$39:$D$782,СВЦЭМ!$A$39:$A$782,$A67,СВЦЭМ!$B$39:$B$782,J$47)+'СЕТ СН'!$G$11+СВЦЭМ!$D$10+'СЕТ СН'!$G$6-'СЕТ СН'!$G$23</f>
        <v>1727.0467938199999</v>
      </c>
      <c r="K67" s="36">
        <f>SUMIFS(СВЦЭМ!$D$39:$D$782,СВЦЭМ!$A$39:$A$782,$A67,СВЦЭМ!$B$39:$B$782,K$47)+'СЕТ СН'!$G$11+СВЦЭМ!$D$10+'СЕТ СН'!$G$6-'СЕТ СН'!$G$23</f>
        <v>1687.2187928799999</v>
      </c>
      <c r="L67" s="36">
        <f>SUMIFS(СВЦЭМ!$D$39:$D$782,СВЦЭМ!$A$39:$A$782,$A67,СВЦЭМ!$B$39:$B$782,L$47)+'СЕТ СН'!$G$11+СВЦЭМ!$D$10+'СЕТ СН'!$G$6-'СЕТ СН'!$G$23</f>
        <v>1649.7082564500001</v>
      </c>
      <c r="M67" s="36">
        <f>SUMIFS(СВЦЭМ!$D$39:$D$782,СВЦЭМ!$A$39:$A$782,$A67,СВЦЭМ!$B$39:$B$782,M$47)+'СЕТ СН'!$G$11+СВЦЭМ!$D$10+'СЕТ СН'!$G$6-'СЕТ СН'!$G$23</f>
        <v>1629.2772599</v>
      </c>
      <c r="N67" s="36">
        <f>SUMIFS(СВЦЭМ!$D$39:$D$782,СВЦЭМ!$A$39:$A$782,$A67,СВЦЭМ!$B$39:$B$782,N$47)+'СЕТ СН'!$G$11+СВЦЭМ!$D$10+'СЕТ СН'!$G$6-'СЕТ СН'!$G$23</f>
        <v>1621.1655199699999</v>
      </c>
      <c r="O67" s="36">
        <f>SUMIFS(СВЦЭМ!$D$39:$D$782,СВЦЭМ!$A$39:$A$782,$A67,СВЦЭМ!$B$39:$B$782,O$47)+'СЕТ СН'!$G$11+СВЦЭМ!$D$10+'СЕТ СН'!$G$6-'СЕТ СН'!$G$23</f>
        <v>1627.1031910799998</v>
      </c>
      <c r="P67" s="36">
        <f>SUMIFS(СВЦЭМ!$D$39:$D$782,СВЦЭМ!$A$39:$A$782,$A67,СВЦЭМ!$B$39:$B$782,P$47)+'СЕТ СН'!$G$11+СВЦЭМ!$D$10+'СЕТ СН'!$G$6-'СЕТ СН'!$G$23</f>
        <v>1639.8995569899998</v>
      </c>
      <c r="Q67" s="36">
        <f>SUMIFS(СВЦЭМ!$D$39:$D$782,СВЦЭМ!$A$39:$A$782,$A67,СВЦЭМ!$B$39:$B$782,Q$47)+'СЕТ СН'!$G$11+СВЦЭМ!$D$10+'СЕТ СН'!$G$6-'СЕТ СН'!$G$23</f>
        <v>1642.6634884800001</v>
      </c>
      <c r="R67" s="36">
        <f>SUMIFS(СВЦЭМ!$D$39:$D$782,СВЦЭМ!$A$39:$A$782,$A67,СВЦЭМ!$B$39:$B$782,R$47)+'СЕТ СН'!$G$11+СВЦЭМ!$D$10+'СЕТ СН'!$G$6-'СЕТ СН'!$G$23</f>
        <v>1643.7921953199998</v>
      </c>
      <c r="S67" s="36">
        <f>SUMIFS(СВЦЭМ!$D$39:$D$782,СВЦЭМ!$A$39:$A$782,$A67,СВЦЭМ!$B$39:$B$782,S$47)+'СЕТ СН'!$G$11+СВЦЭМ!$D$10+'СЕТ СН'!$G$6-'СЕТ СН'!$G$23</f>
        <v>1648.5602352999999</v>
      </c>
      <c r="T67" s="36">
        <f>SUMIFS(СВЦЭМ!$D$39:$D$782,СВЦЭМ!$A$39:$A$782,$A67,СВЦЭМ!$B$39:$B$782,T$47)+'СЕТ СН'!$G$11+СВЦЭМ!$D$10+'СЕТ СН'!$G$6-'СЕТ СН'!$G$23</f>
        <v>1648.5265410299999</v>
      </c>
      <c r="U67" s="36">
        <f>SUMIFS(СВЦЭМ!$D$39:$D$782,СВЦЭМ!$A$39:$A$782,$A67,СВЦЭМ!$B$39:$B$782,U$47)+'СЕТ СН'!$G$11+СВЦЭМ!$D$10+'СЕТ СН'!$G$6-'СЕТ СН'!$G$23</f>
        <v>1670.01166943</v>
      </c>
      <c r="V67" s="36">
        <f>SUMIFS(СВЦЭМ!$D$39:$D$782,СВЦЭМ!$A$39:$A$782,$A67,СВЦЭМ!$B$39:$B$782,V$47)+'СЕТ СН'!$G$11+СВЦЭМ!$D$10+'СЕТ СН'!$G$6-'СЕТ СН'!$G$23</f>
        <v>1673.8267363999998</v>
      </c>
      <c r="W67" s="36">
        <f>SUMIFS(СВЦЭМ!$D$39:$D$782,СВЦЭМ!$A$39:$A$782,$A67,СВЦЭМ!$B$39:$B$782,W$47)+'СЕТ СН'!$G$11+СВЦЭМ!$D$10+'СЕТ СН'!$G$6-'СЕТ СН'!$G$23</f>
        <v>1680.1228111300002</v>
      </c>
      <c r="X67" s="36">
        <f>SUMIFS(СВЦЭМ!$D$39:$D$782,СВЦЭМ!$A$39:$A$782,$A67,СВЦЭМ!$B$39:$B$782,X$47)+'СЕТ СН'!$G$11+СВЦЭМ!$D$10+'СЕТ СН'!$G$6-'СЕТ СН'!$G$23</f>
        <v>1758.4751386399998</v>
      </c>
      <c r="Y67" s="36">
        <f>SUMIFS(СВЦЭМ!$D$39:$D$782,СВЦЭМ!$A$39:$A$782,$A67,СВЦЭМ!$B$39:$B$782,Y$47)+'СЕТ СН'!$G$11+СВЦЭМ!$D$10+'СЕТ СН'!$G$6-'СЕТ СН'!$G$23</f>
        <v>1850.1703443500001</v>
      </c>
    </row>
    <row r="68" spans="1:26" ht="15.75" x14ac:dyDescent="0.2">
      <c r="A68" s="35">
        <f t="shared" si="1"/>
        <v>45128</v>
      </c>
      <c r="B68" s="36">
        <f>SUMIFS(СВЦЭМ!$D$39:$D$782,СВЦЭМ!$A$39:$A$782,$A68,СВЦЭМ!$B$39:$B$782,B$47)+'СЕТ СН'!$G$11+СВЦЭМ!$D$10+'СЕТ СН'!$G$6-'СЕТ СН'!$G$23</f>
        <v>1882.6703775699998</v>
      </c>
      <c r="C68" s="36">
        <f>SUMIFS(СВЦЭМ!$D$39:$D$782,СВЦЭМ!$A$39:$A$782,$A68,СВЦЭМ!$B$39:$B$782,C$47)+'СЕТ СН'!$G$11+СВЦЭМ!$D$10+'СЕТ СН'!$G$6-'СЕТ СН'!$G$23</f>
        <v>1975.2818619499999</v>
      </c>
      <c r="D68" s="36">
        <f>SUMIFS(СВЦЭМ!$D$39:$D$782,СВЦЭМ!$A$39:$A$782,$A68,СВЦЭМ!$B$39:$B$782,D$47)+'СЕТ СН'!$G$11+СВЦЭМ!$D$10+'СЕТ СН'!$G$6-'СЕТ СН'!$G$23</f>
        <v>2083.0096726299998</v>
      </c>
      <c r="E68" s="36">
        <f>SUMIFS(СВЦЭМ!$D$39:$D$782,СВЦЭМ!$A$39:$A$782,$A68,СВЦЭМ!$B$39:$B$782,E$47)+'СЕТ СН'!$G$11+СВЦЭМ!$D$10+'СЕТ СН'!$G$6-'СЕТ СН'!$G$23</f>
        <v>2083.2510964600001</v>
      </c>
      <c r="F68" s="36">
        <f>SUMIFS(СВЦЭМ!$D$39:$D$782,СВЦЭМ!$A$39:$A$782,$A68,СВЦЭМ!$B$39:$B$782,F$47)+'СЕТ СН'!$G$11+СВЦЭМ!$D$10+'СЕТ СН'!$G$6-'СЕТ СН'!$G$23</f>
        <v>2103.0367805999999</v>
      </c>
      <c r="G68" s="36">
        <f>SUMIFS(СВЦЭМ!$D$39:$D$782,СВЦЭМ!$A$39:$A$782,$A68,СВЦЭМ!$B$39:$B$782,G$47)+'СЕТ СН'!$G$11+СВЦЭМ!$D$10+'СЕТ СН'!$G$6-'СЕТ СН'!$G$23</f>
        <v>2110.4129230899998</v>
      </c>
      <c r="H68" s="36">
        <f>SUMIFS(СВЦЭМ!$D$39:$D$782,СВЦЭМ!$A$39:$A$782,$A68,СВЦЭМ!$B$39:$B$782,H$47)+'СЕТ СН'!$G$11+СВЦЭМ!$D$10+'СЕТ СН'!$G$6-'СЕТ СН'!$G$23</f>
        <v>1957.5750352300001</v>
      </c>
      <c r="I68" s="36">
        <f>SUMIFS(СВЦЭМ!$D$39:$D$782,СВЦЭМ!$A$39:$A$782,$A68,СВЦЭМ!$B$39:$B$782,I$47)+'СЕТ СН'!$G$11+СВЦЭМ!$D$10+'СЕТ СН'!$G$6-'СЕТ СН'!$G$23</f>
        <v>1856.8355448299999</v>
      </c>
      <c r="J68" s="36">
        <f>SUMIFS(СВЦЭМ!$D$39:$D$782,СВЦЭМ!$A$39:$A$782,$A68,СВЦЭМ!$B$39:$B$782,J$47)+'СЕТ СН'!$G$11+СВЦЭМ!$D$10+'СЕТ СН'!$G$6-'СЕТ СН'!$G$23</f>
        <v>1742.80674645</v>
      </c>
      <c r="K68" s="36">
        <f>SUMIFS(СВЦЭМ!$D$39:$D$782,СВЦЭМ!$A$39:$A$782,$A68,СВЦЭМ!$B$39:$B$782,K$47)+'СЕТ СН'!$G$11+СВЦЭМ!$D$10+'СЕТ СН'!$G$6-'СЕТ СН'!$G$23</f>
        <v>1668.7942899099999</v>
      </c>
      <c r="L68" s="36">
        <f>SUMIFS(СВЦЭМ!$D$39:$D$782,СВЦЭМ!$A$39:$A$782,$A68,СВЦЭМ!$B$39:$B$782,L$47)+'СЕТ СН'!$G$11+СВЦЭМ!$D$10+'СЕТ СН'!$G$6-'СЕТ СН'!$G$23</f>
        <v>1623.2705900999999</v>
      </c>
      <c r="M68" s="36">
        <f>SUMIFS(СВЦЭМ!$D$39:$D$782,СВЦЭМ!$A$39:$A$782,$A68,СВЦЭМ!$B$39:$B$782,M$47)+'СЕТ СН'!$G$11+СВЦЭМ!$D$10+'СЕТ СН'!$G$6-'СЕТ СН'!$G$23</f>
        <v>1620.91181955</v>
      </c>
      <c r="N68" s="36">
        <f>SUMIFS(СВЦЭМ!$D$39:$D$782,СВЦЭМ!$A$39:$A$782,$A68,СВЦЭМ!$B$39:$B$782,N$47)+'СЕТ СН'!$G$11+СВЦЭМ!$D$10+'СЕТ СН'!$G$6-'СЕТ СН'!$G$23</f>
        <v>1624.3313093100001</v>
      </c>
      <c r="O68" s="36">
        <f>SUMIFS(СВЦЭМ!$D$39:$D$782,СВЦЭМ!$A$39:$A$782,$A68,СВЦЭМ!$B$39:$B$782,O$47)+'СЕТ СН'!$G$11+СВЦЭМ!$D$10+'СЕТ СН'!$G$6-'СЕТ СН'!$G$23</f>
        <v>1622.3035968599997</v>
      </c>
      <c r="P68" s="36">
        <f>SUMIFS(СВЦЭМ!$D$39:$D$782,СВЦЭМ!$A$39:$A$782,$A68,СВЦЭМ!$B$39:$B$782,P$47)+'СЕТ СН'!$G$11+СВЦЭМ!$D$10+'СЕТ СН'!$G$6-'СЕТ СН'!$G$23</f>
        <v>1606.69405482</v>
      </c>
      <c r="Q68" s="36">
        <f>SUMIFS(СВЦЭМ!$D$39:$D$782,СВЦЭМ!$A$39:$A$782,$A68,СВЦЭМ!$B$39:$B$782,Q$47)+'СЕТ СН'!$G$11+СВЦЭМ!$D$10+'СЕТ СН'!$G$6-'СЕТ СН'!$G$23</f>
        <v>1613.6732904</v>
      </c>
      <c r="R68" s="36">
        <f>SUMIFS(СВЦЭМ!$D$39:$D$782,СВЦЭМ!$A$39:$A$782,$A68,СВЦЭМ!$B$39:$B$782,R$47)+'СЕТ СН'!$G$11+СВЦЭМ!$D$10+'СЕТ СН'!$G$6-'СЕТ СН'!$G$23</f>
        <v>1627.36558251</v>
      </c>
      <c r="S68" s="36">
        <f>SUMIFS(СВЦЭМ!$D$39:$D$782,СВЦЭМ!$A$39:$A$782,$A68,СВЦЭМ!$B$39:$B$782,S$47)+'СЕТ СН'!$G$11+СВЦЭМ!$D$10+'СЕТ СН'!$G$6-'СЕТ СН'!$G$23</f>
        <v>1633.5487250699998</v>
      </c>
      <c r="T68" s="36">
        <f>SUMIFS(СВЦЭМ!$D$39:$D$782,СВЦЭМ!$A$39:$A$782,$A68,СВЦЭМ!$B$39:$B$782,T$47)+'СЕТ СН'!$G$11+СВЦЭМ!$D$10+'СЕТ СН'!$G$6-'СЕТ СН'!$G$23</f>
        <v>1632.0694512300001</v>
      </c>
      <c r="U68" s="36">
        <f>SUMIFS(СВЦЭМ!$D$39:$D$782,СВЦЭМ!$A$39:$A$782,$A68,СВЦЭМ!$B$39:$B$782,U$47)+'СЕТ СН'!$G$11+СВЦЭМ!$D$10+'СЕТ СН'!$G$6-'СЕТ СН'!$G$23</f>
        <v>1638.8804743199998</v>
      </c>
      <c r="V68" s="36">
        <f>SUMIFS(СВЦЭМ!$D$39:$D$782,СВЦЭМ!$A$39:$A$782,$A68,СВЦЭМ!$B$39:$B$782,V$47)+'СЕТ СН'!$G$11+СВЦЭМ!$D$10+'СЕТ СН'!$G$6-'СЕТ СН'!$G$23</f>
        <v>1631.3633162000001</v>
      </c>
      <c r="W68" s="36">
        <f>SUMIFS(СВЦЭМ!$D$39:$D$782,СВЦЭМ!$A$39:$A$782,$A68,СВЦЭМ!$B$39:$B$782,W$47)+'СЕТ СН'!$G$11+СВЦЭМ!$D$10+'СЕТ СН'!$G$6-'СЕТ СН'!$G$23</f>
        <v>1602.7256777299999</v>
      </c>
      <c r="X68" s="36">
        <f>SUMIFS(СВЦЭМ!$D$39:$D$782,СВЦЭМ!$A$39:$A$782,$A68,СВЦЭМ!$B$39:$B$782,X$47)+'СЕТ СН'!$G$11+СВЦЭМ!$D$10+'СЕТ СН'!$G$6-'СЕТ СН'!$G$23</f>
        <v>1672.17448543</v>
      </c>
      <c r="Y68" s="36">
        <f>SUMIFS(СВЦЭМ!$D$39:$D$782,СВЦЭМ!$A$39:$A$782,$A68,СВЦЭМ!$B$39:$B$782,Y$47)+'СЕТ СН'!$G$11+СВЦЭМ!$D$10+'СЕТ СН'!$G$6-'СЕТ СН'!$G$23</f>
        <v>1839.0677922999998</v>
      </c>
    </row>
    <row r="69" spans="1:26" ht="15.75" x14ac:dyDescent="0.2">
      <c r="A69" s="35">
        <f t="shared" si="1"/>
        <v>45129</v>
      </c>
      <c r="B69" s="36">
        <f>SUMIFS(СВЦЭМ!$D$39:$D$782,СВЦЭМ!$A$39:$A$782,$A69,СВЦЭМ!$B$39:$B$782,B$47)+'СЕТ СН'!$G$11+СВЦЭМ!$D$10+'СЕТ СН'!$G$6-'СЕТ СН'!$G$23</f>
        <v>1825.7147045400002</v>
      </c>
      <c r="C69" s="36">
        <f>SUMIFS(СВЦЭМ!$D$39:$D$782,СВЦЭМ!$A$39:$A$782,$A69,СВЦЭМ!$B$39:$B$782,C$47)+'СЕТ СН'!$G$11+СВЦЭМ!$D$10+'СЕТ СН'!$G$6-'СЕТ СН'!$G$23</f>
        <v>1891.16167954</v>
      </c>
      <c r="D69" s="36">
        <f>SUMIFS(СВЦЭМ!$D$39:$D$782,СВЦЭМ!$A$39:$A$782,$A69,СВЦЭМ!$B$39:$B$782,D$47)+'СЕТ СН'!$G$11+СВЦЭМ!$D$10+'СЕТ СН'!$G$6-'СЕТ СН'!$G$23</f>
        <v>1984.90488946</v>
      </c>
      <c r="E69" s="36">
        <f>SUMIFS(СВЦЭМ!$D$39:$D$782,СВЦЭМ!$A$39:$A$782,$A69,СВЦЭМ!$B$39:$B$782,E$47)+'СЕТ СН'!$G$11+СВЦЭМ!$D$10+'СЕТ СН'!$G$6-'СЕТ СН'!$G$23</f>
        <v>1973.6956839700001</v>
      </c>
      <c r="F69" s="36">
        <f>SUMIFS(СВЦЭМ!$D$39:$D$782,СВЦЭМ!$A$39:$A$782,$A69,СВЦЭМ!$B$39:$B$782,F$47)+'СЕТ СН'!$G$11+СВЦЭМ!$D$10+'СЕТ СН'!$G$6-'СЕТ СН'!$G$23</f>
        <v>1966.0655930600001</v>
      </c>
      <c r="G69" s="36">
        <f>SUMIFS(СВЦЭМ!$D$39:$D$782,СВЦЭМ!$A$39:$A$782,$A69,СВЦЭМ!$B$39:$B$782,G$47)+'СЕТ СН'!$G$11+СВЦЭМ!$D$10+'СЕТ СН'!$G$6-'СЕТ СН'!$G$23</f>
        <v>1961.7333260099999</v>
      </c>
      <c r="H69" s="36">
        <f>SUMIFS(СВЦЭМ!$D$39:$D$782,СВЦЭМ!$A$39:$A$782,$A69,СВЦЭМ!$B$39:$B$782,H$47)+'СЕТ СН'!$G$11+СВЦЭМ!$D$10+'СЕТ СН'!$G$6-'СЕТ СН'!$G$23</f>
        <v>1903.4571286400001</v>
      </c>
      <c r="I69" s="36">
        <f>SUMIFS(СВЦЭМ!$D$39:$D$782,СВЦЭМ!$A$39:$A$782,$A69,СВЦЭМ!$B$39:$B$782,I$47)+'СЕТ СН'!$G$11+СВЦЭМ!$D$10+'СЕТ СН'!$G$6-'СЕТ СН'!$G$23</f>
        <v>1858.7054554000001</v>
      </c>
      <c r="J69" s="36">
        <f>SUMIFS(СВЦЭМ!$D$39:$D$782,СВЦЭМ!$A$39:$A$782,$A69,СВЦЭМ!$B$39:$B$782,J$47)+'СЕТ СН'!$G$11+СВЦЭМ!$D$10+'СЕТ СН'!$G$6-'СЕТ СН'!$G$23</f>
        <v>1732.84669291</v>
      </c>
      <c r="K69" s="36">
        <f>SUMIFS(СВЦЭМ!$D$39:$D$782,СВЦЭМ!$A$39:$A$782,$A69,СВЦЭМ!$B$39:$B$782,K$47)+'СЕТ СН'!$G$11+СВЦЭМ!$D$10+'СЕТ СН'!$G$6-'СЕТ СН'!$G$23</f>
        <v>1660.6292910100001</v>
      </c>
      <c r="L69" s="36">
        <f>SUMIFS(СВЦЭМ!$D$39:$D$782,СВЦЭМ!$A$39:$A$782,$A69,СВЦЭМ!$B$39:$B$782,L$47)+'СЕТ СН'!$G$11+СВЦЭМ!$D$10+'СЕТ СН'!$G$6-'СЕТ СН'!$G$23</f>
        <v>1599.4632220499998</v>
      </c>
      <c r="M69" s="36">
        <f>SUMIFS(СВЦЭМ!$D$39:$D$782,СВЦЭМ!$A$39:$A$782,$A69,СВЦЭМ!$B$39:$B$782,M$47)+'СЕТ СН'!$G$11+СВЦЭМ!$D$10+'СЕТ СН'!$G$6-'СЕТ СН'!$G$23</f>
        <v>1584.10936455</v>
      </c>
      <c r="N69" s="36">
        <f>SUMIFS(СВЦЭМ!$D$39:$D$782,СВЦЭМ!$A$39:$A$782,$A69,СВЦЭМ!$B$39:$B$782,N$47)+'СЕТ СН'!$G$11+СВЦЭМ!$D$10+'СЕТ СН'!$G$6-'СЕТ СН'!$G$23</f>
        <v>1576.8893000100002</v>
      </c>
      <c r="O69" s="36">
        <f>SUMIFS(СВЦЭМ!$D$39:$D$782,СВЦЭМ!$A$39:$A$782,$A69,СВЦЭМ!$B$39:$B$782,O$47)+'СЕТ СН'!$G$11+СВЦЭМ!$D$10+'СЕТ СН'!$G$6-'СЕТ СН'!$G$23</f>
        <v>1584.4776840999998</v>
      </c>
      <c r="P69" s="36">
        <f>SUMIFS(СВЦЭМ!$D$39:$D$782,СВЦЭМ!$A$39:$A$782,$A69,СВЦЭМ!$B$39:$B$782,P$47)+'СЕТ СН'!$G$11+СВЦЭМ!$D$10+'СЕТ СН'!$G$6-'СЕТ СН'!$G$23</f>
        <v>1582.4620020299999</v>
      </c>
      <c r="Q69" s="36">
        <f>SUMIFS(СВЦЭМ!$D$39:$D$782,СВЦЭМ!$A$39:$A$782,$A69,СВЦЭМ!$B$39:$B$782,Q$47)+'СЕТ СН'!$G$11+СВЦЭМ!$D$10+'СЕТ СН'!$G$6-'СЕТ СН'!$G$23</f>
        <v>1588.20679483</v>
      </c>
      <c r="R69" s="36">
        <f>SUMIFS(СВЦЭМ!$D$39:$D$782,СВЦЭМ!$A$39:$A$782,$A69,СВЦЭМ!$B$39:$B$782,R$47)+'СЕТ СН'!$G$11+СВЦЭМ!$D$10+'СЕТ СН'!$G$6-'СЕТ СН'!$G$23</f>
        <v>1583.35869095</v>
      </c>
      <c r="S69" s="36">
        <f>SUMIFS(СВЦЭМ!$D$39:$D$782,СВЦЭМ!$A$39:$A$782,$A69,СВЦЭМ!$B$39:$B$782,S$47)+'СЕТ СН'!$G$11+СВЦЭМ!$D$10+'СЕТ СН'!$G$6-'СЕТ СН'!$G$23</f>
        <v>1582.75104921</v>
      </c>
      <c r="T69" s="36">
        <f>SUMIFS(СВЦЭМ!$D$39:$D$782,СВЦЭМ!$A$39:$A$782,$A69,СВЦЭМ!$B$39:$B$782,T$47)+'СЕТ СН'!$G$11+СВЦЭМ!$D$10+'СЕТ СН'!$G$6-'СЕТ СН'!$G$23</f>
        <v>1585.5114079</v>
      </c>
      <c r="U69" s="36">
        <f>SUMIFS(СВЦЭМ!$D$39:$D$782,СВЦЭМ!$A$39:$A$782,$A69,СВЦЭМ!$B$39:$B$782,U$47)+'СЕТ СН'!$G$11+СВЦЭМ!$D$10+'СЕТ СН'!$G$6-'СЕТ СН'!$G$23</f>
        <v>1591.14689305</v>
      </c>
      <c r="V69" s="36">
        <f>SUMIFS(СВЦЭМ!$D$39:$D$782,СВЦЭМ!$A$39:$A$782,$A69,СВЦЭМ!$B$39:$B$782,V$47)+'СЕТ СН'!$G$11+СВЦЭМ!$D$10+'СЕТ СН'!$G$6-'СЕТ СН'!$G$23</f>
        <v>1610.4787855</v>
      </c>
      <c r="W69" s="36">
        <f>SUMIFS(СВЦЭМ!$D$39:$D$782,СВЦЭМ!$A$39:$A$782,$A69,СВЦЭМ!$B$39:$B$782,W$47)+'СЕТ СН'!$G$11+СВЦЭМ!$D$10+'СЕТ СН'!$G$6-'СЕТ СН'!$G$23</f>
        <v>1583.9513617600001</v>
      </c>
      <c r="X69" s="36">
        <f>SUMIFS(СВЦЭМ!$D$39:$D$782,СВЦЭМ!$A$39:$A$782,$A69,СВЦЭМ!$B$39:$B$782,X$47)+'СЕТ СН'!$G$11+СВЦЭМ!$D$10+'СЕТ СН'!$G$6-'СЕТ СН'!$G$23</f>
        <v>1631.3064089300001</v>
      </c>
      <c r="Y69" s="36">
        <f>SUMIFS(СВЦЭМ!$D$39:$D$782,СВЦЭМ!$A$39:$A$782,$A69,СВЦЭМ!$B$39:$B$782,Y$47)+'СЕТ СН'!$G$11+СВЦЭМ!$D$10+'СЕТ СН'!$G$6-'СЕТ СН'!$G$23</f>
        <v>1719.8307696100001</v>
      </c>
    </row>
    <row r="70" spans="1:26" ht="15.75" x14ac:dyDescent="0.2">
      <c r="A70" s="35">
        <f t="shared" si="1"/>
        <v>45130</v>
      </c>
      <c r="B70" s="36">
        <f>SUMIFS(СВЦЭМ!$D$39:$D$782,СВЦЭМ!$A$39:$A$782,$A70,СВЦЭМ!$B$39:$B$782,B$47)+'СЕТ СН'!$G$11+СВЦЭМ!$D$10+'СЕТ СН'!$G$6-'СЕТ СН'!$G$23</f>
        <v>1984.8563128699998</v>
      </c>
      <c r="C70" s="36">
        <f>SUMIFS(СВЦЭМ!$D$39:$D$782,СВЦЭМ!$A$39:$A$782,$A70,СВЦЭМ!$B$39:$B$782,C$47)+'СЕТ СН'!$G$11+СВЦЭМ!$D$10+'СЕТ СН'!$G$6-'СЕТ СН'!$G$23</f>
        <v>2030.9510658599997</v>
      </c>
      <c r="D70" s="36">
        <f>SUMIFS(СВЦЭМ!$D$39:$D$782,СВЦЭМ!$A$39:$A$782,$A70,СВЦЭМ!$B$39:$B$782,D$47)+'СЕТ СН'!$G$11+СВЦЭМ!$D$10+'СЕТ СН'!$G$6-'СЕТ СН'!$G$23</f>
        <v>2141.8700230300001</v>
      </c>
      <c r="E70" s="36">
        <f>SUMIFS(СВЦЭМ!$D$39:$D$782,СВЦЭМ!$A$39:$A$782,$A70,СВЦЭМ!$B$39:$B$782,E$47)+'СЕТ СН'!$G$11+СВЦЭМ!$D$10+'СЕТ СН'!$G$6-'СЕТ СН'!$G$23</f>
        <v>2167.3077865099999</v>
      </c>
      <c r="F70" s="36">
        <f>SUMIFS(СВЦЭМ!$D$39:$D$782,СВЦЭМ!$A$39:$A$782,$A70,СВЦЭМ!$B$39:$B$782,F$47)+'СЕТ СН'!$G$11+СВЦЭМ!$D$10+'СЕТ СН'!$G$6-'СЕТ СН'!$G$23</f>
        <v>2169.9055233700001</v>
      </c>
      <c r="G70" s="36">
        <f>SUMIFS(СВЦЭМ!$D$39:$D$782,СВЦЭМ!$A$39:$A$782,$A70,СВЦЭМ!$B$39:$B$782,G$47)+'СЕТ СН'!$G$11+СВЦЭМ!$D$10+'СЕТ СН'!$G$6-'СЕТ СН'!$G$23</f>
        <v>2159.85783606</v>
      </c>
      <c r="H70" s="36">
        <f>SUMIFS(СВЦЭМ!$D$39:$D$782,СВЦЭМ!$A$39:$A$782,$A70,СВЦЭМ!$B$39:$B$782,H$47)+'СЕТ СН'!$G$11+СВЦЭМ!$D$10+'СЕТ СН'!$G$6-'СЕТ СН'!$G$23</f>
        <v>2067.9035911999999</v>
      </c>
      <c r="I70" s="36">
        <f>SUMIFS(СВЦЭМ!$D$39:$D$782,СВЦЭМ!$A$39:$A$782,$A70,СВЦЭМ!$B$39:$B$782,I$47)+'СЕТ СН'!$G$11+СВЦЭМ!$D$10+'СЕТ СН'!$G$6-'СЕТ СН'!$G$23</f>
        <v>2024.52593591</v>
      </c>
      <c r="J70" s="36">
        <f>SUMIFS(СВЦЭМ!$D$39:$D$782,СВЦЭМ!$A$39:$A$782,$A70,СВЦЭМ!$B$39:$B$782,J$47)+'СЕТ СН'!$G$11+СВЦЭМ!$D$10+'СЕТ СН'!$G$6-'СЕТ СН'!$G$23</f>
        <v>1939.6815022800001</v>
      </c>
      <c r="K70" s="36">
        <f>SUMIFS(СВЦЭМ!$D$39:$D$782,СВЦЭМ!$A$39:$A$782,$A70,СВЦЭМ!$B$39:$B$782,K$47)+'СЕТ СН'!$G$11+СВЦЭМ!$D$10+'СЕТ СН'!$G$6-'СЕТ СН'!$G$23</f>
        <v>1851.8640166499999</v>
      </c>
      <c r="L70" s="36">
        <f>SUMIFS(СВЦЭМ!$D$39:$D$782,СВЦЭМ!$A$39:$A$782,$A70,СВЦЭМ!$B$39:$B$782,L$47)+'СЕТ СН'!$G$11+СВЦЭМ!$D$10+'СЕТ СН'!$G$6-'СЕТ СН'!$G$23</f>
        <v>1784.2167327900002</v>
      </c>
      <c r="M70" s="36">
        <f>SUMIFS(СВЦЭМ!$D$39:$D$782,СВЦЭМ!$A$39:$A$782,$A70,СВЦЭМ!$B$39:$B$782,M$47)+'СЕТ СН'!$G$11+СВЦЭМ!$D$10+'СЕТ СН'!$G$6-'СЕТ СН'!$G$23</f>
        <v>1768.1536493099998</v>
      </c>
      <c r="N70" s="36">
        <f>SUMIFS(СВЦЭМ!$D$39:$D$782,СВЦЭМ!$A$39:$A$782,$A70,СВЦЭМ!$B$39:$B$782,N$47)+'СЕТ СН'!$G$11+СВЦЭМ!$D$10+'СЕТ СН'!$G$6-'СЕТ СН'!$G$23</f>
        <v>1755.4425810899997</v>
      </c>
      <c r="O70" s="36">
        <f>SUMIFS(СВЦЭМ!$D$39:$D$782,СВЦЭМ!$A$39:$A$782,$A70,СВЦЭМ!$B$39:$B$782,O$47)+'СЕТ СН'!$G$11+СВЦЭМ!$D$10+'СЕТ СН'!$G$6-'СЕТ СН'!$G$23</f>
        <v>1761.60551356</v>
      </c>
      <c r="P70" s="36">
        <f>SUMIFS(СВЦЭМ!$D$39:$D$782,СВЦЭМ!$A$39:$A$782,$A70,СВЦЭМ!$B$39:$B$782,P$47)+'СЕТ СН'!$G$11+СВЦЭМ!$D$10+'СЕТ СН'!$G$6-'СЕТ СН'!$G$23</f>
        <v>1767.9088948200001</v>
      </c>
      <c r="Q70" s="36">
        <f>SUMIFS(СВЦЭМ!$D$39:$D$782,СВЦЭМ!$A$39:$A$782,$A70,СВЦЭМ!$B$39:$B$782,Q$47)+'СЕТ СН'!$G$11+СВЦЭМ!$D$10+'СЕТ СН'!$G$6-'СЕТ СН'!$G$23</f>
        <v>1768.7128686800002</v>
      </c>
      <c r="R70" s="36">
        <f>SUMIFS(СВЦЭМ!$D$39:$D$782,СВЦЭМ!$A$39:$A$782,$A70,СВЦЭМ!$B$39:$B$782,R$47)+'СЕТ СН'!$G$11+СВЦЭМ!$D$10+'СЕТ СН'!$G$6-'СЕТ СН'!$G$23</f>
        <v>1757.8236877999998</v>
      </c>
      <c r="S70" s="36">
        <f>SUMIFS(СВЦЭМ!$D$39:$D$782,СВЦЭМ!$A$39:$A$782,$A70,СВЦЭМ!$B$39:$B$782,S$47)+'СЕТ СН'!$G$11+СВЦЭМ!$D$10+'СЕТ СН'!$G$6-'СЕТ СН'!$G$23</f>
        <v>1752.5102272499998</v>
      </c>
      <c r="T70" s="36">
        <f>SUMIFS(СВЦЭМ!$D$39:$D$782,СВЦЭМ!$A$39:$A$782,$A70,СВЦЭМ!$B$39:$B$782,T$47)+'СЕТ СН'!$G$11+СВЦЭМ!$D$10+'СЕТ СН'!$G$6-'СЕТ СН'!$G$23</f>
        <v>1751.7891608</v>
      </c>
      <c r="U70" s="36">
        <f>SUMIFS(СВЦЭМ!$D$39:$D$782,СВЦЭМ!$A$39:$A$782,$A70,СВЦЭМ!$B$39:$B$782,U$47)+'СЕТ СН'!$G$11+СВЦЭМ!$D$10+'СЕТ СН'!$G$6-'СЕТ СН'!$G$23</f>
        <v>1767.5675194800001</v>
      </c>
      <c r="V70" s="36">
        <f>SUMIFS(СВЦЭМ!$D$39:$D$782,СВЦЭМ!$A$39:$A$782,$A70,СВЦЭМ!$B$39:$B$782,V$47)+'СЕТ СН'!$G$11+СВЦЭМ!$D$10+'СЕТ СН'!$G$6-'СЕТ СН'!$G$23</f>
        <v>1772.5762452999998</v>
      </c>
      <c r="W70" s="36">
        <f>SUMIFS(СВЦЭМ!$D$39:$D$782,СВЦЭМ!$A$39:$A$782,$A70,СВЦЭМ!$B$39:$B$782,W$47)+'СЕТ СН'!$G$11+СВЦЭМ!$D$10+'СЕТ СН'!$G$6-'СЕТ СН'!$G$23</f>
        <v>1743.4997943200001</v>
      </c>
      <c r="X70" s="36">
        <f>SUMIFS(СВЦЭМ!$D$39:$D$782,СВЦЭМ!$A$39:$A$782,$A70,СВЦЭМ!$B$39:$B$782,X$47)+'СЕТ СН'!$G$11+СВЦЭМ!$D$10+'СЕТ СН'!$G$6-'СЕТ СН'!$G$23</f>
        <v>1780.3173376300001</v>
      </c>
      <c r="Y70" s="36">
        <f>SUMIFS(СВЦЭМ!$D$39:$D$782,СВЦЭМ!$A$39:$A$782,$A70,СВЦЭМ!$B$39:$B$782,Y$47)+'СЕТ СН'!$G$11+СВЦЭМ!$D$10+'СЕТ СН'!$G$6-'СЕТ СН'!$G$23</f>
        <v>1893.0353453399998</v>
      </c>
    </row>
    <row r="71" spans="1:26" ht="15.75" x14ac:dyDescent="0.2">
      <c r="A71" s="35">
        <f t="shared" si="1"/>
        <v>45131</v>
      </c>
      <c r="B71" s="36">
        <f>SUMIFS(СВЦЭМ!$D$39:$D$782,СВЦЭМ!$A$39:$A$782,$A71,СВЦЭМ!$B$39:$B$782,B$47)+'СЕТ СН'!$G$11+СВЦЭМ!$D$10+'СЕТ СН'!$G$6-'СЕТ СН'!$G$23</f>
        <v>1950.7757534100001</v>
      </c>
      <c r="C71" s="36">
        <f>SUMIFS(СВЦЭМ!$D$39:$D$782,СВЦЭМ!$A$39:$A$782,$A71,СВЦЭМ!$B$39:$B$782,C$47)+'СЕТ СН'!$G$11+СВЦЭМ!$D$10+'СЕТ СН'!$G$6-'СЕТ СН'!$G$23</f>
        <v>2087.75323905</v>
      </c>
      <c r="D71" s="36">
        <f>SUMIFS(СВЦЭМ!$D$39:$D$782,СВЦЭМ!$A$39:$A$782,$A71,СВЦЭМ!$B$39:$B$782,D$47)+'СЕТ СН'!$G$11+СВЦЭМ!$D$10+'СЕТ СН'!$G$6-'СЕТ СН'!$G$23</f>
        <v>2144.0488807000002</v>
      </c>
      <c r="E71" s="36">
        <f>SUMIFS(СВЦЭМ!$D$39:$D$782,СВЦЭМ!$A$39:$A$782,$A71,СВЦЭМ!$B$39:$B$782,E$47)+'СЕТ СН'!$G$11+СВЦЭМ!$D$10+'СЕТ СН'!$G$6-'СЕТ СН'!$G$23</f>
        <v>2195.9017410699998</v>
      </c>
      <c r="F71" s="36">
        <f>SUMIFS(СВЦЭМ!$D$39:$D$782,СВЦЭМ!$A$39:$A$782,$A71,СВЦЭМ!$B$39:$B$782,F$47)+'СЕТ СН'!$G$11+СВЦЭМ!$D$10+'СЕТ СН'!$G$6-'СЕТ СН'!$G$23</f>
        <v>2204.4684547399997</v>
      </c>
      <c r="G71" s="36">
        <f>SUMIFS(СВЦЭМ!$D$39:$D$782,СВЦЭМ!$A$39:$A$782,$A71,СВЦЭМ!$B$39:$B$782,G$47)+'СЕТ СН'!$G$11+СВЦЭМ!$D$10+'СЕТ СН'!$G$6-'СЕТ СН'!$G$23</f>
        <v>2333.4436587199998</v>
      </c>
      <c r="H71" s="36">
        <f>SUMIFS(СВЦЭМ!$D$39:$D$782,СВЦЭМ!$A$39:$A$782,$A71,СВЦЭМ!$B$39:$B$782,H$47)+'СЕТ СН'!$G$11+СВЦЭМ!$D$10+'СЕТ СН'!$G$6-'СЕТ СН'!$G$23</f>
        <v>2241.62529838</v>
      </c>
      <c r="I71" s="36">
        <f>SUMIFS(СВЦЭМ!$D$39:$D$782,СВЦЭМ!$A$39:$A$782,$A71,СВЦЭМ!$B$39:$B$782,I$47)+'СЕТ СН'!$G$11+СВЦЭМ!$D$10+'СЕТ СН'!$G$6-'СЕТ СН'!$G$23</f>
        <v>2120.9488212599999</v>
      </c>
      <c r="J71" s="36">
        <f>SUMIFS(СВЦЭМ!$D$39:$D$782,СВЦЭМ!$A$39:$A$782,$A71,СВЦЭМ!$B$39:$B$782,J$47)+'СЕТ СН'!$G$11+СВЦЭМ!$D$10+'СЕТ СН'!$G$6-'СЕТ СН'!$G$23</f>
        <v>2008.9133769</v>
      </c>
      <c r="K71" s="36">
        <f>SUMIFS(СВЦЭМ!$D$39:$D$782,СВЦЭМ!$A$39:$A$782,$A71,СВЦЭМ!$B$39:$B$782,K$47)+'СЕТ СН'!$G$11+СВЦЭМ!$D$10+'СЕТ СН'!$G$6-'СЕТ СН'!$G$23</f>
        <v>1931.13044829</v>
      </c>
      <c r="L71" s="36">
        <f>SUMIFS(СВЦЭМ!$D$39:$D$782,СВЦЭМ!$A$39:$A$782,$A71,СВЦЭМ!$B$39:$B$782,L$47)+'СЕТ СН'!$G$11+СВЦЭМ!$D$10+'СЕТ СН'!$G$6-'СЕТ СН'!$G$23</f>
        <v>1892.99690341</v>
      </c>
      <c r="M71" s="36">
        <f>SUMIFS(СВЦЭМ!$D$39:$D$782,СВЦЭМ!$A$39:$A$782,$A71,СВЦЭМ!$B$39:$B$782,M$47)+'СЕТ СН'!$G$11+СВЦЭМ!$D$10+'СЕТ СН'!$G$6-'СЕТ СН'!$G$23</f>
        <v>1878.50800832</v>
      </c>
      <c r="N71" s="36">
        <f>SUMIFS(СВЦЭМ!$D$39:$D$782,СВЦЭМ!$A$39:$A$782,$A71,СВЦЭМ!$B$39:$B$782,N$47)+'СЕТ СН'!$G$11+СВЦЭМ!$D$10+'СЕТ СН'!$G$6-'СЕТ СН'!$G$23</f>
        <v>1873.3107853500001</v>
      </c>
      <c r="O71" s="36">
        <f>SUMIFS(СВЦЭМ!$D$39:$D$782,СВЦЭМ!$A$39:$A$782,$A71,СВЦЭМ!$B$39:$B$782,O$47)+'СЕТ СН'!$G$11+СВЦЭМ!$D$10+'СЕТ СН'!$G$6-'СЕТ СН'!$G$23</f>
        <v>1880.7095804999999</v>
      </c>
      <c r="P71" s="36">
        <f>SUMIFS(СВЦЭМ!$D$39:$D$782,СВЦЭМ!$A$39:$A$782,$A71,СВЦЭМ!$B$39:$B$782,P$47)+'СЕТ СН'!$G$11+СВЦЭМ!$D$10+'СЕТ СН'!$G$6-'СЕТ СН'!$G$23</f>
        <v>1887.0482115</v>
      </c>
      <c r="Q71" s="36">
        <f>SUMIFS(СВЦЭМ!$D$39:$D$782,СВЦЭМ!$A$39:$A$782,$A71,СВЦЭМ!$B$39:$B$782,Q$47)+'СЕТ СН'!$G$11+СВЦЭМ!$D$10+'СЕТ СН'!$G$6-'СЕТ СН'!$G$23</f>
        <v>1887.97138731</v>
      </c>
      <c r="R71" s="36">
        <f>SUMIFS(СВЦЭМ!$D$39:$D$782,СВЦЭМ!$A$39:$A$782,$A71,СВЦЭМ!$B$39:$B$782,R$47)+'СЕТ СН'!$G$11+СВЦЭМ!$D$10+'СЕТ СН'!$G$6-'СЕТ СН'!$G$23</f>
        <v>1890.6779142300002</v>
      </c>
      <c r="S71" s="36">
        <f>SUMIFS(СВЦЭМ!$D$39:$D$782,СВЦЭМ!$A$39:$A$782,$A71,СВЦЭМ!$B$39:$B$782,S$47)+'СЕТ СН'!$G$11+СВЦЭМ!$D$10+'СЕТ СН'!$G$6-'СЕТ СН'!$G$23</f>
        <v>1893.0584009999998</v>
      </c>
      <c r="T71" s="36">
        <f>SUMIFS(СВЦЭМ!$D$39:$D$782,СВЦЭМ!$A$39:$A$782,$A71,СВЦЭМ!$B$39:$B$782,T$47)+'СЕТ СН'!$G$11+СВЦЭМ!$D$10+'СЕТ СН'!$G$6-'СЕТ СН'!$G$23</f>
        <v>1887.9754796500001</v>
      </c>
      <c r="U71" s="36">
        <f>SUMIFS(СВЦЭМ!$D$39:$D$782,СВЦЭМ!$A$39:$A$782,$A71,СВЦЭМ!$B$39:$B$782,U$47)+'СЕТ СН'!$G$11+СВЦЭМ!$D$10+'СЕТ СН'!$G$6-'СЕТ СН'!$G$23</f>
        <v>1898.3080156400001</v>
      </c>
      <c r="V71" s="36">
        <f>SUMIFS(СВЦЭМ!$D$39:$D$782,СВЦЭМ!$A$39:$A$782,$A71,СВЦЭМ!$B$39:$B$782,V$47)+'СЕТ СН'!$G$11+СВЦЭМ!$D$10+'СЕТ СН'!$G$6-'СЕТ СН'!$G$23</f>
        <v>1902.1411825700002</v>
      </c>
      <c r="W71" s="36">
        <f>SUMIFS(СВЦЭМ!$D$39:$D$782,СВЦЭМ!$A$39:$A$782,$A71,СВЦЭМ!$B$39:$B$782,W$47)+'СЕТ СН'!$G$11+СВЦЭМ!$D$10+'СЕТ СН'!$G$6-'СЕТ СН'!$G$23</f>
        <v>1861.6908956799998</v>
      </c>
      <c r="X71" s="36">
        <f>SUMIFS(СВЦЭМ!$D$39:$D$782,СВЦЭМ!$A$39:$A$782,$A71,СВЦЭМ!$B$39:$B$782,X$47)+'СЕТ СН'!$G$11+СВЦЭМ!$D$10+'СЕТ СН'!$G$6-'СЕТ СН'!$G$23</f>
        <v>1913.6298820399998</v>
      </c>
      <c r="Y71" s="36">
        <f>SUMIFS(СВЦЭМ!$D$39:$D$782,СВЦЭМ!$A$39:$A$782,$A71,СВЦЭМ!$B$39:$B$782,Y$47)+'СЕТ СН'!$G$11+СВЦЭМ!$D$10+'СЕТ СН'!$G$6-'СЕТ СН'!$G$23</f>
        <v>2018.6417558600001</v>
      </c>
    </row>
    <row r="72" spans="1:26" ht="15.75" x14ac:dyDescent="0.2">
      <c r="A72" s="35">
        <f t="shared" si="1"/>
        <v>45132</v>
      </c>
      <c r="B72" s="36">
        <f>SUMIFS(СВЦЭМ!$D$39:$D$782,СВЦЭМ!$A$39:$A$782,$A72,СВЦЭМ!$B$39:$B$782,B$47)+'СЕТ СН'!$G$11+СВЦЭМ!$D$10+'СЕТ СН'!$G$6-'СЕТ СН'!$G$23</f>
        <v>1910.5780139600001</v>
      </c>
      <c r="C72" s="36">
        <f>SUMIFS(СВЦЭМ!$D$39:$D$782,СВЦЭМ!$A$39:$A$782,$A72,СВЦЭМ!$B$39:$B$782,C$47)+'СЕТ СН'!$G$11+СВЦЭМ!$D$10+'СЕТ СН'!$G$6-'СЕТ СН'!$G$23</f>
        <v>1982.2596125</v>
      </c>
      <c r="D72" s="36">
        <f>SUMIFS(СВЦЭМ!$D$39:$D$782,СВЦЭМ!$A$39:$A$782,$A72,СВЦЭМ!$B$39:$B$782,D$47)+'СЕТ СН'!$G$11+СВЦЭМ!$D$10+'СЕТ СН'!$G$6-'СЕТ СН'!$G$23</f>
        <v>2118.8879973600001</v>
      </c>
      <c r="E72" s="36">
        <f>SUMIFS(СВЦЭМ!$D$39:$D$782,СВЦЭМ!$A$39:$A$782,$A72,СВЦЭМ!$B$39:$B$782,E$47)+'СЕТ СН'!$G$11+СВЦЭМ!$D$10+'СЕТ СН'!$G$6-'СЕТ СН'!$G$23</f>
        <v>2189.6859868000001</v>
      </c>
      <c r="F72" s="36">
        <f>SUMIFS(СВЦЭМ!$D$39:$D$782,СВЦЭМ!$A$39:$A$782,$A72,СВЦЭМ!$B$39:$B$782,F$47)+'СЕТ СН'!$G$11+СВЦЭМ!$D$10+'СЕТ СН'!$G$6-'СЕТ СН'!$G$23</f>
        <v>2182.7547043</v>
      </c>
      <c r="G72" s="36">
        <f>SUMIFS(СВЦЭМ!$D$39:$D$782,СВЦЭМ!$A$39:$A$782,$A72,СВЦЭМ!$B$39:$B$782,G$47)+'СЕТ СН'!$G$11+СВЦЭМ!$D$10+'СЕТ СН'!$G$6-'СЕТ СН'!$G$23</f>
        <v>2104.82221437</v>
      </c>
      <c r="H72" s="36">
        <f>SUMIFS(СВЦЭМ!$D$39:$D$782,СВЦЭМ!$A$39:$A$782,$A72,СВЦЭМ!$B$39:$B$782,H$47)+'СЕТ СН'!$G$11+СВЦЭМ!$D$10+'СЕТ СН'!$G$6-'СЕТ СН'!$G$23</f>
        <v>1990.8148388700001</v>
      </c>
      <c r="I72" s="36">
        <f>SUMIFS(СВЦЭМ!$D$39:$D$782,СВЦЭМ!$A$39:$A$782,$A72,СВЦЭМ!$B$39:$B$782,I$47)+'СЕТ СН'!$G$11+СВЦЭМ!$D$10+'СЕТ СН'!$G$6-'СЕТ СН'!$G$23</f>
        <v>1910.7495403200001</v>
      </c>
      <c r="J72" s="36">
        <f>SUMIFS(СВЦЭМ!$D$39:$D$782,СВЦЭМ!$A$39:$A$782,$A72,СВЦЭМ!$B$39:$B$782,J$47)+'СЕТ СН'!$G$11+СВЦЭМ!$D$10+'СЕТ СН'!$G$6-'СЕТ СН'!$G$23</f>
        <v>1823.4520918600001</v>
      </c>
      <c r="K72" s="36">
        <f>SUMIFS(СВЦЭМ!$D$39:$D$782,СВЦЭМ!$A$39:$A$782,$A72,СВЦЭМ!$B$39:$B$782,K$47)+'СЕТ СН'!$G$11+СВЦЭМ!$D$10+'СЕТ СН'!$G$6-'СЕТ СН'!$G$23</f>
        <v>1751.24030825</v>
      </c>
      <c r="L72" s="36">
        <f>SUMIFS(СВЦЭМ!$D$39:$D$782,СВЦЭМ!$A$39:$A$782,$A72,СВЦЭМ!$B$39:$B$782,L$47)+'СЕТ СН'!$G$11+СВЦЭМ!$D$10+'СЕТ СН'!$G$6-'СЕТ СН'!$G$23</f>
        <v>1747.2905768000001</v>
      </c>
      <c r="M72" s="36">
        <f>SUMIFS(СВЦЭМ!$D$39:$D$782,СВЦЭМ!$A$39:$A$782,$A72,СВЦЭМ!$B$39:$B$782,M$47)+'СЕТ СН'!$G$11+СВЦЭМ!$D$10+'СЕТ СН'!$G$6-'СЕТ СН'!$G$23</f>
        <v>1760.34485541</v>
      </c>
      <c r="N72" s="36">
        <f>SUMIFS(СВЦЭМ!$D$39:$D$782,СВЦЭМ!$A$39:$A$782,$A72,СВЦЭМ!$B$39:$B$782,N$47)+'СЕТ СН'!$G$11+СВЦЭМ!$D$10+'СЕТ СН'!$G$6-'СЕТ СН'!$G$23</f>
        <v>1754.09601608</v>
      </c>
      <c r="O72" s="36">
        <f>SUMIFS(СВЦЭМ!$D$39:$D$782,СВЦЭМ!$A$39:$A$782,$A72,СВЦЭМ!$B$39:$B$782,O$47)+'СЕТ СН'!$G$11+СВЦЭМ!$D$10+'СЕТ СН'!$G$6-'СЕТ СН'!$G$23</f>
        <v>1752.3784702799999</v>
      </c>
      <c r="P72" s="36">
        <f>SUMIFS(СВЦЭМ!$D$39:$D$782,СВЦЭМ!$A$39:$A$782,$A72,СВЦЭМ!$B$39:$B$782,P$47)+'СЕТ СН'!$G$11+СВЦЭМ!$D$10+'СЕТ СН'!$G$6-'СЕТ СН'!$G$23</f>
        <v>1748.9722005099998</v>
      </c>
      <c r="Q72" s="36">
        <f>SUMIFS(СВЦЭМ!$D$39:$D$782,СВЦЭМ!$A$39:$A$782,$A72,СВЦЭМ!$B$39:$B$782,Q$47)+'СЕТ СН'!$G$11+СВЦЭМ!$D$10+'СЕТ СН'!$G$6-'СЕТ СН'!$G$23</f>
        <v>1731.4219030700001</v>
      </c>
      <c r="R72" s="36">
        <f>SUMIFS(СВЦЭМ!$D$39:$D$782,СВЦЭМ!$A$39:$A$782,$A72,СВЦЭМ!$B$39:$B$782,R$47)+'СЕТ СН'!$G$11+СВЦЭМ!$D$10+'СЕТ СН'!$G$6-'СЕТ СН'!$G$23</f>
        <v>1729.98392818</v>
      </c>
      <c r="S72" s="36">
        <f>SUMIFS(СВЦЭМ!$D$39:$D$782,СВЦЭМ!$A$39:$A$782,$A72,СВЦЭМ!$B$39:$B$782,S$47)+'СЕТ СН'!$G$11+СВЦЭМ!$D$10+'СЕТ СН'!$G$6-'СЕТ СН'!$G$23</f>
        <v>1726.06733958</v>
      </c>
      <c r="T72" s="36">
        <f>SUMIFS(СВЦЭМ!$D$39:$D$782,СВЦЭМ!$A$39:$A$782,$A72,СВЦЭМ!$B$39:$B$782,T$47)+'СЕТ СН'!$G$11+СВЦЭМ!$D$10+'СЕТ СН'!$G$6-'СЕТ СН'!$G$23</f>
        <v>1760.5227613000002</v>
      </c>
      <c r="U72" s="36">
        <f>SUMIFS(СВЦЭМ!$D$39:$D$782,СВЦЭМ!$A$39:$A$782,$A72,СВЦЭМ!$B$39:$B$782,U$47)+'СЕТ СН'!$G$11+СВЦЭМ!$D$10+'СЕТ СН'!$G$6-'СЕТ СН'!$G$23</f>
        <v>1752.3963776300002</v>
      </c>
      <c r="V72" s="36">
        <f>SUMIFS(СВЦЭМ!$D$39:$D$782,СВЦЭМ!$A$39:$A$782,$A72,СВЦЭМ!$B$39:$B$782,V$47)+'СЕТ СН'!$G$11+СВЦЭМ!$D$10+'СЕТ СН'!$G$6-'СЕТ СН'!$G$23</f>
        <v>1726.2572585500002</v>
      </c>
      <c r="W72" s="36">
        <f>SUMIFS(СВЦЭМ!$D$39:$D$782,СВЦЭМ!$A$39:$A$782,$A72,СВЦЭМ!$B$39:$B$782,W$47)+'СЕТ СН'!$G$11+СВЦЭМ!$D$10+'СЕТ СН'!$G$6-'СЕТ СН'!$G$23</f>
        <v>1690.6397438499998</v>
      </c>
      <c r="X72" s="36">
        <f>SUMIFS(СВЦЭМ!$D$39:$D$782,СВЦЭМ!$A$39:$A$782,$A72,СВЦЭМ!$B$39:$B$782,X$47)+'СЕТ СН'!$G$11+СВЦЭМ!$D$10+'СЕТ СН'!$G$6-'СЕТ СН'!$G$23</f>
        <v>1735.3552576699999</v>
      </c>
      <c r="Y72" s="36">
        <f>SUMIFS(СВЦЭМ!$D$39:$D$782,СВЦЭМ!$A$39:$A$782,$A72,СВЦЭМ!$B$39:$B$782,Y$47)+'СЕТ СН'!$G$11+СВЦЭМ!$D$10+'СЕТ СН'!$G$6-'СЕТ СН'!$G$23</f>
        <v>1825.3530071800001</v>
      </c>
    </row>
    <row r="73" spans="1:26" ht="15.75" x14ac:dyDescent="0.2">
      <c r="A73" s="35">
        <f t="shared" si="1"/>
        <v>45133</v>
      </c>
      <c r="B73" s="36">
        <f>SUMIFS(СВЦЭМ!$D$39:$D$782,СВЦЭМ!$A$39:$A$782,$A73,СВЦЭМ!$B$39:$B$782,B$47)+'СЕТ СН'!$G$11+СВЦЭМ!$D$10+'СЕТ СН'!$G$6-'СЕТ СН'!$G$23</f>
        <v>1798.8738678999998</v>
      </c>
      <c r="C73" s="36">
        <f>SUMIFS(СВЦЭМ!$D$39:$D$782,СВЦЭМ!$A$39:$A$782,$A73,СВЦЭМ!$B$39:$B$782,C$47)+'СЕТ СН'!$G$11+СВЦЭМ!$D$10+'СЕТ СН'!$G$6-'СЕТ СН'!$G$23</f>
        <v>1877.6004589899999</v>
      </c>
      <c r="D73" s="36">
        <f>SUMIFS(СВЦЭМ!$D$39:$D$782,СВЦЭМ!$A$39:$A$782,$A73,СВЦЭМ!$B$39:$B$782,D$47)+'СЕТ СН'!$G$11+СВЦЭМ!$D$10+'СЕТ СН'!$G$6-'СЕТ СН'!$G$23</f>
        <v>1994.7299691100002</v>
      </c>
      <c r="E73" s="36">
        <f>SUMIFS(СВЦЭМ!$D$39:$D$782,СВЦЭМ!$A$39:$A$782,$A73,СВЦЭМ!$B$39:$B$782,E$47)+'СЕТ СН'!$G$11+СВЦЭМ!$D$10+'СЕТ СН'!$G$6-'СЕТ СН'!$G$23</f>
        <v>2015.5479775700001</v>
      </c>
      <c r="F73" s="36">
        <f>SUMIFS(СВЦЭМ!$D$39:$D$782,СВЦЭМ!$A$39:$A$782,$A73,СВЦЭМ!$B$39:$B$782,F$47)+'СЕТ СН'!$G$11+СВЦЭМ!$D$10+'СЕТ СН'!$G$6-'СЕТ СН'!$G$23</f>
        <v>2022.80244666</v>
      </c>
      <c r="G73" s="36">
        <f>SUMIFS(СВЦЭМ!$D$39:$D$782,СВЦЭМ!$A$39:$A$782,$A73,СВЦЭМ!$B$39:$B$782,G$47)+'СЕТ СН'!$G$11+СВЦЭМ!$D$10+'СЕТ СН'!$G$6-'СЕТ СН'!$G$23</f>
        <v>2007.06042729</v>
      </c>
      <c r="H73" s="36">
        <f>SUMIFS(СВЦЭМ!$D$39:$D$782,СВЦЭМ!$A$39:$A$782,$A73,СВЦЭМ!$B$39:$B$782,H$47)+'СЕТ СН'!$G$11+СВЦЭМ!$D$10+'СЕТ СН'!$G$6-'СЕТ СН'!$G$23</f>
        <v>1911.2674811000002</v>
      </c>
      <c r="I73" s="36">
        <f>SUMIFS(СВЦЭМ!$D$39:$D$782,СВЦЭМ!$A$39:$A$782,$A73,СВЦЭМ!$B$39:$B$782,I$47)+'СЕТ СН'!$G$11+СВЦЭМ!$D$10+'СЕТ СН'!$G$6-'СЕТ СН'!$G$23</f>
        <v>1811.7495218099998</v>
      </c>
      <c r="J73" s="36">
        <f>SUMIFS(СВЦЭМ!$D$39:$D$782,СВЦЭМ!$A$39:$A$782,$A73,СВЦЭМ!$B$39:$B$782,J$47)+'СЕТ СН'!$G$11+СВЦЭМ!$D$10+'СЕТ СН'!$G$6-'СЕТ СН'!$G$23</f>
        <v>1713.6256206600001</v>
      </c>
      <c r="K73" s="36">
        <f>SUMIFS(СВЦЭМ!$D$39:$D$782,СВЦЭМ!$A$39:$A$782,$A73,СВЦЭМ!$B$39:$B$782,K$47)+'СЕТ СН'!$G$11+СВЦЭМ!$D$10+'СЕТ СН'!$G$6-'СЕТ СН'!$G$23</f>
        <v>1624.3880692799999</v>
      </c>
      <c r="L73" s="36">
        <f>SUMIFS(СВЦЭМ!$D$39:$D$782,СВЦЭМ!$A$39:$A$782,$A73,СВЦЭМ!$B$39:$B$782,L$47)+'СЕТ СН'!$G$11+СВЦЭМ!$D$10+'СЕТ СН'!$G$6-'СЕТ СН'!$G$23</f>
        <v>1596.6935449699999</v>
      </c>
      <c r="M73" s="36">
        <f>SUMIFS(СВЦЭМ!$D$39:$D$782,СВЦЭМ!$A$39:$A$782,$A73,СВЦЭМ!$B$39:$B$782,M$47)+'СЕТ СН'!$G$11+СВЦЭМ!$D$10+'СЕТ СН'!$G$6-'СЕТ СН'!$G$23</f>
        <v>1602.93678009</v>
      </c>
      <c r="N73" s="36">
        <f>SUMIFS(СВЦЭМ!$D$39:$D$782,СВЦЭМ!$A$39:$A$782,$A73,СВЦЭМ!$B$39:$B$782,N$47)+'СЕТ СН'!$G$11+СВЦЭМ!$D$10+'СЕТ СН'!$G$6-'СЕТ СН'!$G$23</f>
        <v>1591.3425792399998</v>
      </c>
      <c r="O73" s="36">
        <f>SUMIFS(СВЦЭМ!$D$39:$D$782,СВЦЭМ!$A$39:$A$782,$A73,СВЦЭМ!$B$39:$B$782,O$47)+'СЕТ СН'!$G$11+СВЦЭМ!$D$10+'СЕТ СН'!$G$6-'СЕТ СН'!$G$23</f>
        <v>1591.4730193599999</v>
      </c>
      <c r="P73" s="36">
        <f>SUMIFS(СВЦЭМ!$D$39:$D$782,СВЦЭМ!$A$39:$A$782,$A73,СВЦЭМ!$B$39:$B$782,P$47)+'СЕТ СН'!$G$11+СВЦЭМ!$D$10+'СЕТ СН'!$G$6-'СЕТ СН'!$G$23</f>
        <v>1566.3152007499998</v>
      </c>
      <c r="Q73" s="36">
        <f>SUMIFS(СВЦЭМ!$D$39:$D$782,СВЦЭМ!$A$39:$A$782,$A73,СВЦЭМ!$B$39:$B$782,Q$47)+'СЕТ СН'!$G$11+СВЦЭМ!$D$10+'СЕТ СН'!$G$6-'СЕТ СН'!$G$23</f>
        <v>1540.2868237100001</v>
      </c>
      <c r="R73" s="36">
        <f>SUMIFS(СВЦЭМ!$D$39:$D$782,СВЦЭМ!$A$39:$A$782,$A73,СВЦЭМ!$B$39:$B$782,R$47)+'СЕТ СН'!$G$11+СВЦЭМ!$D$10+'СЕТ СН'!$G$6-'СЕТ СН'!$G$23</f>
        <v>1550.7189550499997</v>
      </c>
      <c r="S73" s="36">
        <f>SUMIFS(СВЦЭМ!$D$39:$D$782,СВЦЭМ!$A$39:$A$782,$A73,СВЦЭМ!$B$39:$B$782,S$47)+'СЕТ СН'!$G$11+СВЦЭМ!$D$10+'СЕТ СН'!$G$6-'СЕТ СН'!$G$23</f>
        <v>1554.9323247500001</v>
      </c>
      <c r="T73" s="36">
        <f>SUMIFS(СВЦЭМ!$D$39:$D$782,СВЦЭМ!$A$39:$A$782,$A73,СВЦЭМ!$B$39:$B$782,T$47)+'СЕТ СН'!$G$11+СВЦЭМ!$D$10+'СЕТ СН'!$G$6-'СЕТ СН'!$G$23</f>
        <v>1585.5701487599999</v>
      </c>
      <c r="U73" s="36">
        <f>SUMIFS(СВЦЭМ!$D$39:$D$782,СВЦЭМ!$A$39:$A$782,$A73,СВЦЭМ!$B$39:$B$782,U$47)+'СЕТ СН'!$G$11+СВЦЭМ!$D$10+'СЕТ СН'!$G$6-'СЕТ СН'!$G$23</f>
        <v>1593.5157808700001</v>
      </c>
      <c r="V73" s="36">
        <f>SUMIFS(СВЦЭМ!$D$39:$D$782,СВЦЭМ!$A$39:$A$782,$A73,СВЦЭМ!$B$39:$B$782,V$47)+'СЕТ СН'!$G$11+СВЦЭМ!$D$10+'СЕТ СН'!$G$6-'СЕТ СН'!$G$23</f>
        <v>1605.20412201</v>
      </c>
      <c r="W73" s="36">
        <f>SUMIFS(СВЦЭМ!$D$39:$D$782,СВЦЭМ!$A$39:$A$782,$A73,СВЦЭМ!$B$39:$B$782,W$47)+'СЕТ СН'!$G$11+СВЦЭМ!$D$10+'СЕТ СН'!$G$6-'СЕТ СН'!$G$23</f>
        <v>1584.6029983499998</v>
      </c>
      <c r="X73" s="36">
        <f>SUMIFS(СВЦЭМ!$D$39:$D$782,СВЦЭМ!$A$39:$A$782,$A73,СВЦЭМ!$B$39:$B$782,X$47)+'СЕТ СН'!$G$11+СВЦЭМ!$D$10+'СЕТ СН'!$G$6-'СЕТ СН'!$G$23</f>
        <v>1618.52149568</v>
      </c>
      <c r="Y73" s="36">
        <f>SUMIFS(СВЦЭМ!$D$39:$D$782,СВЦЭМ!$A$39:$A$782,$A73,СВЦЭМ!$B$39:$B$782,Y$47)+'СЕТ СН'!$G$11+СВЦЭМ!$D$10+'СЕТ СН'!$G$6-'СЕТ СН'!$G$23</f>
        <v>1724.7988829000001</v>
      </c>
    </row>
    <row r="74" spans="1:26" ht="15.75" x14ac:dyDescent="0.2">
      <c r="A74" s="35">
        <f t="shared" si="1"/>
        <v>45134</v>
      </c>
      <c r="B74" s="36">
        <f>SUMIFS(СВЦЭМ!$D$39:$D$782,СВЦЭМ!$A$39:$A$782,$A74,СВЦЭМ!$B$39:$B$782,B$47)+'СЕТ СН'!$G$11+СВЦЭМ!$D$10+'СЕТ СН'!$G$6-'СЕТ СН'!$G$23</f>
        <v>1948.89200751</v>
      </c>
      <c r="C74" s="36">
        <f>SUMIFS(СВЦЭМ!$D$39:$D$782,СВЦЭМ!$A$39:$A$782,$A74,СВЦЭМ!$B$39:$B$782,C$47)+'СЕТ СН'!$G$11+СВЦЭМ!$D$10+'СЕТ СН'!$G$6-'СЕТ СН'!$G$23</f>
        <v>2008.1863342299998</v>
      </c>
      <c r="D74" s="36">
        <f>SUMIFS(СВЦЭМ!$D$39:$D$782,СВЦЭМ!$A$39:$A$782,$A74,СВЦЭМ!$B$39:$B$782,D$47)+'СЕТ СН'!$G$11+СВЦЭМ!$D$10+'СЕТ СН'!$G$6-'СЕТ СН'!$G$23</f>
        <v>2153.7812635199998</v>
      </c>
      <c r="E74" s="36">
        <f>SUMIFS(СВЦЭМ!$D$39:$D$782,СВЦЭМ!$A$39:$A$782,$A74,СВЦЭМ!$B$39:$B$782,E$47)+'СЕТ СН'!$G$11+СВЦЭМ!$D$10+'СЕТ СН'!$G$6-'СЕТ СН'!$G$23</f>
        <v>2215.8495093900001</v>
      </c>
      <c r="F74" s="36">
        <f>SUMIFS(СВЦЭМ!$D$39:$D$782,СВЦЭМ!$A$39:$A$782,$A74,СВЦЭМ!$B$39:$B$782,F$47)+'СЕТ СН'!$G$11+СВЦЭМ!$D$10+'СЕТ СН'!$G$6-'СЕТ СН'!$G$23</f>
        <v>2229.5779785999998</v>
      </c>
      <c r="G74" s="36">
        <f>SUMIFS(СВЦЭМ!$D$39:$D$782,СВЦЭМ!$A$39:$A$782,$A74,СВЦЭМ!$B$39:$B$782,G$47)+'СЕТ СН'!$G$11+СВЦЭМ!$D$10+'СЕТ СН'!$G$6-'СЕТ СН'!$G$23</f>
        <v>2220.4628694499997</v>
      </c>
      <c r="H74" s="36">
        <f>SUMIFS(СВЦЭМ!$D$39:$D$782,СВЦЭМ!$A$39:$A$782,$A74,СВЦЭМ!$B$39:$B$782,H$47)+'СЕТ СН'!$G$11+СВЦЭМ!$D$10+'СЕТ СН'!$G$6-'СЕТ СН'!$G$23</f>
        <v>2034.0180870599997</v>
      </c>
      <c r="I74" s="36">
        <f>SUMIFS(СВЦЭМ!$D$39:$D$782,СВЦЭМ!$A$39:$A$782,$A74,СВЦЭМ!$B$39:$B$782,I$47)+'СЕТ СН'!$G$11+СВЦЭМ!$D$10+'СЕТ СН'!$G$6-'СЕТ СН'!$G$23</f>
        <v>1941.3067951100002</v>
      </c>
      <c r="J74" s="36">
        <f>SUMIFS(СВЦЭМ!$D$39:$D$782,СВЦЭМ!$A$39:$A$782,$A74,СВЦЭМ!$B$39:$B$782,J$47)+'СЕТ СН'!$G$11+СВЦЭМ!$D$10+'СЕТ СН'!$G$6-'СЕТ СН'!$G$23</f>
        <v>1843.6151630099998</v>
      </c>
      <c r="K74" s="36">
        <f>SUMIFS(СВЦЭМ!$D$39:$D$782,СВЦЭМ!$A$39:$A$782,$A74,СВЦЭМ!$B$39:$B$782,K$47)+'СЕТ СН'!$G$11+СВЦЭМ!$D$10+'СЕТ СН'!$G$6-'СЕТ СН'!$G$23</f>
        <v>1759.9638203300001</v>
      </c>
      <c r="L74" s="36">
        <f>SUMIFS(СВЦЭМ!$D$39:$D$782,СВЦЭМ!$A$39:$A$782,$A74,СВЦЭМ!$B$39:$B$782,L$47)+'СЕТ СН'!$G$11+СВЦЭМ!$D$10+'СЕТ СН'!$G$6-'СЕТ СН'!$G$23</f>
        <v>1712.0289249299999</v>
      </c>
      <c r="M74" s="36">
        <f>SUMIFS(СВЦЭМ!$D$39:$D$782,СВЦЭМ!$A$39:$A$782,$A74,СВЦЭМ!$B$39:$B$782,M$47)+'СЕТ СН'!$G$11+СВЦЭМ!$D$10+'СЕТ СН'!$G$6-'СЕТ СН'!$G$23</f>
        <v>1714.6409491899999</v>
      </c>
      <c r="N74" s="36">
        <f>SUMIFS(СВЦЭМ!$D$39:$D$782,СВЦЭМ!$A$39:$A$782,$A74,СВЦЭМ!$B$39:$B$782,N$47)+'СЕТ СН'!$G$11+СВЦЭМ!$D$10+'СЕТ СН'!$G$6-'СЕТ СН'!$G$23</f>
        <v>1712.5631573699998</v>
      </c>
      <c r="O74" s="36">
        <f>SUMIFS(СВЦЭМ!$D$39:$D$782,СВЦЭМ!$A$39:$A$782,$A74,СВЦЭМ!$B$39:$B$782,O$47)+'СЕТ СН'!$G$11+СВЦЭМ!$D$10+'СЕТ СН'!$G$6-'СЕТ СН'!$G$23</f>
        <v>1715.13084875</v>
      </c>
      <c r="P74" s="36">
        <f>SUMIFS(СВЦЭМ!$D$39:$D$782,СВЦЭМ!$A$39:$A$782,$A74,СВЦЭМ!$B$39:$B$782,P$47)+'СЕТ СН'!$G$11+СВЦЭМ!$D$10+'СЕТ СН'!$G$6-'СЕТ СН'!$G$23</f>
        <v>1713.7329489200001</v>
      </c>
      <c r="Q74" s="36">
        <f>SUMIFS(СВЦЭМ!$D$39:$D$782,СВЦЭМ!$A$39:$A$782,$A74,СВЦЭМ!$B$39:$B$782,Q$47)+'СЕТ СН'!$G$11+СВЦЭМ!$D$10+'СЕТ СН'!$G$6-'СЕТ СН'!$G$23</f>
        <v>1685.53580358</v>
      </c>
      <c r="R74" s="36">
        <f>SUMIFS(СВЦЭМ!$D$39:$D$782,СВЦЭМ!$A$39:$A$782,$A74,СВЦЭМ!$B$39:$B$782,R$47)+'СЕТ СН'!$G$11+СВЦЭМ!$D$10+'СЕТ СН'!$G$6-'СЕТ СН'!$G$23</f>
        <v>1694.5177001699999</v>
      </c>
      <c r="S74" s="36">
        <f>SUMIFS(СВЦЭМ!$D$39:$D$782,СВЦЭМ!$A$39:$A$782,$A74,СВЦЭМ!$B$39:$B$782,S$47)+'СЕТ СН'!$G$11+СВЦЭМ!$D$10+'СЕТ СН'!$G$6-'СЕТ СН'!$G$23</f>
        <v>1698.1486996799999</v>
      </c>
      <c r="T74" s="36">
        <f>SUMIFS(СВЦЭМ!$D$39:$D$782,СВЦЭМ!$A$39:$A$782,$A74,СВЦЭМ!$B$39:$B$782,T$47)+'СЕТ СН'!$G$11+СВЦЭМ!$D$10+'СЕТ СН'!$G$6-'СЕТ СН'!$G$23</f>
        <v>1734.4695054600002</v>
      </c>
      <c r="U74" s="36">
        <f>SUMIFS(СВЦЭМ!$D$39:$D$782,СВЦЭМ!$A$39:$A$782,$A74,СВЦЭМ!$B$39:$B$782,U$47)+'СЕТ СН'!$G$11+СВЦЭМ!$D$10+'СЕТ СН'!$G$6-'СЕТ СН'!$G$23</f>
        <v>1751.26782065</v>
      </c>
      <c r="V74" s="36">
        <f>SUMIFS(СВЦЭМ!$D$39:$D$782,СВЦЭМ!$A$39:$A$782,$A74,СВЦЭМ!$B$39:$B$782,V$47)+'СЕТ СН'!$G$11+СВЦЭМ!$D$10+'СЕТ СН'!$G$6-'СЕТ СН'!$G$23</f>
        <v>1757.2349454099999</v>
      </c>
      <c r="W74" s="36">
        <f>SUMIFS(СВЦЭМ!$D$39:$D$782,СВЦЭМ!$A$39:$A$782,$A74,СВЦЭМ!$B$39:$B$782,W$47)+'СЕТ СН'!$G$11+СВЦЭМ!$D$10+'СЕТ СН'!$G$6-'СЕТ СН'!$G$23</f>
        <v>1722.97800005</v>
      </c>
      <c r="X74" s="36">
        <f>SUMIFS(СВЦЭМ!$D$39:$D$782,СВЦЭМ!$A$39:$A$782,$A74,СВЦЭМ!$B$39:$B$782,X$47)+'СЕТ СН'!$G$11+СВЦЭМ!$D$10+'СЕТ СН'!$G$6-'СЕТ СН'!$G$23</f>
        <v>1776.75896199</v>
      </c>
      <c r="Y74" s="36">
        <f>SUMIFS(СВЦЭМ!$D$39:$D$782,СВЦЭМ!$A$39:$A$782,$A74,СВЦЭМ!$B$39:$B$782,Y$47)+'СЕТ СН'!$G$11+СВЦЭМ!$D$10+'СЕТ СН'!$G$6-'СЕТ СН'!$G$23</f>
        <v>1887.8884007500001</v>
      </c>
    </row>
    <row r="75" spans="1:26" ht="15.75" x14ac:dyDescent="0.2">
      <c r="A75" s="35">
        <f t="shared" si="1"/>
        <v>45135</v>
      </c>
      <c r="B75" s="36">
        <f>SUMIFS(СВЦЭМ!$D$39:$D$782,СВЦЭМ!$A$39:$A$782,$A75,СВЦЭМ!$B$39:$B$782,B$47)+'СЕТ СН'!$G$11+СВЦЭМ!$D$10+'СЕТ СН'!$G$6-'СЕТ СН'!$G$23</f>
        <v>1979.4485971399999</v>
      </c>
      <c r="C75" s="36">
        <f>SUMIFS(СВЦЭМ!$D$39:$D$782,СВЦЭМ!$A$39:$A$782,$A75,СВЦЭМ!$B$39:$B$782,C$47)+'СЕТ СН'!$G$11+СВЦЭМ!$D$10+'СЕТ СН'!$G$6-'СЕТ СН'!$G$23</f>
        <v>2043.36049327</v>
      </c>
      <c r="D75" s="36">
        <f>SUMIFS(СВЦЭМ!$D$39:$D$782,СВЦЭМ!$A$39:$A$782,$A75,СВЦЭМ!$B$39:$B$782,D$47)+'СЕТ СН'!$G$11+СВЦЭМ!$D$10+'СЕТ СН'!$G$6-'СЕТ СН'!$G$23</f>
        <v>2188.9091472499999</v>
      </c>
      <c r="E75" s="36">
        <f>SUMIFS(СВЦЭМ!$D$39:$D$782,СВЦЭМ!$A$39:$A$782,$A75,СВЦЭМ!$B$39:$B$782,E$47)+'СЕТ СН'!$G$11+СВЦЭМ!$D$10+'СЕТ СН'!$G$6-'СЕТ СН'!$G$23</f>
        <v>2269.2860187400001</v>
      </c>
      <c r="F75" s="36">
        <f>SUMIFS(СВЦЭМ!$D$39:$D$782,СВЦЭМ!$A$39:$A$782,$A75,СВЦЭМ!$B$39:$B$782,F$47)+'СЕТ СН'!$G$11+СВЦЭМ!$D$10+'СЕТ СН'!$G$6-'СЕТ СН'!$G$23</f>
        <v>2272.3118349400002</v>
      </c>
      <c r="G75" s="36">
        <f>SUMIFS(СВЦЭМ!$D$39:$D$782,СВЦЭМ!$A$39:$A$782,$A75,СВЦЭМ!$B$39:$B$782,G$47)+'СЕТ СН'!$G$11+СВЦЭМ!$D$10+'СЕТ СН'!$G$6-'СЕТ СН'!$G$23</f>
        <v>2276.7661277399998</v>
      </c>
      <c r="H75" s="36">
        <f>SUMIFS(СВЦЭМ!$D$39:$D$782,СВЦЭМ!$A$39:$A$782,$A75,СВЦЭМ!$B$39:$B$782,H$47)+'СЕТ СН'!$G$11+СВЦЭМ!$D$10+'СЕТ СН'!$G$6-'СЕТ СН'!$G$23</f>
        <v>2086.8460749999999</v>
      </c>
      <c r="I75" s="36">
        <f>SUMIFS(СВЦЭМ!$D$39:$D$782,СВЦЭМ!$A$39:$A$782,$A75,СВЦЭМ!$B$39:$B$782,I$47)+'СЕТ СН'!$G$11+СВЦЭМ!$D$10+'СЕТ СН'!$G$6-'СЕТ СН'!$G$23</f>
        <v>1990.0528819599999</v>
      </c>
      <c r="J75" s="36">
        <f>SUMIFS(СВЦЭМ!$D$39:$D$782,СВЦЭМ!$A$39:$A$782,$A75,СВЦЭМ!$B$39:$B$782,J$47)+'СЕТ СН'!$G$11+СВЦЭМ!$D$10+'СЕТ СН'!$G$6-'СЕТ СН'!$G$23</f>
        <v>1887.8624778399999</v>
      </c>
      <c r="K75" s="36">
        <f>SUMIFS(СВЦЭМ!$D$39:$D$782,СВЦЭМ!$A$39:$A$782,$A75,СВЦЭМ!$B$39:$B$782,K$47)+'СЕТ СН'!$G$11+СВЦЭМ!$D$10+'СЕТ СН'!$G$6-'СЕТ СН'!$G$23</f>
        <v>1808.7100634600001</v>
      </c>
      <c r="L75" s="36">
        <f>SUMIFS(СВЦЭМ!$D$39:$D$782,СВЦЭМ!$A$39:$A$782,$A75,СВЦЭМ!$B$39:$B$782,L$47)+'СЕТ СН'!$G$11+СВЦЭМ!$D$10+'СЕТ СН'!$G$6-'СЕТ СН'!$G$23</f>
        <v>1760.9838230099999</v>
      </c>
      <c r="M75" s="36">
        <f>SUMIFS(СВЦЭМ!$D$39:$D$782,СВЦЭМ!$A$39:$A$782,$A75,СВЦЭМ!$B$39:$B$782,M$47)+'СЕТ СН'!$G$11+СВЦЭМ!$D$10+'СЕТ СН'!$G$6-'СЕТ СН'!$G$23</f>
        <v>1755.2436122300001</v>
      </c>
      <c r="N75" s="36">
        <f>SUMIFS(СВЦЭМ!$D$39:$D$782,СВЦЭМ!$A$39:$A$782,$A75,СВЦЭМ!$B$39:$B$782,N$47)+'СЕТ СН'!$G$11+СВЦЭМ!$D$10+'СЕТ СН'!$G$6-'СЕТ СН'!$G$23</f>
        <v>1758.8223214499999</v>
      </c>
      <c r="O75" s="36">
        <f>SUMIFS(СВЦЭМ!$D$39:$D$782,СВЦЭМ!$A$39:$A$782,$A75,СВЦЭМ!$B$39:$B$782,O$47)+'СЕТ СН'!$G$11+СВЦЭМ!$D$10+'СЕТ СН'!$G$6-'СЕТ СН'!$G$23</f>
        <v>1761.6603614999999</v>
      </c>
      <c r="P75" s="36">
        <f>SUMIFS(СВЦЭМ!$D$39:$D$782,СВЦЭМ!$A$39:$A$782,$A75,СВЦЭМ!$B$39:$B$782,P$47)+'СЕТ СН'!$G$11+СВЦЭМ!$D$10+'СЕТ СН'!$G$6-'СЕТ СН'!$G$23</f>
        <v>1742.8297832499998</v>
      </c>
      <c r="Q75" s="36">
        <f>SUMIFS(СВЦЭМ!$D$39:$D$782,СВЦЭМ!$A$39:$A$782,$A75,СВЦЭМ!$B$39:$B$782,Q$47)+'СЕТ СН'!$G$11+СВЦЭМ!$D$10+'СЕТ СН'!$G$6-'СЕТ СН'!$G$23</f>
        <v>1751.0469303300001</v>
      </c>
      <c r="R75" s="36">
        <f>SUMIFS(СВЦЭМ!$D$39:$D$782,СВЦЭМ!$A$39:$A$782,$A75,СВЦЭМ!$B$39:$B$782,R$47)+'СЕТ СН'!$G$11+СВЦЭМ!$D$10+'СЕТ СН'!$G$6-'СЕТ СН'!$G$23</f>
        <v>1757.0936165200001</v>
      </c>
      <c r="S75" s="36">
        <f>SUMIFS(СВЦЭМ!$D$39:$D$782,СВЦЭМ!$A$39:$A$782,$A75,СВЦЭМ!$B$39:$B$782,S$47)+'СЕТ СН'!$G$11+СВЦЭМ!$D$10+'СЕТ СН'!$G$6-'СЕТ СН'!$G$23</f>
        <v>1760.0907808399998</v>
      </c>
      <c r="T75" s="36">
        <f>SUMIFS(СВЦЭМ!$D$39:$D$782,СВЦЭМ!$A$39:$A$782,$A75,СВЦЭМ!$B$39:$B$782,T$47)+'СЕТ СН'!$G$11+СВЦЭМ!$D$10+'СЕТ СН'!$G$6-'СЕТ СН'!$G$23</f>
        <v>1768.0310812600001</v>
      </c>
      <c r="U75" s="36">
        <f>SUMIFS(СВЦЭМ!$D$39:$D$782,СВЦЭМ!$A$39:$A$782,$A75,СВЦЭМ!$B$39:$B$782,U$47)+'СЕТ СН'!$G$11+СВЦЭМ!$D$10+'СЕТ СН'!$G$6-'СЕТ СН'!$G$23</f>
        <v>1786.5514772299998</v>
      </c>
      <c r="V75" s="36">
        <f>SUMIFS(СВЦЭМ!$D$39:$D$782,СВЦЭМ!$A$39:$A$782,$A75,СВЦЭМ!$B$39:$B$782,V$47)+'СЕТ СН'!$G$11+СВЦЭМ!$D$10+'СЕТ СН'!$G$6-'СЕТ СН'!$G$23</f>
        <v>1795.5728016100002</v>
      </c>
      <c r="W75" s="36">
        <f>SUMIFS(СВЦЭМ!$D$39:$D$782,СВЦЭМ!$A$39:$A$782,$A75,СВЦЭМ!$B$39:$B$782,W$47)+'СЕТ СН'!$G$11+СВЦЭМ!$D$10+'СЕТ СН'!$G$6-'СЕТ СН'!$G$23</f>
        <v>1773.8295601999998</v>
      </c>
      <c r="X75" s="36">
        <f>SUMIFS(СВЦЭМ!$D$39:$D$782,СВЦЭМ!$A$39:$A$782,$A75,СВЦЭМ!$B$39:$B$782,X$47)+'СЕТ СН'!$G$11+СВЦЭМ!$D$10+'СЕТ СН'!$G$6-'СЕТ СН'!$G$23</f>
        <v>1816.9108689099999</v>
      </c>
      <c r="Y75" s="36">
        <f>SUMIFS(СВЦЭМ!$D$39:$D$782,СВЦЭМ!$A$39:$A$782,$A75,СВЦЭМ!$B$39:$B$782,Y$47)+'СЕТ СН'!$G$11+СВЦЭМ!$D$10+'СЕТ СН'!$G$6-'СЕТ СН'!$G$23</f>
        <v>2013.4075009399999</v>
      </c>
    </row>
    <row r="76" spans="1:26" ht="15.75" x14ac:dyDescent="0.2">
      <c r="A76" s="35">
        <f t="shared" si="1"/>
        <v>45136</v>
      </c>
      <c r="B76" s="36">
        <f>SUMIFS(СВЦЭМ!$D$39:$D$782,СВЦЭМ!$A$39:$A$782,$A76,СВЦЭМ!$B$39:$B$782,B$47)+'СЕТ СН'!$G$11+СВЦЭМ!$D$10+'СЕТ СН'!$G$6-'СЕТ СН'!$G$23</f>
        <v>1970.3387109800001</v>
      </c>
      <c r="C76" s="36">
        <f>SUMIFS(СВЦЭМ!$D$39:$D$782,СВЦЭМ!$A$39:$A$782,$A76,СВЦЭМ!$B$39:$B$782,C$47)+'СЕТ СН'!$G$11+СВЦЭМ!$D$10+'СЕТ СН'!$G$6-'СЕТ СН'!$G$23</f>
        <v>1991.8462231499998</v>
      </c>
      <c r="D76" s="36">
        <f>SUMIFS(СВЦЭМ!$D$39:$D$782,СВЦЭМ!$A$39:$A$782,$A76,СВЦЭМ!$B$39:$B$782,D$47)+'СЕТ СН'!$G$11+СВЦЭМ!$D$10+'СЕТ СН'!$G$6-'СЕТ СН'!$G$23</f>
        <v>2155.91535054</v>
      </c>
      <c r="E76" s="36">
        <f>SUMIFS(СВЦЭМ!$D$39:$D$782,СВЦЭМ!$A$39:$A$782,$A76,СВЦЭМ!$B$39:$B$782,E$47)+'СЕТ СН'!$G$11+СВЦЭМ!$D$10+'СЕТ СН'!$G$6-'СЕТ СН'!$G$23</f>
        <v>2158.8479203299999</v>
      </c>
      <c r="F76" s="36">
        <f>SUMIFS(СВЦЭМ!$D$39:$D$782,СВЦЭМ!$A$39:$A$782,$A76,СВЦЭМ!$B$39:$B$782,F$47)+'СЕТ СН'!$G$11+СВЦЭМ!$D$10+'СЕТ СН'!$G$6-'СЕТ СН'!$G$23</f>
        <v>2176.5684507599999</v>
      </c>
      <c r="G76" s="36">
        <f>SUMIFS(СВЦЭМ!$D$39:$D$782,СВЦЭМ!$A$39:$A$782,$A76,СВЦЭМ!$B$39:$B$782,G$47)+'СЕТ СН'!$G$11+СВЦЭМ!$D$10+'СЕТ СН'!$G$6-'СЕТ СН'!$G$23</f>
        <v>2133.1992465099997</v>
      </c>
      <c r="H76" s="36">
        <f>SUMIFS(СВЦЭМ!$D$39:$D$782,СВЦЭМ!$A$39:$A$782,$A76,СВЦЭМ!$B$39:$B$782,H$47)+'СЕТ СН'!$G$11+СВЦЭМ!$D$10+'СЕТ СН'!$G$6-'СЕТ СН'!$G$23</f>
        <v>2072.6291057099997</v>
      </c>
      <c r="I76" s="36">
        <f>SUMIFS(СВЦЭМ!$D$39:$D$782,СВЦЭМ!$A$39:$A$782,$A76,СВЦЭМ!$B$39:$B$782,I$47)+'СЕТ СН'!$G$11+СВЦЭМ!$D$10+'СЕТ СН'!$G$6-'СЕТ СН'!$G$23</f>
        <v>1886.8143869</v>
      </c>
      <c r="J76" s="36">
        <f>SUMIFS(СВЦЭМ!$D$39:$D$782,СВЦЭМ!$A$39:$A$782,$A76,СВЦЭМ!$B$39:$B$782,J$47)+'СЕТ СН'!$G$11+СВЦЭМ!$D$10+'СЕТ СН'!$G$6-'СЕТ СН'!$G$23</f>
        <v>1783.1818068399998</v>
      </c>
      <c r="K76" s="36">
        <f>SUMIFS(СВЦЭМ!$D$39:$D$782,СВЦЭМ!$A$39:$A$782,$A76,СВЦЭМ!$B$39:$B$782,K$47)+'СЕТ СН'!$G$11+СВЦЭМ!$D$10+'СЕТ СН'!$G$6-'СЕТ СН'!$G$23</f>
        <v>1690.6085543700001</v>
      </c>
      <c r="L76" s="36">
        <f>SUMIFS(СВЦЭМ!$D$39:$D$782,СВЦЭМ!$A$39:$A$782,$A76,СВЦЭМ!$B$39:$B$782,L$47)+'СЕТ СН'!$G$11+СВЦЭМ!$D$10+'СЕТ СН'!$G$6-'СЕТ СН'!$G$23</f>
        <v>1633.87211333</v>
      </c>
      <c r="M76" s="36">
        <f>SUMIFS(СВЦЭМ!$D$39:$D$782,СВЦЭМ!$A$39:$A$782,$A76,СВЦЭМ!$B$39:$B$782,M$47)+'СЕТ СН'!$G$11+СВЦЭМ!$D$10+'СЕТ СН'!$G$6-'СЕТ СН'!$G$23</f>
        <v>1637.75306765</v>
      </c>
      <c r="N76" s="36">
        <f>SUMIFS(СВЦЭМ!$D$39:$D$782,СВЦЭМ!$A$39:$A$782,$A76,СВЦЭМ!$B$39:$B$782,N$47)+'СЕТ СН'!$G$11+СВЦЭМ!$D$10+'СЕТ СН'!$G$6-'СЕТ СН'!$G$23</f>
        <v>1646.8299858300002</v>
      </c>
      <c r="O76" s="36">
        <f>SUMIFS(СВЦЭМ!$D$39:$D$782,СВЦЭМ!$A$39:$A$782,$A76,СВЦЭМ!$B$39:$B$782,O$47)+'СЕТ СН'!$G$11+СВЦЭМ!$D$10+'СЕТ СН'!$G$6-'СЕТ СН'!$G$23</f>
        <v>1653.2745595000001</v>
      </c>
      <c r="P76" s="36">
        <f>SUMIFS(СВЦЭМ!$D$39:$D$782,СВЦЭМ!$A$39:$A$782,$A76,СВЦЭМ!$B$39:$B$782,P$47)+'СЕТ СН'!$G$11+СВЦЭМ!$D$10+'СЕТ СН'!$G$6-'СЕТ СН'!$G$23</f>
        <v>1658.8058381299998</v>
      </c>
      <c r="Q76" s="36">
        <f>SUMIFS(СВЦЭМ!$D$39:$D$782,СВЦЭМ!$A$39:$A$782,$A76,СВЦЭМ!$B$39:$B$782,Q$47)+'СЕТ СН'!$G$11+СВЦЭМ!$D$10+'СЕТ СН'!$G$6-'СЕТ СН'!$G$23</f>
        <v>1657.0683170399998</v>
      </c>
      <c r="R76" s="36">
        <f>SUMIFS(СВЦЭМ!$D$39:$D$782,СВЦЭМ!$A$39:$A$782,$A76,СВЦЭМ!$B$39:$B$782,R$47)+'СЕТ СН'!$G$11+СВЦЭМ!$D$10+'СЕТ СН'!$G$6-'СЕТ СН'!$G$23</f>
        <v>1649.5362540699998</v>
      </c>
      <c r="S76" s="36">
        <f>SUMIFS(СВЦЭМ!$D$39:$D$782,СВЦЭМ!$A$39:$A$782,$A76,СВЦЭМ!$B$39:$B$782,S$47)+'СЕТ СН'!$G$11+СВЦЭМ!$D$10+'СЕТ СН'!$G$6-'СЕТ СН'!$G$23</f>
        <v>1650.81220433</v>
      </c>
      <c r="T76" s="36">
        <f>SUMIFS(СВЦЭМ!$D$39:$D$782,СВЦЭМ!$A$39:$A$782,$A76,СВЦЭМ!$B$39:$B$782,T$47)+'СЕТ СН'!$G$11+СВЦЭМ!$D$10+'СЕТ СН'!$G$6-'СЕТ СН'!$G$23</f>
        <v>1658.4398570799999</v>
      </c>
      <c r="U76" s="36">
        <f>SUMIFS(СВЦЭМ!$D$39:$D$782,СВЦЭМ!$A$39:$A$782,$A76,СВЦЭМ!$B$39:$B$782,U$47)+'СЕТ СН'!$G$11+СВЦЭМ!$D$10+'СЕТ СН'!$G$6-'СЕТ СН'!$G$23</f>
        <v>1681.4155593599999</v>
      </c>
      <c r="V76" s="36">
        <f>SUMIFS(СВЦЭМ!$D$39:$D$782,СВЦЭМ!$A$39:$A$782,$A76,СВЦЭМ!$B$39:$B$782,V$47)+'СЕТ СН'!$G$11+СВЦЭМ!$D$10+'СЕТ СН'!$G$6-'СЕТ СН'!$G$23</f>
        <v>1665.3927002199998</v>
      </c>
      <c r="W76" s="36">
        <f>SUMIFS(СВЦЭМ!$D$39:$D$782,СВЦЭМ!$A$39:$A$782,$A76,СВЦЭМ!$B$39:$B$782,W$47)+'СЕТ СН'!$G$11+СВЦЭМ!$D$10+'СЕТ СН'!$G$6-'СЕТ СН'!$G$23</f>
        <v>1696.4331241700002</v>
      </c>
      <c r="X76" s="36">
        <f>SUMIFS(СВЦЭМ!$D$39:$D$782,СВЦЭМ!$A$39:$A$782,$A76,СВЦЭМ!$B$39:$B$782,X$47)+'СЕТ СН'!$G$11+СВЦЭМ!$D$10+'СЕТ СН'!$G$6-'СЕТ СН'!$G$23</f>
        <v>1761.2164363000002</v>
      </c>
      <c r="Y76" s="36">
        <f>SUMIFS(СВЦЭМ!$D$39:$D$782,СВЦЭМ!$A$39:$A$782,$A76,СВЦЭМ!$B$39:$B$782,Y$47)+'СЕТ СН'!$G$11+СВЦЭМ!$D$10+'СЕТ СН'!$G$6-'СЕТ СН'!$G$23</f>
        <v>1859.09450608</v>
      </c>
    </row>
    <row r="77" spans="1:26" ht="15.75" x14ac:dyDescent="0.2">
      <c r="A77" s="35">
        <f t="shared" si="1"/>
        <v>45137</v>
      </c>
      <c r="B77" s="36">
        <f>SUMIFS(СВЦЭМ!$D$39:$D$782,СВЦЭМ!$A$39:$A$782,$A77,СВЦЭМ!$B$39:$B$782,B$47)+'СЕТ СН'!$G$11+СВЦЭМ!$D$10+'СЕТ СН'!$G$6-'СЕТ СН'!$G$23</f>
        <v>1956.4423766</v>
      </c>
      <c r="C77" s="36">
        <f>SUMIFS(СВЦЭМ!$D$39:$D$782,СВЦЭМ!$A$39:$A$782,$A77,СВЦЭМ!$B$39:$B$782,C$47)+'СЕТ СН'!$G$11+СВЦЭМ!$D$10+'СЕТ СН'!$G$6-'СЕТ СН'!$G$23</f>
        <v>2076.8224254400002</v>
      </c>
      <c r="D77" s="36">
        <f>SUMIFS(СВЦЭМ!$D$39:$D$782,СВЦЭМ!$A$39:$A$782,$A77,СВЦЭМ!$B$39:$B$782,D$47)+'СЕТ СН'!$G$11+СВЦЭМ!$D$10+'СЕТ СН'!$G$6-'СЕТ СН'!$G$23</f>
        <v>2097.4119775999998</v>
      </c>
      <c r="E77" s="36">
        <f>SUMIFS(СВЦЭМ!$D$39:$D$782,СВЦЭМ!$A$39:$A$782,$A77,СВЦЭМ!$B$39:$B$782,E$47)+'СЕТ СН'!$G$11+СВЦЭМ!$D$10+'СЕТ СН'!$G$6-'СЕТ СН'!$G$23</f>
        <v>2162.6743068800001</v>
      </c>
      <c r="F77" s="36">
        <f>SUMIFS(СВЦЭМ!$D$39:$D$782,СВЦЭМ!$A$39:$A$782,$A77,СВЦЭМ!$B$39:$B$782,F$47)+'СЕТ СН'!$G$11+СВЦЭМ!$D$10+'СЕТ СН'!$G$6-'СЕТ СН'!$G$23</f>
        <v>2175.9405694000002</v>
      </c>
      <c r="G77" s="36">
        <f>SUMIFS(СВЦЭМ!$D$39:$D$782,СВЦЭМ!$A$39:$A$782,$A77,СВЦЭМ!$B$39:$B$782,G$47)+'СЕТ СН'!$G$11+СВЦЭМ!$D$10+'СЕТ СН'!$G$6-'СЕТ СН'!$G$23</f>
        <v>2168.5235456</v>
      </c>
      <c r="H77" s="36">
        <f>SUMIFS(СВЦЭМ!$D$39:$D$782,СВЦЭМ!$A$39:$A$782,$A77,СВЦЭМ!$B$39:$B$782,H$47)+'СЕТ СН'!$G$11+СВЦЭМ!$D$10+'СЕТ СН'!$G$6-'СЕТ СН'!$G$23</f>
        <v>2150.9624137599999</v>
      </c>
      <c r="I77" s="36">
        <f>SUMIFS(СВЦЭМ!$D$39:$D$782,СВЦЭМ!$A$39:$A$782,$A77,СВЦЭМ!$B$39:$B$782,I$47)+'СЕТ СН'!$G$11+СВЦЭМ!$D$10+'СЕТ СН'!$G$6-'СЕТ СН'!$G$23</f>
        <v>1991.8261370199998</v>
      </c>
      <c r="J77" s="36">
        <f>SUMIFS(СВЦЭМ!$D$39:$D$782,СВЦЭМ!$A$39:$A$782,$A77,СВЦЭМ!$B$39:$B$782,J$47)+'СЕТ СН'!$G$11+СВЦЭМ!$D$10+'СЕТ СН'!$G$6-'СЕТ СН'!$G$23</f>
        <v>1894.63774392</v>
      </c>
      <c r="K77" s="36">
        <f>SUMIFS(СВЦЭМ!$D$39:$D$782,СВЦЭМ!$A$39:$A$782,$A77,СВЦЭМ!$B$39:$B$782,K$47)+'СЕТ СН'!$G$11+СВЦЭМ!$D$10+'СЕТ СН'!$G$6-'СЕТ СН'!$G$23</f>
        <v>1680.9011543900001</v>
      </c>
      <c r="L77" s="36">
        <f>SUMIFS(СВЦЭМ!$D$39:$D$782,СВЦЭМ!$A$39:$A$782,$A77,СВЦЭМ!$B$39:$B$782,L$47)+'СЕТ СН'!$G$11+СВЦЭМ!$D$10+'СЕТ СН'!$G$6-'СЕТ СН'!$G$23</f>
        <v>1657.6005422499998</v>
      </c>
      <c r="M77" s="36">
        <f>SUMIFS(СВЦЭМ!$D$39:$D$782,СВЦЭМ!$A$39:$A$782,$A77,СВЦЭМ!$B$39:$B$782,M$47)+'СЕТ СН'!$G$11+СВЦЭМ!$D$10+'СЕТ СН'!$G$6-'СЕТ СН'!$G$23</f>
        <v>1687.8208501399999</v>
      </c>
      <c r="N77" s="36">
        <f>SUMIFS(СВЦЭМ!$D$39:$D$782,СВЦЭМ!$A$39:$A$782,$A77,СВЦЭМ!$B$39:$B$782,N$47)+'СЕТ СН'!$G$11+СВЦЭМ!$D$10+'СЕТ СН'!$G$6-'СЕТ СН'!$G$23</f>
        <v>1727.5580089599998</v>
      </c>
      <c r="O77" s="36">
        <f>SUMIFS(СВЦЭМ!$D$39:$D$782,СВЦЭМ!$A$39:$A$782,$A77,СВЦЭМ!$B$39:$B$782,O$47)+'СЕТ СН'!$G$11+СВЦЭМ!$D$10+'СЕТ СН'!$G$6-'СЕТ СН'!$G$23</f>
        <v>1745.6946747699999</v>
      </c>
      <c r="P77" s="36">
        <f>SUMIFS(СВЦЭМ!$D$39:$D$782,СВЦЭМ!$A$39:$A$782,$A77,СВЦЭМ!$B$39:$B$782,P$47)+'СЕТ СН'!$G$11+СВЦЭМ!$D$10+'СЕТ СН'!$G$6-'СЕТ СН'!$G$23</f>
        <v>1771.4153924799998</v>
      </c>
      <c r="Q77" s="36">
        <f>SUMIFS(СВЦЭМ!$D$39:$D$782,СВЦЭМ!$A$39:$A$782,$A77,СВЦЭМ!$B$39:$B$782,Q$47)+'СЕТ СН'!$G$11+СВЦЭМ!$D$10+'СЕТ СН'!$G$6-'СЕТ СН'!$G$23</f>
        <v>1775.6841951199999</v>
      </c>
      <c r="R77" s="36">
        <f>SUMIFS(СВЦЭМ!$D$39:$D$782,СВЦЭМ!$A$39:$A$782,$A77,СВЦЭМ!$B$39:$B$782,R$47)+'СЕТ СН'!$G$11+СВЦЭМ!$D$10+'СЕТ СН'!$G$6-'СЕТ СН'!$G$23</f>
        <v>1766.1188744199999</v>
      </c>
      <c r="S77" s="36">
        <f>SUMIFS(СВЦЭМ!$D$39:$D$782,СВЦЭМ!$A$39:$A$782,$A77,СВЦЭМ!$B$39:$B$782,S$47)+'СЕТ СН'!$G$11+СВЦЭМ!$D$10+'СЕТ СН'!$G$6-'СЕТ СН'!$G$23</f>
        <v>1765.2074490499999</v>
      </c>
      <c r="T77" s="36">
        <f>SUMIFS(СВЦЭМ!$D$39:$D$782,СВЦЭМ!$A$39:$A$782,$A77,СВЦЭМ!$B$39:$B$782,T$47)+'СЕТ СН'!$G$11+СВЦЭМ!$D$10+'СЕТ СН'!$G$6-'СЕТ СН'!$G$23</f>
        <v>1755.1190936600001</v>
      </c>
      <c r="U77" s="36">
        <f>SUMIFS(СВЦЭМ!$D$39:$D$782,СВЦЭМ!$A$39:$A$782,$A77,СВЦЭМ!$B$39:$B$782,U$47)+'СЕТ СН'!$G$11+СВЦЭМ!$D$10+'СЕТ СН'!$G$6-'СЕТ СН'!$G$23</f>
        <v>1759.85935092</v>
      </c>
      <c r="V77" s="36">
        <f>SUMIFS(СВЦЭМ!$D$39:$D$782,СВЦЭМ!$A$39:$A$782,$A77,СВЦЭМ!$B$39:$B$782,V$47)+'СЕТ СН'!$G$11+СВЦЭМ!$D$10+'СЕТ СН'!$G$6-'СЕТ СН'!$G$23</f>
        <v>1754.31264839</v>
      </c>
      <c r="W77" s="36">
        <f>SUMIFS(СВЦЭМ!$D$39:$D$782,СВЦЭМ!$A$39:$A$782,$A77,СВЦЭМ!$B$39:$B$782,W$47)+'СЕТ СН'!$G$11+СВЦЭМ!$D$10+'СЕТ СН'!$G$6-'СЕТ СН'!$G$23</f>
        <v>1728.9677228800001</v>
      </c>
      <c r="X77" s="36">
        <f>SUMIFS(СВЦЭМ!$D$39:$D$782,СВЦЭМ!$A$39:$A$782,$A77,СВЦЭМ!$B$39:$B$782,X$47)+'СЕТ СН'!$G$11+СВЦЭМ!$D$10+'СЕТ СН'!$G$6-'СЕТ СН'!$G$23</f>
        <v>1795.01664441</v>
      </c>
      <c r="Y77" s="36">
        <f>SUMIFS(СВЦЭМ!$D$39:$D$782,СВЦЭМ!$A$39:$A$782,$A77,СВЦЭМ!$B$39:$B$782,Y$47)+'СЕТ СН'!$G$11+СВЦЭМ!$D$10+'СЕТ СН'!$G$6-'СЕТ СН'!$G$23</f>
        <v>1894.3619789099998</v>
      </c>
    </row>
    <row r="78" spans="1:26" ht="15.75" x14ac:dyDescent="0.2">
      <c r="A78" s="35">
        <f t="shared" si="1"/>
        <v>45138</v>
      </c>
      <c r="B78" s="36">
        <f>SUMIFS(СВЦЭМ!$D$39:$D$782,СВЦЭМ!$A$39:$A$782,$A78,СВЦЭМ!$B$39:$B$782,B$47)+'СЕТ СН'!$G$11+СВЦЭМ!$D$10+'СЕТ СН'!$G$6-'СЕТ СН'!$G$23</f>
        <v>1935.9220144400001</v>
      </c>
      <c r="C78" s="36">
        <f>SUMIFS(СВЦЭМ!$D$39:$D$782,СВЦЭМ!$A$39:$A$782,$A78,СВЦЭМ!$B$39:$B$782,C$47)+'СЕТ СН'!$G$11+СВЦЭМ!$D$10+'СЕТ СН'!$G$6-'СЕТ СН'!$G$23</f>
        <v>2013.68984499</v>
      </c>
      <c r="D78" s="36">
        <f>SUMIFS(СВЦЭМ!$D$39:$D$782,СВЦЭМ!$A$39:$A$782,$A78,СВЦЭМ!$B$39:$B$782,D$47)+'СЕТ СН'!$G$11+СВЦЭМ!$D$10+'СЕТ СН'!$G$6-'СЕТ СН'!$G$23</f>
        <v>2158.3566519599999</v>
      </c>
      <c r="E78" s="36">
        <f>SUMIFS(СВЦЭМ!$D$39:$D$782,СВЦЭМ!$A$39:$A$782,$A78,СВЦЭМ!$B$39:$B$782,E$47)+'СЕТ СН'!$G$11+СВЦЭМ!$D$10+'СЕТ СН'!$G$6-'СЕТ СН'!$G$23</f>
        <v>2190.6515212300001</v>
      </c>
      <c r="F78" s="36">
        <f>SUMIFS(СВЦЭМ!$D$39:$D$782,СВЦЭМ!$A$39:$A$782,$A78,СВЦЭМ!$B$39:$B$782,F$47)+'СЕТ СН'!$G$11+СВЦЭМ!$D$10+'СЕТ СН'!$G$6-'СЕТ СН'!$G$23</f>
        <v>2191.4694345600001</v>
      </c>
      <c r="G78" s="36">
        <f>SUMIFS(СВЦЭМ!$D$39:$D$782,СВЦЭМ!$A$39:$A$782,$A78,СВЦЭМ!$B$39:$B$782,G$47)+'СЕТ СН'!$G$11+СВЦЭМ!$D$10+'СЕТ СН'!$G$6-'СЕТ СН'!$G$23</f>
        <v>2202.40284578</v>
      </c>
      <c r="H78" s="36">
        <f>SUMIFS(СВЦЭМ!$D$39:$D$782,СВЦЭМ!$A$39:$A$782,$A78,СВЦЭМ!$B$39:$B$782,H$47)+'СЕТ СН'!$G$11+СВЦЭМ!$D$10+'СЕТ СН'!$G$6-'СЕТ СН'!$G$23</f>
        <v>2233.4455164699998</v>
      </c>
      <c r="I78" s="36">
        <f>SUMIFS(СВЦЭМ!$D$39:$D$782,СВЦЭМ!$A$39:$A$782,$A78,СВЦЭМ!$B$39:$B$782,I$47)+'СЕТ СН'!$G$11+СВЦЭМ!$D$10+'СЕТ СН'!$G$6-'СЕТ СН'!$G$23</f>
        <v>1952.4106725500001</v>
      </c>
      <c r="J78" s="36">
        <f>SUMIFS(СВЦЭМ!$D$39:$D$782,СВЦЭМ!$A$39:$A$782,$A78,СВЦЭМ!$B$39:$B$782,J$47)+'СЕТ СН'!$G$11+СВЦЭМ!$D$10+'СЕТ СН'!$G$6-'СЕТ СН'!$G$23</f>
        <v>1873.99100069</v>
      </c>
      <c r="K78" s="36">
        <f>SUMIFS(СВЦЭМ!$D$39:$D$782,СВЦЭМ!$A$39:$A$782,$A78,СВЦЭМ!$B$39:$B$782,K$47)+'СЕТ СН'!$G$11+СВЦЭМ!$D$10+'СЕТ СН'!$G$6-'СЕТ СН'!$G$23</f>
        <v>1854.9911229300001</v>
      </c>
      <c r="L78" s="36">
        <f>SUMIFS(СВЦЭМ!$D$39:$D$782,СВЦЭМ!$A$39:$A$782,$A78,СВЦЭМ!$B$39:$B$782,L$47)+'СЕТ СН'!$G$11+СВЦЭМ!$D$10+'СЕТ СН'!$G$6-'СЕТ СН'!$G$23</f>
        <v>1811.3606638199999</v>
      </c>
      <c r="M78" s="36">
        <f>SUMIFS(СВЦЭМ!$D$39:$D$782,СВЦЭМ!$A$39:$A$782,$A78,СВЦЭМ!$B$39:$B$782,M$47)+'СЕТ СН'!$G$11+СВЦЭМ!$D$10+'СЕТ СН'!$G$6-'СЕТ СН'!$G$23</f>
        <v>1801.3541860400001</v>
      </c>
      <c r="N78" s="36">
        <f>SUMIFS(СВЦЭМ!$D$39:$D$782,СВЦЭМ!$A$39:$A$782,$A78,СВЦЭМ!$B$39:$B$782,N$47)+'СЕТ СН'!$G$11+СВЦЭМ!$D$10+'СЕТ СН'!$G$6-'СЕТ СН'!$G$23</f>
        <v>1790.4045085899998</v>
      </c>
      <c r="O78" s="36">
        <f>SUMIFS(СВЦЭМ!$D$39:$D$782,СВЦЭМ!$A$39:$A$782,$A78,СВЦЭМ!$B$39:$B$782,O$47)+'СЕТ СН'!$G$11+СВЦЭМ!$D$10+'СЕТ СН'!$G$6-'СЕТ СН'!$G$23</f>
        <v>1784.9818085299999</v>
      </c>
      <c r="P78" s="36">
        <f>SUMIFS(СВЦЭМ!$D$39:$D$782,СВЦЭМ!$A$39:$A$782,$A78,СВЦЭМ!$B$39:$B$782,P$47)+'СЕТ СН'!$G$11+СВЦЭМ!$D$10+'СЕТ СН'!$G$6-'СЕТ СН'!$G$23</f>
        <v>1790.7980613700001</v>
      </c>
      <c r="Q78" s="36">
        <f>SUMIFS(СВЦЭМ!$D$39:$D$782,СВЦЭМ!$A$39:$A$782,$A78,СВЦЭМ!$B$39:$B$782,Q$47)+'СЕТ СН'!$G$11+СВЦЭМ!$D$10+'СЕТ СН'!$G$6-'СЕТ СН'!$G$23</f>
        <v>1758.7419399</v>
      </c>
      <c r="R78" s="36">
        <f>SUMIFS(СВЦЭМ!$D$39:$D$782,СВЦЭМ!$A$39:$A$782,$A78,СВЦЭМ!$B$39:$B$782,R$47)+'СЕТ СН'!$G$11+СВЦЭМ!$D$10+'СЕТ СН'!$G$6-'СЕТ СН'!$G$23</f>
        <v>1765.2090451499998</v>
      </c>
      <c r="S78" s="36">
        <f>SUMIFS(СВЦЭМ!$D$39:$D$782,СВЦЭМ!$A$39:$A$782,$A78,СВЦЭМ!$B$39:$B$782,S$47)+'СЕТ СН'!$G$11+СВЦЭМ!$D$10+'СЕТ СН'!$G$6-'СЕТ СН'!$G$23</f>
        <v>1782.00094661</v>
      </c>
      <c r="T78" s="36">
        <f>SUMIFS(СВЦЭМ!$D$39:$D$782,СВЦЭМ!$A$39:$A$782,$A78,СВЦЭМ!$B$39:$B$782,T$47)+'СЕТ СН'!$G$11+СВЦЭМ!$D$10+'СЕТ СН'!$G$6-'СЕТ СН'!$G$23</f>
        <v>1811.33268598</v>
      </c>
      <c r="U78" s="36">
        <f>SUMIFS(СВЦЭМ!$D$39:$D$782,СВЦЭМ!$A$39:$A$782,$A78,СВЦЭМ!$B$39:$B$782,U$47)+'СЕТ СН'!$G$11+СВЦЭМ!$D$10+'СЕТ СН'!$G$6-'СЕТ СН'!$G$23</f>
        <v>1842.82914523</v>
      </c>
      <c r="V78" s="36">
        <f>SUMIFS(СВЦЭМ!$D$39:$D$782,СВЦЭМ!$A$39:$A$782,$A78,СВЦЭМ!$B$39:$B$782,V$47)+'СЕТ СН'!$G$11+СВЦЭМ!$D$10+'СЕТ СН'!$G$6-'СЕТ СН'!$G$23</f>
        <v>1839.9019759600001</v>
      </c>
      <c r="W78" s="36">
        <f>SUMIFS(СВЦЭМ!$D$39:$D$782,СВЦЭМ!$A$39:$A$782,$A78,СВЦЭМ!$B$39:$B$782,W$47)+'СЕТ СН'!$G$11+СВЦЭМ!$D$10+'СЕТ СН'!$G$6-'СЕТ СН'!$G$23</f>
        <v>1802.5995074399998</v>
      </c>
      <c r="X78" s="36">
        <f>SUMIFS(СВЦЭМ!$D$39:$D$782,СВЦЭМ!$A$39:$A$782,$A78,СВЦЭМ!$B$39:$B$782,X$47)+'СЕТ СН'!$G$11+СВЦЭМ!$D$10+'СЕТ СН'!$G$6-'СЕТ СН'!$G$23</f>
        <v>1875.7749205999999</v>
      </c>
      <c r="Y78" s="36">
        <f>SUMIFS(СВЦЭМ!$D$39:$D$782,СВЦЭМ!$A$39:$A$782,$A78,СВЦЭМ!$B$39:$B$782,Y$47)+'СЕТ СН'!$G$11+СВЦЭМ!$D$10+'СЕТ СН'!$G$6-'СЕТ СН'!$G$23</f>
        <v>2006.66541766</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4"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01.07.2023</v>
      </c>
      <c r="B84" s="36">
        <f>SUMIFS(СВЦЭМ!$D$39:$D$782,СВЦЭМ!$A$39:$A$782,$A84,СВЦЭМ!$B$39:$B$782,B$83)+'СЕТ СН'!$H$11+СВЦЭМ!$D$10+'СЕТ СН'!$H$6-'СЕТ СН'!$H$23</f>
        <v>2024.3596375299999</v>
      </c>
      <c r="C84" s="36">
        <f>SUMIFS(СВЦЭМ!$D$39:$D$782,СВЦЭМ!$A$39:$A$782,$A84,СВЦЭМ!$B$39:$B$782,C$83)+'СЕТ СН'!$H$11+СВЦЭМ!$D$10+'СЕТ СН'!$H$6-'СЕТ СН'!$H$23</f>
        <v>2106.9770254200002</v>
      </c>
      <c r="D84" s="36">
        <f>SUMIFS(СВЦЭМ!$D$39:$D$782,СВЦЭМ!$A$39:$A$782,$A84,СВЦЭМ!$B$39:$B$782,D$83)+'СЕТ СН'!$H$11+СВЦЭМ!$D$10+'СЕТ СН'!$H$6-'СЕТ СН'!$H$23</f>
        <v>2138.11661245</v>
      </c>
      <c r="E84" s="36">
        <f>SUMIFS(СВЦЭМ!$D$39:$D$782,СВЦЭМ!$A$39:$A$782,$A84,СВЦЭМ!$B$39:$B$782,E$83)+'СЕТ СН'!$H$11+СВЦЭМ!$D$10+'СЕТ СН'!$H$6-'СЕТ СН'!$H$23</f>
        <v>2135.4157990799999</v>
      </c>
      <c r="F84" s="36">
        <f>SUMIFS(СВЦЭМ!$D$39:$D$782,СВЦЭМ!$A$39:$A$782,$A84,СВЦЭМ!$B$39:$B$782,F$83)+'СЕТ СН'!$H$11+СВЦЭМ!$D$10+'СЕТ СН'!$H$6-'СЕТ СН'!$H$23</f>
        <v>2137.4684004000001</v>
      </c>
      <c r="G84" s="36">
        <f>SUMIFS(СВЦЭМ!$D$39:$D$782,СВЦЭМ!$A$39:$A$782,$A84,СВЦЭМ!$B$39:$B$782,G$83)+'СЕТ СН'!$H$11+СВЦЭМ!$D$10+'СЕТ СН'!$H$6-'СЕТ СН'!$H$23</f>
        <v>2139.0317001599997</v>
      </c>
      <c r="H84" s="36">
        <f>SUMIFS(СВЦЭМ!$D$39:$D$782,СВЦЭМ!$A$39:$A$782,$A84,СВЦЭМ!$B$39:$B$782,H$83)+'СЕТ СН'!$H$11+СВЦЭМ!$D$10+'СЕТ СН'!$H$6-'СЕТ СН'!$H$23</f>
        <v>2144.2328956599999</v>
      </c>
      <c r="I84" s="36">
        <f>SUMIFS(СВЦЭМ!$D$39:$D$782,СВЦЭМ!$A$39:$A$782,$A84,СВЦЭМ!$B$39:$B$782,I$83)+'СЕТ СН'!$H$11+СВЦЭМ!$D$10+'СЕТ СН'!$H$6-'СЕТ СН'!$H$23</f>
        <v>2042.2817743099999</v>
      </c>
      <c r="J84" s="36">
        <f>SUMIFS(СВЦЭМ!$D$39:$D$782,СВЦЭМ!$A$39:$A$782,$A84,СВЦЭМ!$B$39:$B$782,J$83)+'СЕТ СН'!$H$11+СВЦЭМ!$D$10+'СЕТ СН'!$H$6-'СЕТ СН'!$H$23</f>
        <v>1923.12493756</v>
      </c>
      <c r="K84" s="36">
        <f>SUMIFS(СВЦЭМ!$D$39:$D$782,СВЦЭМ!$A$39:$A$782,$A84,СВЦЭМ!$B$39:$B$782,K$83)+'СЕТ СН'!$H$11+СВЦЭМ!$D$10+'СЕТ СН'!$H$6-'СЕТ СН'!$H$23</f>
        <v>1853.29714885</v>
      </c>
      <c r="L84" s="36">
        <f>SUMIFS(СВЦЭМ!$D$39:$D$782,СВЦЭМ!$A$39:$A$782,$A84,СВЦЭМ!$B$39:$B$782,L$83)+'СЕТ СН'!$H$11+СВЦЭМ!$D$10+'СЕТ СН'!$H$6-'СЕТ СН'!$H$23</f>
        <v>1808.7365410699999</v>
      </c>
      <c r="M84" s="36">
        <f>SUMIFS(СВЦЭМ!$D$39:$D$782,СВЦЭМ!$A$39:$A$782,$A84,СВЦЭМ!$B$39:$B$782,M$83)+'СЕТ СН'!$H$11+СВЦЭМ!$D$10+'СЕТ СН'!$H$6-'СЕТ СН'!$H$23</f>
        <v>1783.8572092499999</v>
      </c>
      <c r="N84" s="36">
        <f>SUMIFS(СВЦЭМ!$D$39:$D$782,СВЦЭМ!$A$39:$A$782,$A84,СВЦЭМ!$B$39:$B$782,N$83)+'СЕТ СН'!$H$11+СВЦЭМ!$D$10+'СЕТ СН'!$H$6-'СЕТ СН'!$H$23</f>
        <v>1773.0180746399999</v>
      </c>
      <c r="O84" s="36">
        <f>SUMIFS(СВЦЭМ!$D$39:$D$782,СВЦЭМ!$A$39:$A$782,$A84,СВЦЭМ!$B$39:$B$782,O$83)+'СЕТ СН'!$H$11+СВЦЭМ!$D$10+'СЕТ СН'!$H$6-'СЕТ СН'!$H$23</f>
        <v>1784.3881086599999</v>
      </c>
      <c r="P84" s="36">
        <f>SUMIFS(СВЦЭМ!$D$39:$D$782,СВЦЭМ!$A$39:$A$782,$A84,СВЦЭМ!$B$39:$B$782,P$83)+'СЕТ СН'!$H$11+СВЦЭМ!$D$10+'СЕТ СН'!$H$6-'СЕТ СН'!$H$23</f>
        <v>1793.3670774899999</v>
      </c>
      <c r="Q84" s="36">
        <f>SUMIFS(СВЦЭМ!$D$39:$D$782,СВЦЭМ!$A$39:$A$782,$A84,СВЦЭМ!$B$39:$B$782,Q$83)+'СЕТ СН'!$H$11+СВЦЭМ!$D$10+'СЕТ СН'!$H$6-'СЕТ СН'!$H$23</f>
        <v>1791.5067443400001</v>
      </c>
      <c r="R84" s="36">
        <f>SUMIFS(СВЦЭМ!$D$39:$D$782,СВЦЭМ!$A$39:$A$782,$A84,СВЦЭМ!$B$39:$B$782,R$83)+'СЕТ СН'!$H$11+СВЦЭМ!$D$10+'СЕТ СН'!$H$6-'СЕТ СН'!$H$23</f>
        <v>1779.11907619</v>
      </c>
      <c r="S84" s="36">
        <f>SUMIFS(СВЦЭМ!$D$39:$D$782,СВЦЭМ!$A$39:$A$782,$A84,СВЦЭМ!$B$39:$B$782,S$83)+'СЕТ СН'!$H$11+СВЦЭМ!$D$10+'СЕТ СН'!$H$6-'СЕТ СН'!$H$23</f>
        <v>1781.4191924899999</v>
      </c>
      <c r="T84" s="36">
        <f>SUMIFS(СВЦЭМ!$D$39:$D$782,СВЦЭМ!$A$39:$A$782,$A84,СВЦЭМ!$B$39:$B$782,T$83)+'СЕТ СН'!$H$11+СВЦЭМ!$D$10+'СЕТ СН'!$H$6-'СЕТ СН'!$H$23</f>
        <v>1790.1821276200001</v>
      </c>
      <c r="U84" s="36">
        <f>SUMIFS(СВЦЭМ!$D$39:$D$782,СВЦЭМ!$A$39:$A$782,$A84,СВЦЭМ!$B$39:$B$782,U$83)+'СЕТ СН'!$H$11+СВЦЭМ!$D$10+'СЕТ СН'!$H$6-'СЕТ СН'!$H$23</f>
        <v>1805.5904935900001</v>
      </c>
      <c r="V84" s="36">
        <f>SUMIFS(СВЦЭМ!$D$39:$D$782,СВЦЭМ!$A$39:$A$782,$A84,СВЦЭМ!$B$39:$B$782,V$83)+'СЕТ СН'!$H$11+СВЦЭМ!$D$10+'СЕТ СН'!$H$6-'СЕТ СН'!$H$23</f>
        <v>1815.1443278500001</v>
      </c>
      <c r="W84" s="36">
        <f>SUMIFS(СВЦЭМ!$D$39:$D$782,СВЦЭМ!$A$39:$A$782,$A84,СВЦЭМ!$B$39:$B$782,W$83)+'СЕТ СН'!$H$11+СВЦЭМ!$D$10+'СЕТ СН'!$H$6-'СЕТ СН'!$H$23</f>
        <v>1791.9396775999999</v>
      </c>
      <c r="X84" s="36">
        <f>SUMIFS(СВЦЭМ!$D$39:$D$782,СВЦЭМ!$A$39:$A$782,$A84,СВЦЭМ!$B$39:$B$782,X$83)+'СЕТ СН'!$H$11+СВЦЭМ!$D$10+'СЕТ СН'!$H$6-'СЕТ СН'!$H$23</f>
        <v>1837.27121577</v>
      </c>
      <c r="Y84" s="36">
        <f>SUMIFS(СВЦЭМ!$D$39:$D$782,СВЦЭМ!$A$39:$A$782,$A84,СВЦЭМ!$B$39:$B$782,Y$83)+'СЕТ СН'!$H$11+СВЦЭМ!$D$10+'СЕТ СН'!$H$6-'СЕТ СН'!$H$23</f>
        <v>1906.9120440699999</v>
      </c>
      <c r="AA84" s="45"/>
    </row>
    <row r="85" spans="1:27" ht="15.75" x14ac:dyDescent="0.2">
      <c r="A85" s="35">
        <f>A84+1</f>
        <v>45109</v>
      </c>
      <c r="B85" s="36">
        <f>SUMIFS(СВЦЭМ!$D$39:$D$782,СВЦЭМ!$A$39:$A$782,$A85,СВЦЭМ!$B$39:$B$782,B$83)+'СЕТ СН'!$H$11+СВЦЭМ!$D$10+'СЕТ СН'!$H$6-'СЕТ СН'!$H$23</f>
        <v>1803.75247055</v>
      </c>
      <c r="C85" s="36">
        <f>SUMIFS(СВЦЭМ!$D$39:$D$782,СВЦЭМ!$A$39:$A$782,$A85,СВЦЭМ!$B$39:$B$782,C$83)+'СЕТ СН'!$H$11+СВЦЭМ!$D$10+'СЕТ СН'!$H$6-'СЕТ СН'!$H$23</f>
        <v>1869.54585423</v>
      </c>
      <c r="D85" s="36">
        <f>SUMIFS(СВЦЭМ!$D$39:$D$782,СВЦЭМ!$A$39:$A$782,$A85,СВЦЭМ!$B$39:$B$782,D$83)+'СЕТ СН'!$H$11+СВЦЭМ!$D$10+'СЕТ СН'!$H$6-'СЕТ СН'!$H$23</f>
        <v>1924.3969358699999</v>
      </c>
      <c r="E85" s="36">
        <f>SUMIFS(СВЦЭМ!$D$39:$D$782,СВЦЭМ!$A$39:$A$782,$A85,СВЦЭМ!$B$39:$B$782,E$83)+'СЕТ СН'!$H$11+СВЦЭМ!$D$10+'СЕТ СН'!$H$6-'СЕТ СН'!$H$23</f>
        <v>1957.0288553400001</v>
      </c>
      <c r="F85" s="36">
        <f>SUMIFS(СВЦЭМ!$D$39:$D$782,СВЦЭМ!$A$39:$A$782,$A85,СВЦЭМ!$B$39:$B$782,F$83)+'СЕТ СН'!$H$11+СВЦЭМ!$D$10+'СЕТ СН'!$H$6-'СЕТ СН'!$H$23</f>
        <v>1948.8315338099999</v>
      </c>
      <c r="G85" s="36">
        <f>SUMIFS(СВЦЭМ!$D$39:$D$782,СВЦЭМ!$A$39:$A$782,$A85,СВЦЭМ!$B$39:$B$782,G$83)+'СЕТ СН'!$H$11+СВЦЭМ!$D$10+'СЕТ СН'!$H$6-'СЕТ СН'!$H$23</f>
        <v>1922.19868832</v>
      </c>
      <c r="H85" s="36">
        <f>SUMIFS(СВЦЭМ!$D$39:$D$782,СВЦЭМ!$A$39:$A$782,$A85,СВЦЭМ!$B$39:$B$782,H$83)+'СЕТ СН'!$H$11+СВЦЭМ!$D$10+'СЕТ СН'!$H$6-'СЕТ СН'!$H$23</f>
        <v>1951.7251520099999</v>
      </c>
      <c r="I85" s="36">
        <f>SUMIFS(СВЦЭМ!$D$39:$D$782,СВЦЭМ!$A$39:$A$782,$A85,СВЦЭМ!$B$39:$B$782,I$83)+'СЕТ СН'!$H$11+СВЦЭМ!$D$10+'СЕТ СН'!$H$6-'СЕТ СН'!$H$23</f>
        <v>1940.8862434800001</v>
      </c>
      <c r="J85" s="36">
        <f>SUMIFS(СВЦЭМ!$D$39:$D$782,СВЦЭМ!$A$39:$A$782,$A85,СВЦЭМ!$B$39:$B$782,J$83)+'СЕТ СН'!$H$11+СВЦЭМ!$D$10+'СЕТ СН'!$H$6-'СЕТ СН'!$H$23</f>
        <v>1843.1562354099999</v>
      </c>
      <c r="K85" s="36">
        <f>SUMIFS(СВЦЭМ!$D$39:$D$782,СВЦЭМ!$A$39:$A$782,$A85,СВЦЭМ!$B$39:$B$782,K$83)+'СЕТ СН'!$H$11+СВЦЭМ!$D$10+'СЕТ СН'!$H$6-'СЕТ СН'!$H$23</f>
        <v>1783.9822947800001</v>
      </c>
      <c r="L85" s="36">
        <f>SUMIFS(СВЦЭМ!$D$39:$D$782,СВЦЭМ!$A$39:$A$782,$A85,СВЦЭМ!$B$39:$B$782,L$83)+'СЕТ СН'!$H$11+СВЦЭМ!$D$10+'СЕТ СН'!$H$6-'СЕТ СН'!$H$23</f>
        <v>1728.5615848299999</v>
      </c>
      <c r="M85" s="36">
        <f>SUMIFS(СВЦЭМ!$D$39:$D$782,СВЦЭМ!$A$39:$A$782,$A85,СВЦЭМ!$B$39:$B$782,M$83)+'СЕТ СН'!$H$11+СВЦЭМ!$D$10+'СЕТ СН'!$H$6-'СЕТ СН'!$H$23</f>
        <v>1701.1914362</v>
      </c>
      <c r="N85" s="36">
        <f>SUMIFS(СВЦЭМ!$D$39:$D$782,СВЦЭМ!$A$39:$A$782,$A85,СВЦЭМ!$B$39:$B$782,N$83)+'СЕТ СН'!$H$11+СВЦЭМ!$D$10+'СЕТ СН'!$H$6-'СЕТ СН'!$H$23</f>
        <v>1685.92545058</v>
      </c>
      <c r="O85" s="36">
        <f>SUMIFS(СВЦЭМ!$D$39:$D$782,СВЦЭМ!$A$39:$A$782,$A85,СВЦЭМ!$B$39:$B$782,O$83)+'СЕТ СН'!$H$11+СВЦЭМ!$D$10+'СЕТ СН'!$H$6-'СЕТ СН'!$H$23</f>
        <v>1687.94985346</v>
      </c>
      <c r="P85" s="36">
        <f>SUMIFS(СВЦЭМ!$D$39:$D$782,СВЦЭМ!$A$39:$A$782,$A85,СВЦЭМ!$B$39:$B$782,P$83)+'СЕТ СН'!$H$11+СВЦЭМ!$D$10+'СЕТ СН'!$H$6-'СЕТ СН'!$H$23</f>
        <v>1704.2683242399999</v>
      </c>
      <c r="Q85" s="36">
        <f>SUMIFS(СВЦЭМ!$D$39:$D$782,СВЦЭМ!$A$39:$A$782,$A85,СВЦЭМ!$B$39:$B$782,Q$83)+'СЕТ СН'!$H$11+СВЦЭМ!$D$10+'СЕТ СН'!$H$6-'СЕТ СН'!$H$23</f>
        <v>1702.01180322</v>
      </c>
      <c r="R85" s="36">
        <f>SUMIFS(СВЦЭМ!$D$39:$D$782,СВЦЭМ!$A$39:$A$782,$A85,СВЦЭМ!$B$39:$B$782,R$83)+'СЕТ СН'!$H$11+СВЦЭМ!$D$10+'СЕТ СН'!$H$6-'СЕТ СН'!$H$23</f>
        <v>1700.8827458999999</v>
      </c>
      <c r="S85" s="36">
        <f>SUMIFS(СВЦЭМ!$D$39:$D$782,СВЦЭМ!$A$39:$A$782,$A85,СВЦЭМ!$B$39:$B$782,S$83)+'СЕТ СН'!$H$11+СВЦЭМ!$D$10+'СЕТ СН'!$H$6-'СЕТ СН'!$H$23</f>
        <v>1705.8229267899999</v>
      </c>
      <c r="T85" s="36">
        <f>SUMIFS(СВЦЭМ!$D$39:$D$782,СВЦЭМ!$A$39:$A$782,$A85,СВЦЭМ!$B$39:$B$782,T$83)+'СЕТ СН'!$H$11+СВЦЭМ!$D$10+'СЕТ СН'!$H$6-'СЕТ СН'!$H$23</f>
        <v>1696.1916248499999</v>
      </c>
      <c r="U85" s="36">
        <f>SUMIFS(СВЦЭМ!$D$39:$D$782,СВЦЭМ!$A$39:$A$782,$A85,СВЦЭМ!$B$39:$B$782,U$83)+'СЕТ СН'!$H$11+СВЦЭМ!$D$10+'СЕТ СН'!$H$6-'СЕТ СН'!$H$23</f>
        <v>1703.30358196</v>
      </c>
      <c r="V85" s="36">
        <f>SUMIFS(СВЦЭМ!$D$39:$D$782,СВЦЭМ!$A$39:$A$782,$A85,СВЦЭМ!$B$39:$B$782,V$83)+'СЕТ СН'!$H$11+СВЦЭМ!$D$10+'СЕТ СН'!$H$6-'СЕТ СН'!$H$23</f>
        <v>1706.9264450999999</v>
      </c>
      <c r="W85" s="36">
        <f>SUMIFS(СВЦЭМ!$D$39:$D$782,СВЦЭМ!$A$39:$A$782,$A85,СВЦЭМ!$B$39:$B$782,W$83)+'СЕТ СН'!$H$11+СВЦЭМ!$D$10+'СЕТ СН'!$H$6-'СЕТ СН'!$H$23</f>
        <v>1688.5390170999999</v>
      </c>
      <c r="X85" s="36">
        <f>SUMIFS(СВЦЭМ!$D$39:$D$782,СВЦЭМ!$A$39:$A$782,$A85,СВЦЭМ!$B$39:$B$782,X$83)+'СЕТ СН'!$H$11+СВЦЭМ!$D$10+'СЕТ СН'!$H$6-'СЕТ СН'!$H$23</f>
        <v>1719.7173835399999</v>
      </c>
      <c r="Y85" s="36">
        <f>SUMIFS(СВЦЭМ!$D$39:$D$782,СВЦЭМ!$A$39:$A$782,$A85,СВЦЭМ!$B$39:$B$782,Y$83)+'СЕТ СН'!$H$11+СВЦЭМ!$D$10+'СЕТ СН'!$H$6-'СЕТ СН'!$H$23</f>
        <v>1808.5484261899999</v>
      </c>
    </row>
    <row r="86" spans="1:27" ht="15.75" x14ac:dyDescent="0.2">
      <c r="A86" s="35">
        <f t="shared" ref="A86:A114" si="2">A85+1</f>
        <v>45110</v>
      </c>
      <c r="B86" s="36">
        <f>SUMIFS(СВЦЭМ!$D$39:$D$782,СВЦЭМ!$A$39:$A$782,$A86,СВЦЭМ!$B$39:$B$782,B$83)+'СЕТ СН'!$H$11+СВЦЭМ!$D$10+'СЕТ СН'!$H$6-'СЕТ СН'!$H$23</f>
        <v>1926.0123580699999</v>
      </c>
      <c r="C86" s="36">
        <f>SUMIFS(СВЦЭМ!$D$39:$D$782,СВЦЭМ!$A$39:$A$782,$A86,СВЦЭМ!$B$39:$B$782,C$83)+'СЕТ СН'!$H$11+СВЦЭМ!$D$10+'СЕТ СН'!$H$6-'СЕТ СН'!$H$23</f>
        <v>1992.1007053199999</v>
      </c>
      <c r="D86" s="36">
        <f>SUMIFS(СВЦЭМ!$D$39:$D$782,СВЦЭМ!$A$39:$A$782,$A86,СВЦЭМ!$B$39:$B$782,D$83)+'СЕТ СН'!$H$11+СВЦЭМ!$D$10+'СЕТ СН'!$H$6-'СЕТ СН'!$H$23</f>
        <v>2026.9950073</v>
      </c>
      <c r="E86" s="36">
        <f>SUMIFS(СВЦЭМ!$D$39:$D$782,СВЦЭМ!$A$39:$A$782,$A86,СВЦЭМ!$B$39:$B$782,E$83)+'СЕТ СН'!$H$11+СВЦЭМ!$D$10+'СЕТ СН'!$H$6-'СЕТ СН'!$H$23</f>
        <v>2052.75268026</v>
      </c>
      <c r="F86" s="36">
        <f>SUMIFS(СВЦЭМ!$D$39:$D$782,СВЦЭМ!$A$39:$A$782,$A86,СВЦЭМ!$B$39:$B$782,F$83)+'СЕТ СН'!$H$11+СВЦЭМ!$D$10+'СЕТ СН'!$H$6-'СЕТ СН'!$H$23</f>
        <v>2056.6273347400002</v>
      </c>
      <c r="G86" s="36">
        <f>SUMIFS(СВЦЭМ!$D$39:$D$782,СВЦЭМ!$A$39:$A$782,$A86,СВЦЭМ!$B$39:$B$782,G$83)+'СЕТ СН'!$H$11+СВЦЭМ!$D$10+'СЕТ СН'!$H$6-'СЕТ СН'!$H$23</f>
        <v>2043.34400347</v>
      </c>
      <c r="H86" s="36">
        <f>SUMIFS(СВЦЭМ!$D$39:$D$782,СВЦЭМ!$A$39:$A$782,$A86,СВЦЭМ!$B$39:$B$782,H$83)+'СЕТ СН'!$H$11+СВЦЭМ!$D$10+'СЕТ СН'!$H$6-'СЕТ СН'!$H$23</f>
        <v>1963.5800125799999</v>
      </c>
      <c r="I86" s="36">
        <f>SUMIFS(СВЦЭМ!$D$39:$D$782,СВЦЭМ!$A$39:$A$782,$A86,СВЦЭМ!$B$39:$B$782,I$83)+'СЕТ СН'!$H$11+СВЦЭМ!$D$10+'СЕТ СН'!$H$6-'СЕТ СН'!$H$23</f>
        <v>1855.4235781</v>
      </c>
      <c r="J86" s="36">
        <f>SUMIFS(СВЦЭМ!$D$39:$D$782,СВЦЭМ!$A$39:$A$782,$A86,СВЦЭМ!$B$39:$B$782,J$83)+'СЕТ СН'!$H$11+СВЦЭМ!$D$10+'СЕТ СН'!$H$6-'СЕТ СН'!$H$23</f>
        <v>1768.58666195</v>
      </c>
      <c r="K86" s="36">
        <f>SUMIFS(СВЦЭМ!$D$39:$D$782,СВЦЭМ!$A$39:$A$782,$A86,СВЦЭМ!$B$39:$B$782,K$83)+'СЕТ СН'!$H$11+СВЦЭМ!$D$10+'СЕТ СН'!$H$6-'СЕТ СН'!$H$23</f>
        <v>1698.4540951899999</v>
      </c>
      <c r="L86" s="36">
        <f>SUMIFS(СВЦЭМ!$D$39:$D$782,СВЦЭМ!$A$39:$A$782,$A86,СВЦЭМ!$B$39:$B$782,L$83)+'СЕТ СН'!$H$11+СВЦЭМ!$D$10+'СЕТ СН'!$H$6-'СЕТ СН'!$H$23</f>
        <v>1722.53197019</v>
      </c>
      <c r="M86" s="36">
        <f>SUMIFS(СВЦЭМ!$D$39:$D$782,СВЦЭМ!$A$39:$A$782,$A86,СВЦЭМ!$B$39:$B$782,M$83)+'СЕТ СН'!$H$11+СВЦЭМ!$D$10+'СЕТ СН'!$H$6-'СЕТ СН'!$H$23</f>
        <v>1706.2033652299999</v>
      </c>
      <c r="N86" s="36">
        <f>SUMIFS(СВЦЭМ!$D$39:$D$782,СВЦЭМ!$A$39:$A$782,$A86,СВЦЭМ!$B$39:$B$782,N$83)+'СЕТ СН'!$H$11+СВЦЭМ!$D$10+'СЕТ СН'!$H$6-'СЕТ СН'!$H$23</f>
        <v>1709.8385838699999</v>
      </c>
      <c r="O86" s="36">
        <f>SUMIFS(СВЦЭМ!$D$39:$D$782,СВЦЭМ!$A$39:$A$782,$A86,СВЦЭМ!$B$39:$B$782,O$83)+'СЕТ СН'!$H$11+СВЦЭМ!$D$10+'СЕТ СН'!$H$6-'СЕТ СН'!$H$23</f>
        <v>1700.3855373700001</v>
      </c>
      <c r="P86" s="36">
        <f>SUMIFS(СВЦЭМ!$D$39:$D$782,СВЦЭМ!$A$39:$A$782,$A86,СВЦЭМ!$B$39:$B$782,P$83)+'СЕТ СН'!$H$11+СВЦЭМ!$D$10+'СЕТ СН'!$H$6-'СЕТ СН'!$H$23</f>
        <v>1706.67654363</v>
      </c>
      <c r="Q86" s="36">
        <f>SUMIFS(СВЦЭМ!$D$39:$D$782,СВЦЭМ!$A$39:$A$782,$A86,СВЦЭМ!$B$39:$B$782,Q$83)+'СЕТ СН'!$H$11+СВЦЭМ!$D$10+'СЕТ СН'!$H$6-'СЕТ СН'!$H$23</f>
        <v>1723.9739619899999</v>
      </c>
      <c r="R86" s="36">
        <f>SUMIFS(СВЦЭМ!$D$39:$D$782,СВЦЭМ!$A$39:$A$782,$A86,СВЦЭМ!$B$39:$B$782,R$83)+'СЕТ СН'!$H$11+СВЦЭМ!$D$10+'СЕТ СН'!$H$6-'СЕТ СН'!$H$23</f>
        <v>1733.15373537</v>
      </c>
      <c r="S86" s="36">
        <f>SUMIFS(СВЦЭМ!$D$39:$D$782,СВЦЭМ!$A$39:$A$782,$A86,СВЦЭМ!$B$39:$B$782,S$83)+'СЕТ СН'!$H$11+СВЦЭМ!$D$10+'СЕТ СН'!$H$6-'СЕТ СН'!$H$23</f>
        <v>1736.5318071699999</v>
      </c>
      <c r="T86" s="36">
        <f>SUMIFS(СВЦЭМ!$D$39:$D$782,СВЦЭМ!$A$39:$A$782,$A86,СВЦЭМ!$B$39:$B$782,T$83)+'СЕТ СН'!$H$11+СВЦЭМ!$D$10+'СЕТ СН'!$H$6-'СЕТ СН'!$H$23</f>
        <v>1751.92152874</v>
      </c>
      <c r="U86" s="36">
        <f>SUMIFS(СВЦЭМ!$D$39:$D$782,СВЦЭМ!$A$39:$A$782,$A86,СВЦЭМ!$B$39:$B$782,U$83)+'СЕТ СН'!$H$11+СВЦЭМ!$D$10+'СЕТ СН'!$H$6-'СЕТ СН'!$H$23</f>
        <v>1764.8116154499999</v>
      </c>
      <c r="V86" s="36">
        <f>SUMIFS(СВЦЭМ!$D$39:$D$782,СВЦЭМ!$A$39:$A$782,$A86,СВЦЭМ!$B$39:$B$782,V$83)+'СЕТ СН'!$H$11+СВЦЭМ!$D$10+'СЕТ СН'!$H$6-'СЕТ СН'!$H$23</f>
        <v>1760.59828027</v>
      </c>
      <c r="W86" s="36">
        <f>SUMIFS(СВЦЭМ!$D$39:$D$782,СВЦЭМ!$A$39:$A$782,$A86,СВЦЭМ!$B$39:$B$782,W$83)+'СЕТ СН'!$H$11+СВЦЭМ!$D$10+'СЕТ СН'!$H$6-'СЕТ СН'!$H$23</f>
        <v>1760.33553413</v>
      </c>
      <c r="X86" s="36">
        <f>SUMIFS(СВЦЭМ!$D$39:$D$782,СВЦЭМ!$A$39:$A$782,$A86,СВЦЭМ!$B$39:$B$782,X$83)+'СЕТ СН'!$H$11+СВЦЭМ!$D$10+'СЕТ СН'!$H$6-'СЕТ СН'!$H$23</f>
        <v>1788.9907889900001</v>
      </c>
      <c r="Y86" s="36">
        <f>SUMIFS(СВЦЭМ!$D$39:$D$782,СВЦЭМ!$A$39:$A$782,$A86,СВЦЭМ!$B$39:$B$782,Y$83)+'СЕТ СН'!$H$11+СВЦЭМ!$D$10+'СЕТ СН'!$H$6-'СЕТ СН'!$H$23</f>
        <v>1866.17497905</v>
      </c>
    </row>
    <row r="87" spans="1:27" ht="15.75" x14ac:dyDescent="0.2">
      <c r="A87" s="35">
        <f t="shared" si="2"/>
        <v>45111</v>
      </c>
      <c r="B87" s="36">
        <f>SUMIFS(СВЦЭМ!$D$39:$D$782,СВЦЭМ!$A$39:$A$782,$A87,СВЦЭМ!$B$39:$B$782,B$83)+'СЕТ СН'!$H$11+СВЦЭМ!$D$10+'СЕТ СН'!$H$6-'СЕТ СН'!$H$23</f>
        <v>2016.55984414</v>
      </c>
      <c r="C87" s="36">
        <f>SUMIFS(СВЦЭМ!$D$39:$D$782,СВЦЭМ!$A$39:$A$782,$A87,СВЦЭМ!$B$39:$B$782,C$83)+'СЕТ СН'!$H$11+СВЦЭМ!$D$10+'СЕТ СН'!$H$6-'СЕТ СН'!$H$23</f>
        <v>2081.7820586299999</v>
      </c>
      <c r="D87" s="36">
        <f>SUMIFS(СВЦЭМ!$D$39:$D$782,СВЦЭМ!$A$39:$A$782,$A87,СВЦЭМ!$B$39:$B$782,D$83)+'СЕТ СН'!$H$11+СВЦЭМ!$D$10+'СЕТ СН'!$H$6-'СЕТ СН'!$H$23</f>
        <v>2093.2068014300003</v>
      </c>
      <c r="E87" s="36">
        <f>SUMIFS(СВЦЭМ!$D$39:$D$782,СВЦЭМ!$A$39:$A$782,$A87,СВЦЭМ!$B$39:$B$782,E$83)+'СЕТ СН'!$H$11+СВЦЭМ!$D$10+'СЕТ СН'!$H$6-'СЕТ СН'!$H$23</f>
        <v>2108.5053933099998</v>
      </c>
      <c r="F87" s="36">
        <f>SUMIFS(СВЦЭМ!$D$39:$D$782,СВЦЭМ!$A$39:$A$782,$A87,СВЦЭМ!$B$39:$B$782,F$83)+'СЕТ СН'!$H$11+СВЦЭМ!$D$10+'СЕТ СН'!$H$6-'СЕТ СН'!$H$23</f>
        <v>2099.8300857300001</v>
      </c>
      <c r="G87" s="36">
        <f>SUMIFS(СВЦЭМ!$D$39:$D$782,СВЦЭМ!$A$39:$A$782,$A87,СВЦЭМ!$B$39:$B$782,G$83)+'СЕТ СН'!$H$11+СВЦЭМ!$D$10+'СЕТ СН'!$H$6-'СЕТ СН'!$H$23</f>
        <v>2047.6373529099999</v>
      </c>
      <c r="H87" s="36">
        <f>SUMIFS(СВЦЭМ!$D$39:$D$782,СВЦЭМ!$A$39:$A$782,$A87,СВЦЭМ!$B$39:$B$782,H$83)+'СЕТ СН'!$H$11+СВЦЭМ!$D$10+'СЕТ СН'!$H$6-'СЕТ СН'!$H$23</f>
        <v>2016.89861038</v>
      </c>
      <c r="I87" s="36">
        <f>SUMIFS(СВЦЭМ!$D$39:$D$782,СВЦЭМ!$A$39:$A$782,$A87,СВЦЭМ!$B$39:$B$782,I$83)+'СЕТ СН'!$H$11+СВЦЭМ!$D$10+'СЕТ СН'!$H$6-'СЕТ СН'!$H$23</f>
        <v>1918.33833228</v>
      </c>
      <c r="J87" s="36">
        <f>SUMIFS(СВЦЭМ!$D$39:$D$782,СВЦЭМ!$A$39:$A$782,$A87,СВЦЭМ!$B$39:$B$782,J$83)+'СЕТ СН'!$H$11+СВЦЭМ!$D$10+'СЕТ СН'!$H$6-'СЕТ СН'!$H$23</f>
        <v>1831.9843729500001</v>
      </c>
      <c r="K87" s="36">
        <f>SUMIFS(СВЦЭМ!$D$39:$D$782,СВЦЭМ!$A$39:$A$782,$A87,СВЦЭМ!$B$39:$B$782,K$83)+'СЕТ СН'!$H$11+СВЦЭМ!$D$10+'СЕТ СН'!$H$6-'СЕТ СН'!$H$23</f>
        <v>1815.1436958300001</v>
      </c>
      <c r="L87" s="36">
        <f>SUMIFS(СВЦЭМ!$D$39:$D$782,СВЦЭМ!$A$39:$A$782,$A87,СВЦЭМ!$B$39:$B$782,L$83)+'СЕТ СН'!$H$11+СВЦЭМ!$D$10+'СЕТ СН'!$H$6-'СЕТ СН'!$H$23</f>
        <v>1795.60308046</v>
      </c>
      <c r="M87" s="36">
        <f>SUMIFS(СВЦЭМ!$D$39:$D$782,СВЦЭМ!$A$39:$A$782,$A87,СВЦЭМ!$B$39:$B$782,M$83)+'СЕТ СН'!$H$11+СВЦЭМ!$D$10+'СЕТ СН'!$H$6-'СЕТ СН'!$H$23</f>
        <v>1787.6551012699999</v>
      </c>
      <c r="N87" s="36">
        <f>SUMIFS(СВЦЭМ!$D$39:$D$782,СВЦЭМ!$A$39:$A$782,$A87,СВЦЭМ!$B$39:$B$782,N$83)+'СЕТ СН'!$H$11+СВЦЭМ!$D$10+'СЕТ СН'!$H$6-'СЕТ СН'!$H$23</f>
        <v>1802.2107926599999</v>
      </c>
      <c r="O87" s="36">
        <f>SUMIFS(СВЦЭМ!$D$39:$D$782,СВЦЭМ!$A$39:$A$782,$A87,СВЦЭМ!$B$39:$B$782,O$83)+'СЕТ СН'!$H$11+СВЦЭМ!$D$10+'СЕТ СН'!$H$6-'СЕТ СН'!$H$23</f>
        <v>1802.65276006</v>
      </c>
      <c r="P87" s="36">
        <f>SUMIFS(СВЦЭМ!$D$39:$D$782,СВЦЭМ!$A$39:$A$782,$A87,СВЦЭМ!$B$39:$B$782,P$83)+'СЕТ СН'!$H$11+СВЦЭМ!$D$10+'СЕТ СН'!$H$6-'СЕТ СН'!$H$23</f>
        <v>1802.8973571399999</v>
      </c>
      <c r="Q87" s="36">
        <f>SUMIFS(СВЦЭМ!$D$39:$D$782,СВЦЭМ!$A$39:$A$782,$A87,СВЦЭМ!$B$39:$B$782,Q$83)+'СЕТ СН'!$H$11+СВЦЭМ!$D$10+'СЕТ СН'!$H$6-'СЕТ СН'!$H$23</f>
        <v>1801.8683785000001</v>
      </c>
      <c r="R87" s="36">
        <f>SUMIFS(СВЦЭМ!$D$39:$D$782,СВЦЭМ!$A$39:$A$782,$A87,СВЦЭМ!$B$39:$B$782,R$83)+'СЕТ СН'!$H$11+СВЦЭМ!$D$10+'СЕТ СН'!$H$6-'СЕТ СН'!$H$23</f>
        <v>1806.46592012</v>
      </c>
      <c r="S87" s="36">
        <f>SUMIFS(СВЦЭМ!$D$39:$D$782,СВЦЭМ!$A$39:$A$782,$A87,СВЦЭМ!$B$39:$B$782,S$83)+'СЕТ СН'!$H$11+СВЦЭМ!$D$10+'СЕТ СН'!$H$6-'СЕТ СН'!$H$23</f>
        <v>1812.0441293599999</v>
      </c>
      <c r="T87" s="36">
        <f>SUMIFS(СВЦЭМ!$D$39:$D$782,СВЦЭМ!$A$39:$A$782,$A87,СВЦЭМ!$B$39:$B$782,T$83)+'СЕТ СН'!$H$11+СВЦЭМ!$D$10+'СЕТ СН'!$H$6-'СЕТ СН'!$H$23</f>
        <v>1805.2362983400001</v>
      </c>
      <c r="U87" s="36">
        <f>SUMIFS(СВЦЭМ!$D$39:$D$782,СВЦЭМ!$A$39:$A$782,$A87,СВЦЭМ!$B$39:$B$782,U$83)+'СЕТ СН'!$H$11+СВЦЭМ!$D$10+'СЕТ СН'!$H$6-'СЕТ СН'!$H$23</f>
        <v>1800.46994092</v>
      </c>
      <c r="V87" s="36">
        <f>SUMIFS(СВЦЭМ!$D$39:$D$782,СВЦЭМ!$A$39:$A$782,$A87,СВЦЭМ!$B$39:$B$782,V$83)+'СЕТ СН'!$H$11+СВЦЭМ!$D$10+'СЕТ СН'!$H$6-'СЕТ СН'!$H$23</f>
        <v>1779.6148792399999</v>
      </c>
      <c r="W87" s="36">
        <f>SUMIFS(СВЦЭМ!$D$39:$D$782,СВЦЭМ!$A$39:$A$782,$A87,СВЦЭМ!$B$39:$B$782,W$83)+'СЕТ СН'!$H$11+СВЦЭМ!$D$10+'СЕТ СН'!$H$6-'СЕТ СН'!$H$23</f>
        <v>1760.5509383900001</v>
      </c>
      <c r="X87" s="36">
        <f>SUMIFS(СВЦЭМ!$D$39:$D$782,СВЦЭМ!$A$39:$A$782,$A87,СВЦЭМ!$B$39:$B$782,X$83)+'СЕТ СН'!$H$11+СВЦЭМ!$D$10+'СЕТ СН'!$H$6-'СЕТ СН'!$H$23</f>
        <v>1805.6381787299999</v>
      </c>
      <c r="Y87" s="36">
        <f>SUMIFS(СВЦЭМ!$D$39:$D$782,СВЦЭМ!$A$39:$A$782,$A87,СВЦЭМ!$B$39:$B$782,Y$83)+'СЕТ СН'!$H$11+СВЦЭМ!$D$10+'СЕТ СН'!$H$6-'СЕТ СН'!$H$23</f>
        <v>1846.5675839099999</v>
      </c>
    </row>
    <row r="88" spans="1:27" ht="15.75" x14ac:dyDescent="0.2">
      <c r="A88" s="35">
        <f t="shared" si="2"/>
        <v>45112</v>
      </c>
      <c r="B88" s="36">
        <f>SUMIFS(СВЦЭМ!$D$39:$D$782,СВЦЭМ!$A$39:$A$782,$A88,СВЦЭМ!$B$39:$B$782,B$83)+'СЕТ СН'!$H$11+СВЦЭМ!$D$10+'СЕТ СН'!$H$6-'СЕТ СН'!$H$23</f>
        <v>1817.12605994</v>
      </c>
      <c r="C88" s="36">
        <f>SUMIFS(СВЦЭМ!$D$39:$D$782,СВЦЭМ!$A$39:$A$782,$A88,СВЦЭМ!$B$39:$B$782,C$83)+'СЕТ СН'!$H$11+СВЦЭМ!$D$10+'СЕТ СН'!$H$6-'СЕТ СН'!$H$23</f>
        <v>1872.6737575</v>
      </c>
      <c r="D88" s="36">
        <f>SUMIFS(СВЦЭМ!$D$39:$D$782,СВЦЭМ!$A$39:$A$782,$A88,СВЦЭМ!$B$39:$B$782,D$83)+'СЕТ СН'!$H$11+СВЦЭМ!$D$10+'СЕТ СН'!$H$6-'СЕТ СН'!$H$23</f>
        <v>1976.03084825</v>
      </c>
      <c r="E88" s="36">
        <f>SUMIFS(СВЦЭМ!$D$39:$D$782,СВЦЭМ!$A$39:$A$782,$A88,СВЦЭМ!$B$39:$B$782,E$83)+'СЕТ СН'!$H$11+СВЦЭМ!$D$10+'СЕТ СН'!$H$6-'СЕТ СН'!$H$23</f>
        <v>1978.77145182</v>
      </c>
      <c r="F88" s="36">
        <f>SUMIFS(СВЦЭМ!$D$39:$D$782,СВЦЭМ!$A$39:$A$782,$A88,СВЦЭМ!$B$39:$B$782,F$83)+'СЕТ СН'!$H$11+СВЦЭМ!$D$10+'СЕТ СН'!$H$6-'СЕТ СН'!$H$23</f>
        <v>1974.6284769900001</v>
      </c>
      <c r="G88" s="36">
        <f>SUMIFS(СВЦЭМ!$D$39:$D$782,СВЦЭМ!$A$39:$A$782,$A88,СВЦЭМ!$B$39:$B$782,G$83)+'СЕТ СН'!$H$11+СВЦЭМ!$D$10+'СЕТ СН'!$H$6-'СЕТ СН'!$H$23</f>
        <v>1969.46715251</v>
      </c>
      <c r="H88" s="36">
        <f>SUMIFS(СВЦЭМ!$D$39:$D$782,СВЦЭМ!$A$39:$A$782,$A88,СВЦЭМ!$B$39:$B$782,H$83)+'СЕТ СН'!$H$11+СВЦЭМ!$D$10+'СЕТ СН'!$H$6-'СЕТ СН'!$H$23</f>
        <v>1924.91760542</v>
      </c>
      <c r="I88" s="36">
        <f>SUMIFS(СВЦЭМ!$D$39:$D$782,СВЦЭМ!$A$39:$A$782,$A88,СВЦЭМ!$B$39:$B$782,I$83)+'СЕТ СН'!$H$11+СВЦЭМ!$D$10+'СЕТ СН'!$H$6-'СЕТ СН'!$H$23</f>
        <v>1863.77287325</v>
      </c>
      <c r="J88" s="36">
        <f>SUMIFS(СВЦЭМ!$D$39:$D$782,СВЦЭМ!$A$39:$A$782,$A88,СВЦЭМ!$B$39:$B$782,J$83)+'СЕТ СН'!$H$11+СВЦЭМ!$D$10+'СЕТ СН'!$H$6-'СЕТ СН'!$H$23</f>
        <v>1787.8045987200001</v>
      </c>
      <c r="K88" s="36">
        <f>SUMIFS(СВЦЭМ!$D$39:$D$782,СВЦЭМ!$A$39:$A$782,$A88,СВЦЭМ!$B$39:$B$782,K$83)+'СЕТ СН'!$H$11+СВЦЭМ!$D$10+'СЕТ СН'!$H$6-'СЕТ СН'!$H$23</f>
        <v>1725.07257076</v>
      </c>
      <c r="L88" s="36">
        <f>SUMIFS(СВЦЭМ!$D$39:$D$782,СВЦЭМ!$A$39:$A$782,$A88,СВЦЭМ!$B$39:$B$782,L$83)+'СЕТ СН'!$H$11+СВЦЭМ!$D$10+'СЕТ СН'!$H$6-'СЕТ СН'!$H$23</f>
        <v>1689.69716612</v>
      </c>
      <c r="M88" s="36">
        <f>SUMIFS(СВЦЭМ!$D$39:$D$782,СВЦЭМ!$A$39:$A$782,$A88,СВЦЭМ!$B$39:$B$782,M$83)+'СЕТ СН'!$H$11+СВЦЭМ!$D$10+'СЕТ СН'!$H$6-'СЕТ СН'!$H$23</f>
        <v>1662.4388160599999</v>
      </c>
      <c r="N88" s="36">
        <f>SUMIFS(СВЦЭМ!$D$39:$D$782,СВЦЭМ!$A$39:$A$782,$A88,СВЦЭМ!$B$39:$B$782,N$83)+'СЕТ СН'!$H$11+СВЦЭМ!$D$10+'СЕТ СН'!$H$6-'СЕТ СН'!$H$23</f>
        <v>1679.1143522299999</v>
      </c>
      <c r="O88" s="36">
        <f>SUMIFS(СВЦЭМ!$D$39:$D$782,СВЦЭМ!$A$39:$A$782,$A88,СВЦЭМ!$B$39:$B$782,O$83)+'СЕТ СН'!$H$11+СВЦЭМ!$D$10+'СЕТ СН'!$H$6-'СЕТ СН'!$H$23</f>
        <v>1688.8701903599999</v>
      </c>
      <c r="P88" s="36">
        <f>SUMIFS(СВЦЭМ!$D$39:$D$782,СВЦЭМ!$A$39:$A$782,$A88,СВЦЭМ!$B$39:$B$782,P$83)+'СЕТ СН'!$H$11+СВЦЭМ!$D$10+'СЕТ СН'!$H$6-'СЕТ СН'!$H$23</f>
        <v>1691.11028089</v>
      </c>
      <c r="Q88" s="36">
        <f>SUMIFS(СВЦЭМ!$D$39:$D$782,СВЦЭМ!$A$39:$A$782,$A88,СВЦЭМ!$B$39:$B$782,Q$83)+'СЕТ СН'!$H$11+СВЦЭМ!$D$10+'СЕТ СН'!$H$6-'СЕТ СН'!$H$23</f>
        <v>1688.03983014</v>
      </c>
      <c r="R88" s="36">
        <f>SUMIFS(СВЦЭМ!$D$39:$D$782,СВЦЭМ!$A$39:$A$782,$A88,СВЦЭМ!$B$39:$B$782,R$83)+'СЕТ СН'!$H$11+СВЦЭМ!$D$10+'СЕТ СН'!$H$6-'СЕТ СН'!$H$23</f>
        <v>1691.3796651600001</v>
      </c>
      <c r="S88" s="36">
        <f>SUMIFS(СВЦЭМ!$D$39:$D$782,СВЦЭМ!$A$39:$A$782,$A88,СВЦЭМ!$B$39:$B$782,S$83)+'СЕТ СН'!$H$11+СВЦЭМ!$D$10+'СЕТ СН'!$H$6-'СЕТ СН'!$H$23</f>
        <v>1669.2642107699999</v>
      </c>
      <c r="T88" s="36">
        <f>SUMIFS(СВЦЭМ!$D$39:$D$782,СВЦЭМ!$A$39:$A$782,$A88,СВЦЭМ!$B$39:$B$782,T$83)+'СЕТ СН'!$H$11+СВЦЭМ!$D$10+'СЕТ СН'!$H$6-'СЕТ СН'!$H$23</f>
        <v>1659.7757443</v>
      </c>
      <c r="U88" s="36">
        <f>SUMIFS(СВЦЭМ!$D$39:$D$782,СВЦЭМ!$A$39:$A$782,$A88,СВЦЭМ!$B$39:$B$782,U$83)+'СЕТ СН'!$H$11+СВЦЭМ!$D$10+'СЕТ СН'!$H$6-'СЕТ СН'!$H$23</f>
        <v>1663.4138713699999</v>
      </c>
      <c r="V88" s="36">
        <f>SUMIFS(СВЦЭМ!$D$39:$D$782,СВЦЭМ!$A$39:$A$782,$A88,СВЦЭМ!$B$39:$B$782,V$83)+'СЕТ СН'!$H$11+СВЦЭМ!$D$10+'СЕТ СН'!$H$6-'СЕТ СН'!$H$23</f>
        <v>1673.1598969500001</v>
      </c>
      <c r="W88" s="36">
        <f>SUMIFS(СВЦЭМ!$D$39:$D$782,СВЦЭМ!$A$39:$A$782,$A88,СВЦЭМ!$B$39:$B$782,W$83)+'СЕТ СН'!$H$11+СВЦЭМ!$D$10+'СЕТ СН'!$H$6-'СЕТ СН'!$H$23</f>
        <v>1670.1196048300001</v>
      </c>
      <c r="X88" s="36">
        <f>SUMIFS(СВЦЭМ!$D$39:$D$782,СВЦЭМ!$A$39:$A$782,$A88,СВЦЭМ!$B$39:$B$782,X$83)+'СЕТ СН'!$H$11+СВЦЭМ!$D$10+'СЕТ СН'!$H$6-'СЕТ СН'!$H$23</f>
        <v>1709.9466518199999</v>
      </c>
      <c r="Y88" s="36">
        <f>SUMIFS(СВЦЭМ!$D$39:$D$782,СВЦЭМ!$A$39:$A$782,$A88,СВЦЭМ!$B$39:$B$782,Y$83)+'СЕТ СН'!$H$11+СВЦЭМ!$D$10+'СЕТ СН'!$H$6-'СЕТ СН'!$H$23</f>
        <v>1789.9835870300001</v>
      </c>
    </row>
    <row r="89" spans="1:27" ht="15.75" x14ac:dyDescent="0.2">
      <c r="A89" s="35">
        <f t="shared" si="2"/>
        <v>45113</v>
      </c>
      <c r="B89" s="36">
        <f>SUMIFS(СВЦЭМ!$D$39:$D$782,СВЦЭМ!$A$39:$A$782,$A89,СВЦЭМ!$B$39:$B$782,B$83)+'СЕТ СН'!$H$11+СВЦЭМ!$D$10+'СЕТ СН'!$H$6-'СЕТ СН'!$H$23</f>
        <v>1881.9073234099999</v>
      </c>
      <c r="C89" s="36">
        <f>SUMIFS(СВЦЭМ!$D$39:$D$782,СВЦЭМ!$A$39:$A$782,$A89,СВЦЭМ!$B$39:$B$782,C$83)+'СЕТ СН'!$H$11+СВЦЭМ!$D$10+'СЕТ СН'!$H$6-'СЕТ СН'!$H$23</f>
        <v>1927.78774608</v>
      </c>
      <c r="D89" s="36">
        <f>SUMIFS(СВЦЭМ!$D$39:$D$782,СВЦЭМ!$A$39:$A$782,$A89,СВЦЭМ!$B$39:$B$782,D$83)+'СЕТ СН'!$H$11+СВЦЭМ!$D$10+'СЕТ СН'!$H$6-'СЕТ СН'!$H$23</f>
        <v>1951.67294745</v>
      </c>
      <c r="E89" s="36">
        <f>SUMIFS(СВЦЭМ!$D$39:$D$782,СВЦЭМ!$A$39:$A$782,$A89,СВЦЭМ!$B$39:$B$782,E$83)+'СЕТ СН'!$H$11+СВЦЭМ!$D$10+'СЕТ СН'!$H$6-'СЕТ СН'!$H$23</f>
        <v>1954.26251766</v>
      </c>
      <c r="F89" s="36">
        <f>SUMIFS(СВЦЭМ!$D$39:$D$782,СВЦЭМ!$A$39:$A$782,$A89,СВЦЭМ!$B$39:$B$782,F$83)+'СЕТ СН'!$H$11+СВЦЭМ!$D$10+'СЕТ СН'!$H$6-'СЕТ СН'!$H$23</f>
        <v>1946.9020103400001</v>
      </c>
      <c r="G89" s="36">
        <f>SUMIFS(СВЦЭМ!$D$39:$D$782,СВЦЭМ!$A$39:$A$782,$A89,СВЦЭМ!$B$39:$B$782,G$83)+'СЕТ СН'!$H$11+СВЦЭМ!$D$10+'СЕТ СН'!$H$6-'СЕТ СН'!$H$23</f>
        <v>1929.8892183799999</v>
      </c>
      <c r="H89" s="36">
        <f>SUMIFS(СВЦЭМ!$D$39:$D$782,СВЦЭМ!$A$39:$A$782,$A89,СВЦЭМ!$B$39:$B$782,H$83)+'СЕТ СН'!$H$11+СВЦЭМ!$D$10+'СЕТ СН'!$H$6-'СЕТ СН'!$H$23</f>
        <v>1893.9368984</v>
      </c>
      <c r="I89" s="36">
        <f>SUMIFS(СВЦЭМ!$D$39:$D$782,СВЦЭМ!$A$39:$A$782,$A89,СВЦЭМ!$B$39:$B$782,I$83)+'СЕТ СН'!$H$11+СВЦЭМ!$D$10+'СЕТ СН'!$H$6-'СЕТ СН'!$H$23</f>
        <v>1799.5185897900001</v>
      </c>
      <c r="J89" s="36">
        <f>SUMIFS(СВЦЭМ!$D$39:$D$782,СВЦЭМ!$A$39:$A$782,$A89,СВЦЭМ!$B$39:$B$782,J$83)+'СЕТ СН'!$H$11+СВЦЭМ!$D$10+'СЕТ СН'!$H$6-'СЕТ СН'!$H$23</f>
        <v>1721.80239925</v>
      </c>
      <c r="K89" s="36">
        <f>SUMIFS(СВЦЭМ!$D$39:$D$782,СВЦЭМ!$A$39:$A$782,$A89,СВЦЭМ!$B$39:$B$782,K$83)+'СЕТ СН'!$H$11+СВЦЭМ!$D$10+'СЕТ СН'!$H$6-'СЕТ СН'!$H$23</f>
        <v>1683.0019921200001</v>
      </c>
      <c r="L89" s="36">
        <f>SUMIFS(СВЦЭМ!$D$39:$D$782,СВЦЭМ!$A$39:$A$782,$A89,СВЦЭМ!$B$39:$B$782,L$83)+'СЕТ СН'!$H$11+СВЦЭМ!$D$10+'СЕТ СН'!$H$6-'СЕТ СН'!$H$23</f>
        <v>1680.4795910099999</v>
      </c>
      <c r="M89" s="36">
        <f>SUMIFS(СВЦЭМ!$D$39:$D$782,СВЦЭМ!$A$39:$A$782,$A89,СВЦЭМ!$B$39:$B$782,M$83)+'СЕТ СН'!$H$11+СВЦЭМ!$D$10+'СЕТ СН'!$H$6-'СЕТ СН'!$H$23</f>
        <v>1696.23659914</v>
      </c>
      <c r="N89" s="36">
        <f>SUMIFS(СВЦЭМ!$D$39:$D$782,СВЦЭМ!$A$39:$A$782,$A89,СВЦЭМ!$B$39:$B$782,N$83)+'СЕТ СН'!$H$11+СВЦЭМ!$D$10+'СЕТ СН'!$H$6-'СЕТ СН'!$H$23</f>
        <v>1699.0389414900001</v>
      </c>
      <c r="O89" s="36">
        <f>SUMIFS(СВЦЭМ!$D$39:$D$782,СВЦЭМ!$A$39:$A$782,$A89,СВЦЭМ!$B$39:$B$782,O$83)+'СЕТ СН'!$H$11+СВЦЭМ!$D$10+'СЕТ СН'!$H$6-'СЕТ СН'!$H$23</f>
        <v>1705.3904372699999</v>
      </c>
      <c r="P89" s="36">
        <f>SUMIFS(СВЦЭМ!$D$39:$D$782,СВЦЭМ!$A$39:$A$782,$A89,СВЦЭМ!$B$39:$B$782,P$83)+'СЕТ СН'!$H$11+СВЦЭМ!$D$10+'СЕТ СН'!$H$6-'СЕТ СН'!$H$23</f>
        <v>1715.9699005299999</v>
      </c>
      <c r="Q89" s="36">
        <f>SUMIFS(СВЦЭМ!$D$39:$D$782,СВЦЭМ!$A$39:$A$782,$A89,СВЦЭМ!$B$39:$B$782,Q$83)+'СЕТ СН'!$H$11+СВЦЭМ!$D$10+'СЕТ СН'!$H$6-'СЕТ СН'!$H$23</f>
        <v>1720.3879763800001</v>
      </c>
      <c r="R89" s="36">
        <f>SUMIFS(СВЦЭМ!$D$39:$D$782,СВЦЭМ!$A$39:$A$782,$A89,СВЦЭМ!$B$39:$B$782,R$83)+'СЕТ СН'!$H$11+СВЦЭМ!$D$10+'СЕТ СН'!$H$6-'СЕТ СН'!$H$23</f>
        <v>1708.04018946</v>
      </c>
      <c r="S89" s="36">
        <f>SUMIFS(СВЦЭМ!$D$39:$D$782,СВЦЭМ!$A$39:$A$782,$A89,СВЦЭМ!$B$39:$B$782,S$83)+'СЕТ СН'!$H$11+СВЦЭМ!$D$10+'СЕТ СН'!$H$6-'СЕТ СН'!$H$23</f>
        <v>1704.5941719499999</v>
      </c>
      <c r="T89" s="36">
        <f>SUMIFS(СВЦЭМ!$D$39:$D$782,СВЦЭМ!$A$39:$A$782,$A89,СВЦЭМ!$B$39:$B$782,T$83)+'СЕТ СН'!$H$11+СВЦЭМ!$D$10+'СЕТ СН'!$H$6-'СЕТ СН'!$H$23</f>
        <v>1709.80965077</v>
      </c>
      <c r="U89" s="36">
        <f>SUMIFS(СВЦЭМ!$D$39:$D$782,СВЦЭМ!$A$39:$A$782,$A89,СВЦЭМ!$B$39:$B$782,U$83)+'СЕТ СН'!$H$11+СВЦЭМ!$D$10+'СЕТ СН'!$H$6-'СЕТ СН'!$H$23</f>
        <v>1691.72237255</v>
      </c>
      <c r="V89" s="36">
        <f>SUMIFS(СВЦЭМ!$D$39:$D$782,СВЦЭМ!$A$39:$A$782,$A89,СВЦЭМ!$B$39:$B$782,V$83)+'СЕТ СН'!$H$11+СВЦЭМ!$D$10+'СЕТ СН'!$H$6-'СЕТ СН'!$H$23</f>
        <v>1697.86231191</v>
      </c>
      <c r="W89" s="36">
        <f>SUMIFS(СВЦЭМ!$D$39:$D$782,СВЦЭМ!$A$39:$A$782,$A89,СВЦЭМ!$B$39:$B$782,W$83)+'СЕТ СН'!$H$11+СВЦЭМ!$D$10+'СЕТ СН'!$H$6-'СЕТ СН'!$H$23</f>
        <v>1693.24675615</v>
      </c>
      <c r="X89" s="36">
        <f>SUMIFS(СВЦЭМ!$D$39:$D$782,СВЦЭМ!$A$39:$A$782,$A89,СВЦЭМ!$B$39:$B$782,X$83)+'СЕТ СН'!$H$11+СВЦЭМ!$D$10+'СЕТ СН'!$H$6-'СЕТ СН'!$H$23</f>
        <v>1780.0496928699999</v>
      </c>
      <c r="Y89" s="36">
        <f>SUMIFS(СВЦЭМ!$D$39:$D$782,СВЦЭМ!$A$39:$A$782,$A89,СВЦЭМ!$B$39:$B$782,Y$83)+'СЕТ СН'!$H$11+СВЦЭМ!$D$10+'СЕТ СН'!$H$6-'СЕТ СН'!$H$23</f>
        <v>1864.76714126</v>
      </c>
    </row>
    <row r="90" spans="1:27" ht="15.75" x14ac:dyDescent="0.2">
      <c r="A90" s="35">
        <f t="shared" si="2"/>
        <v>45114</v>
      </c>
      <c r="B90" s="36">
        <f>SUMIFS(СВЦЭМ!$D$39:$D$782,СВЦЭМ!$A$39:$A$782,$A90,СВЦЭМ!$B$39:$B$782,B$83)+'СЕТ СН'!$H$11+СВЦЭМ!$D$10+'СЕТ СН'!$H$6-'СЕТ СН'!$H$23</f>
        <v>1982.8868885499999</v>
      </c>
      <c r="C90" s="36">
        <f>SUMIFS(СВЦЭМ!$D$39:$D$782,СВЦЭМ!$A$39:$A$782,$A90,СВЦЭМ!$B$39:$B$782,C$83)+'СЕТ СН'!$H$11+СВЦЭМ!$D$10+'СЕТ СН'!$H$6-'СЕТ СН'!$H$23</f>
        <v>2100.4967403999999</v>
      </c>
      <c r="D90" s="36">
        <f>SUMIFS(СВЦЭМ!$D$39:$D$782,СВЦЭМ!$A$39:$A$782,$A90,СВЦЭМ!$B$39:$B$782,D$83)+'СЕТ СН'!$H$11+СВЦЭМ!$D$10+'СЕТ СН'!$H$6-'СЕТ СН'!$H$23</f>
        <v>2234.8947484800001</v>
      </c>
      <c r="E90" s="36">
        <f>SUMIFS(СВЦЭМ!$D$39:$D$782,СВЦЭМ!$A$39:$A$782,$A90,СВЦЭМ!$B$39:$B$782,E$83)+'СЕТ СН'!$H$11+СВЦЭМ!$D$10+'СЕТ СН'!$H$6-'СЕТ СН'!$H$23</f>
        <v>2259.1527038899999</v>
      </c>
      <c r="F90" s="36">
        <f>SUMIFS(СВЦЭМ!$D$39:$D$782,СВЦЭМ!$A$39:$A$782,$A90,СВЦЭМ!$B$39:$B$782,F$83)+'СЕТ СН'!$H$11+СВЦЭМ!$D$10+'СЕТ СН'!$H$6-'СЕТ СН'!$H$23</f>
        <v>2271.05190717</v>
      </c>
      <c r="G90" s="36">
        <f>SUMIFS(СВЦЭМ!$D$39:$D$782,СВЦЭМ!$A$39:$A$782,$A90,СВЦЭМ!$B$39:$B$782,G$83)+'СЕТ СН'!$H$11+СВЦЭМ!$D$10+'СЕТ СН'!$H$6-'СЕТ СН'!$H$23</f>
        <v>2278.0784854799999</v>
      </c>
      <c r="H90" s="36">
        <f>SUMIFS(СВЦЭМ!$D$39:$D$782,СВЦЭМ!$A$39:$A$782,$A90,СВЦЭМ!$B$39:$B$782,H$83)+'СЕТ СН'!$H$11+СВЦЭМ!$D$10+'СЕТ СН'!$H$6-'СЕТ СН'!$H$23</f>
        <v>2244.27432843</v>
      </c>
      <c r="I90" s="36">
        <f>SUMIFS(СВЦЭМ!$D$39:$D$782,СВЦЭМ!$A$39:$A$782,$A90,СВЦЭМ!$B$39:$B$782,I$83)+'СЕТ СН'!$H$11+СВЦЭМ!$D$10+'СЕТ СН'!$H$6-'СЕТ СН'!$H$23</f>
        <v>2114.4717566300001</v>
      </c>
      <c r="J90" s="36">
        <f>SUMIFS(СВЦЭМ!$D$39:$D$782,СВЦЭМ!$A$39:$A$782,$A90,СВЦЭМ!$B$39:$B$782,J$83)+'СЕТ СН'!$H$11+СВЦЭМ!$D$10+'СЕТ СН'!$H$6-'СЕТ СН'!$H$23</f>
        <v>1912.0409525299999</v>
      </c>
      <c r="K90" s="36">
        <f>SUMIFS(СВЦЭМ!$D$39:$D$782,СВЦЭМ!$A$39:$A$782,$A90,СВЦЭМ!$B$39:$B$782,K$83)+'СЕТ СН'!$H$11+СВЦЭМ!$D$10+'СЕТ СН'!$H$6-'СЕТ СН'!$H$23</f>
        <v>1888.9550122799999</v>
      </c>
      <c r="L90" s="36">
        <f>SUMIFS(СВЦЭМ!$D$39:$D$782,СВЦЭМ!$A$39:$A$782,$A90,СВЦЭМ!$B$39:$B$782,L$83)+'СЕТ СН'!$H$11+СВЦЭМ!$D$10+'СЕТ СН'!$H$6-'СЕТ СН'!$H$23</f>
        <v>1868.9499732100001</v>
      </c>
      <c r="M90" s="36">
        <f>SUMIFS(СВЦЭМ!$D$39:$D$782,СВЦЭМ!$A$39:$A$782,$A90,СВЦЭМ!$B$39:$B$782,M$83)+'СЕТ СН'!$H$11+СВЦЭМ!$D$10+'СЕТ СН'!$H$6-'СЕТ СН'!$H$23</f>
        <v>1789.61391671</v>
      </c>
      <c r="N90" s="36">
        <f>SUMIFS(СВЦЭМ!$D$39:$D$782,СВЦЭМ!$A$39:$A$782,$A90,СВЦЭМ!$B$39:$B$782,N$83)+'СЕТ СН'!$H$11+СВЦЭМ!$D$10+'СЕТ СН'!$H$6-'СЕТ СН'!$H$23</f>
        <v>1839.09760076</v>
      </c>
      <c r="O90" s="36">
        <f>SUMIFS(СВЦЭМ!$D$39:$D$782,СВЦЭМ!$A$39:$A$782,$A90,СВЦЭМ!$B$39:$B$782,O$83)+'СЕТ СН'!$H$11+СВЦЭМ!$D$10+'СЕТ СН'!$H$6-'СЕТ СН'!$H$23</f>
        <v>1836.78805704</v>
      </c>
      <c r="P90" s="36">
        <f>SUMIFS(СВЦЭМ!$D$39:$D$782,СВЦЭМ!$A$39:$A$782,$A90,СВЦЭМ!$B$39:$B$782,P$83)+'СЕТ СН'!$H$11+СВЦЭМ!$D$10+'СЕТ СН'!$H$6-'СЕТ СН'!$H$23</f>
        <v>1807.6663052900001</v>
      </c>
      <c r="Q90" s="36">
        <f>SUMIFS(СВЦЭМ!$D$39:$D$782,СВЦЭМ!$A$39:$A$782,$A90,СВЦЭМ!$B$39:$B$782,Q$83)+'СЕТ СН'!$H$11+СВЦЭМ!$D$10+'СЕТ СН'!$H$6-'СЕТ СН'!$H$23</f>
        <v>1850.79805437</v>
      </c>
      <c r="R90" s="36">
        <f>SUMIFS(СВЦЭМ!$D$39:$D$782,СВЦЭМ!$A$39:$A$782,$A90,СВЦЭМ!$B$39:$B$782,R$83)+'СЕТ СН'!$H$11+СВЦЭМ!$D$10+'СЕТ СН'!$H$6-'СЕТ СН'!$H$23</f>
        <v>1859.6910572199999</v>
      </c>
      <c r="S90" s="36">
        <f>SUMIFS(СВЦЭМ!$D$39:$D$782,СВЦЭМ!$A$39:$A$782,$A90,СВЦЭМ!$B$39:$B$782,S$83)+'СЕТ СН'!$H$11+СВЦЭМ!$D$10+'СЕТ СН'!$H$6-'СЕТ СН'!$H$23</f>
        <v>1860.0837664799999</v>
      </c>
      <c r="T90" s="36">
        <f>SUMIFS(СВЦЭМ!$D$39:$D$782,СВЦЭМ!$A$39:$A$782,$A90,СВЦЭМ!$B$39:$B$782,T$83)+'СЕТ СН'!$H$11+СВЦЭМ!$D$10+'СЕТ СН'!$H$6-'СЕТ СН'!$H$23</f>
        <v>1861.3020228099999</v>
      </c>
      <c r="U90" s="36">
        <f>SUMIFS(СВЦЭМ!$D$39:$D$782,СВЦЭМ!$A$39:$A$782,$A90,СВЦЭМ!$B$39:$B$782,U$83)+'СЕТ СН'!$H$11+СВЦЭМ!$D$10+'СЕТ СН'!$H$6-'СЕТ СН'!$H$23</f>
        <v>1878.93306721</v>
      </c>
      <c r="V90" s="36">
        <f>SUMIFS(СВЦЭМ!$D$39:$D$782,СВЦЭМ!$A$39:$A$782,$A90,СВЦЭМ!$B$39:$B$782,V$83)+'СЕТ СН'!$H$11+СВЦЭМ!$D$10+'СЕТ СН'!$H$6-'СЕТ СН'!$H$23</f>
        <v>1900.9330148899999</v>
      </c>
      <c r="W90" s="36">
        <f>SUMIFS(СВЦЭМ!$D$39:$D$782,СВЦЭМ!$A$39:$A$782,$A90,СВЦЭМ!$B$39:$B$782,W$83)+'СЕТ СН'!$H$11+СВЦЭМ!$D$10+'СЕТ СН'!$H$6-'СЕТ СН'!$H$23</f>
        <v>1904.2704807699999</v>
      </c>
      <c r="X90" s="36">
        <f>SUMIFS(СВЦЭМ!$D$39:$D$782,СВЦЭМ!$A$39:$A$782,$A90,СВЦЭМ!$B$39:$B$782,X$83)+'СЕТ СН'!$H$11+СВЦЭМ!$D$10+'СЕТ СН'!$H$6-'СЕТ СН'!$H$23</f>
        <v>1925.8436748199999</v>
      </c>
      <c r="Y90" s="36">
        <f>SUMIFS(СВЦЭМ!$D$39:$D$782,СВЦЭМ!$A$39:$A$782,$A90,СВЦЭМ!$B$39:$B$782,Y$83)+'СЕТ СН'!$H$11+СВЦЭМ!$D$10+'СЕТ СН'!$H$6-'СЕТ СН'!$H$23</f>
        <v>2110.9937465100002</v>
      </c>
    </row>
    <row r="91" spans="1:27" ht="15.75" x14ac:dyDescent="0.2">
      <c r="A91" s="35">
        <f t="shared" si="2"/>
        <v>45115</v>
      </c>
      <c r="B91" s="36">
        <f>SUMIFS(СВЦЭМ!$D$39:$D$782,СВЦЭМ!$A$39:$A$782,$A91,СВЦЭМ!$B$39:$B$782,B$83)+'СЕТ СН'!$H$11+СВЦЭМ!$D$10+'СЕТ СН'!$H$6-'СЕТ СН'!$H$23</f>
        <v>2002.21655276</v>
      </c>
      <c r="C91" s="36">
        <f>SUMIFS(СВЦЭМ!$D$39:$D$782,СВЦЭМ!$A$39:$A$782,$A91,СВЦЭМ!$B$39:$B$782,C$83)+'СЕТ СН'!$H$11+СВЦЭМ!$D$10+'СЕТ СН'!$H$6-'СЕТ СН'!$H$23</f>
        <v>2104.10878886</v>
      </c>
      <c r="D91" s="36">
        <f>SUMIFS(СВЦЭМ!$D$39:$D$782,СВЦЭМ!$A$39:$A$782,$A91,СВЦЭМ!$B$39:$B$782,D$83)+'СЕТ СН'!$H$11+СВЦЭМ!$D$10+'СЕТ СН'!$H$6-'СЕТ СН'!$H$23</f>
        <v>2104.7062004999998</v>
      </c>
      <c r="E91" s="36">
        <f>SUMIFS(СВЦЭМ!$D$39:$D$782,СВЦЭМ!$A$39:$A$782,$A91,СВЦЭМ!$B$39:$B$782,E$83)+'СЕТ СН'!$H$11+СВЦЭМ!$D$10+'СЕТ СН'!$H$6-'СЕТ СН'!$H$23</f>
        <v>2081.90486422</v>
      </c>
      <c r="F91" s="36">
        <f>SUMIFS(СВЦЭМ!$D$39:$D$782,СВЦЭМ!$A$39:$A$782,$A91,СВЦЭМ!$B$39:$B$782,F$83)+'СЕТ СН'!$H$11+СВЦЭМ!$D$10+'СЕТ СН'!$H$6-'СЕТ СН'!$H$23</f>
        <v>2079.2953813200002</v>
      </c>
      <c r="G91" s="36">
        <f>SUMIFS(СВЦЭМ!$D$39:$D$782,СВЦЭМ!$A$39:$A$782,$A91,СВЦЭМ!$B$39:$B$782,G$83)+'СЕТ СН'!$H$11+СВЦЭМ!$D$10+'СЕТ СН'!$H$6-'СЕТ СН'!$H$23</f>
        <v>2084.00452507</v>
      </c>
      <c r="H91" s="36">
        <f>SUMIFS(СВЦЭМ!$D$39:$D$782,СВЦЭМ!$A$39:$A$782,$A91,СВЦЭМ!$B$39:$B$782,H$83)+'СЕТ СН'!$H$11+СВЦЭМ!$D$10+'СЕТ СН'!$H$6-'СЕТ СН'!$H$23</f>
        <v>2044.01889523</v>
      </c>
      <c r="I91" s="36">
        <f>SUMIFS(СВЦЭМ!$D$39:$D$782,СВЦЭМ!$A$39:$A$782,$A91,СВЦЭМ!$B$39:$B$782,I$83)+'СЕТ СН'!$H$11+СВЦЭМ!$D$10+'СЕТ СН'!$H$6-'СЕТ СН'!$H$23</f>
        <v>1871.97763031</v>
      </c>
      <c r="J91" s="36">
        <f>SUMIFS(СВЦЭМ!$D$39:$D$782,СВЦЭМ!$A$39:$A$782,$A91,СВЦЭМ!$B$39:$B$782,J$83)+'СЕТ СН'!$H$11+СВЦЭМ!$D$10+'СЕТ СН'!$H$6-'СЕТ СН'!$H$23</f>
        <v>1816.24332639</v>
      </c>
      <c r="K91" s="36">
        <f>SUMIFS(СВЦЭМ!$D$39:$D$782,СВЦЭМ!$A$39:$A$782,$A91,СВЦЭМ!$B$39:$B$782,K$83)+'СЕТ СН'!$H$11+СВЦЭМ!$D$10+'СЕТ СН'!$H$6-'СЕТ СН'!$H$23</f>
        <v>1805.89751168</v>
      </c>
      <c r="L91" s="36">
        <f>SUMIFS(СВЦЭМ!$D$39:$D$782,СВЦЭМ!$A$39:$A$782,$A91,СВЦЭМ!$B$39:$B$782,L$83)+'СЕТ СН'!$H$11+СВЦЭМ!$D$10+'СЕТ СН'!$H$6-'СЕТ СН'!$H$23</f>
        <v>1793.2564356799999</v>
      </c>
      <c r="M91" s="36">
        <f>SUMIFS(СВЦЭМ!$D$39:$D$782,СВЦЭМ!$A$39:$A$782,$A91,СВЦЭМ!$B$39:$B$782,M$83)+'СЕТ СН'!$H$11+СВЦЭМ!$D$10+'СЕТ СН'!$H$6-'СЕТ СН'!$H$23</f>
        <v>1800.3240558</v>
      </c>
      <c r="N91" s="36">
        <f>SUMIFS(СВЦЭМ!$D$39:$D$782,СВЦЭМ!$A$39:$A$782,$A91,СВЦЭМ!$B$39:$B$782,N$83)+'СЕТ СН'!$H$11+СВЦЭМ!$D$10+'СЕТ СН'!$H$6-'СЕТ СН'!$H$23</f>
        <v>1799.8784464999999</v>
      </c>
      <c r="O91" s="36">
        <f>SUMIFS(СВЦЭМ!$D$39:$D$782,СВЦЭМ!$A$39:$A$782,$A91,СВЦЭМ!$B$39:$B$782,O$83)+'СЕТ СН'!$H$11+СВЦЭМ!$D$10+'СЕТ СН'!$H$6-'СЕТ СН'!$H$23</f>
        <v>1806.5419041099999</v>
      </c>
      <c r="P91" s="36">
        <f>SUMIFS(СВЦЭМ!$D$39:$D$782,СВЦЭМ!$A$39:$A$782,$A91,СВЦЭМ!$B$39:$B$782,P$83)+'СЕТ СН'!$H$11+СВЦЭМ!$D$10+'СЕТ СН'!$H$6-'СЕТ СН'!$H$23</f>
        <v>1815.08039061</v>
      </c>
      <c r="Q91" s="36">
        <f>SUMIFS(СВЦЭМ!$D$39:$D$782,СВЦЭМ!$A$39:$A$782,$A91,СВЦЭМ!$B$39:$B$782,Q$83)+'СЕТ СН'!$H$11+СВЦЭМ!$D$10+'СЕТ СН'!$H$6-'СЕТ СН'!$H$23</f>
        <v>1815.1278060099999</v>
      </c>
      <c r="R91" s="36">
        <f>SUMIFS(СВЦЭМ!$D$39:$D$782,СВЦЭМ!$A$39:$A$782,$A91,СВЦЭМ!$B$39:$B$782,R$83)+'СЕТ СН'!$H$11+СВЦЭМ!$D$10+'СЕТ СН'!$H$6-'СЕТ СН'!$H$23</f>
        <v>1823.68776901</v>
      </c>
      <c r="S91" s="36">
        <f>SUMIFS(СВЦЭМ!$D$39:$D$782,СВЦЭМ!$A$39:$A$782,$A91,СВЦЭМ!$B$39:$B$782,S$83)+'СЕТ СН'!$H$11+СВЦЭМ!$D$10+'СЕТ СН'!$H$6-'СЕТ СН'!$H$23</f>
        <v>1825.62783874</v>
      </c>
      <c r="T91" s="36">
        <f>SUMIFS(СВЦЭМ!$D$39:$D$782,СВЦЭМ!$A$39:$A$782,$A91,СВЦЭМ!$B$39:$B$782,T$83)+'СЕТ СН'!$H$11+СВЦЭМ!$D$10+'СЕТ СН'!$H$6-'СЕТ СН'!$H$23</f>
        <v>1828.5118088300001</v>
      </c>
      <c r="U91" s="36">
        <f>SUMIFS(СВЦЭМ!$D$39:$D$782,СВЦЭМ!$A$39:$A$782,$A91,СВЦЭМ!$B$39:$B$782,U$83)+'СЕТ СН'!$H$11+СВЦЭМ!$D$10+'СЕТ СН'!$H$6-'СЕТ СН'!$H$23</f>
        <v>1819.5687022899999</v>
      </c>
      <c r="V91" s="36">
        <f>SUMIFS(СВЦЭМ!$D$39:$D$782,СВЦЭМ!$A$39:$A$782,$A91,СВЦЭМ!$B$39:$B$782,V$83)+'СЕТ СН'!$H$11+СВЦЭМ!$D$10+'СЕТ СН'!$H$6-'СЕТ СН'!$H$23</f>
        <v>1834.66207457</v>
      </c>
      <c r="W91" s="36">
        <f>SUMIFS(СВЦЭМ!$D$39:$D$782,СВЦЭМ!$A$39:$A$782,$A91,СВЦЭМ!$B$39:$B$782,W$83)+'СЕТ СН'!$H$11+СВЦЭМ!$D$10+'СЕТ СН'!$H$6-'СЕТ СН'!$H$23</f>
        <v>1847.37633282</v>
      </c>
      <c r="X91" s="36">
        <f>SUMIFS(СВЦЭМ!$D$39:$D$782,СВЦЭМ!$A$39:$A$782,$A91,СВЦЭМ!$B$39:$B$782,X$83)+'СЕТ СН'!$H$11+СВЦЭМ!$D$10+'СЕТ СН'!$H$6-'СЕТ СН'!$H$23</f>
        <v>1903.85485128</v>
      </c>
      <c r="Y91" s="36">
        <f>SUMIFS(СВЦЭМ!$D$39:$D$782,СВЦЭМ!$A$39:$A$782,$A91,СВЦЭМ!$B$39:$B$782,Y$83)+'СЕТ СН'!$H$11+СВЦЭМ!$D$10+'СЕТ СН'!$H$6-'СЕТ СН'!$H$23</f>
        <v>1967.29226862</v>
      </c>
    </row>
    <row r="92" spans="1:27" ht="15.75" x14ac:dyDescent="0.2">
      <c r="A92" s="35">
        <f t="shared" si="2"/>
        <v>45116</v>
      </c>
      <c r="B92" s="36">
        <f>SUMIFS(СВЦЭМ!$D$39:$D$782,СВЦЭМ!$A$39:$A$782,$A92,СВЦЭМ!$B$39:$B$782,B$83)+'СЕТ СН'!$H$11+СВЦЭМ!$D$10+'СЕТ СН'!$H$6-'СЕТ СН'!$H$23</f>
        <v>1919.5848126599999</v>
      </c>
      <c r="C92" s="36">
        <f>SUMIFS(СВЦЭМ!$D$39:$D$782,СВЦЭМ!$A$39:$A$782,$A92,СВЦЭМ!$B$39:$B$782,C$83)+'СЕТ СН'!$H$11+СВЦЭМ!$D$10+'СЕТ СН'!$H$6-'СЕТ СН'!$H$23</f>
        <v>2035.3792550599999</v>
      </c>
      <c r="D92" s="36">
        <f>SUMIFS(СВЦЭМ!$D$39:$D$782,СВЦЭМ!$A$39:$A$782,$A92,СВЦЭМ!$B$39:$B$782,D$83)+'СЕТ СН'!$H$11+СВЦЭМ!$D$10+'СЕТ СН'!$H$6-'СЕТ СН'!$H$23</f>
        <v>2110.0728464599997</v>
      </c>
      <c r="E92" s="36">
        <f>SUMIFS(СВЦЭМ!$D$39:$D$782,СВЦЭМ!$A$39:$A$782,$A92,СВЦЭМ!$B$39:$B$782,E$83)+'СЕТ СН'!$H$11+СВЦЭМ!$D$10+'СЕТ СН'!$H$6-'СЕТ СН'!$H$23</f>
        <v>2103.5941599400003</v>
      </c>
      <c r="F92" s="36">
        <f>SUMIFS(СВЦЭМ!$D$39:$D$782,СВЦЭМ!$A$39:$A$782,$A92,СВЦЭМ!$B$39:$B$782,F$83)+'СЕТ СН'!$H$11+СВЦЭМ!$D$10+'СЕТ СН'!$H$6-'СЕТ СН'!$H$23</f>
        <v>2098.2533696099999</v>
      </c>
      <c r="G92" s="36">
        <f>SUMIFS(СВЦЭМ!$D$39:$D$782,СВЦЭМ!$A$39:$A$782,$A92,СВЦЭМ!$B$39:$B$782,G$83)+'СЕТ СН'!$H$11+СВЦЭМ!$D$10+'СЕТ СН'!$H$6-'СЕТ СН'!$H$23</f>
        <v>2105.00605051</v>
      </c>
      <c r="H92" s="36">
        <f>SUMIFS(СВЦЭМ!$D$39:$D$782,СВЦЭМ!$A$39:$A$782,$A92,СВЦЭМ!$B$39:$B$782,H$83)+'СЕТ СН'!$H$11+СВЦЭМ!$D$10+'СЕТ СН'!$H$6-'СЕТ СН'!$H$23</f>
        <v>2132.7773376599998</v>
      </c>
      <c r="I92" s="36">
        <f>SUMIFS(СВЦЭМ!$D$39:$D$782,СВЦЭМ!$A$39:$A$782,$A92,СВЦЭМ!$B$39:$B$782,I$83)+'СЕТ СН'!$H$11+СВЦЭМ!$D$10+'СЕТ СН'!$H$6-'СЕТ СН'!$H$23</f>
        <v>2027.90787084</v>
      </c>
      <c r="J92" s="36">
        <f>SUMIFS(СВЦЭМ!$D$39:$D$782,СВЦЭМ!$A$39:$A$782,$A92,СВЦЭМ!$B$39:$B$782,J$83)+'СЕТ СН'!$H$11+СВЦЭМ!$D$10+'СЕТ СН'!$H$6-'СЕТ СН'!$H$23</f>
        <v>1940.20386512</v>
      </c>
      <c r="K92" s="36">
        <f>SUMIFS(СВЦЭМ!$D$39:$D$782,СВЦЭМ!$A$39:$A$782,$A92,СВЦЭМ!$B$39:$B$782,K$83)+'СЕТ СН'!$H$11+СВЦЭМ!$D$10+'СЕТ СН'!$H$6-'СЕТ СН'!$H$23</f>
        <v>1835.63742366</v>
      </c>
      <c r="L92" s="36">
        <f>SUMIFS(СВЦЭМ!$D$39:$D$782,СВЦЭМ!$A$39:$A$782,$A92,СВЦЭМ!$B$39:$B$782,L$83)+'СЕТ СН'!$H$11+СВЦЭМ!$D$10+'СЕТ СН'!$H$6-'СЕТ СН'!$H$23</f>
        <v>1847.03940943</v>
      </c>
      <c r="M92" s="36">
        <f>SUMIFS(СВЦЭМ!$D$39:$D$782,СВЦЭМ!$A$39:$A$782,$A92,СВЦЭМ!$B$39:$B$782,M$83)+'СЕТ СН'!$H$11+СВЦЭМ!$D$10+'СЕТ СН'!$H$6-'СЕТ СН'!$H$23</f>
        <v>1827.0913751000001</v>
      </c>
      <c r="N92" s="36">
        <f>SUMIFS(СВЦЭМ!$D$39:$D$782,СВЦЭМ!$A$39:$A$782,$A92,СВЦЭМ!$B$39:$B$782,N$83)+'СЕТ СН'!$H$11+СВЦЭМ!$D$10+'СЕТ СН'!$H$6-'СЕТ СН'!$H$23</f>
        <v>1814.6562290300001</v>
      </c>
      <c r="O92" s="36">
        <f>SUMIFS(СВЦЭМ!$D$39:$D$782,СВЦЭМ!$A$39:$A$782,$A92,СВЦЭМ!$B$39:$B$782,O$83)+'СЕТ СН'!$H$11+СВЦЭМ!$D$10+'СЕТ СН'!$H$6-'СЕТ СН'!$H$23</f>
        <v>1819.46202834</v>
      </c>
      <c r="P92" s="36">
        <f>SUMIFS(СВЦЭМ!$D$39:$D$782,СВЦЭМ!$A$39:$A$782,$A92,СВЦЭМ!$B$39:$B$782,P$83)+'СЕТ СН'!$H$11+СВЦЭМ!$D$10+'СЕТ СН'!$H$6-'СЕТ СН'!$H$23</f>
        <v>1829.69120834</v>
      </c>
      <c r="Q92" s="36">
        <f>SUMIFS(СВЦЭМ!$D$39:$D$782,СВЦЭМ!$A$39:$A$782,$A92,СВЦЭМ!$B$39:$B$782,Q$83)+'СЕТ СН'!$H$11+СВЦЭМ!$D$10+'СЕТ СН'!$H$6-'СЕТ СН'!$H$23</f>
        <v>1831.39146218</v>
      </c>
      <c r="R92" s="36">
        <f>SUMIFS(СВЦЭМ!$D$39:$D$782,СВЦЭМ!$A$39:$A$782,$A92,СВЦЭМ!$B$39:$B$782,R$83)+'СЕТ СН'!$H$11+СВЦЭМ!$D$10+'СЕТ СН'!$H$6-'СЕТ СН'!$H$23</f>
        <v>1826.27750728</v>
      </c>
      <c r="S92" s="36">
        <f>SUMIFS(СВЦЭМ!$D$39:$D$782,СВЦЭМ!$A$39:$A$782,$A92,СВЦЭМ!$B$39:$B$782,S$83)+'СЕТ СН'!$H$11+СВЦЭМ!$D$10+'СЕТ СН'!$H$6-'СЕТ СН'!$H$23</f>
        <v>1822.65041288</v>
      </c>
      <c r="T92" s="36">
        <f>SUMIFS(СВЦЭМ!$D$39:$D$782,СВЦЭМ!$A$39:$A$782,$A92,СВЦЭМ!$B$39:$B$782,T$83)+'СЕТ СН'!$H$11+СВЦЭМ!$D$10+'СЕТ СН'!$H$6-'СЕТ СН'!$H$23</f>
        <v>1819.7306891200001</v>
      </c>
      <c r="U92" s="36">
        <f>SUMIFS(СВЦЭМ!$D$39:$D$782,СВЦЭМ!$A$39:$A$782,$A92,СВЦЭМ!$B$39:$B$782,U$83)+'СЕТ СН'!$H$11+СВЦЭМ!$D$10+'СЕТ СН'!$H$6-'СЕТ СН'!$H$23</f>
        <v>1847.3226304299999</v>
      </c>
      <c r="V92" s="36">
        <f>SUMIFS(СВЦЭМ!$D$39:$D$782,СВЦЭМ!$A$39:$A$782,$A92,СВЦЭМ!$B$39:$B$782,V$83)+'СЕТ СН'!$H$11+СВЦЭМ!$D$10+'СЕТ СН'!$H$6-'СЕТ СН'!$H$23</f>
        <v>1853.5052349800001</v>
      </c>
      <c r="W92" s="36">
        <f>SUMIFS(СВЦЭМ!$D$39:$D$782,СВЦЭМ!$A$39:$A$782,$A92,СВЦЭМ!$B$39:$B$782,W$83)+'СЕТ СН'!$H$11+СВЦЭМ!$D$10+'СЕТ СН'!$H$6-'СЕТ СН'!$H$23</f>
        <v>1819.4672587800001</v>
      </c>
      <c r="X92" s="36">
        <f>SUMIFS(СВЦЭМ!$D$39:$D$782,СВЦЭМ!$A$39:$A$782,$A92,СВЦЭМ!$B$39:$B$782,X$83)+'СЕТ СН'!$H$11+СВЦЭМ!$D$10+'СЕТ СН'!$H$6-'СЕТ СН'!$H$23</f>
        <v>1857.5190353799999</v>
      </c>
      <c r="Y92" s="36">
        <f>SUMIFS(СВЦЭМ!$D$39:$D$782,СВЦЭМ!$A$39:$A$782,$A92,СВЦЭМ!$B$39:$B$782,Y$83)+'СЕТ СН'!$H$11+СВЦЭМ!$D$10+'СЕТ СН'!$H$6-'СЕТ СН'!$H$23</f>
        <v>1949.27467157</v>
      </c>
    </row>
    <row r="93" spans="1:27" ht="15.75" x14ac:dyDescent="0.2">
      <c r="A93" s="35">
        <f t="shared" si="2"/>
        <v>45117</v>
      </c>
      <c r="B93" s="36">
        <f>SUMIFS(СВЦЭМ!$D$39:$D$782,СВЦЭМ!$A$39:$A$782,$A93,СВЦЭМ!$B$39:$B$782,B$83)+'СЕТ СН'!$H$11+СВЦЭМ!$D$10+'СЕТ СН'!$H$6-'СЕТ СН'!$H$23</f>
        <v>1930.5758336900001</v>
      </c>
      <c r="C93" s="36">
        <f>SUMIFS(СВЦЭМ!$D$39:$D$782,СВЦЭМ!$A$39:$A$782,$A93,СВЦЭМ!$B$39:$B$782,C$83)+'СЕТ СН'!$H$11+СВЦЭМ!$D$10+'СЕТ СН'!$H$6-'СЕТ СН'!$H$23</f>
        <v>2011.04711028</v>
      </c>
      <c r="D93" s="36">
        <f>SUMIFS(СВЦЭМ!$D$39:$D$782,СВЦЭМ!$A$39:$A$782,$A93,СВЦЭМ!$B$39:$B$782,D$83)+'СЕТ СН'!$H$11+СВЦЭМ!$D$10+'СЕТ СН'!$H$6-'СЕТ СН'!$H$23</f>
        <v>2127.74384599</v>
      </c>
      <c r="E93" s="36">
        <f>SUMIFS(СВЦЭМ!$D$39:$D$782,СВЦЭМ!$A$39:$A$782,$A93,СВЦЭМ!$B$39:$B$782,E$83)+'СЕТ СН'!$H$11+СВЦЭМ!$D$10+'СЕТ СН'!$H$6-'СЕТ СН'!$H$23</f>
        <v>2149.1198487800002</v>
      </c>
      <c r="F93" s="36">
        <f>SUMIFS(СВЦЭМ!$D$39:$D$782,СВЦЭМ!$A$39:$A$782,$A93,СВЦЭМ!$B$39:$B$782,F$83)+'СЕТ СН'!$H$11+СВЦЭМ!$D$10+'СЕТ СН'!$H$6-'СЕТ СН'!$H$23</f>
        <v>2139.07999922</v>
      </c>
      <c r="G93" s="36">
        <f>SUMIFS(СВЦЭМ!$D$39:$D$782,СВЦЭМ!$A$39:$A$782,$A93,СВЦЭМ!$B$39:$B$782,G$83)+'СЕТ СН'!$H$11+СВЦЭМ!$D$10+'СЕТ СН'!$H$6-'СЕТ СН'!$H$23</f>
        <v>2142.5975866600002</v>
      </c>
      <c r="H93" s="36">
        <f>SUMIFS(СВЦЭМ!$D$39:$D$782,СВЦЭМ!$A$39:$A$782,$A93,СВЦЭМ!$B$39:$B$782,H$83)+'СЕТ СН'!$H$11+СВЦЭМ!$D$10+'СЕТ СН'!$H$6-'СЕТ СН'!$H$23</f>
        <v>2207.3780448099997</v>
      </c>
      <c r="I93" s="36">
        <f>SUMIFS(СВЦЭМ!$D$39:$D$782,СВЦЭМ!$A$39:$A$782,$A93,СВЦЭМ!$B$39:$B$782,I$83)+'СЕТ СН'!$H$11+СВЦЭМ!$D$10+'СЕТ СН'!$H$6-'СЕТ СН'!$H$23</f>
        <v>1986.00379628</v>
      </c>
      <c r="J93" s="36">
        <f>SUMIFS(СВЦЭМ!$D$39:$D$782,СВЦЭМ!$A$39:$A$782,$A93,СВЦЭМ!$B$39:$B$782,J$83)+'СЕТ СН'!$H$11+СВЦЭМ!$D$10+'СЕТ СН'!$H$6-'СЕТ СН'!$H$23</f>
        <v>1893.1302486699999</v>
      </c>
      <c r="K93" s="36">
        <f>SUMIFS(СВЦЭМ!$D$39:$D$782,СВЦЭМ!$A$39:$A$782,$A93,СВЦЭМ!$B$39:$B$782,K$83)+'СЕТ СН'!$H$11+СВЦЭМ!$D$10+'СЕТ СН'!$H$6-'СЕТ СН'!$H$23</f>
        <v>1865.97610902</v>
      </c>
      <c r="L93" s="36">
        <f>SUMIFS(СВЦЭМ!$D$39:$D$782,СВЦЭМ!$A$39:$A$782,$A93,СВЦЭМ!$B$39:$B$782,L$83)+'СЕТ СН'!$H$11+СВЦЭМ!$D$10+'СЕТ СН'!$H$6-'СЕТ СН'!$H$23</f>
        <v>1823.1611352800001</v>
      </c>
      <c r="M93" s="36">
        <f>SUMIFS(СВЦЭМ!$D$39:$D$782,СВЦЭМ!$A$39:$A$782,$A93,СВЦЭМ!$B$39:$B$782,M$83)+'СЕТ СН'!$H$11+СВЦЭМ!$D$10+'СЕТ СН'!$H$6-'СЕТ СН'!$H$23</f>
        <v>1763.8318075899999</v>
      </c>
      <c r="N93" s="36">
        <f>SUMIFS(СВЦЭМ!$D$39:$D$782,СВЦЭМ!$A$39:$A$782,$A93,СВЦЭМ!$B$39:$B$782,N$83)+'СЕТ СН'!$H$11+СВЦЭМ!$D$10+'СЕТ СН'!$H$6-'СЕТ СН'!$H$23</f>
        <v>1763.3465848599999</v>
      </c>
      <c r="O93" s="36">
        <f>SUMIFS(СВЦЭМ!$D$39:$D$782,СВЦЭМ!$A$39:$A$782,$A93,СВЦЭМ!$B$39:$B$782,O$83)+'СЕТ СН'!$H$11+СВЦЭМ!$D$10+'СЕТ СН'!$H$6-'СЕТ СН'!$H$23</f>
        <v>1786.93888717</v>
      </c>
      <c r="P93" s="36">
        <f>SUMIFS(СВЦЭМ!$D$39:$D$782,СВЦЭМ!$A$39:$A$782,$A93,СВЦЭМ!$B$39:$B$782,P$83)+'СЕТ СН'!$H$11+СВЦЭМ!$D$10+'СЕТ СН'!$H$6-'СЕТ СН'!$H$23</f>
        <v>1791.78367923</v>
      </c>
      <c r="Q93" s="36">
        <f>SUMIFS(СВЦЭМ!$D$39:$D$782,СВЦЭМ!$A$39:$A$782,$A93,СВЦЭМ!$B$39:$B$782,Q$83)+'СЕТ СН'!$H$11+СВЦЭМ!$D$10+'СЕТ СН'!$H$6-'СЕТ СН'!$H$23</f>
        <v>1795.7142880700001</v>
      </c>
      <c r="R93" s="36">
        <f>SUMIFS(СВЦЭМ!$D$39:$D$782,СВЦЭМ!$A$39:$A$782,$A93,СВЦЭМ!$B$39:$B$782,R$83)+'СЕТ СН'!$H$11+СВЦЭМ!$D$10+'СЕТ СН'!$H$6-'СЕТ СН'!$H$23</f>
        <v>1794.7317122299999</v>
      </c>
      <c r="S93" s="36">
        <f>SUMIFS(СВЦЭМ!$D$39:$D$782,СВЦЭМ!$A$39:$A$782,$A93,СВЦЭМ!$B$39:$B$782,S$83)+'СЕТ СН'!$H$11+СВЦЭМ!$D$10+'СЕТ СН'!$H$6-'СЕТ СН'!$H$23</f>
        <v>1794.9002248300001</v>
      </c>
      <c r="T93" s="36">
        <f>SUMIFS(СВЦЭМ!$D$39:$D$782,СВЦЭМ!$A$39:$A$782,$A93,СВЦЭМ!$B$39:$B$782,T$83)+'СЕТ СН'!$H$11+СВЦЭМ!$D$10+'СЕТ СН'!$H$6-'СЕТ СН'!$H$23</f>
        <v>1802.83241266</v>
      </c>
      <c r="U93" s="36">
        <f>SUMIFS(СВЦЭМ!$D$39:$D$782,СВЦЭМ!$A$39:$A$782,$A93,СВЦЭМ!$B$39:$B$782,U$83)+'СЕТ СН'!$H$11+СВЦЭМ!$D$10+'СЕТ СН'!$H$6-'СЕТ СН'!$H$23</f>
        <v>1807.1881098700001</v>
      </c>
      <c r="V93" s="36">
        <f>SUMIFS(СВЦЭМ!$D$39:$D$782,СВЦЭМ!$A$39:$A$782,$A93,СВЦЭМ!$B$39:$B$782,V$83)+'СЕТ СН'!$H$11+СВЦЭМ!$D$10+'СЕТ СН'!$H$6-'СЕТ СН'!$H$23</f>
        <v>1795.5445700999999</v>
      </c>
      <c r="W93" s="36">
        <f>SUMIFS(СВЦЭМ!$D$39:$D$782,СВЦЭМ!$A$39:$A$782,$A93,СВЦЭМ!$B$39:$B$782,W$83)+'СЕТ СН'!$H$11+СВЦЭМ!$D$10+'СЕТ СН'!$H$6-'СЕТ СН'!$H$23</f>
        <v>1779.0489788499999</v>
      </c>
      <c r="X93" s="36">
        <f>SUMIFS(СВЦЭМ!$D$39:$D$782,СВЦЭМ!$A$39:$A$782,$A93,СВЦЭМ!$B$39:$B$782,X$83)+'СЕТ СН'!$H$11+СВЦЭМ!$D$10+'СЕТ СН'!$H$6-'СЕТ СН'!$H$23</f>
        <v>1825.3993921199999</v>
      </c>
      <c r="Y93" s="36">
        <f>SUMIFS(СВЦЭМ!$D$39:$D$782,СВЦЭМ!$A$39:$A$782,$A93,СВЦЭМ!$B$39:$B$782,Y$83)+'СЕТ СН'!$H$11+СВЦЭМ!$D$10+'СЕТ СН'!$H$6-'СЕТ СН'!$H$23</f>
        <v>1890.5516286299999</v>
      </c>
    </row>
    <row r="94" spans="1:27" ht="15.75" x14ac:dyDescent="0.2">
      <c r="A94" s="35">
        <f t="shared" si="2"/>
        <v>45118</v>
      </c>
      <c r="B94" s="36">
        <f>SUMIFS(СВЦЭМ!$D$39:$D$782,СВЦЭМ!$A$39:$A$782,$A94,СВЦЭМ!$B$39:$B$782,B$83)+'СЕТ СН'!$H$11+СВЦЭМ!$D$10+'СЕТ СН'!$H$6-'СЕТ СН'!$H$23</f>
        <v>2040.6818561999999</v>
      </c>
      <c r="C94" s="36">
        <f>SUMIFS(СВЦЭМ!$D$39:$D$782,СВЦЭМ!$A$39:$A$782,$A94,СВЦЭМ!$B$39:$B$782,C$83)+'СЕТ СН'!$H$11+СВЦЭМ!$D$10+'СЕТ СН'!$H$6-'СЕТ СН'!$H$23</f>
        <v>2110.4822799799999</v>
      </c>
      <c r="D94" s="36">
        <f>SUMIFS(СВЦЭМ!$D$39:$D$782,СВЦЭМ!$A$39:$A$782,$A94,СВЦЭМ!$B$39:$B$782,D$83)+'СЕТ СН'!$H$11+СВЦЭМ!$D$10+'СЕТ СН'!$H$6-'СЕТ СН'!$H$23</f>
        <v>2180.3111230599998</v>
      </c>
      <c r="E94" s="36">
        <f>SUMIFS(СВЦЭМ!$D$39:$D$782,СВЦЭМ!$A$39:$A$782,$A94,СВЦЭМ!$B$39:$B$782,E$83)+'СЕТ СН'!$H$11+СВЦЭМ!$D$10+'СЕТ СН'!$H$6-'СЕТ СН'!$H$23</f>
        <v>2155.0524708200001</v>
      </c>
      <c r="F94" s="36">
        <f>SUMIFS(СВЦЭМ!$D$39:$D$782,СВЦЭМ!$A$39:$A$782,$A94,СВЦЭМ!$B$39:$B$782,F$83)+'СЕТ СН'!$H$11+СВЦЭМ!$D$10+'СЕТ СН'!$H$6-'СЕТ СН'!$H$23</f>
        <v>2154.82994392</v>
      </c>
      <c r="G94" s="36">
        <f>SUMIFS(СВЦЭМ!$D$39:$D$782,СВЦЭМ!$A$39:$A$782,$A94,СВЦЭМ!$B$39:$B$782,G$83)+'СЕТ СН'!$H$11+СВЦЭМ!$D$10+'СЕТ СН'!$H$6-'СЕТ СН'!$H$23</f>
        <v>2160.1078564700001</v>
      </c>
      <c r="H94" s="36">
        <f>SUMIFS(СВЦЭМ!$D$39:$D$782,СВЦЭМ!$A$39:$A$782,$A94,СВЦЭМ!$B$39:$B$782,H$83)+'СЕТ СН'!$H$11+СВЦЭМ!$D$10+'СЕТ СН'!$H$6-'СЕТ СН'!$H$23</f>
        <v>2211.86511845</v>
      </c>
      <c r="I94" s="36">
        <f>SUMIFS(СВЦЭМ!$D$39:$D$782,СВЦЭМ!$A$39:$A$782,$A94,СВЦЭМ!$B$39:$B$782,I$83)+'СЕТ СН'!$H$11+СВЦЭМ!$D$10+'СЕТ СН'!$H$6-'СЕТ СН'!$H$23</f>
        <v>2018.2748178300001</v>
      </c>
      <c r="J94" s="36">
        <f>SUMIFS(СВЦЭМ!$D$39:$D$782,СВЦЭМ!$A$39:$A$782,$A94,СВЦЭМ!$B$39:$B$782,J$83)+'СЕТ СН'!$H$11+СВЦЭМ!$D$10+'СЕТ СН'!$H$6-'СЕТ СН'!$H$23</f>
        <v>1905.5039103699999</v>
      </c>
      <c r="K94" s="36">
        <f>SUMIFS(СВЦЭМ!$D$39:$D$782,СВЦЭМ!$A$39:$A$782,$A94,СВЦЭМ!$B$39:$B$782,K$83)+'СЕТ СН'!$H$11+СВЦЭМ!$D$10+'СЕТ СН'!$H$6-'СЕТ СН'!$H$23</f>
        <v>1856.93691085</v>
      </c>
      <c r="L94" s="36">
        <f>SUMIFS(СВЦЭМ!$D$39:$D$782,СВЦЭМ!$A$39:$A$782,$A94,СВЦЭМ!$B$39:$B$782,L$83)+'СЕТ СН'!$H$11+СВЦЭМ!$D$10+'СЕТ СН'!$H$6-'СЕТ СН'!$H$23</f>
        <v>1812.8682952699999</v>
      </c>
      <c r="M94" s="36">
        <f>SUMIFS(СВЦЭМ!$D$39:$D$782,СВЦЭМ!$A$39:$A$782,$A94,СВЦЭМ!$B$39:$B$782,M$83)+'СЕТ СН'!$H$11+СВЦЭМ!$D$10+'СЕТ СН'!$H$6-'СЕТ СН'!$H$23</f>
        <v>1803.8543553299999</v>
      </c>
      <c r="N94" s="36">
        <f>SUMIFS(СВЦЭМ!$D$39:$D$782,СВЦЭМ!$A$39:$A$782,$A94,СВЦЭМ!$B$39:$B$782,N$83)+'СЕТ СН'!$H$11+СВЦЭМ!$D$10+'СЕТ СН'!$H$6-'СЕТ СН'!$H$23</f>
        <v>1803.77375166</v>
      </c>
      <c r="O94" s="36">
        <f>SUMIFS(СВЦЭМ!$D$39:$D$782,СВЦЭМ!$A$39:$A$782,$A94,СВЦЭМ!$B$39:$B$782,O$83)+'СЕТ СН'!$H$11+СВЦЭМ!$D$10+'СЕТ СН'!$H$6-'СЕТ СН'!$H$23</f>
        <v>1794.05061946</v>
      </c>
      <c r="P94" s="36">
        <f>SUMIFS(СВЦЭМ!$D$39:$D$782,СВЦЭМ!$A$39:$A$782,$A94,СВЦЭМ!$B$39:$B$782,P$83)+'СЕТ СН'!$H$11+СВЦЭМ!$D$10+'СЕТ СН'!$H$6-'СЕТ СН'!$H$23</f>
        <v>1788.9327845299999</v>
      </c>
      <c r="Q94" s="36">
        <f>SUMIFS(СВЦЭМ!$D$39:$D$782,СВЦЭМ!$A$39:$A$782,$A94,СВЦЭМ!$B$39:$B$782,Q$83)+'СЕТ СН'!$H$11+СВЦЭМ!$D$10+'СЕТ СН'!$H$6-'СЕТ СН'!$H$23</f>
        <v>1791.46860722</v>
      </c>
      <c r="R94" s="36">
        <f>SUMIFS(СВЦЭМ!$D$39:$D$782,СВЦЭМ!$A$39:$A$782,$A94,СВЦЭМ!$B$39:$B$782,R$83)+'СЕТ СН'!$H$11+СВЦЭМ!$D$10+'СЕТ СН'!$H$6-'СЕТ СН'!$H$23</f>
        <v>1795.8211532</v>
      </c>
      <c r="S94" s="36">
        <f>SUMIFS(СВЦЭМ!$D$39:$D$782,СВЦЭМ!$A$39:$A$782,$A94,СВЦЭМ!$B$39:$B$782,S$83)+'СЕТ СН'!$H$11+СВЦЭМ!$D$10+'СЕТ СН'!$H$6-'СЕТ СН'!$H$23</f>
        <v>1777.21351708</v>
      </c>
      <c r="T94" s="36">
        <f>SUMIFS(СВЦЭМ!$D$39:$D$782,СВЦЭМ!$A$39:$A$782,$A94,СВЦЭМ!$B$39:$B$782,T$83)+'СЕТ СН'!$H$11+СВЦЭМ!$D$10+'СЕТ СН'!$H$6-'СЕТ СН'!$H$23</f>
        <v>1773.15267722</v>
      </c>
      <c r="U94" s="36">
        <f>SUMIFS(СВЦЭМ!$D$39:$D$782,СВЦЭМ!$A$39:$A$782,$A94,СВЦЭМ!$B$39:$B$782,U$83)+'СЕТ СН'!$H$11+СВЦЭМ!$D$10+'СЕТ СН'!$H$6-'СЕТ СН'!$H$23</f>
        <v>1795.9117767999999</v>
      </c>
      <c r="V94" s="36">
        <f>SUMIFS(СВЦЭМ!$D$39:$D$782,СВЦЭМ!$A$39:$A$782,$A94,СВЦЭМ!$B$39:$B$782,V$83)+'СЕТ СН'!$H$11+СВЦЭМ!$D$10+'СЕТ СН'!$H$6-'СЕТ СН'!$H$23</f>
        <v>1816.83175706</v>
      </c>
      <c r="W94" s="36">
        <f>SUMIFS(СВЦЭМ!$D$39:$D$782,СВЦЭМ!$A$39:$A$782,$A94,СВЦЭМ!$B$39:$B$782,W$83)+'СЕТ СН'!$H$11+СВЦЭМ!$D$10+'СЕТ СН'!$H$6-'СЕТ СН'!$H$23</f>
        <v>1797.59255583</v>
      </c>
      <c r="X94" s="36">
        <f>SUMIFS(СВЦЭМ!$D$39:$D$782,СВЦЭМ!$A$39:$A$782,$A94,СВЦЭМ!$B$39:$B$782,X$83)+'СЕТ СН'!$H$11+СВЦЭМ!$D$10+'СЕТ СН'!$H$6-'СЕТ СН'!$H$23</f>
        <v>1841.0038728499999</v>
      </c>
      <c r="Y94" s="36">
        <f>SUMIFS(СВЦЭМ!$D$39:$D$782,СВЦЭМ!$A$39:$A$782,$A94,СВЦЭМ!$B$39:$B$782,Y$83)+'СЕТ СН'!$H$11+СВЦЭМ!$D$10+'СЕТ СН'!$H$6-'СЕТ СН'!$H$23</f>
        <v>1922.19598088</v>
      </c>
    </row>
    <row r="95" spans="1:27" ht="15.75" x14ac:dyDescent="0.2">
      <c r="A95" s="35">
        <f t="shared" si="2"/>
        <v>45119</v>
      </c>
      <c r="B95" s="36">
        <f>SUMIFS(СВЦЭМ!$D$39:$D$782,СВЦЭМ!$A$39:$A$782,$A95,СВЦЭМ!$B$39:$B$782,B$83)+'СЕТ СН'!$H$11+СВЦЭМ!$D$10+'СЕТ СН'!$H$6-'СЕТ СН'!$H$23</f>
        <v>1991.9844919899999</v>
      </c>
      <c r="C95" s="36">
        <f>SUMIFS(СВЦЭМ!$D$39:$D$782,СВЦЭМ!$A$39:$A$782,$A95,СВЦЭМ!$B$39:$B$782,C$83)+'СЕТ СН'!$H$11+СВЦЭМ!$D$10+'СЕТ СН'!$H$6-'СЕТ СН'!$H$23</f>
        <v>2038.6861460099999</v>
      </c>
      <c r="D95" s="36">
        <f>SUMIFS(СВЦЭМ!$D$39:$D$782,СВЦЭМ!$A$39:$A$782,$A95,СВЦЭМ!$B$39:$B$782,D$83)+'СЕТ СН'!$H$11+СВЦЭМ!$D$10+'СЕТ СН'!$H$6-'СЕТ СН'!$H$23</f>
        <v>2111.08569928</v>
      </c>
      <c r="E95" s="36">
        <f>SUMIFS(СВЦЭМ!$D$39:$D$782,СВЦЭМ!$A$39:$A$782,$A95,СВЦЭМ!$B$39:$B$782,E$83)+'СЕТ СН'!$H$11+СВЦЭМ!$D$10+'СЕТ СН'!$H$6-'СЕТ СН'!$H$23</f>
        <v>2171.9310073500001</v>
      </c>
      <c r="F95" s="36">
        <f>SUMIFS(СВЦЭМ!$D$39:$D$782,СВЦЭМ!$A$39:$A$782,$A95,СВЦЭМ!$B$39:$B$782,F$83)+'СЕТ СН'!$H$11+СВЦЭМ!$D$10+'СЕТ СН'!$H$6-'СЕТ СН'!$H$23</f>
        <v>2213.0601622300001</v>
      </c>
      <c r="G95" s="36">
        <f>SUMIFS(СВЦЭМ!$D$39:$D$782,СВЦЭМ!$A$39:$A$782,$A95,СВЦЭМ!$B$39:$B$782,G$83)+'СЕТ СН'!$H$11+СВЦЭМ!$D$10+'СЕТ СН'!$H$6-'СЕТ СН'!$H$23</f>
        <v>2185.5466595099997</v>
      </c>
      <c r="H95" s="36">
        <f>SUMIFS(СВЦЭМ!$D$39:$D$782,СВЦЭМ!$A$39:$A$782,$A95,СВЦЭМ!$B$39:$B$782,H$83)+'СЕТ СН'!$H$11+СВЦЭМ!$D$10+'СЕТ СН'!$H$6-'СЕТ СН'!$H$23</f>
        <v>2136.8446569099997</v>
      </c>
      <c r="I95" s="36">
        <f>SUMIFS(СВЦЭМ!$D$39:$D$782,СВЦЭМ!$A$39:$A$782,$A95,СВЦЭМ!$B$39:$B$782,I$83)+'СЕТ СН'!$H$11+СВЦЭМ!$D$10+'СЕТ СН'!$H$6-'СЕТ СН'!$H$23</f>
        <v>1940.4775196099999</v>
      </c>
      <c r="J95" s="36">
        <f>SUMIFS(СВЦЭМ!$D$39:$D$782,СВЦЭМ!$A$39:$A$782,$A95,СВЦЭМ!$B$39:$B$782,J$83)+'СЕТ СН'!$H$11+СВЦЭМ!$D$10+'СЕТ СН'!$H$6-'СЕТ СН'!$H$23</f>
        <v>1879.49780289</v>
      </c>
      <c r="K95" s="36">
        <f>SUMIFS(СВЦЭМ!$D$39:$D$782,СВЦЭМ!$A$39:$A$782,$A95,СВЦЭМ!$B$39:$B$782,K$83)+'СЕТ СН'!$H$11+СВЦЭМ!$D$10+'СЕТ СН'!$H$6-'СЕТ СН'!$H$23</f>
        <v>1809.3831367999999</v>
      </c>
      <c r="L95" s="36">
        <f>SUMIFS(СВЦЭМ!$D$39:$D$782,СВЦЭМ!$A$39:$A$782,$A95,СВЦЭМ!$B$39:$B$782,L$83)+'СЕТ СН'!$H$11+СВЦЭМ!$D$10+'СЕТ СН'!$H$6-'СЕТ СН'!$H$23</f>
        <v>1811.76488161</v>
      </c>
      <c r="M95" s="36">
        <f>SUMIFS(СВЦЭМ!$D$39:$D$782,СВЦЭМ!$A$39:$A$782,$A95,СВЦЭМ!$B$39:$B$782,M$83)+'СЕТ СН'!$H$11+СВЦЭМ!$D$10+'СЕТ СН'!$H$6-'СЕТ СН'!$H$23</f>
        <v>1837.26068493</v>
      </c>
      <c r="N95" s="36">
        <f>SUMIFS(СВЦЭМ!$D$39:$D$782,СВЦЭМ!$A$39:$A$782,$A95,СВЦЭМ!$B$39:$B$782,N$83)+'СЕТ СН'!$H$11+СВЦЭМ!$D$10+'СЕТ СН'!$H$6-'СЕТ СН'!$H$23</f>
        <v>1850.22362851</v>
      </c>
      <c r="O95" s="36">
        <f>SUMIFS(СВЦЭМ!$D$39:$D$782,СВЦЭМ!$A$39:$A$782,$A95,СВЦЭМ!$B$39:$B$782,O$83)+'СЕТ СН'!$H$11+СВЦЭМ!$D$10+'СЕТ СН'!$H$6-'СЕТ СН'!$H$23</f>
        <v>1845.38615843</v>
      </c>
      <c r="P95" s="36">
        <f>SUMIFS(СВЦЭМ!$D$39:$D$782,СВЦЭМ!$A$39:$A$782,$A95,СВЦЭМ!$B$39:$B$782,P$83)+'СЕТ СН'!$H$11+СВЦЭМ!$D$10+'СЕТ СН'!$H$6-'СЕТ СН'!$H$23</f>
        <v>1838.1195749999999</v>
      </c>
      <c r="Q95" s="36">
        <f>SUMIFS(СВЦЭМ!$D$39:$D$782,СВЦЭМ!$A$39:$A$782,$A95,СВЦЭМ!$B$39:$B$782,Q$83)+'СЕТ СН'!$H$11+СВЦЭМ!$D$10+'СЕТ СН'!$H$6-'СЕТ СН'!$H$23</f>
        <v>1835.24089028</v>
      </c>
      <c r="R95" s="36">
        <f>SUMIFS(СВЦЭМ!$D$39:$D$782,СВЦЭМ!$A$39:$A$782,$A95,СВЦЭМ!$B$39:$B$782,R$83)+'СЕТ СН'!$H$11+СВЦЭМ!$D$10+'СЕТ СН'!$H$6-'СЕТ СН'!$H$23</f>
        <v>1836.9025502299999</v>
      </c>
      <c r="S95" s="36">
        <f>SUMIFS(СВЦЭМ!$D$39:$D$782,СВЦЭМ!$A$39:$A$782,$A95,СВЦЭМ!$B$39:$B$782,S$83)+'СЕТ СН'!$H$11+СВЦЭМ!$D$10+'СЕТ СН'!$H$6-'СЕТ СН'!$H$23</f>
        <v>1832.9304823099999</v>
      </c>
      <c r="T95" s="36">
        <f>SUMIFS(СВЦЭМ!$D$39:$D$782,СВЦЭМ!$A$39:$A$782,$A95,СВЦЭМ!$B$39:$B$782,T$83)+'СЕТ СН'!$H$11+СВЦЭМ!$D$10+'СЕТ СН'!$H$6-'СЕТ СН'!$H$23</f>
        <v>1825.27265556</v>
      </c>
      <c r="U95" s="36">
        <f>SUMIFS(СВЦЭМ!$D$39:$D$782,СВЦЭМ!$A$39:$A$782,$A95,СВЦЭМ!$B$39:$B$782,U$83)+'СЕТ СН'!$H$11+СВЦЭМ!$D$10+'СЕТ СН'!$H$6-'СЕТ СН'!$H$23</f>
        <v>1835.5539304700001</v>
      </c>
      <c r="V95" s="36">
        <f>SUMIFS(СВЦЭМ!$D$39:$D$782,СВЦЭМ!$A$39:$A$782,$A95,СВЦЭМ!$B$39:$B$782,V$83)+'СЕТ СН'!$H$11+СВЦЭМ!$D$10+'СЕТ СН'!$H$6-'СЕТ СН'!$H$23</f>
        <v>1842.2002733499999</v>
      </c>
      <c r="W95" s="36">
        <f>SUMIFS(СВЦЭМ!$D$39:$D$782,СВЦЭМ!$A$39:$A$782,$A95,СВЦЭМ!$B$39:$B$782,W$83)+'СЕТ СН'!$H$11+СВЦЭМ!$D$10+'СЕТ СН'!$H$6-'СЕТ СН'!$H$23</f>
        <v>1809.18441583</v>
      </c>
      <c r="X95" s="36">
        <f>SUMIFS(СВЦЭМ!$D$39:$D$782,СВЦЭМ!$A$39:$A$782,$A95,СВЦЭМ!$B$39:$B$782,X$83)+'СЕТ СН'!$H$11+СВЦЭМ!$D$10+'СЕТ СН'!$H$6-'СЕТ СН'!$H$23</f>
        <v>1860.5500329399999</v>
      </c>
      <c r="Y95" s="36">
        <f>SUMIFS(СВЦЭМ!$D$39:$D$782,СВЦЭМ!$A$39:$A$782,$A95,СВЦЭМ!$B$39:$B$782,Y$83)+'СЕТ СН'!$H$11+СВЦЭМ!$D$10+'СЕТ СН'!$H$6-'СЕТ СН'!$H$23</f>
        <v>1908.9797525500001</v>
      </c>
    </row>
    <row r="96" spans="1:27" ht="15.75" x14ac:dyDescent="0.2">
      <c r="A96" s="35">
        <f t="shared" si="2"/>
        <v>45120</v>
      </c>
      <c r="B96" s="36">
        <f>SUMIFS(СВЦЭМ!$D$39:$D$782,СВЦЭМ!$A$39:$A$782,$A96,СВЦЭМ!$B$39:$B$782,B$83)+'СЕТ СН'!$H$11+СВЦЭМ!$D$10+'СЕТ СН'!$H$6-'СЕТ СН'!$H$23</f>
        <v>1970.5549719799999</v>
      </c>
      <c r="C96" s="36">
        <f>SUMIFS(СВЦЭМ!$D$39:$D$782,СВЦЭМ!$A$39:$A$782,$A96,СВЦЭМ!$B$39:$B$782,C$83)+'СЕТ СН'!$H$11+СВЦЭМ!$D$10+'СЕТ СН'!$H$6-'СЕТ СН'!$H$23</f>
        <v>2033.62353046</v>
      </c>
      <c r="D96" s="36">
        <f>SUMIFS(СВЦЭМ!$D$39:$D$782,СВЦЭМ!$A$39:$A$782,$A96,СВЦЭМ!$B$39:$B$782,D$83)+'СЕТ СН'!$H$11+СВЦЭМ!$D$10+'СЕТ СН'!$H$6-'СЕТ СН'!$H$23</f>
        <v>2171.9135895099998</v>
      </c>
      <c r="E96" s="36">
        <f>SUMIFS(СВЦЭМ!$D$39:$D$782,СВЦЭМ!$A$39:$A$782,$A96,СВЦЭМ!$B$39:$B$782,E$83)+'СЕТ СН'!$H$11+СВЦЭМ!$D$10+'СЕТ СН'!$H$6-'СЕТ СН'!$H$23</f>
        <v>2232.9188451199998</v>
      </c>
      <c r="F96" s="36">
        <f>SUMIFS(СВЦЭМ!$D$39:$D$782,СВЦЭМ!$A$39:$A$782,$A96,СВЦЭМ!$B$39:$B$782,F$83)+'СЕТ СН'!$H$11+СВЦЭМ!$D$10+'СЕТ СН'!$H$6-'СЕТ СН'!$H$23</f>
        <v>2241.5143173899996</v>
      </c>
      <c r="G96" s="36">
        <f>SUMIFS(СВЦЭМ!$D$39:$D$782,СВЦЭМ!$A$39:$A$782,$A96,СВЦЭМ!$B$39:$B$782,G$83)+'СЕТ СН'!$H$11+СВЦЭМ!$D$10+'СЕТ СН'!$H$6-'СЕТ СН'!$H$23</f>
        <v>2225.6160141800001</v>
      </c>
      <c r="H96" s="36">
        <f>SUMIFS(СВЦЭМ!$D$39:$D$782,СВЦЭМ!$A$39:$A$782,$A96,СВЦЭМ!$B$39:$B$782,H$83)+'СЕТ СН'!$H$11+СВЦЭМ!$D$10+'СЕТ СН'!$H$6-'СЕТ СН'!$H$23</f>
        <v>2160.76567385</v>
      </c>
      <c r="I96" s="36">
        <f>SUMIFS(СВЦЭМ!$D$39:$D$782,СВЦЭМ!$A$39:$A$782,$A96,СВЦЭМ!$B$39:$B$782,I$83)+'СЕТ СН'!$H$11+СВЦЭМ!$D$10+'СЕТ СН'!$H$6-'СЕТ СН'!$H$23</f>
        <v>1961.23213244</v>
      </c>
      <c r="J96" s="36">
        <f>SUMIFS(СВЦЭМ!$D$39:$D$782,СВЦЭМ!$A$39:$A$782,$A96,СВЦЭМ!$B$39:$B$782,J$83)+'СЕТ СН'!$H$11+СВЦЭМ!$D$10+'СЕТ СН'!$H$6-'СЕТ СН'!$H$23</f>
        <v>1859.4222285599999</v>
      </c>
      <c r="K96" s="36">
        <f>SUMIFS(СВЦЭМ!$D$39:$D$782,СВЦЭМ!$A$39:$A$782,$A96,СВЦЭМ!$B$39:$B$782,K$83)+'СЕТ СН'!$H$11+СВЦЭМ!$D$10+'СЕТ СН'!$H$6-'СЕТ СН'!$H$23</f>
        <v>1822.0295076</v>
      </c>
      <c r="L96" s="36">
        <f>SUMIFS(СВЦЭМ!$D$39:$D$782,СВЦЭМ!$A$39:$A$782,$A96,СВЦЭМ!$B$39:$B$782,L$83)+'СЕТ СН'!$H$11+СВЦЭМ!$D$10+'СЕТ СН'!$H$6-'СЕТ СН'!$H$23</f>
        <v>1789.5403641400001</v>
      </c>
      <c r="M96" s="36">
        <f>SUMIFS(СВЦЭМ!$D$39:$D$782,СВЦЭМ!$A$39:$A$782,$A96,СВЦЭМ!$B$39:$B$782,M$83)+'СЕТ СН'!$H$11+СВЦЭМ!$D$10+'СЕТ СН'!$H$6-'СЕТ СН'!$H$23</f>
        <v>1788.2946376299999</v>
      </c>
      <c r="N96" s="36">
        <f>SUMIFS(СВЦЭМ!$D$39:$D$782,СВЦЭМ!$A$39:$A$782,$A96,СВЦЭМ!$B$39:$B$782,N$83)+'СЕТ СН'!$H$11+СВЦЭМ!$D$10+'СЕТ СН'!$H$6-'СЕТ СН'!$H$23</f>
        <v>1786.6564137299999</v>
      </c>
      <c r="O96" s="36">
        <f>SUMIFS(СВЦЭМ!$D$39:$D$782,СВЦЭМ!$A$39:$A$782,$A96,СВЦЭМ!$B$39:$B$782,O$83)+'СЕТ СН'!$H$11+СВЦЭМ!$D$10+'СЕТ СН'!$H$6-'СЕТ СН'!$H$23</f>
        <v>1784.9797980799999</v>
      </c>
      <c r="P96" s="36">
        <f>SUMIFS(СВЦЭМ!$D$39:$D$782,СВЦЭМ!$A$39:$A$782,$A96,СВЦЭМ!$B$39:$B$782,P$83)+'СЕТ СН'!$H$11+СВЦЭМ!$D$10+'СЕТ СН'!$H$6-'СЕТ СН'!$H$23</f>
        <v>1796.87096144</v>
      </c>
      <c r="Q96" s="36">
        <f>SUMIFS(СВЦЭМ!$D$39:$D$782,СВЦЭМ!$A$39:$A$782,$A96,СВЦЭМ!$B$39:$B$782,Q$83)+'СЕТ СН'!$H$11+СВЦЭМ!$D$10+'СЕТ СН'!$H$6-'СЕТ СН'!$H$23</f>
        <v>1798.52512428</v>
      </c>
      <c r="R96" s="36">
        <f>SUMIFS(СВЦЭМ!$D$39:$D$782,СВЦЭМ!$A$39:$A$782,$A96,СВЦЭМ!$B$39:$B$782,R$83)+'СЕТ СН'!$H$11+СВЦЭМ!$D$10+'СЕТ СН'!$H$6-'СЕТ СН'!$H$23</f>
        <v>1807.0465041800001</v>
      </c>
      <c r="S96" s="36">
        <f>SUMIFS(СВЦЭМ!$D$39:$D$782,СВЦЭМ!$A$39:$A$782,$A96,СВЦЭМ!$B$39:$B$782,S$83)+'СЕТ СН'!$H$11+СВЦЭМ!$D$10+'СЕТ СН'!$H$6-'СЕТ СН'!$H$23</f>
        <v>1805.8445397400001</v>
      </c>
      <c r="T96" s="36">
        <f>SUMIFS(СВЦЭМ!$D$39:$D$782,СВЦЭМ!$A$39:$A$782,$A96,СВЦЭМ!$B$39:$B$782,T$83)+'СЕТ СН'!$H$11+СВЦЭМ!$D$10+'СЕТ СН'!$H$6-'СЕТ СН'!$H$23</f>
        <v>1793.3258833899999</v>
      </c>
      <c r="U96" s="36">
        <f>SUMIFS(СВЦЭМ!$D$39:$D$782,СВЦЭМ!$A$39:$A$782,$A96,СВЦЭМ!$B$39:$B$782,U$83)+'СЕТ СН'!$H$11+СВЦЭМ!$D$10+'СЕТ СН'!$H$6-'СЕТ СН'!$H$23</f>
        <v>1810.75966047</v>
      </c>
      <c r="V96" s="36">
        <f>SUMIFS(СВЦЭМ!$D$39:$D$782,СВЦЭМ!$A$39:$A$782,$A96,СВЦЭМ!$B$39:$B$782,V$83)+'СЕТ СН'!$H$11+СВЦЭМ!$D$10+'СЕТ СН'!$H$6-'СЕТ СН'!$H$23</f>
        <v>1820.1865625299999</v>
      </c>
      <c r="W96" s="36">
        <f>SUMIFS(СВЦЭМ!$D$39:$D$782,СВЦЭМ!$A$39:$A$782,$A96,СВЦЭМ!$B$39:$B$782,W$83)+'СЕТ СН'!$H$11+СВЦЭМ!$D$10+'СЕТ СН'!$H$6-'СЕТ СН'!$H$23</f>
        <v>1809.2304672299999</v>
      </c>
      <c r="X96" s="36">
        <f>SUMIFS(СВЦЭМ!$D$39:$D$782,СВЦЭМ!$A$39:$A$782,$A96,СВЦЭМ!$B$39:$B$782,X$83)+'СЕТ СН'!$H$11+СВЦЭМ!$D$10+'СЕТ СН'!$H$6-'СЕТ СН'!$H$23</f>
        <v>1848.4340294399999</v>
      </c>
      <c r="Y96" s="36">
        <f>SUMIFS(СВЦЭМ!$D$39:$D$782,СВЦЭМ!$A$39:$A$782,$A96,СВЦЭМ!$B$39:$B$782,Y$83)+'СЕТ СН'!$H$11+СВЦЭМ!$D$10+'СЕТ СН'!$H$6-'СЕТ СН'!$H$23</f>
        <v>1953.92069636</v>
      </c>
    </row>
    <row r="97" spans="1:25" ht="15.75" x14ac:dyDescent="0.2">
      <c r="A97" s="35">
        <f t="shared" si="2"/>
        <v>45121</v>
      </c>
      <c r="B97" s="36">
        <f>SUMIFS(СВЦЭМ!$D$39:$D$782,СВЦЭМ!$A$39:$A$782,$A97,СВЦЭМ!$B$39:$B$782,B$83)+'СЕТ СН'!$H$11+СВЦЭМ!$D$10+'СЕТ СН'!$H$6-'СЕТ СН'!$H$23</f>
        <v>1867.61893534</v>
      </c>
      <c r="C97" s="36">
        <f>SUMIFS(СВЦЭМ!$D$39:$D$782,СВЦЭМ!$A$39:$A$782,$A97,СВЦЭМ!$B$39:$B$782,C$83)+'СЕТ СН'!$H$11+СВЦЭМ!$D$10+'СЕТ СН'!$H$6-'СЕТ СН'!$H$23</f>
        <v>1967.2071663500001</v>
      </c>
      <c r="D97" s="36">
        <f>SUMIFS(СВЦЭМ!$D$39:$D$782,СВЦЭМ!$A$39:$A$782,$A97,СВЦЭМ!$B$39:$B$782,D$83)+'СЕТ СН'!$H$11+СВЦЭМ!$D$10+'СЕТ СН'!$H$6-'СЕТ СН'!$H$23</f>
        <v>2013.20518335</v>
      </c>
      <c r="E97" s="36">
        <f>SUMIFS(СВЦЭМ!$D$39:$D$782,СВЦЭМ!$A$39:$A$782,$A97,СВЦЭМ!$B$39:$B$782,E$83)+'СЕТ СН'!$H$11+СВЦЭМ!$D$10+'СЕТ СН'!$H$6-'СЕТ СН'!$H$23</f>
        <v>2079.75195166</v>
      </c>
      <c r="F97" s="36">
        <f>SUMIFS(СВЦЭМ!$D$39:$D$782,СВЦЭМ!$A$39:$A$782,$A97,СВЦЭМ!$B$39:$B$782,F$83)+'СЕТ СН'!$H$11+СВЦЭМ!$D$10+'СЕТ СН'!$H$6-'СЕТ СН'!$H$23</f>
        <v>2107.1428636399996</v>
      </c>
      <c r="G97" s="36">
        <f>SUMIFS(СВЦЭМ!$D$39:$D$782,СВЦЭМ!$A$39:$A$782,$A97,СВЦЭМ!$B$39:$B$782,G$83)+'СЕТ СН'!$H$11+СВЦЭМ!$D$10+'СЕТ СН'!$H$6-'СЕТ СН'!$H$23</f>
        <v>2130.6342655099998</v>
      </c>
      <c r="H97" s="36">
        <f>SUMIFS(СВЦЭМ!$D$39:$D$782,СВЦЭМ!$A$39:$A$782,$A97,СВЦЭМ!$B$39:$B$782,H$83)+'СЕТ СН'!$H$11+СВЦЭМ!$D$10+'СЕТ СН'!$H$6-'СЕТ СН'!$H$23</f>
        <v>2136.3401075100001</v>
      </c>
      <c r="I97" s="36">
        <f>SUMIFS(СВЦЭМ!$D$39:$D$782,СВЦЭМ!$A$39:$A$782,$A97,СВЦЭМ!$B$39:$B$782,I$83)+'СЕТ СН'!$H$11+СВЦЭМ!$D$10+'СЕТ СН'!$H$6-'СЕТ СН'!$H$23</f>
        <v>1932.99765516</v>
      </c>
      <c r="J97" s="36">
        <f>SUMIFS(СВЦЭМ!$D$39:$D$782,СВЦЭМ!$A$39:$A$782,$A97,СВЦЭМ!$B$39:$B$782,J$83)+'СЕТ СН'!$H$11+СВЦЭМ!$D$10+'СЕТ СН'!$H$6-'СЕТ СН'!$H$23</f>
        <v>1825.6187012</v>
      </c>
      <c r="K97" s="36">
        <f>SUMIFS(СВЦЭМ!$D$39:$D$782,СВЦЭМ!$A$39:$A$782,$A97,СВЦЭМ!$B$39:$B$782,K$83)+'СЕТ СН'!$H$11+СВЦЭМ!$D$10+'СЕТ СН'!$H$6-'СЕТ СН'!$H$23</f>
        <v>1797.9839106300001</v>
      </c>
      <c r="L97" s="36">
        <f>SUMIFS(СВЦЭМ!$D$39:$D$782,СВЦЭМ!$A$39:$A$782,$A97,СВЦЭМ!$B$39:$B$782,L$83)+'СЕТ СН'!$H$11+СВЦЭМ!$D$10+'СЕТ СН'!$H$6-'СЕТ СН'!$H$23</f>
        <v>1761.9335957799999</v>
      </c>
      <c r="M97" s="36">
        <f>SUMIFS(СВЦЭМ!$D$39:$D$782,СВЦЭМ!$A$39:$A$782,$A97,СВЦЭМ!$B$39:$B$782,M$83)+'СЕТ СН'!$H$11+СВЦЭМ!$D$10+'СЕТ СН'!$H$6-'СЕТ СН'!$H$23</f>
        <v>1789.26650208</v>
      </c>
      <c r="N97" s="36">
        <f>SUMIFS(СВЦЭМ!$D$39:$D$782,СВЦЭМ!$A$39:$A$782,$A97,СВЦЭМ!$B$39:$B$782,N$83)+'СЕТ СН'!$H$11+СВЦЭМ!$D$10+'СЕТ СН'!$H$6-'СЕТ СН'!$H$23</f>
        <v>1822.79729241</v>
      </c>
      <c r="O97" s="36">
        <f>SUMIFS(СВЦЭМ!$D$39:$D$782,СВЦЭМ!$A$39:$A$782,$A97,СВЦЭМ!$B$39:$B$782,O$83)+'СЕТ СН'!$H$11+СВЦЭМ!$D$10+'СЕТ СН'!$H$6-'СЕТ СН'!$H$23</f>
        <v>1827.2855243199999</v>
      </c>
      <c r="P97" s="36">
        <f>SUMIFS(СВЦЭМ!$D$39:$D$782,СВЦЭМ!$A$39:$A$782,$A97,СВЦЭМ!$B$39:$B$782,P$83)+'СЕТ СН'!$H$11+СВЦЭМ!$D$10+'СЕТ СН'!$H$6-'СЕТ СН'!$H$23</f>
        <v>1787.2641528899999</v>
      </c>
      <c r="Q97" s="36">
        <f>SUMIFS(СВЦЭМ!$D$39:$D$782,СВЦЭМ!$A$39:$A$782,$A97,СВЦЭМ!$B$39:$B$782,Q$83)+'СЕТ СН'!$H$11+СВЦЭМ!$D$10+'СЕТ СН'!$H$6-'СЕТ СН'!$H$23</f>
        <v>1720.55228356</v>
      </c>
      <c r="R97" s="36">
        <f>SUMIFS(СВЦЭМ!$D$39:$D$782,СВЦЭМ!$A$39:$A$782,$A97,СВЦЭМ!$B$39:$B$782,R$83)+'СЕТ СН'!$H$11+СВЦЭМ!$D$10+'СЕТ СН'!$H$6-'СЕТ СН'!$H$23</f>
        <v>1718.38776659</v>
      </c>
      <c r="S97" s="36">
        <f>SUMIFS(СВЦЭМ!$D$39:$D$782,СВЦЭМ!$A$39:$A$782,$A97,СВЦЭМ!$B$39:$B$782,S$83)+'СЕТ СН'!$H$11+СВЦЭМ!$D$10+'СЕТ СН'!$H$6-'СЕТ СН'!$H$23</f>
        <v>1717.01079342</v>
      </c>
      <c r="T97" s="36">
        <f>SUMIFS(СВЦЭМ!$D$39:$D$782,СВЦЭМ!$A$39:$A$782,$A97,СВЦЭМ!$B$39:$B$782,T$83)+'СЕТ СН'!$H$11+СВЦЭМ!$D$10+'СЕТ СН'!$H$6-'СЕТ СН'!$H$23</f>
        <v>1751.3287671599999</v>
      </c>
      <c r="U97" s="36">
        <f>SUMIFS(СВЦЭМ!$D$39:$D$782,СВЦЭМ!$A$39:$A$782,$A97,СВЦЭМ!$B$39:$B$782,U$83)+'СЕТ СН'!$H$11+СВЦЭМ!$D$10+'СЕТ СН'!$H$6-'СЕТ СН'!$H$23</f>
        <v>1751.44843281</v>
      </c>
      <c r="V97" s="36">
        <f>SUMIFS(СВЦЭМ!$D$39:$D$782,СВЦЭМ!$A$39:$A$782,$A97,СВЦЭМ!$B$39:$B$782,V$83)+'СЕТ СН'!$H$11+СВЦЭМ!$D$10+'СЕТ СН'!$H$6-'СЕТ СН'!$H$23</f>
        <v>1772.4159497799999</v>
      </c>
      <c r="W97" s="36">
        <f>SUMIFS(СВЦЭМ!$D$39:$D$782,СВЦЭМ!$A$39:$A$782,$A97,СВЦЭМ!$B$39:$B$782,W$83)+'СЕТ СН'!$H$11+СВЦЭМ!$D$10+'СЕТ СН'!$H$6-'СЕТ СН'!$H$23</f>
        <v>1745.6494881900001</v>
      </c>
      <c r="X97" s="36">
        <f>SUMIFS(СВЦЭМ!$D$39:$D$782,СВЦЭМ!$A$39:$A$782,$A97,СВЦЭМ!$B$39:$B$782,X$83)+'СЕТ СН'!$H$11+СВЦЭМ!$D$10+'СЕТ СН'!$H$6-'СЕТ СН'!$H$23</f>
        <v>1782.9296870200001</v>
      </c>
      <c r="Y97" s="36">
        <f>SUMIFS(СВЦЭМ!$D$39:$D$782,СВЦЭМ!$A$39:$A$782,$A97,СВЦЭМ!$B$39:$B$782,Y$83)+'СЕТ СН'!$H$11+СВЦЭМ!$D$10+'СЕТ СН'!$H$6-'СЕТ СН'!$H$23</f>
        <v>1902.0239291400001</v>
      </c>
    </row>
    <row r="98" spans="1:25" ht="15.75" x14ac:dyDescent="0.2">
      <c r="A98" s="35">
        <f t="shared" si="2"/>
        <v>45122</v>
      </c>
      <c r="B98" s="36">
        <f>SUMIFS(СВЦЭМ!$D$39:$D$782,СВЦЭМ!$A$39:$A$782,$A98,СВЦЭМ!$B$39:$B$782,B$83)+'СЕТ СН'!$H$11+СВЦЭМ!$D$10+'СЕТ СН'!$H$6-'СЕТ СН'!$H$23</f>
        <v>1898.3985024399999</v>
      </c>
      <c r="C98" s="36">
        <f>SUMIFS(СВЦЭМ!$D$39:$D$782,СВЦЭМ!$A$39:$A$782,$A98,СВЦЭМ!$B$39:$B$782,C$83)+'СЕТ СН'!$H$11+СВЦЭМ!$D$10+'СЕТ СН'!$H$6-'СЕТ СН'!$H$23</f>
        <v>2007.89006533</v>
      </c>
      <c r="D98" s="36">
        <f>SUMIFS(СВЦЭМ!$D$39:$D$782,СВЦЭМ!$A$39:$A$782,$A98,СВЦЭМ!$B$39:$B$782,D$83)+'СЕТ СН'!$H$11+СВЦЭМ!$D$10+'СЕТ СН'!$H$6-'СЕТ СН'!$H$23</f>
        <v>2156.2988638799998</v>
      </c>
      <c r="E98" s="36">
        <f>SUMIFS(СВЦЭМ!$D$39:$D$782,СВЦЭМ!$A$39:$A$782,$A98,СВЦЭМ!$B$39:$B$782,E$83)+'СЕТ СН'!$H$11+СВЦЭМ!$D$10+'СЕТ СН'!$H$6-'СЕТ СН'!$H$23</f>
        <v>2191.22372769</v>
      </c>
      <c r="F98" s="36">
        <f>SUMIFS(СВЦЭМ!$D$39:$D$782,СВЦЭМ!$A$39:$A$782,$A98,СВЦЭМ!$B$39:$B$782,F$83)+'СЕТ СН'!$H$11+СВЦЭМ!$D$10+'СЕТ СН'!$H$6-'СЕТ СН'!$H$23</f>
        <v>2188.7897869500002</v>
      </c>
      <c r="G98" s="36">
        <f>SUMIFS(СВЦЭМ!$D$39:$D$782,СВЦЭМ!$A$39:$A$782,$A98,СВЦЭМ!$B$39:$B$782,G$83)+'СЕТ СН'!$H$11+СВЦЭМ!$D$10+'СЕТ СН'!$H$6-'СЕТ СН'!$H$23</f>
        <v>2189.95695922</v>
      </c>
      <c r="H98" s="36">
        <f>SUMIFS(СВЦЭМ!$D$39:$D$782,СВЦЭМ!$A$39:$A$782,$A98,СВЦЭМ!$B$39:$B$782,H$83)+'СЕТ СН'!$H$11+СВЦЭМ!$D$10+'СЕТ СН'!$H$6-'СЕТ СН'!$H$23</f>
        <v>2183.7448119599999</v>
      </c>
      <c r="I98" s="36">
        <f>SUMIFS(СВЦЭМ!$D$39:$D$782,СВЦЭМ!$A$39:$A$782,$A98,СВЦЭМ!$B$39:$B$782,I$83)+'СЕТ СН'!$H$11+СВЦЭМ!$D$10+'СЕТ СН'!$H$6-'СЕТ СН'!$H$23</f>
        <v>1989.03694412</v>
      </c>
      <c r="J98" s="36">
        <f>SUMIFS(СВЦЭМ!$D$39:$D$782,СВЦЭМ!$A$39:$A$782,$A98,СВЦЭМ!$B$39:$B$782,J$83)+'СЕТ СН'!$H$11+СВЦЭМ!$D$10+'СЕТ СН'!$H$6-'СЕТ СН'!$H$23</f>
        <v>1885.93059773</v>
      </c>
      <c r="K98" s="36">
        <f>SUMIFS(СВЦЭМ!$D$39:$D$782,СВЦЭМ!$A$39:$A$782,$A98,СВЦЭМ!$B$39:$B$782,K$83)+'СЕТ СН'!$H$11+СВЦЭМ!$D$10+'СЕТ СН'!$H$6-'СЕТ СН'!$H$23</f>
        <v>1799.9640102399999</v>
      </c>
      <c r="L98" s="36">
        <f>SUMIFS(СВЦЭМ!$D$39:$D$782,СВЦЭМ!$A$39:$A$782,$A98,СВЦЭМ!$B$39:$B$782,L$83)+'СЕТ СН'!$H$11+СВЦЭМ!$D$10+'СЕТ СН'!$H$6-'СЕТ СН'!$H$23</f>
        <v>1744.99948511</v>
      </c>
      <c r="M98" s="36">
        <f>SUMIFS(СВЦЭМ!$D$39:$D$782,СВЦЭМ!$A$39:$A$782,$A98,СВЦЭМ!$B$39:$B$782,M$83)+'СЕТ СН'!$H$11+СВЦЭМ!$D$10+'СЕТ СН'!$H$6-'СЕТ СН'!$H$23</f>
        <v>1709.74614615</v>
      </c>
      <c r="N98" s="36">
        <f>SUMIFS(СВЦЭМ!$D$39:$D$782,СВЦЭМ!$A$39:$A$782,$A98,СВЦЭМ!$B$39:$B$782,N$83)+'СЕТ СН'!$H$11+СВЦЭМ!$D$10+'СЕТ СН'!$H$6-'СЕТ СН'!$H$23</f>
        <v>1702.4983930999999</v>
      </c>
      <c r="O98" s="36">
        <f>SUMIFS(СВЦЭМ!$D$39:$D$782,СВЦЭМ!$A$39:$A$782,$A98,СВЦЭМ!$B$39:$B$782,O$83)+'СЕТ СН'!$H$11+СВЦЭМ!$D$10+'СЕТ СН'!$H$6-'СЕТ СН'!$H$23</f>
        <v>1667.6267711999999</v>
      </c>
      <c r="P98" s="36">
        <f>SUMIFS(СВЦЭМ!$D$39:$D$782,СВЦЭМ!$A$39:$A$782,$A98,СВЦЭМ!$B$39:$B$782,P$83)+'СЕТ СН'!$H$11+СВЦЭМ!$D$10+'СЕТ СН'!$H$6-'СЕТ СН'!$H$23</f>
        <v>1500.58339989</v>
      </c>
      <c r="Q98" s="36">
        <f>SUMIFS(СВЦЭМ!$D$39:$D$782,СВЦЭМ!$A$39:$A$782,$A98,СВЦЭМ!$B$39:$B$782,Q$83)+'СЕТ СН'!$H$11+СВЦЭМ!$D$10+'СЕТ СН'!$H$6-'СЕТ СН'!$H$23</f>
        <v>1472.54582596</v>
      </c>
      <c r="R98" s="36">
        <f>SUMIFS(СВЦЭМ!$D$39:$D$782,СВЦЭМ!$A$39:$A$782,$A98,СВЦЭМ!$B$39:$B$782,R$83)+'СЕТ СН'!$H$11+СВЦЭМ!$D$10+'СЕТ СН'!$H$6-'СЕТ СН'!$H$23</f>
        <v>1465.284089</v>
      </c>
      <c r="S98" s="36">
        <f>SUMIFS(СВЦЭМ!$D$39:$D$782,СВЦЭМ!$A$39:$A$782,$A98,СВЦЭМ!$B$39:$B$782,S$83)+'СЕТ СН'!$H$11+СВЦЭМ!$D$10+'СЕТ СН'!$H$6-'СЕТ СН'!$H$23</f>
        <v>1465.8911533999999</v>
      </c>
      <c r="T98" s="36">
        <f>SUMIFS(СВЦЭМ!$D$39:$D$782,СВЦЭМ!$A$39:$A$782,$A98,СВЦЭМ!$B$39:$B$782,T$83)+'СЕТ СН'!$H$11+СВЦЭМ!$D$10+'СЕТ СН'!$H$6-'СЕТ СН'!$H$23</f>
        <v>1497.2428365799999</v>
      </c>
      <c r="U98" s="36">
        <f>SUMIFS(СВЦЭМ!$D$39:$D$782,СВЦЭМ!$A$39:$A$782,$A98,СВЦЭМ!$B$39:$B$782,U$83)+'СЕТ СН'!$H$11+СВЦЭМ!$D$10+'СЕТ СН'!$H$6-'СЕТ СН'!$H$23</f>
        <v>1563.5899005799999</v>
      </c>
      <c r="V98" s="36">
        <f>SUMIFS(СВЦЭМ!$D$39:$D$782,СВЦЭМ!$A$39:$A$782,$A98,СВЦЭМ!$B$39:$B$782,V$83)+'СЕТ СН'!$H$11+СВЦЭМ!$D$10+'СЕТ СН'!$H$6-'СЕТ СН'!$H$23</f>
        <v>1752.9336381599999</v>
      </c>
      <c r="W98" s="36">
        <f>SUMIFS(СВЦЭМ!$D$39:$D$782,СВЦЭМ!$A$39:$A$782,$A98,СВЦЭМ!$B$39:$B$782,W$83)+'СЕТ СН'!$H$11+СВЦЭМ!$D$10+'СЕТ СН'!$H$6-'СЕТ СН'!$H$23</f>
        <v>1728.40715262</v>
      </c>
      <c r="X98" s="36">
        <f>SUMIFS(СВЦЭМ!$D$39:$D$782,СВЦЭМ!$A$39:$A$782,$A98,СВЦЭМ!$B$39:$B$782,X$83)+'СЕТ СН'!$H$11+СВЦЭМ!$D$10+'СЕТ СН'!$H$6-'СЕТ СН'!$H$23</f>
        <v>1766.5748075700001</v>
      </c>
      <c r="Y98" s="36">
        <f>SUMIFS(СВЦЭМ!$D$39:$D$782,СВЦЭМ!$A$39:$A$782,$A98,СВЦЭМ!$B$39:$B$782,Y$83)+'СЕТ СН'!$H$11+СВЦЭМ!$D$10+'СЕТ СН'!$H$6-'СЕТ СН'!$H$23</f>
        <v>1841.1474386899999</v>
      </c>
    </row>
    <row r="99" spans="1:25" ht="15.75" x14ac:dyDescent="0.2">
      <c r="A99" s="35">
        <f t="shared" si="2"/>
        <v>45123</v>
      </c>
      <c r="B99" s="36">
        <f>SUMIFS(СВЦЭМ!$D$39:$D$782,СВЦЭМ!$A$39:$A$782,$A99,СВЦЭМ!$B$39:$B$782,B$83)+'СЕТ СН'!$H$11+СВЦЭМ!$D$10+'СЕТ СН'!$H$6-'СЕТ СН'!$H$23</f>
        <v>1858.2217235099999</v>
      </c>
      <c r="C99" s="36">
        <f>SUMIFS(СВЦЭМ!$D$39:$D$782,СВЦЭМ!$A$39:$A$782,$A99,СВЦЭМ!$B$39:$B$782,C$83)+'СЕТ СН'!$H$11+СВЦЭМ!$D$10+'СЕТ СН'!$H$6-'СЕТ СН'!$H$23</f>
        <v>1944.8723742299999</v>
      </c>
      <c r="D99" s="36">
        <f>SUMIFS(СВЦЭМ!$D$39:$D$782,СВЦЭМ!$A$39:$A$782,$A99,СВЦЭМ!$B$39:$B$782,D$83)+'СЕТ СН'!$H$11+СВЦЭМ!$D$10+'СЕТ СН'!$H$6-'СЕТ СН'!$H$23</f>
        <v>2115.9818615300001</v>
      </c>
      <c r="E99" s="36">
        <f>SUMIFS(СВЦЭМ!$D$39:$D$782,СВЦЭМ!$A$39:$A$782,$A99,СВЦЭМ!$B$39:$B$782,E$83)+'СЕТ СН'!$H$11+СВЦЭМ!$D$10+'СЕТ СН'!$H$6-'СЕТ СН'!$H$23</f>
        <v>2184.6786256999999</v>
      </c>
      <c r="F99" s="36">
        <f>SUMIFS(СВЦЭМ!$D$39:$D$782,СВЦЭМ!$A$39:$A$782,$A99,СВЦЭМ!$B$39:$B$782,F$83)+'СЕТ СН'!$H$11+СВЦЭМ!$D$10+'СЕТ СН'!$H$6-'СЕТ СН'!$H$23</f>
        <v>2189.2726652900001</v>
      </c>
      <c r="G99" s="36">
        <f>SUMIFS(СВЦЭМ!$D$39:$D$782,СВЦЭМ!$A$39:$A$782,$A99,СВЦЭМ!$B$39:$B$782,G$83)+'СЕТ СН'!$H$11+СВЦЭМ!$D$10+'СЕТ СН'!$H$6-'СЕТ СН'!$H$23</f>
        <v>2183.11974418</v>
      </c>
      <c r="H99" s="36">
        <f>SUMIFS(СВЦЭМ!$D$39:$D$782,СВЦЭМ!$A$39:$A$782,$A99,СВЦЭМ!$B$39:$B$782,H$83)+'СЕТ СН'!$H$11+СВЦЭМ!$D$10+'СЕТ СН'!$H$6-'СЕТ СН'!$H$23</f>
        <v>2028.4861120599999</v>
      </c>
      <c r="I99" s="36">
        <f>SUMIFS(СВЦЭМ!$D$39:$D$782,СВЦЭМ!$A$39:$A$782,$A99,СВЦЭМ!$B$39:$B$782,I$83)+'СЕТ СН'!$H$11+СВЦЭМ!$D$10+'СЕТ СН'!$H$6-'СЕТ СН'!$H$23</f>
        <v>1971.7454011499999</v>
      </c>
      <c r="J99" s="36">
        <f>SUMIFS(СВЦЭМ!$D$39:$D$782,СВЦЭМ!$A$39:$A$782,$A99,СВЦЭМ!$B$39:$B$782,J$83)+'СЕТ СН'!$H$11+СВЦЭМ!$D$10+'СЕТ СН'!$H$6-'СЕТ СН'!$H$23</f>
        <v>1868.66676951</v>
      </c>
      <c r="K99" s="36">
        <f>SUMIFS(СВЦЭМ!$D$39:$D$782,СВЦЭМ!$A$39:$A$782,$A99,СВЦЭМ!$B$39:$B$782,K$83)+'СЕТ СН'!$H$11+СВЦЭМ!$D$10+'СЕТ СН'!$H$6-'СЕТ СН'!$H$23</f>
        <v>1791.00366547</v>
      </c>
      <c r="L99" s="36">
        <f>SUMIFS(СВЦЭМ!$D$39:$D$782,СВЦЭМ!$A$39:$A$782,$A99,СВЦЭМ!$B$39:$B$782,L$83)+'СЕТ СН'!$H$11+СВЦЭМ!$D$10+'СЕТ СН'!$H$6-'СЕТ СН'!$H$23</f>
        <v>1747.3170503199999</v>
      </c>
      <c r="M99" s="36">
        <f>SUMIFS(СВЦЭМ!$D$39:$D$782,СВЦЭМ!$A$39:$A$782,$A99,СВЦЭМ!$B$39:$B$782,M$83)+'СЕТ СН'!$H$11+СВЦЭМ!$D$10+'СЕТ СН'!$H$6-'СЕТ СН'!$H$23</f>
        <v>1715.86190941</v>
      </c>
      <c r="N99" s="36">
        <f>SUMIFS(СВЦЭМ!$D$39:$D$782,СВЦЭМ!$A$39:$A$782,$A99,СВЦЭМ!$B$39:$B$782,N$83)+'СЕТ СН'!$H$11+СВЦЭМ!$D$10+'СЕТ СН'!$H$6-'СЕТ СН'!$H$23</f>
        <v>1709.0913525799999</v>
      </c>
      <c r="O99" s="36">
        <f>SUMIFS(СВЦЭМ!$D$39:$D$782,СВЦЭМ!$A$39:$A$782,$A99,СВЦЭМ!$B$39:$B$782,O$83)+'СЕТ СН'!$H$11+СВЦЭМ!$D$10+'СЕТ СН'!$H$6-'СЕТ СН'!$H$23</f>
        <v>1715.77182565</v>
      </c>
      <c r="P99" s="36">
        <f>SUMIFS(СВЦЭМ!$D$39:$D$782,СВЦЭМ!$A$39:$A$782,$A99,СВЦЭМ!$B$39:$B$782,P$83)+'СЕТ СН'!$H$11+СВЦЭМ!$D$10+'СЕТ СН'!$H$6-'СЕТ СН'!$H$23</f>
        <v>1718.6121706599999</v>
      </c>
      <c r="Q99" s="36">
        <f>SUMIFS(СВЦЭМ!$D$39:$D$782,СВЦЭМ!$A$39:$A$782,$A99,СВЦЭМ!$B$39:$B$782,Q$83)+'СЕТ СН'!$H$11+СВЦЭМ!$D$10+'СЕТ СН'!$H$6-'СЕТ СН'!$H$23</f>
        <v>1697.4277428400001</v>
      </c>
      <c r="R99" s="36">
        <f>SUMIFS(СВЦЭМ!$D$39:$D$782,СВЦЭМ!$A$39:$A$782,$A99,СВЦЭМ!$B$39:$B$782,R$83)+'СЕТ СН'!$H$11+СВЦЭМ!$D$10+'СЕТ СН'!$H$6-'СЕТ СН'!$H$23</f>
        <v>1687.0536166300001</v>
      </c>
      <c r="S99" s="36">
        <f>SUMIFS(СВЦЭМ!$D$39:$D$782,СВЦЭМ!$A$39:$A$782,$A99,СВЦЭМ!$B$39:$B$782,S$83)+'СЕТ СН'!$H$11+СВЦЭМ!$D$10+'СЕТ СН'!$H$6-'СЕТ СН'!$H$23</f>
        <v>1688.39390471</v>
      </c>
      <c r="T99" s="36">
        <f>SUMIFS(СВЦЭМ!$D$39:$D$782,СВЦЭМ!$A$39:$A$782,$A99,СВЦЭМ!$B$39:$B$782,T$83)+'СЕТ СН'!$H$11+СВЦЭМ!$D$10+'СЕТ СН'!$H$6-'СЕТ СН'!$H$23</f>
        <v>1717.2531973</v>
      </c>
      <c r="U99" s="36">
        <f>SUMIFS(СВЦЭМ!$D$39:$D$782,СВЦЭМ!$A$39:$A$782,$A99,СВЦЭМ!$B$39:$B$782,U$83)+'СЕТ СН'!$H$11+СВЦЭМ!$D$10+'СЕТ СН'!$H$6-'СЕТ СН'!$H$23</f>
        <v>1724.0256803299999</v>
      </c>
      <c r="V99" s="36">
        <f>SUMIFS(СВЦЭМ!$D$39:$D$782,СВЦЭМ!$A$39:$A$782,$A99,СВЦЭМ!$B$39:$B$782,V$83)+'СЕТ СН'!$H$11+СВЦЭМ!$D$10+'СЕТ СН'!$H$6-'СЕТ СН'!$H$23</f>
        <v>1546.0291881999999</v>
      </c>
      <c r="W99" s="36">
        <f>SUMIFS(СВЦЭМ!$D$39:$D$782,СВЦЭМ!$A$39:$A$782,$A99,СВЦЭМ!$B$39:$B$782,W$83)+'СЕТ СН'!$H$11+СВЦЭМ!$D$10+'СЕТ СН'!$H$6-'СЕТ СН'!$H$23</f>
        <v>1369.99127791</v>
      </c>
      <c r="X99" s="36">
        <f>SUMIFS(СВЦЭМ!$D$39:$D$782,СВЦЭМ!$A$39:$A$782,$A99,СВЦЭМ!$B$39:$B$782,X$83)+'СЕТ СН'!$H$11+СВЦЭМ!$D$10+'СЕТ СН'!$H$6-'СЕТ СН'!$H$23</f>
        <v>1388.71913731</v>
      </c>
      <c r="Y99" s="36">
        <f>SUMIFS(СВЦЭМ!$D$39:$D$782,СВЦЭМ!$A$39:$A$782,$A99,СВЦЭМ!$B$39:$B$782,Y$83)+'СЕТ СН'!$H$11+СВЦЭМ!$D$10+'СЕТ СН'!$H$6-'СЕТ СН'!$H$23</f>
        <v>1432.9642828799999</v>
      </c>
    </row>
    <row r="100" spans="1:25" ht="15.75" x14ac:dyDescent="0.2">
      <c r="A100" s="35">
        <f t="shared" si="2"/>
        <v>45124</v>
      </c>
      <c r="B100" s="36">
        <f>SUMIFS(СВЦЭМ!$D$39:$D$782,СВЦЭМ!$A$39:$A$782,$A100,СВЦЭМ!$B$39:$B$782,B$83)+'СЕТ СН'!$H$11+СВЦЭМ!$D$10+'СЕТ СН'!$H$6-'СЕТ СН'!$H$23</f>
        <v>1499.39603392</v>
      </c>
      <c r="C100" s="36">
        <f>SUMIFS(СВЦЭМ!$D$39:$D$782,СВЦЭМ!$A$39:$A$782,$A100,СВЦЭМ!$B$39:$B$782,C$83)+'СЕТ СН'!$H$11+СВЦЭМ!$D$10+'СЕТ СН'!$H$6-'СЕТ СН'!$H$23</f>
        <v>1706.49670782</v>
      </c>
      <c r="D100" s="36">
        <f>SUMIFS(СВЦЭМ!$D$39:$D$782,СВЦЭМ!$A$39:$A$782,$A100,СВЦЭМ!$B$39:$B$782,D$83)+'СЕТ СН'!$H$11+СВЦЭМ!$D$10+'СЕТ СН'!$H$6-'СЕТ СН'!$H$23</f>
        <v>2027.3595997699999</v>
      </c>
      <c r="E100" s="36">
        <f>SUMIFS(СВЦЭМ!$D$39:$D$782,СВЦЭМ!$A$39:$A$782,$A100,СВЦЭМ!$B$39:$B$782,E$83)+'СЕТ СН'!$H$11+СВЦЭМ!$D$10+'СЕТ СН'!$H$6-'СЕТ СН'!$H$23</f>
        <v>2133.06409394</v>
      </c>
      <c r="F100" s="36">
        <f>SUMIFS(СВЦЭМ!$D$39:$D$782,СВЦЭМ!$A$39:$A$782,$A100,СВЦЭМ!$B$39:$B$782,F$83)+'СЕТ СН'!$H$11+СВЦЭМ!$D$10+'СЕТ СН'!$H$6-'СЕТ СН'!$H$23</f>
        <v>2173.1162571200002</v>
      </c>
      <c r="G100" s="36">
        <f>SUMIFS(СВЦЭМ!$D$39:$D$782,СВЦЭМ!$A$39:$A$782,$A100,СВЦЭМ!$B$39:$B$782,G$83)+'СЕТ СН'!$H$11+СВЦЭМ!$D$10+'СЕТ СН'!$H$6-'СЕТ СН'!$H$23</f>
        <v>2217.9274294500001</v>
      </c>
      <c r="H100" s="36">
        <f>SUMIFS(СВЦЭМ!$D$39:$D$782,СВЦЭМ!$A$39:$A$782,$A100,СВЦЭМ!$B$39:$B$782,H$83)+'СЕТ СН'!$H$11+СВЦЭМ!$D$10+'СЕТ СН'!$H$6-'СЕТ СН'!$H$23</f>
        <v>2066.8604644299999</v>
      </c>
      <c r="I100" s="36">
        <f>SUMIFS(СВЦЭМ!$D$39:$D$782,СВЦЭМ!$A$39:$A$782,$A100,СВЦЭМ!$B$39:$B$782,I$83)+'СЕТ СН'!$H$11+СВЦЭМ!$D$10+'СЕТ СН'!$H$6-'СЕТ СН'!$H$23</f>
        <v>1958.22306331</v>
      </c>
      <c r="J100" s="36">
        <f>SUMIFS(СВЦЭМ!$D$39:$D$782,СВЦЭМ!$A$39:$A$782,$A100,СВЦЭМ!$B$39:$B$782,J$83)+'СЕТ СН'!$H$11+СВЦЭМ!$D$10+'СЕТ СН'!$H$6-'СЕТ СН'!$H$23</f>
        <v>1898.85285823</v>
      </c>
      <c r="K100" s="36">
        <f>SUMIFS(СВЦЭМ!$D$39:$D$782,СВЦЭМ!$A$39:$A$782,$A100,СВЦЭМ!$B$39:$B$782,K$83)+'СЕТ СН'!$H$11+СВЦЭМ!$D$10+'СЕТ СН'!$H$6-'СЕТ СН'!$H$23</f>
        <v>1856.5609183899999</v>
      </c>
      <c r="L100" s="36">
        <f>SUMIFS(СВЦЭМ!$D$39:$D$782,СВЦЭМ!$A$39:$A$782,$A100,СВЦЭМ!$B$39:$B$782,L$83)+'СЕТ СН'!$H$11+СВЦЭМ!$D$10+'СЕТ СН'!$H$6-'СЕТ СН'!$H$23</f>
        <v>1837.25493927</v>
      </c>
      <c r="M100" s="36">
        <f>SUMIFS(СВЦЭМ!$D$39:$D$782,СВЦЭМ!$A$39:$A$782,$A100,СВЦЭМ!$B$39:$B$782,M$83)+'СЕТ СН'!$H$11+СВЦЭМ!$D$10+'СЕТ СН'!$H$6-'СЕТ СН'!$H$23</f>
        <v>1835.17235667</v>
      </c>
      <c r="N100" s="36">
        <f>SUMIFS(СВЦЭМ!$D$39:$D$782,СВЦЭМ!$A$39:$A$782,$A100,СВЦЭМ!$B$39:$B$782,N$83)+'СЕТ СН'!$H$11+СВЦЭМ!$D$10+'СЕТ СН'!$H$6-'СЕТ СН'!$H$23</f>
        <v>1837.3642949099999</v>
      </c>
      <c r="O100" s="36">
        <f>SUMIFS(СВЦЭМ!$D$39:$D$782,СВЦЭМ!$A$39:$A$782,$A100,СВЦЭМ!$B$39:$B$782,O$83)+'СЕТ СН'!$H$11+СВЦЭМ!$D$10+'СЕТ СН'!$H$6-'СЕТ СН'!$H$23</f>
        <v>1829.56538699</v>
      </c>
      <c r="P100" s="36">
        <f>SUMIFS(СВЦЭМ!$D$39:$D$782,СВЦЭМ!$A$39:$A$782,$A100,СВЦЭМ!$B$39:$B$782,P$83)+'СЕТ СН'!$H$11+СВЦЭМ!$D$10+'СЕТ СН'!$H$6-'СЕТ СН'!$H$23</f>
        <v>1837.85674371</v>
      </c>
      <c r="Q100" s="36">
        <f>SUMIFS(СВЦЭМ!$D$39:$D$782,СВЦЭМ!$A$39:$A$782,$A100,СВЦЭМ!$B$39:$B$782,Q$83)+'СЕТ СН'!$H$11+СВЦЭМ!$D$10+'СЕТ СН'!$H$6-'СЕТ СН'!$H$23</f>
        <v>1814.02374502</v>
      </c>
      <c r="R100" s="36">
        <f>SUMIFS(СВЦЭМ!$D$39:$D$782,СВЦЭМ!$A$39:$A$782,$A100,СВЦЭМ!$B$39:$B$782,R$83)+'СЕТ СН'!$H$11+СВЦЭМ!$D$10+'СЕТ СН'!$H$6-'СЕТ СН'!$H$23</f>
        <v>1809.22190329</v>
      </c>
      <c r="S100" s="36">
        <f>SUMIFS(СВЦЭМ!$D$39:$D$782,СВЦЭМ!$A$39:$A$782,$A100,СВЦЭМ!$B$39:$B$782,S$83)+'СЕТ СН'!$H$11+СВЦЭМ!$D$10+'СЕТ СН'!$H$6-'СЕТ СН'!$H$23</f>
        <v>1801.40857736</v>
      </c>
      <c r="T100" s="36">
        <f>SUMIFS(СВЦЭМ!$D$39:$D$782,СВЦЭМ!$A$39:$A$782,$A100,СВЦЭМ!$B$39:$B$782,T$83)+'СЕТ СН'!$H$11+СВЦЭМ!$D$10+'СЕТ СН'!$H$6-'СЕТ СН'!$H$23</f>
        <v>1829.47329276</v>
      </c>
      <c r="U100" s="36">
        <f>SUMIFS(СВЦЭМ!$D$39:$D$782,СВЦЭМ!$A$39:$A$782,$A100,СВЦЭМ!$B$39:$B$782,U$83)+'СЕТ СН'!$H$11+СВЦЭМ!$D$10+'СЕТ СН'!$H$6-'СЕТ СН'!$H$23</f>
        <v>1833.82430772</v>
      </c>
      <c r="V100" s="36">
        <f>SUMIFS(СВЦЭМ!$D$39:$D$782,СВЦЭМ!$A$39:$A$782,$A100,СВЦЭМ!$B$39:$B$782,V$83)+'СЕТ СН'!$H$11+СВЦЭМ!$D$10+'СЕТ СН'!$H$6-'СЕТ СН'!$H$23</f>
        <v>1851.8548085499999</v>
      </c>
      <c r="W100" s="36">
        <f>SUMIFS(СВЦЭМ!$D$39:$D$782,СВЦЭМ!$A$39:$A$782,$A100,СВЦЭМ!$B$39:$B$782,W$83)+'СЕТ СН'!$H$11+СВЦЭМ!$D$10+'СЕТ СН'!$H$6-'СЕТ СН'!$H$23</f>
        <v>1825.2933381799999</v>
      </c>
      <c r="X100" s="36">
        <f>SUMIFS(СВЦЭМ!$D$39:$D$782,СВЦЭМ!$A$39:$A$782,$A100,СВЦЭМ!$B$39:$B$782,X$83)+'СЕТ СН'!$H$11+СВЦЭМ!$D$10+'СЕТ СН'!$H$6-'СЕТ СН'!$H$23</f>
        <v>1875.51994242</v>
      </c>
      <c r="Y100" s="36">
        <f>SUMIFS(СВЦЭМ!$D$39:$D$782,СВЦЭМ!$A$39:$A$782,$A100,СВЦЭМ!$B$39:$B$782,Y$83)+'СЕТ СН'!$H$11+СВЦЭМ!$D$10+'СЕТ СН'!$H$6-'СЕТ СН'!$H$23</f>
        <v>1956.4845780000001</v>
      </c>
    </row>
    <row r="101" spans="1:25" ht="15.75" x14ac:dyDescent="0.2">
      <c r="A101" s="35">
        <f t="shared" si="2"/>
        <v>45125</v>
      </c>
      <c r="B101" s="36">
        <f>SUMIFS(СВЦЭМ!$D$39:$D$782,СВЦЭМ!$A$39:$A$782,$A101,СВЦЭМ!$B$39:$B$782,B$83)+'СЕТ СН'!$H$11+СВЦЭМ!$D$10+'СЕТ СН'!$H$6-'СЕТ СН'!$H$23</f>
        <v>1899.38383206</v>
      </c>
      <c r="C101" s="36">
        <f>SUMIFS(СВЦЭМ!$D$39:$D$782,СВЦЭМ!$A$39:$A$782,$A101,СВЦЭМ!$B$39:$B$782,C$83)+'СЕТ СН'!$H$11+СВЦЭМ!$D$10+'СЕТ СН'!$H$6-'СЕТ СН'!$H$23</f>
        <v>1935.6698177599999</v>
      </c>
      <c r="D101" s="36">
        <f>SUMIFS(СВЦЭМ!$D$39:$D$782,СВЦЭМ!$A$39:$A$782,$A101,СВЦЭМ!$B$39:$B$782,D$83)+'СЕТ СН'!$H$11+СВЦЭМ!$D$10+'СЕТ СН'!$H$6-'СЕТ СН'!$H$23</f>
        <v>2101.7907158600001</v>
      </c>
      <c r="E101" s="36">
        <f>SUMIFS(СВЦЭМ!$D$39:$D$782,СВЦЭМ!$A$39:$A$782,$A101,СВЦЭМ!$B$39:$B$782,E$83)+'СЕТ СН'!$H$11+СВЦЭМ!$D$10+'СЕТ СН'!$H$6-'СЕТ СН'!$H$23</f>
        <v>2206.58592215</v>
      </c>
      <c r="F101" s="36">
        <f>SUMIFS(СВЦЭМ!$D$39:$D$782,СВЦЭМ!$A$39:$A$782,$A101,СВЦЭМ!$B$39:$B$782,F$83)+'СЕТ СН'!$H$11+СВЦЭМ!$D$10+'СЕТ СН'!$H$6-'СЕТ СН'!$H$23</f>
        <v>2215.8989467000001</v>
      </c>
      <c r="G101" s="36">
        <f>SUMIFS(СВЦЭМ!$D$39:$D$782,СВЦЭМ!$A$39:$A$782,$A101,СВЦЭМ!$B$39:$B$782,G$83)+'СЕТ СН'!$H$11+СВЦЭМ!$D$10+'СЕТ СН'!$H$6-'СЕТ СН'!$H$23</f>
        <v>2225.81888531</v>
      </c>
      <c r="H101" s="36">
        <f>SUMIFS(СВЦЭМ!$D$39:$D$782,СВЦЭМ!$A$39:$A$782,$A101,СВЦЭМ!$B$39:$B$782,H$83)+'СЕТ СН'!$H$11+СВЦЭМ!$D$10+'СЕТ СН'!$H$6-'СЕТ СН'!$H$23</f>
        <v>2022.2111417900001</v>
      </c>
      <c r="I101" s="36">
        <f>SUMIFS(СВЦЭМ!$D$39:$D$782,СВЦЭМ!$A$39:$A$782,$A101,СВЦЭМ!$B$39:$B$782,I$83)+'СЕТ СН'!$H$11+СВЦЭМ!$D$10+'СЕТ СН'!$H$6-'СЕТ СН'!$H$23</f>
        <v>1945.39699724</v>
      </c>
      <c r="J101" s="36">
        <f>SUMIFS(СВЦЭМ!$D$39:$D$782,СВЦЭМ!$A$39:$A$782,$A101,СВЦЭМ!$B$39:$B$782,J$83)+'СЕТ СН'!$H$11+СВЦЭМ!$D$10+'СЕТ СН'!$H$6-'СЕТ СН'!$H$23</f>
        <v>1852.46437644</v>
      </c>
      <c r="K101" s="36">
        <f>SUMIFS(СВЦЭМ!$D$39:$D$782,СВЦЭМ!$A$39:$A$782,$A101,СВЦЭМ!$B$39:$B$782,K$83)+'СЕТ СН'!$H$11+СВЦЭМ!$D$10+'СЕТ СН'!$H$6-'СЕТ СН'!$H$23</f>
        <v>1795.31675847</v>
      </c>
      <c r="L101" s="36">
        <f>SUMIFS(СВЦЭМ!$D$39:$D$782,СВЦЭМ!$A$39:$A$782,$A101,СВЦЭМ!$B$39:$B$782,L$83)+'СЕТ СН'!$H$11+СВЦЭМ!$D$10+'СЕТ СН'!$H$6-'СЕТ СН'!$H$23</f>
        <v>1783.19553268</v>
      </c>
      <c r="M101" s="36">
        <f>SUMIFS(СВЦЭМ!$D$39:$D$782,СВЦЭМ!$A$39:$A$782,$A101,СВЦЭМ!$B$39:$B$782,M$83)+'СЕТ СН'!$H$11+СВЦЭМ!$D$10+'СЕТ СН'!$H$6-'СЕТ СН'!$H$23</f>
        <v>1768.1893450600001</v>
      </c>
      <c r="N101" s="36">
        <f>SUMIFS(СВЦЭМ!$D$39:$D$782,СВЦЭМ!$A$39:$A$782,$A101,СВЦЭМ!$B$39:$B$782,N$83)+'СЕТ СН'!$H$11+СВЦЭМ!$D$10+'СЕТ СН'!$H$6-'СЕТ СН'!$H$23</f>
        <v>1770.51509225</v>
      </c>
      <c r="O101" s="36">
        <f>SUMIFS(СВЦЭМ!$D$39:$D$782,СВЦЭМ!$A$39:$A$782,$A101,СВЦЭМ!$B$39:$B$782,O$83)+'СЕТ СН'!$H$11+СВЦЭМ!$D$10+'СЕТ СН'!$H$6-'СЕТ СН'!$H$23</f>
        <v>1769.0580797099999</v>
      </c>
      <c r="P101" s="36">
        <f>SUMIFS(СВЦЭМ!$D$39:$D$782,СВЦЭМ!$A$39:$A$782,$A101,СВЦЭМ!$B$39:$B$782,P$83)+'СЕТ СН'!$H$11+СВЦЭМ!$D$10+'СЕТ СН'!$H$6-'СЕТ СН'!$H$23</f>
        <v>1768.02221141</v>
      </c>
      <c r="Q101" s="36">
        <f>SUMIFS(СВЦЭМ!$D$39:$D$782,СВЦЭМ!$A$39:$A$782,$A101,СВЦЭМ!$B$39:$B$782,Q$83)+'СЕТ СН'!$H$11+СВЦЭМ!$D$10+'СЕТ СН'!$H$6-'СЕТ СН'!$H$23</f>
        <v>1745.7096220000001</v>
      </c>
      <c r="R101" s="36">
        <f>SUMIFS(СВЦЭМ!$D$39:$D$782,СВЦЭМ!$A$39:$A$782,$A101,СВЦЭМ!$B$39:$B$782,R$83)+'СЕТ СН'!$H$11+СВЦЭМ!$D$10+'СЕТ СН'!$H$6-'СЕТ СН'!$H$23</f>
        <v>1749.5247627399999</v>
      </c>
      <c r="S101" s="36">
        <f>SUMIFS(СВЦЭМ!$D$39:$D$782,СВЦЭМ!$A$39:$A$782,$A101,СВЦЭМ!$B$39:$B$782,S$83)+'СЕТ СН'!$H$11+СВЦЭМ!$D$10+'СЕТ СН'!$H$6-'СЕТ СН'!$H$23</f>
        <v>1752.58965485</v>
      </c>
      <c r="T101" s="36">
        <f>SUMIFS(СВЦЭМ!$D$39:$D$782,СВЦЭМ!$A$39:$A$782,$A101,СВЦЭМ!$B$39:$B$782,T$83)+'СЕТ СН'!$H$11+СВЦЭМ!$D$10+'СЕТ СН'!$H$6-'СЕТ СН'!$H$23</f>
        <v>1774.20078152</v>
      </c>
      <c r="U101" s="36">
        <f>SUMIFS(СВЦЭМ!$D$39:$D$782,СВЦЭМ!$A$39:$A$782,$A101,СВЦЭМ!$B$39:$B$782,U$83)+'СЕТ СН'!$H$11+СВЦЭМ!$D$10+'СЕТ СН'!$H$6-'СЕТ СН'!$H$23</f>
        <v>1798.4859457</v>
      </c>
      <c r="V101" s="36">
        <f>SUMIFS(СВЦЭМ!$D$39:$D$782,СВЦЭМ!$A$39:$A$782,$A101,СВЦЭМ!$B$39:$B$782,V$83)+'СЕТ СН'!$H$11+СВЦЭМ!$D$10+'СЕТ СН'!$H$6-'СЕТ СН'!$H$23</f>
        <v>1799.7597891799999</v>
      </c>
      <c r="W101" s="36">
        <f>SUMIFS(СВЦЭМ!$D$39:$D$782,СВЦЭМ!$A$39:$A$782,$A101,СВЦЭМ!$B$39:$B$782,W$83)+'СЕТ СН'!$H$11+СВЦЭМ!$D$10+'СЕТ СН'!$H$6-'СЕТ СН'!$H$23</f>
        <v>1780.90215291</v>
      </c>
      <c r="X101" s="36">
        <f>SUMIFS(СВЦЭМ!$D$39:$D$782,СВЦЭМ!$A$39:$A$782,$A101,СВЦЭМ!$B$39:$B$782,X$83)+'СЕТ СН'!$H$11+СВЦЭМ!$D$10+'СЕТ СН'!$H$6-'СЕТ СН'!$H$23</f>
        <v>1816.1577909600001</v>
      </c>
      <c r="Y101" s="36">
        <f>SUMIFS(СВЦЭМ!$D$39:$D$782,СВЦЭМ!$A$39:$A$782,$A101,СВЦЭМ!$B$39:$B$782,Y$83)+'СЕТ СН'!$H$11+СВЦЭМ!$D$10+'СЕТ СН'!$H$6-'СЕТ СН'!$H$23</f>
        <v>1889.22309395</v>
      </c>
    </row>
    <row r="102" spans="1:25" ht="15.75" x14ac:dyDescent="0.2">
      <c r="A102" s="35">
        <f t="shared" si="2"/>
        <v>45126</v>
      </c>
      <c r="B102" s="36">
        <f>SUMIFS(СВЦЭМ!$D$39:$D$782,СВЦЭМ!$A$39:$A$782,$A102,СВЦЭМ!$B$39:$B$782,B$83)+'СЕТ СН'!$H$11+СВЦЭМ!$D$10+'СЕТ СН'!$H$6-'СЕТ СН'!$H$23</f>
        <v>1998.1428774999999</v>
      </c>
      <c r="C102" s="36">
        <f>SUMIFS(СВЦЭМ!$D$39:$D$782,СВЦЭМ!$A$39:$A$782,$A102,СВЦЭМ!$B$39:$B$782,C$83)+'СЕТ СН'!$H$11+СВЦЭМ!$D$10+'СЕТ СН'!$H$6-'СЕТ СН'!$H$23</f>
        <v>2038.54755239</v>
      </c>
      <c r="D102" s="36">
        <f>SUMIFS(СВЦЭМ!$D$39:$D$782,СВЦЭМ!$A$39:$A$782,$A102,СВЦЭМ!$B$39:$B$782,D$83)+'СЕТ СН'!$H$11+СВЦЭМ!$D$10+'СЕТ СН'!$H$6-'СЕТ СН'!$H$23</f>
        <v>2134.8016534099997</v>
      </c>
      <c r="E102" s="36">
        <f>SUMIFS(СВЦЭМ!$D$39:$D$782,СВЦЭМ!$A$39:$A$782,$A102,СВЦЭМ!$B$39:$B$782,E$83)+'СЕТ СН'!$H$11+СВЦЭМ!$D$10+'СЕТ СН'!$H$6-'СЕТ СН'!$H$23</f>
        <v>2171.9233912199998</v>
      </c>
      <c r="F102" s="36">
        <f>SUMIFS(СВЦЭМ!$D$39:$D$782,СВЦЭМ!$A$39:$A$782,$A102,СВЦЭМ!$B$39:$B$782,F$83)+'СЕТ СН'!$H$11+СВЦЭМ!$D$10+'СЕТ СН'!$H$6-'СЕТ СН'!$H$23</f>
        <v>2168.09544306</v>
      </c>
      <c r="G102" s="36">
        <f>SUMIFS(СВЦЭМ!$D$39:$D$782,СВЦЭМ!$A$39:$A$782,$A102,СВЦЭМ!$B$39:$B$782,G$83)+'СЕТ СН'!$H$11+СВЦЭМ!$D$10+'СЕТ СН'!$H$6-'СЕТ СН'!$H$23</f>
        <v>2160.0733074</v>
      </c>
      <c r="H102" s="36">
        <f>SUMIFS(СВЦЭМ!$D$39:$D$782,СВЦЭМ!$A$39:$A$782,$A102,СВЦЭМ!$B$39:$B$782,H$83)+'СЕТ СН'!$H$11+СВЦЭМ!$D$10+'СЕТ СН'!$H$6-'СЕТ СН'!$H$23</f>
        <v>2045.1130536599999</v>
      </c>
      <c r="I102" s="36">
        <f>SUMIFS(СВЦЭМ!$D$39:$D$782,СВЦЭМ!$A$39:$A$782,$A102,СВЦЭМ!$B$39:$B$782,I$83)+'СЕТ СН'!$H$11+СВЦЭМ!$D$10+'СЕТ СН'!$H$6-'СЕТ СН'!$H$23</f>
        <v>1953.8588265000001</v>
      </c>
      <c r="J102" s="36">
        <f>SUMIFS(СВЦЭМ!$D$39:$D$782,СВЦЭМ!$A$39:$A$782,$A102,СВЦЭМ!$B$39:$B$782,J$83)+'СЕТ СН'!$H$11+СВЦЭМ!$D$10+'СЕТ СН'!$H$6-'СЕТ СН'!$H$23</f>
        <v>1872.3299643299999</v>
      </c>
      <c r="K102" s="36">
        <f>SUMIFS(СВЦЭМ!$D$39:$D$782,СВЦЭМ!$A$39:$A$782,$A102,СВЦЭМ!$B$39:$B$782,K$83)+'СЕТ СН'!$H$11+СВЦЭМ!$D$10+'СЕТ СН'!$H$6-'СЕТ СН'!$H$23</f>
        <v>1801.4588755299999</v>
      </c>
      <c r="L102" s="36">
        <f>SUMIFS(СВЦЭМ!$D$39:$D$782,СВЦЭМ!$A$39:$A$782,$A102,СВЦЭМ!$B$39:$B$782,L$83)+'СЕТ СН'!$H$11+СВЦЭМ!$D$10+'СЕТ СН'!$H$6-'СЕТ СН'!$H$23</f>
        <v>1773.1788159</v>
      </c>
      <c r="M102" s="36">
        <f>SUMIFS(СВЦЭМ!$D$39:$D$782,СВЦЭМ!$A$39:$A$782,$A102,СВЦЭМ!$B$39:$B$782,M$83)+'СЕТ СН'!$H$11+СВЦЭМ!$D$10+'СЕТ СН'!$H$6-'СЕТ СН'!$H$23</f>
        <v>1768.40717204</v>
      </c>
      <c r="N102" s="36">
        <f>SUMIFS(СВЦЭМ!$D$39:$D$782,СВЦЭМ!$A$39:$A$782,$A102,СВЦЭМ!$B$39:$B$782,N$83)+'СЕТ СН'!$H$11+СВЦЭМ!$D$10+'СЕТ СН'!$H$6-'СЕТ СН'!$H$23</f>
        <v>1762.5704018199999</v>
      </c>
      <c r="O102" s="36">
        <f>SUMIFS(СВЦЭМ!$D$39:$D$782,СВЦЭМ!$A$39:$A$782,$A102,СВЦЭМ!$B$39:$B$782,O$83)+'СЕТ СН'!$H$11+СВЦЭМ!$D$10+'СЕТ СН'!$H$6-'СЕТ СН'!$H$23</f>
        <v>1767.4369293</v>
      </c>
      <c r="P102" s="36">
        <f>SUMIFS(СВЦЭМ!$D$39:$D$782,СВЦЭМ!$A$39:$A$782,$A102,СВЦЭМ!$B$39:$B$782,P$83)+'СЕТ СН'!$H$11+СВЦЭМ!$D$10+'СЕТ СН'!$H$6-'СЕТ СН'!$H$23</f>
        <v>1757.7879558499999</v>
      </c>
      <c r="Q102" s="36">
        <f>SUMIFS(СВЦЭМ!$D$39:$D$782,СВЦЭМ!$A$39:$A$782,$A102,СВЦЭМ!$B$39:$B$782,Q$83)+'СЕТ СН'!$H$11+СВЦЭМ!$D$10+'СЕТ СН'!$H$6-'СЕТ СН'!$H$23</f>
        <v>1759.8843743899999</v>
      </c>
      <c r="R102" s="36">
        <f>SUMIFS(СВЦЭМ!$D$39:$D$782,СВЦЭМ!$A$39:$A$782,$A102,СВЦЭМ!$B$39:$B$782,R$83)+'СЕТ СН'!$H$11+СВЦЭМ!$D$10+'СЕТ СН'!$H$6-'СЕТ СН'!$H$23</f>
        <v>1772.5621033899999</v>
      </c>
      <c r="S102" s="36">
        <f>SUMIFS(СВЦЭМ!$D$39:$D$782,СВЦЭМ!$A$39:$A$782,$A102,СВЦЭМ!$B$39:$B$782,S$83)+'СЕТ СН'!$H$11+СВЦЭМ!$D$10+'СЕТ СН'!$H$6-'СЕТ СН'!$H$23</f>
        <v>1779.6122215799999</v>
      </c>
      <c r="T102" s="36">
        <f>SUMIFS(СВЦЭМ!$D$39:$D$782,СВЦЭМ!$A$39:$A$782,$A102,СВЦЭМ!$B$39:$B$782,T$83)+'СЕТ СН'!$H$11+СВЦЭМ!$D$10+'СЕТ СН'!$H$6-'СЕТ СН'!$H$23</f>
        <v>1813.8115998399999</v>
      </c>
      <c r="U102" s="36">
        <f>SUMIFS(СВЦЭМ!$D$39:$D$782,СВЦЭМ!$A$39:$A$782,$A102,СВЦЭМ!$B$39:$B$782,U$83)+'СЕТ СН'!$H$11+СВЦЭМ!$D$10+'СЕТ СН'!$H$6-'СЕТ СН'!$H$23</f>
        <v>1812.46755962</v>
      </c>
      <c r="V102" s="36">
        <f>SUMIFS(СВЦЭМ!$D$39:$D$782,СВЦЭМ!$A$39:$A$782,$A102,СВЦЭМ!$B$39:$B$782,V$83)+'СЕТ СН'!$H$11+СВЦЭМ!$D$10+'СЕТ СН'!$H$6-'СЕТ СН'!$H$23</f>
        <v>1824.43176578</v>
      </c>
      <c r="W102" s="36">
        <f>SUMIFS(СВЦЭМ!$D$39:$D$782,СВЦЭМ!$A$39:$A$782,$A102,СВЦЭМ!$B$39:$B$782,W$83)+'СЕТ СН'!$H$11+СВЦЭМ!$D$10+'СЕТ СН'!$H$6-'СЕТ СН'!$H$23</f>
        <v>1812.02933706</v>
      </c>
      <c r="X102" s="36">
        <f>SUMIFS(СВЦЭМ!$D$39:$D$782,СВЦЭМ!$A$39:$A$782,$A102,СВЦЭМ!$B$39:$B$782,X$83)+'СЕТ СН'!$H$11+СВЦЭМ!$D$10+'СЕТ СН'!$H$6-'СЕТ СН'!$H$23</f>
        <v>1852.5277012500001</v>
      </c>
      <c r="Y102" s="36">
        <f>SUMIFS(СВЦЭМ!$D$39:$D$782,СВЦЭМ!$A$39:$A$782,$A102,СВЦЭМ!$B$39:$B$782,Y$83)+'СЕТ СН'!$H$11+СВЦЭМ!$D$10+'СЕТ СН'!$H$6-'СЕТ СН'!$H$23</f>
        <v>1938.4904566499999</v>
      </c>
    </row>
    <row r="103" spans="1:25" ht="15.75" x14ac:dyDescent="0.2">
      <c r="A103" s="35">
        <f t="shared" si="2"/>
        <v>45127</v>
      </c>
      <c r="B103" s="36">
        <f>SUMIFS(СВЦЭМ!$D$39:$D$782,СВЦЭМ!$A$39:$A$782,$A103,СВЦЭМ!$B$39:$B$782,B$83)+'СЕТ СН'!$H$11+СВЦЭМ!$D$10+'СЕТ СН'!$H$6-'СЕТ СН'!$H$23</f>
        <v>1938.4449501500001</v>
      </c>
      <c r="C103" s="36">
        <f>SUMIFS(СВЦЭМ!$D$39:$D$782,СВЦЭМ!$A$39:$A$782,$A103,СВЦЭМ!$B$39:$B$782,C$83)+'СЕТ СН'!$H$11+СВЦЭМ!$D$10+'СЕТ СН'!$H$6-'СЕТ СН'!$H$23</f>
        <v>2030.62383931</v>
      </c>
      <c r="D103" s="36">
        <f>SUMIFS(СВЦЭМ!$D$39:$D$782,СВЦЭМ!$A$39:$A$782,$A103,СВЦЭМ!$B$39:$B$782,D$83)+'СЕТ СН'!$H$11+СВЦЭМ!$D$10+'СЕТ СН'!$H$6-'СЕТ СН'!$H$23</f>
        <v>2144.97623282</v>
      </c>
      <c r="E103" s="36">
        <f>SUMIFS(СВЦЭМ!$D$39:$D$782,СВЦЭМ!$A$39:$A$782,$A103,СВЦЭМ!$B$39:$B$782,E$83)+'СЕТ СН'!$H$11+СВЦЭМ!$D$10+'СЕТ СН'!$H$6-'СЕТ СН'!$H$23</f>
        <v>2153.1124056399999</v>
      </c>
      <c r="F103" s="36">
        <f>SUMIFS(СВЦЭМ!$D$39:$D$782,СВЦЭМ!$A$39:$A$782,$A103,СВЦЭМ!$B$39:$B$782,F$83)+'СЕТ СН'!$H$11+СВЦЭМ!$D$10+'СЕТ СН'!$H$6-'СЕТ СН'!$H$23</f>
        <v>2147.3162558899999</v>
      </c>
      <c r="G103" s="36">
        <f>SUMIFS(СВЦЭМ!$D$39:$D$782,СВЦЭМ!$A$39:$A$782,$A103,СВЦЭМ!$B$39:$B$782,G$83)+'СЕТ СН'!$H$11+СВЦЭМ!$D$10+'СЕТ СН'!$H$6-'СЕТ СН'!$H$23</f>
        <v>2161.4119634799999</v>
      </c>
      <c r="H103" s="36">
        <f>SUMIFS(СВЦЭМ!$D$39:$D$782,СВЦЭМ!$A$39:$A$782,$A103,СВЦЭМ!$B$39:$B$782,H$83)+'СЕТ СН'!$H$11+СВЦЭМ!$D$10+'СЕТ СН'!$H$6-'СЕТ СН'!$H$23</f>
        <v>1967.71385448</v>
      </c>
      <c r="I103" s="36">
        <f>SUMIFS(СВЦЭМ!$D$39:$D$782,СВЦЭМ!$A$39:$A$782,$A103,СВЦЭМ!$B$39:$B$782,I$83)+'СЕТ СН'!$H$11+СВЦЭМ!$D$10+'СЕТ СН'!$H$6-'СЕТ СН'!$H$23</f>
        <v>1881.1813644900001</v>
      </c>
      <c r="J103" s="36">
        <f>SUMIFS(СВЦЭМ!$D$39:$D$782,СВЦЭМ!$A$39:$A$782,$A103,СВЦЭМ!$B$39:$B$782,J$83)+'СЕТ СН'!$H$11+СВЦЭМ!$D$10+'СЕТ СН'!$H$6-'СЕТ СН'!$H$23</f>
        <v>1770.4167938200001</v>
      </c>
      <c r="K103" s="36">
        <f>SUMIFS(СВЦЭМ!$D$39:$D$782,СВЦЭМ!$A$39:$A$782,$A103,СВЦЭМ!$B$39:$B$782,K$83)+'СЕТ СН'!$H$11+СВЦЭМ!$D$10+'СЕТ СН'!$H$6-'СЕТ СН'!$H$23</f>
        <v>1730.58879288</v>
      </c>
      <c r="L103" s="36">
        <f>SUMIFS(СВЦЭМ!$D$39:$D$782,СВЦЭМ!$A$39:$A$782,$A103,СВЦЭМ!$B$39:$B$782,L$83)+'СЕТ СН'!$H$11+СВЦЭМ!$D$10+'СЕТ СН'!$H$6-'СЕТ СН'!$H$23</f>
        <v>1693.07825645</v>
      </c>
      <c r="M103" s="36">
        <f>SUMIFS(СВЦЭМ!$D$39:$D$782,СВЦЭМ!$A$39:$A$782,$A103,СВЦЭМ!$B$39:$B$782,M$83)+'СЕТ СН'!$H$11+СВЦЭМ!$D$10+'СЕТ СН'!$H$6-'СЕТ СН'!$H$23</f>
        <v>1672.6472598999999</v>
      </c>
      <c r="N103" s="36">
        <f>SUMIFS(СВЦЭМ!$D$39:$D$782,СВЦЭМ!$A$39:$A$782,$A103,СВЦЭМ!$B$39:$B$782,N$83)+'СЕТ СН'!$H$11+СВЦЭМ!$D$10+'СЕТ СН'!$H$6-'СЕТ СН'!$H$23</f>
        <v>1664.53551997</v>
      </c>
      <c r="O103" s="36">
        <f>SUMIFS(СВЦЭМ!$D$39:$D$782,СВЦЭМ!$A$39:$A$782,$A103,СВЦЭМ!$B$39:$B$782,O$83)+'СЕТ СН'!$H$11+СВЦЭМ!$D$10+'СЕТ СН'!$H$6-'СЕТ СН'!$H$23</f>
        <v>1670.4731910799999</v>
      </c>
      <c r="P103" s="36">
        <f>SUMIFS(СВЦЭМ!$D$39:$D$782,СВЦЭМ!$A$39:$A$782,$A103,СВЦЭМ!$B$39:$B$782,P$83)+'СЕТ СН'!$H$11+СВЦЭМ!$D$10+'СЕТ СН'!$H$6-'СЕТ СН'!$H$23</f>
        <v>1683.26955699</v>
      </c>
      <c r="Q103" s="36">
        <f>SUMIFS(СВЦЭМ!$D$39:$D$782,СВЦЭМ!$A$39:$A$782,$A103,СВЦЭМ!$B$39:$B$782,Q$83)+'СЕТ СН'!$H$11+СВЦЭМ!$D$10+'СЕТ СН'!$H$6-'СЕТ СН'!$H$23</f>
        <v>1686.03348848</v>
      </c>
      <c r="R103" s="36">
        <f>SUMIFS(СВЦЭМ!$D$39:$D$782,СВЦЭМ!$A$39:$A$782,$A103,СВЦЭМ!$B$39:$B$782,R$83)+'СЕТ СН'!$H$11+СВЦЭМ!$D$10+'СЕТ СН'!$H$6-'СЕТ СН'!$H$23</f>
        <v>1687.1621953199999</v>
      </c>
      <c r="S103" s="36">
        <f>SUMIFS(СВЦЭМ!$D$39:$D$782,СВЦЭМ!$A$39:$A$782,$A103,СВЦЭМ!$B$39:$B$782,S$83)+'СЕТ СН'!$H$11+СВЦЭМ!$D$10+'СЕТ СН'!$H$6-'СЕТ СН'!$H$23</f>
        <v>1691.9302353</v>
      </c>
      <c r="T103" s="36">
        <f>SUMIFS(СВЦЭМ!$D$39:$D$782,СВЦЭМ!$A$39:$A$782,$A103,СВЦЭМ!$B$39:$B$782,T$83)+'СЕТ СН'!$H$11+СВЦЭМ!$D$10+'СЕТ СН'!$H$6-'СЕТ СН'!$H$23</f>
        <v>1691.89654103</v>
      </c>
      <c r="U103" s="36">
        <f>SUMIFS(СВЦЭМ!$D$39:$D$782,СВЦЭМ!$A$39:$A$782,$A103,СВЦЭМ!$B$39:$B$782,U$83)+'СЕТ СН'!$H$11+СВЦЭМ!$D$10+'СЕТ СН'!$H$6-'СЕТ СН'!$H$23</f>
        <v>1713.3816694299999</v>
      </c>
      <c r="V103" s="36">
        <f>SUMIFS(СВЦЭМ!$D$39:$D$782,СВЦЭМ!$A$39:$A$782,$A103,СВЦЭМ!$B$39:$B$782,V$83)+'СЕТ СН'!$H$11+СВЦЭМ!$D$10+'СЕТ СН'!$H$6-'СЕТ СН'!$H$23</f>
        <v>1717.1967364</v>
      </c>
      <c r="W103" s="36">
        <f>SUMIFS(СВЦЭМ!$D$39:$D$782,СВЦЭМ!$A$39:$A$782,$A103,СВЦЭМ!$B$39:$B$782,W$83)+'СЕТ СН'!$H$11+СВЦЭМ!$D$10+'СЕТ СН'!$H$6-'СЕТ СН'!$H$23</f>
        <v>1723.4928111300001</v>
      </c>
      <c r="X103" s="36">
        <f>SUMIFS(СВЦЭМ!$D$39:$D$782,СВЦЭМ!$A$39:$A$782,$A103,СВЦЭМ!$B$39:$B$782,X$83)+'СЕТ СН'!$H$11+СВЦЭМ!$D$10+'СЕТ СН'!$H$6-'СЕТ СН'!$H$23</f>
        <v>1801.84513864</v>
      </c>
      <c r="Y103" s="36">
        <f>SUMIFS(СВЦЭМ!$D$39:$D$782,СВЦЭМ!$A$39:$A$782,$A103,СВЦЭМ!$B$39:$B$782,Y$83)+'СЕТ СН'!$H$11+СВЦЭМ!$D$10+'СЕТ СН'!$H$6-'СЕТ СН'!$H$23</f>
        <v>1893.5403443499999</v>
      </c>
    </row>
    <row r="104" spans="1:25" ht="15.75" x14ac:dyDescent="0.2">
      <c r="A104" s="35">
        <f t="shared" si="2"/>
        <v>45128</v>
      </c>
      <c r="B104" s="36">
        <f>SUMIFS(СВЦЭМ!$D$39:$D$782,СВЦЭМ!$A$39:$A$782,$A104,СВЦЭМ!$B$39:$B$782,B$83)+'СЕТ СН'!$H$11+СВЦЭМ!$D$10+'СЕТ СН'!$H$6-'СЕТ СН'!$H$23</f>
        <v>1926.0403775699999</v>
      </c>
      <c r="C104" s="36">
        <f>SUMIFS(СВЦЭМ!$D$39:$D$782,СВЦЭМ!$A$39:$A$782,$A104,СВЦЭМ!$B$39:$B$782,C$83)+'СЕТ СН'!$H$11+СВЦЭМ!$D$10+'СЕТ СН'!$H$6-'СЕТ СН'!$H$23</f>
        <v>2018.65186195</v>
      </c>
      <c r="D104" s="36">
        <f>SUMIFS(СВЦЭМ!$D$39:$D$782,СВЦЭМ!$A$39:$A$782,$A104,СВЦЭМ!$B$39:$B$782,D$83)+'СЕТ СН'!$H$11+СВЦЭМ!$D$10+'СЕТ СН'!$H$6-'СЕТ СН'!$H$23</f>
        <v>2126.3796726299997</v>
      </c>
      <c r="E104" s="36">
        <f>SUMIFS(СВЦЭМ!$D$39:$D$782,СВЦЭМ!$A$39:$A$782,$A104,СВЦЭМ!$B$39:$B$782,E$83)+'СЕТ СН'!$H$11+СВЦЭМ!$D$10+'СЕТ СН'!$H$6-'СЕТ СН'!$H$23</f>
        <v>2126.62109646</v>
      </c>
      <c r="F104" s="36">
        <f>SUMIFS(СВЦЭМ!$D$39:$D$782,СВЦЭМ!$A$39:$A$782,$A104,СВЦЭМ!$B$39:$B$782,F$83)+'СЕТ СН'!$H$11+СВЦЭМ!$D$10+'СЕТ СН'!$H$6-'СЕТ СН'!$H$23</f>
        <v>2146.4067806000003</v>
      </c>
      <c r="G104" s="36">
        <f>SUMIFS(СВЦЭМ!$D$39:$D$782,СВЦЭМ!$A$39:$A$782,$A104,СВЦЭМ!$B$39:$B$782,G$83)+'СЕТ СН'!$H$11+СВЦЭМ!$D$10+'СЕТ СН'!$H$6-'СЕТ СН'!$H$23</f>
        <v>2153.7829230899997</v>
      </c>
      <c r="H104" s="36">
        <f>SUMIFS(СВЦЭМ!$D$39:$D$782,СВЦЭМ!$A$39:$A$782,$A104,СВЦЭМ!$B$39:$B$782,H$83)+'СЕТ СН'!$H$11+СВЦЭМ!$D$10+'СЕТ СН'!$H$6-'СЕТ СН'!$H$23</f>
        <v>2000.94503523</v>
      </c>
      <c r="I104" s="36">
        <f>SUMIFS(СВЦЭМ!$D$39:$D$782,СВЦЭМ!$A$39:$A$782,$A104,СВЦЭМ!$B$39:$B$782,I$83)+'СЕТ СН'!$H$11+СВЦЭМ!$D$10+'СЕТ СН'!$H$6-'СЕТ СН'!$H$23</f>
        <v>1900.20554483</v>
      </c>
      <c r="J104" s="36">
        <f>SUMIFS(СВЦЭМ!$D$39:$D$782,СВЦЭМ!$A$39:$A$782,$A104,СВЦЭМ!$B$39:$B$782,J$83)+'СЕТ СН'!$H$11+СВЦЭМ!$D$10+'СЕТ СН'!$H$6-'СЕТ СН'!$H$23</f>
        <v>1786.1767464499999</v>
      </c>
      <c r="K104" s="36">
        <f>SUMIFS(СВЦЭМ!$D$39:$D$782,СВЦЭМ!$A$39:$A$782,$A104,СВЦЭМ!$B$39:$B$782,K$83)+'СЕТ СН'!$H$11+СВЦЭМ!$D$10+'СЕТ СН'!$H$6-'СЕТ СН'!$H$23</f>
        <v>1712.16428991</v>
      </c>
      <c r="L104" s="36">
        <f>SUMIFS(СВЦЭМ!$D$39:$D$782,СВЦЭМ!$A$39:$A$782,$A104,СВЦЭМ!$B$39:$B$782,L$83)+'СЕТ СН'!$H$11+СВЦЭМ!$D$10+'СЕТ СН'!$H$6-'СЕТ СН'!$H$23</f>
        <v>1666.6405901000001</v>
      </c>
      <c r="M104" s="36">
        <f>SUMIFS(СВЦЭМ!$D$39:$D$782,СВЦЭМ!$A$39:$A$782,$A104,СВЦЭМ!$B$39:$B$782,M$83)+'СЕТ СН'!$H$11+СВЦЭМ!$D$10+'СЕТ СН'!$H$6-'СЕТ СН'!$H$23</f>
        <v>1664.2818195499999</v>
      </c>
      <c r="N104" s="36">
        <f>SUMIFS(СВЦЭМ!$D$39:$D$782,СВЦЭМ!$A$39:$A$782,$A104,СВЦЭМ!$B$39:$B$782,N$83)+'СЕТ СН'!$H$11+СВЦЭМ!$D$10+'СЕТ СН'!$H$6-'СЕТ СН'!$H$23</f>
        <v>1667.7013093099999</v>
      </c>
      <c r="O104" s="36">
        <f>SUMIFS(СВЦЭМ!$D$39:$D$782,СВЦЭМ!$A$39:$A$782,$A104,СВЦЭМ!$B$39:$B$782,O$83)+'СЕТ СН'!$H$11+СВЦЭМ!$D$10+'СЕТ СН'!$H$6-'СЕТ СН'!$H$23</f>
        <v>1665.6735968599999</v>
      </c>
      <c r="P104" s="36">
        <f>SUMIFS(СВЦЭМ!$D$39:$D$782,СВЦЭМ!$A$39:$A$782,$A104,СВЦЭМ!$B$39:$B$782,P$83)+'СЕТ СН'!$H$11+СВЦЭМ!$D$10+'СЕТ СН'!$H$6-'СЕТ СН'!$H$23</f>
        <v>1650.0640548199999</v>
      </c>
      <c r="Q104" s="36">
        <f>SUMIFS(СВЦЭМ!$D$39:$D$782,СВЦЭМ!$A$39:$A$782,$A104,СВЦЭМ!$B$39:$B$782,Q$83)+'СЕТ СН'!$H$11+СВЦЭМ!$D$10+'СЕТ СН'!$H$6-'СЕТ СН'!$H$23</f>
        <v>1657.0432903999999</v>
      </c>
      <c r="R104" s="36">
        <f>SUMIFS(СВЦЭМ!$D$39:$D$782,СВЦЭМ!$A$39:$A$782,$A104,СВЦЭМ!$B$39:$B$782,R$83)+'СЕТ СН'!$H$11+СВЦЭМ!$D$10+'СЕТ СН'!$H$6-'СЕТ СН'!$H$23</f>
        <v>1670.7355825099999</v>
      </c>
      <c r="S104" s="36">
        <f>SUMIFS(СВЦЭМ!$D$39:$D$782,СВЦЭМ!$A$39:$A$782,$A104,СВЦЭМ!$B$39:$B$782,S$83)+'СЕТ СН'!$H$11+СВЦЭМ!$D$10+'СЕТ СН'!$H$6-'СЕТ СН'!$H$23</f>
        <v>1676.9187250699999</v>
      </c>
      <c r="T104" s="36">
        <f>SUMIFS(СВЦЭМ!$D$39:$D$782,СВЦЭМ!$A$39:$A$782,$A104,СВЦЭМ!$B$39:$B$782,T$83)+'СЕТ СН'!$H$11+СВЦЭМ!$D$10+'СЕТ СН'!$H$6-'СЕТ СН'!$H$23</f>
        <v>1675.43945123</v>
      </c>
      <c r="U104" s="36">
        <f>SUMIFS(СВЦЭМ!$D$39:$D$782,СВЦЭМ!$A$39:$A$782,$A104,СВЦЭМ!$B$39:$B$782,U$83)+'СЕТ СН'!$H$11+СВЦЭМ!$D$10+'СЕТ СН'!$H$6-'СЕТ СН'!$H$23</f>
        <v>1682.25047432</v>
      </c>
      <c r="V104" s="36">
        <f>SUMIFS(СВЦЭМ!$D$39:$D$782,СВЦЭМ!$A$39:$A$782,$A104,СВЦЭМ!$B$39:$B$782,V$83)+'СЕТ СН'!$H$11+СВЦЭМ!$D$10+'СЕТ СН'!$H$6-'СЕТ СН'!$H$23</f>
        <v>1674.7333162</v>
      </c>
      <c r="W104" s="36">
        <f>SUMIFS(СВЦЭМ!$D$39:$D$782,СВЦЭМ!$A$39:$A$782,$A104,СВЦЭМ!$B$39:$B$782,W$83)+'СЕТ СН'!$H$11+СВЦЭМ!$D$10+'СЕТ СН'!$H$6-'СЕТ СН'!$H$23</f>
        <v>1646.09567773</v>
      </c>
      <c r="X104" s="36">
        <f>SUMIFS(СВЦЭМ!$D$39:$D$782,СВЦЭМ!$A$39:$A$782,$A104,СВЦЭМ!$B$39:$B$782,X$83)+'СЕТ СН'!$H$11+СВЦЭМ!$D$10+'СЕТ СН'!$H$6-'СЕТ СН'!$H$23</f>
        <v>1715.5444854299999</v>
      </c>
      <c r="Y104" s="36">
        <f>SUMIFS(СВЦЭМ!$D$39:$D$782,СВЦЭМ!$A$39:$A$782,$A104,СВЦЭМ!$B$39:$B$782,Y$83)+'СЕТ СН'!$H$11+СВЦЭМ!$D$10+'СЕТ СН'!$H$6-'СЕТ СН'!$H$23</f>
        <v>1882.4377923</v>
      </c>
    </row>
    <row r="105" spans="1:25" ht="15.75" x14ac:dyDescent="0.2">
      <c r="A105" s="35">
        <f t="shared" si="2"/>
        <v>45129</v>
      </c>
      <c r="B105" s="36">
        <f>SUMIFS(СВЦЭМ!$D$39:$D$782,СВЦЭМ!$A$39:$A$782,$A105,СВЦЭМ!$B$39:$B$782,B$83)+'СЕТ СН'!$H$11+СВЦЭМ!$D$10+'СЕТ СН'!$H$6-'СЕТ СН'!$H$23</f>
        <v>1869.0847045400001</v>
      </c>
      <c r="C105" s="36">
        <f>SUMIFS(СВЦЭМ!$D$39:$D$782,СВЦЭМ!$A$39:$A$782,$A105,СВЦЭМ!$B$39:$B$782,C$83)+'СЕТ СН'!$H$11+СВЦЭМ!$D$10+'СЕТ СН'!$H$6-'СЕТ СН'!$H$23</f>
        <v>1934.5316795399999</v>
      </c>
      <c r="D105" s="36">
        <f>SUMIFS(СВЦЭМ!$D$39:$D$782,СВЦЭМ!$A$39:$A$782,$A105,СВЦЭМ!$B$39:$B$782,D$83)+'СЕТ СН'!$H$11+СВЦЭМ!$D$10+'СЕТ СН'!$H$6-'СЕТ СН'!$H$23</f>
        <v>2028.2748894599999</v>
      </c>
      <c r="E105" s="36">
        <f>SUMIFS(СВЦЭМ!$D$39:$D$782,СВЦЭМ!$A$39:$A$782,$A105,СВЦЭМ!$B$39:$B$782,E$83)+'СЕТ СН'!$H$11+СВЦЭМ!$D$10+'СЕТ СН'!$H$6-'СЕТ СН'!$H$23</f>
        <v>2017.06568397</v>
      </c>
      <c r="F105" s="36">
        <f>SUMIFS(СВЦЭМ!$D$39:$D$782,СВЦЭМ!$A$39:$A$782,$A105,СВЦЭМ!$B$39:$B$782,F$83)+'СЕТ СН'!$H$11+СВЦЭМ!$D$10+'СЕТ СН'!$H$6-'СЕТ СН'!$H$23</f>
        <v>2009.43559306</v>
      </c>
      <c r="G105" s="36">
        <f>SUMIFS(СВЦЭМ!$D$39:$D$782,СВЦЭМ!$A$39:$A$782,$A105,СВЦЭМ!$B$39:$B$782,G$83)+'СЕТ СН'!$H$11+СВЦЭМ!$D$10+'СЕТ СН'!$H$6-'СЕТ СН'!$H$23</f>
        <v>2005.10332601</v>
      </c>
      <c r="H105" s="36">
        <f>SUMIFS(СВЦЭМ!$D$39:$D$782,СВЦЭМ!$A$39:$A$782,$A105,СВЦЭМ!$B$39:$B$782,H$83)+'СЕТ СН'!$H$11+СВЦЭМ!$D$10+'СЕТ СН'!$H$6-'СЕТ СН'!$H$23</f>
        <v>1946.82712864</v>
      </c>
      <c r="I105" s="36">
        <f>SUMIFS(СВЦЭМ!$D$39:$D$782,СВЦЭМ!$A$39:$A$782,$A105,СВЦЭМ!$B$39:$B$782,I$83)+'СЕТ СН'!$H$11+СВЦЭМ!$D$10+'СЕТ СН'!$H$6-'СЕТ СН'!$H$23</f>
        <v>1902.0754554</v>
      </c>
      <c r="J105" s="36">
        <f>SUMIFS(СВЦЭМ!$D$39:$D$782,СВЦЭМ!$A$39:$A$782,$A105,СВЦЭМ!$B$39:$B$782,J$83)+'СЕТ СН'!$H$11+СВЦЭМ!$D$10+'СЕТ СН'!$H$6-'СЕТ СН'!$H$23</f>
        <v>1776.2166929099999</v>
      </c>
      <c r="K105" s="36">
        <f>SUMIFS(СВЦЭМ!$D$39:$D$782,СВЦЭМ!$A$39:$A$782,$A105,СВЦЭМ!$B$39:$B$782,K$83)+'СЕТ СН'!$H$11+СВЦЭМ!$D$10+'СЕТ СН'!$H$6-'СЕТ СН'!$H$23</f>
        <v>1703.99929101</v>
      </c>
      <c r="L105" s="36">
        <f>SUMIFS(СВЦЭМ!$D$39:$D$782,СВЦЭМ!$A$39:$A$782,$A105,СВЦЭМ!$B$39:$B$782,L$83)+'СЕТ СН'!$H$11+СВЦЭМ!$D$10+'СЕТ СН'!$H$6-'СЕТ СН'!$H$23</f>
        <v>1642.8332220499999</v>
      </c>
      <c r="M105" s="36">
        <f>SUMIFS(СВЦЭМ!$D$39:$D$782,СВЦЭМ!$A$39:$A$782,$A105,СВЦЭМ!$B$39:$B$782,M$83)+'СЕТ СН'!$H$11+СВЦЭМ!$D$10+'СЕТ СН'!$H$6-'СЕТ СН'!$H$23</f>
        <v>1627.4793645499999</v>
      </c>
      <c r="N105" s="36">
        <f>SUMIFS(СВЦЭМ!$D$39:$D$782,СВЦЭМ!$A$39:$A$782,$A105,СВЦЭМ!$B$39:$B$782,N$83)+'СЕТ СН'!$H$11+СВЦЭМ!$D$10+'СЕТ СН'!$H$6-'СЕТ СН'!$H$23</f>
        <v>1620.2593000100001</v>
      </c>
      <c r="O105" s="36">
        <f>SUMIFS(СВЦЭМ!$D$39:$D$782,СВЦЭМ!$A$39:$A$782,$A105,СВЦЭМ!$B$39:$B$782,O$83)+'СЕТ СН'!$H$11+СВЦЭМ!$D$10+'СЕТ СН'!$H$6-'СЕТ СН'!$H$23</f>
        <v>1627.8476840999999</v>
      </c>
      <c r="P105" s="36">
        <f>SUMIFS(СВЦЭМ!$D$39:$D$782,СВЦЭМ!$A$39:$A$782,$A105,СВЦЭМ!$B$39:$B$782,P$83)+'СЕТ СН'!$H$11+СВЦЭМ!$D$10+'СЕТ СН'!$H$6-'СЕТ СН'!$H$23</f>
        <v>1625.83200203</v>
      </c>
      <c r="Q105" s="36">
        <f>SUMIFS(СВЦЭМ!$D$39:$D$782,СВЦЭМ!$A$39:$A$782,$A105,СВЦЭМ!$B$39:$B$782,Q$83)+'СЕТ СН'!$H$11+СВЦЭМ!$D$10+'СЕТ СН'!$H$6-'СЕТ СН'!$H$23</f>
        <v>1631.5767948299999</v>
      </c>
      <c r="R105" s="36">
        <f>SUMIFS(СВЦЭМ!$D$39:$D$782,СВЦЭМ!$A$39:$A$782,$A105,СВЦЭМ!$B$39:$B$782,R$83)+'СЕТ СН'!$H$11+СВЦЭМ!$D$10+'СЕТ СН'!$H$6-'СЕТ СН'!$H$23</f>
        <v>1626.7286909499999</v>
      </c>
      <c r="S105" s="36">
        <f>SUMIFS(СВЦЭМ!$D$39:$D$782,СВЦЭМ!$A$39:$A$782,$A105,СВЦЭМ!$B$39:$B$782,S$83)+'СЕТ СН'!$H$11+СВЦЭМ!$D$10+'СЕТ СН'!$H$6-'СЕТ СН'!$H$23</f>
        <v>1626.1210492099999</v>
      </c>
      <c r="T105" s="36">
        <f>SUMIFS(СВЦЭМ!$D$39:$D$782,СВЦЭМ!$A$39:$A$782,$A105,СВЦЭМ!$B$39:$B$782,T$83)+'СЕТ СН'!$H$11+СВЦЭМ!$D$10+'СЕТ СН'!$H$6-'СЕТ СН'!$H$23</f>
        <v>1628.8814078999999</v>
      </c>
      <c r="U105" s="36">
        <f>SUMIFS(СВЦЭМ!$D$39:$D$782,СВЦЭМ!$A$39:$A$782,$A105,СВЦЭМ!$B$39:$B$782,U$83)+'СЕТ СН'!$H$11+СВЦЭМ!$D$10+'СЕТ СН'!$H$6-'СЕТ СН'!$H$23</f>
        <v>1634.5168930499999</v>
      </c>
      <c r="V105" s="36">
        <f>SUMIFS(СВЦЭМ!$D$39:$D$782,СВЦЭМ!$A$39:$A$782,$A105,СВЦЭМ!$B$39:$B$782,V$83)+'СЕТ СН'!$H$11+СВЦЭМ!$D$10+'СЕТ СН'!$H$6-'СЕТ СН'!$H$23</f>
        <v>1653.8487855000001</v>
      </c>
      <c r="W105" s="36">
        <f>SUMIFS(СВЦЭМ!$D$39:$D$782,СВЦЭМ!$A$39:$A$782,$A105,СВЦЭМ!$B$39:$B$782,W$83)+'СЕТ СН'!$H$11+СВЦЭМ!$D$10+'СЕТ СН'!$H$6-'СЕТ СН'!$H$23</f>
        <v>1627.3213617599999</v>
      </c>
      <c r="X105" s="36">
        <f>SUMIFS(СВЦЭМ!$D$39:$D$782,СВЦЭМ!$A$39:$A$782,$A105,СВЦЭМ!$B$39:$B$782,X$83)+'СЕТ СН'!$H$11+СВЦЭМ!$D$10+'СЕТ СН'!$H$6-'СЕТ СН'!$H$23</f>
        <v>1674.67640893</v>
      </c>
      <c r="Y105" s="36">
        <f>SUMIFS(СВЦЭМ!$D$39:$D$782,СВЦЭМ!$A$39:$A$782,$A105,СВЦЭМ!$B$39:$B$782,Y$83)+'СЕТ СН'!$H$11+СВЦЭМ!$D$10+'СЕТ СН'!$H$6-'СЕТ СН'!$H$23</f>
        <v>1763.20076961</v>
      </c>
    </row>
    <row r="106" spans="1:25" ht="15.75" x14ac:dyDescent="0.2">
      <c r="A106" s="35">
        <f t="shared" si="2"/>
        <v>45130</v>
      </c>
      <c r="B106" s="36">
        <f>SUMIFS(СВЦЭМ!$D$39:$D$782,СВЦЭМ!$A$39:$A$782,$A106,СВЦЭМ!$B$39:$B$782,B$83)+'СЕТ СН'!$H$11+СВЦЭМ!$D$10+'СЕТ СН'!$H$6-'СЕТ СН'!$H$23</f>
        <v>2028.2263128699999</v>
      </c>
      <c r="C106" s="36">
        <f>SUMIFS(СВЦЭМ!$D$39:$D$782,СВЦЭМ!$A$39:$A$782,$A106,СВЦЭМ!$B$39:$B$782,C$83)+'СЕТ СН'!$H$11+СВЦЭМ!$D$10+'СЕТ СН'!$H$6-'СЕТ СН'!$H$23</f>
        <v>2074.3210658600001</v>
      </c>
      <c r="D106" s="36">
        <f>SUMIFS(СВЦЭМ!$D$39:$D$782,СВЦЭМ!$A$39:$A$782,$A106,СВЦЭМ!$B$39:$B$782,D$83)+'СЕТ СН'!$H$11+СВЦЭМ!$D$10+'СЕТ СН'!$H$6-'СЕТ СН'!$H$23</f>
        <v>2185.24002303</v>
      </c>
      <c r="E106" s="36">
        <f>SUMIFS(СВЦЭМ!$D$39:$D$782,СВЦЭМ!$A$39:$A$782,$A106,СВЦЭМ!$B$39:$B$782,E$83)+'СЕТ СН'!$H$11+СВЦЭМ!$D$10+'СЕТ СН'!$H$6-'СЕТ СН'!$H$23</f>
        <v>2210.6777865100003</v>
      </c>
      <c r="F106" s="36">
        <f>SUMIFS(СВЦЭМ!$D$39:$D$782,СВЦЭМ!$A$39:$A$782,$A106,СВЦЭМ!$B$39:$B$782,F$83)+'СЕТ СН'!$H$11+СВЦЭМ!$D$10+'СЕТ СН'!$H$6-'СЕТ СН'!$H$23</f>
        <v>2213.27552337</v>
      </c>
      <c r="G106" s="36">
        <f>SUMIFS(СВЦЭМ!$D$39:$D$782,СВЦЭМ!$A$39:$A$782,$A106,СВЦЭМ!$B$39:$B$782,G$83)+'СЕТ СН'!$H$11+СВЦЭМ!$D$10+'СЕТ СН'!$H$6-'СЕТ СН'!$H$23</f>
        <v>2203.2278360600003</v>
      </c>
      <c r="H106" s="36">
        <f>SUMIFS(СВЦЭМ!$D$39:$D$782,СВЦЭМ!$A$39:$A$782,$A106,СВЦЭМ!$B$39:$B$782,H$83)+'СЕТ СН'!$H$11+СВЦЭМ!$D$10+'СЕТ СН'!$H$6-'СЕТ СН'!$H$23</f>
        <v>2111.2735911999998</v>
      </c>
      <c r="I106" s="36">
        <f>SUMIFS(СВЦЭМ!$D$39:$D$782,СВЦЭМ!$A$39:$A$782,$A106,СВЦЭМ!$B$39:$B$782,I$83)+'СЕТ СН'!$H$11+СВЦЭМ!$D$10+'СЕТ СН'!$H$6-'СЕТ СН'!$H$23</f>
        <v>2067.8959359099999</v>
      </c>
      <c r="J106" s="36">
        <f>SUMIFS(СВЦЭМ!$D$39:$D$782,СВЦЭМ!$A$39:$A$782,$A106,СВЦЭМ!$B$39:$B$782,J$83)+'СЕТ СН'!$H$11+СВЦЭМ!$D$10+'СЕТ СН'!$H$6-'СЕТ СН'!$H$23</f>
        <v>1983.05150228</v>
      </c>
      <c r="K106" s="36">
        <f>SUMIFS(СВЦЭМ!$D$39:$D$782,СВЦЭМ!$A$39:$A$782,$A106,СВЦЭМ!$B$39:$B$782,K$83)+'СЕТ СН'!$H$11+СВЦЭМ!$D$10+'СЕТ СН'!$H$6-'СЕТ СН'!$H$23</f>
        <v>1895.2340166500001</v>
      </c>
      <c r="L106" s="36">
        <f>SUMIFS(СВЦЭМ!$D$39:$D$782,СВЦЭМ!$A$39:$A$782,$A106,СВЦЭМ!$B$39:$B$782,L$83)+'СЕТ СН'!$H$11+СВЦЭМ!$D$10+'СЕТ СН'!$H$6-'СЕТ СН'!$H$23</f>
        <v>1827.58673279</v>
      </c>
      <c r="M106" s="36">
        <f>SUMIFS(СВЦЭМ!$D$39:$D$782,СВЦЭМ!$A$39:$A$782,$A106,СВЦЭМ!$B$39:$B$782,M$83)+'СЕТ СН'!$H$11+СВЦЭМ!$D$10+'СЕТ СН'!$H$6-'СЕТ СН'!$H$23</f>
        <v>1811.5236493099999</v>
      </c>
      <c r="N106" s="36">
        <f>SUMIFS(СВЦЭМ!$D$39:$D$782,СВЦЭМ!$A$39:$A$782,$A106,СВЦЭМ!$B$39:$B$782,N$83)+'СЕТ СН'!$H$11+СВЦЭМ!$D$10+'СЕТ СН'!$H$6-'СЕТ СН'!$H$23</f>
        <v>1798.8125810899999</v>
      </c>
      <c r="O106" s="36">
        <f>SUMIFS(СВЦЭМ!$D$39:$D$782,СВЦЭМ!$A$39:$A$782,$A106,СВЦЭМ!$B$39:$B$782,O$83)+'СЕТ СН'!$H$11+СВЦЭМ!$D$10+'СЕТ СН'!$H$6-'СЕТ СН'!$H$23</f>
        <v>1804.9755135600001</v>
      </c>
      <c r="P106" s="36">
        <f>SUMIFS(СВЦЭМ!$D$39:$D$782,СВЦЭМ!$A$39:$A$782,$A106,СВЦЭМ!$B$39:$B$782,P$83)+'СЕТ СН'!$H$11+СВЦЭМ!$D$10+'СЕТ СН'!$H$6-'СЕТ СН'!$H$23</f>
        <v>1811.27889482</v>
      </c>
      <c r="Q106" s="36">
        <f>SUMIFS(СВЦЭМ!$D$39:$D$782,СВЦЭМ!$A$39:$A$782,$A106,СВЦЭМ!$B$39:$B$782,Q$83)+'СЕТ СН'!$H$11+СВЦЭМ!$D$10+'СЕТ СН'!$H$6-'СЕТ СН'!$H$23</f>
        <v>1812.08286868</v>
      </c>
      <c r="R106" s="36">
        <f>SUMIFS(СВЦЭМ!$D$39:$D$782,СВЦЭМ!$A$39:$A$782,$A106,СВЦЭМ!$B$39:$B$782,R$83)+'СЕТ СН'!$H$11+СВЦЭМ!$D$10+'СЕТ СН'!$H$6-'СЕТ СН'!$H$23</f>
        <v>1801.1936877999999</v>
      </c>
      <c r="S106" s="36">
        <f>SUMIFS(СВЦЭМ!$D$39:$D$782,СВЦЭМ!$A$39:$A$782,$A106,СВЦЭМ!$B$39:$B$782,S$83)+'СЕТ СН'!$H$11+СВЦЭМ!$D$10+'СЕТ СН'!$H$6-'СЕТ СН'!$H$23</f>
        <v>1795.88022725</v>
      </c>
      <c r="T106" s="36">
        <f>SUMIFS(СВЦЭМ!$D$39:$D$782,СВЦЭМ!$A$39:$A$782,$A106,СВЦЭМ!$B$39:$B$782,T$83)+'СЕТ СН'!$H$11+СВЦЭМ!$D$10+'СЕТ СН'!$H$6-'СЕТ СН'!$H$23</f>
        <v>1795.1591607999999</v>
      </c>
      <c r="U106" s="36">
        <f>SUMIFS(СВЦЭМ!$D$39:$D$782,СВЦЭМ!$A$39:$A$782,$A106,СВЦЭМ!$B$39:$B$782,U$83)+'СЕТ СН'!$H$11+СВЦЭМ!$D$10+'СЕТ СН'!$H$6-'СЕТ СН'!$H$23</f>
        <v>1810.93751948</v>
      </c>
      <c r="V106" s="36">
        <f>SUMIFS(СВЦЭМ!$D$39:$D$782,СВЦЭМ!$A$39:$A$782,$A106,СВЦЭМ!$B$39:$B$782,V$83)+'СЕТ СН'!$H$11+СВЦЭМ!$D$10+'СЕТ СН'!$H$6-'СЕТ СН'!$H$23</f>
        <v>1815.9462452999999</v>
      </c>
      <c r="W106" s="36">
        <f>SUMIFS(СВЦЭМ!$D$39:$D$782,СВЦЭМ!$A$39:$A$782,$A106,СВЦЭМ!$B$39:$B$782,W$83)+'СЕТ СН'!$H$11+СВЦЭМ!$D$10+'СЕТ СН'!$H$6-'СЕТ СН'!$H$23</f>
        <v>1786.86979432</v>
      </c>
      <c r="X106" s="36">
        <f>SUMIFS(СВЦЭМ!$D$39:$D$782,СВЦЭМ!$A$39:$A$782,$A106,СВЦЭМ!$B$39:$B$782,X$83)+'СЕТ СН'!$H$11+СВЦЭМ!$D$10+'СЕТ СН'!$H$6-'СЕТ СН'!$H$23</f>
        <v>1823.68733763</v>
      </c>
      <c r="Y106" s="36">
        <f>SUMIFS(СВЦЭМ!$D$39:$D$782,СВЦЭМ!$A$39:$A$782,$A106,СВЦЭМ!$B$39:$B$782,Y$83)+'СЕТ СН'!$H$11+СВЦЭМ!$D$10+'СЕТ СН'!$H$6-'СЕТ СН'!$H$23</f>
        <v>1936.4053453399999</v>
      </c>
    </row>
    <row r="107" spans="1:25" ht="15.75" x14ac:dyDescent="0.2">
      <c r="A107" s="35">
        <f t="shared" si="2"/>
        <v>45131</v>
      </c>
      <c r="B107" s="36">
        <f>SUMIFS(СВЦЭМ!$D$39:$D$782,СВЦЭМ!$A$39:$A$782,$A107,СВЦЭМ!$B$39:$B$782,B$83)+'СЕТ СН'!$H$11+СВЦЭМ!$D$10+'СЕТ СН'!$H$6-'СЕТ СН'!$H$23</f>
        <v>1994.14575341</v>
      </c>
      <c r="C107" s="36">
        <f>SUMIFS(СВЦЭМ!$D$39:$D$782,СВЦЭМ!$A$39:$A$782,$A107,СВЦЭМ!$B$39:$B$782,C$83)+'СЕТ СН'!$H$11+СВЦЭМ!$D$10+'СЕТ СН'!$H$6-'СЕТ СН'!$H$23</f>
        <v>2131.1232390499999</v>
      </c>
      <c r="D107" s="36">
        <f>SUMIFS(СВЦЭМ!$D$39:$D$782,СВЦЭМ!$A$39:$A$782,$A107,СВЦЭМ!$B$39:$B$782,D$83)+'СЕТ СН'!$H$11+СВЦЭМ!$D$10+'СЕТ СН'!$H$6-'СЕТ СН'!$H$23</f>
        <v>2187.4188807</v>
      </c>
      <c r="E107" s="36">
        <f>SUMIFS(СВЦЭМ!$D$39:$D$782,СВЦЭМ!$A$39:$A$782,$A107,СВЦЭМ!$B$39:$B$782,E$83)+'СЕТ СН'!$H$11+СВЦЭМ!$D$10+'СЕТ СН'!$H$6-'СЕТ СН'!$H$23</f>
        <v>2239.2717410699997</v>
      </c>
      <c r="F107" s="36">
        <f>SUMIFS(СВЦЭМ!$D$39:$D$782,СВЦЭМ!$A$39:$A$782,$A107,СВЦЭМ!$B$39:$B$782,F$83)+'СЕТ СН'!$H$11+СВЦЭМ!$D$10+'СЕТ СН'!$H$6-'СЕТ СН'!$H$23</f>
        <v>2247.8384547400001</v>
      </c>
      <c r="G107" s="36">
        <f>SUMIFS(СВЦЭМ!$D$39:$D$782,СВЦЭМ!$A$39:$A$782,$A107,СВЦЭМ!$B$39:$B$782,G$83)+'СЕТ СН'!$H$11+СВЦЭМ!$D$10+'СЕТ СН'!$H$6-'СЕТ СН'!$H$23</f>
        <v>2376.8136587199997</v>
      </c>
      <c r="H107" s="36">
        <f>SUMIFS(СВЦЭМ!$D$39:$D$782,СВЦЭМ!$A$39:$A$782,$A107,СВЦЭМ!$B$39:$B$782,H$83)+'СЕТ СН'!$H$11+СВЦЭМ!$D$10+'СЕТ СН'!$H$6-'СЕТ СН'!$H$23</f>
        <v>2284.9952983799999</v>
      </c>
      <c r="I107" s="36">
        <f>SUMIFS(СВЦЭМ!$D$39:$D$782,СВЦЭМ!$A$39:$A$782,$A107,СВЦЭМ!$B$39:$B$782,I$83)+'СЕТ СН'!$H$11+СВЦЭМ!$D$10+'СЕТ СН'!$H$6-'СЕТ СН'!$H$23</f>
        <v>2164.3188212599998</v>
      </c>
      <c r="J107" s="36">
        <f>SUMIFS(СВЦЭМ!$D$39:$D$782,СВЦЭМ!$A$39:$A$782,$A107,СВЦЭМ!$B$39:$B$782,J$83)+'СЕТ СН'!$H$11+СВЦЭМ!$D$10+'СЕТ СН'!$H$6-'СЕТ СН'!$H$23</f>
        <v>2052.2833768999999</v>
      </c>
      <c r="K107" s="36">
        <f>SUMIFS(СВЦЭМ!$D$39:$D$782,СВЦЭМ!$A$39:$A$782,$A107,СВЦЭМ!$B$39:$B$782,K$83)+'СЕТ СН'!$H$11+СВЦЭМ!$D$10+'СЕТ СН'!$H$6-'СЕТ СН'!$H$23</f>
        <v>1974.5004482899999</v>
      </c>
      <c r="L107" s="36">
        <f>SUMIFS(СВЦЭМ!$D$39:$D$782,СВЦЭМ!$A$39:$A$782,$A107,СВЦЭМ!$B$39:$B$782,L$83)+'СЕТ СН'!$H$11+СВЦЭМ!$D$10+'СЕТ СН'!$H$6-'СЕТ СН'!$H$23</f>
        <v>1936.3669034100001</v>
      </c>
      <c r="M107" s="36">
        <f>SUMIFS(СВЦЭМ!$D$39:$D$782,СВЦЭМ!$A$39:$A$782,$A107,СВЦЭМ!$B$39:$B$782,M$83)+'СЕТ СН'!$H$11+СВЦЭМ!$D$10+'СЕТ СН'!$H$6-'СЕТ СН'!$H$23</f>
        <v>1921.8780083199999</v>
      </c>
      <c r="N107" s="36">
        <f>SUMIFS(СВЦЭМ!$D$39:$D$782,СВЦЭМ!$A$39:$A$782,$A107,СВЦЭМ!$B$39:$B$782,N$83)+'СЕТ СН'!$H$11+СВЦЭМ!$D$10+'СЕТ СН'!$H$6-'СЕТ СН'!$H$23</f>
        <v>1916.68078535</v>
      </c>
      <c r="O107" s="36">
        <f>SUMIFS(СВЦЭМ!$D$39:$D$782,СВЦЭМ!$A$39:$A$782,$A107,СВЦЭМ!$B$39:$B$782,O$83)+'СЕТ СН'!$H$11+СВЦЭМ!$D$10+'СЕТ СН'!$H$6-'СЕТ СН'!$H$23</f>
        <v>1924.0795805</v>
      </c>
      <c r="P107" s="36">
        <f>SUMIFS(СВЦЭМ!$D$39:$D$782,СВЦЭМ!$A$39:$A$782,$A107,СВЦЭМ!$B$39:$B$782,P$83)+'СЕТ СН'!$H$11+СВЦЭМ!$D$10+'СЕТ СН'!$H$6-'СЕТ СН'!$H$23</f>
        <v>1930.4182114999999</v>
      </c>
      <c r="Q107" s="36">
        <f>SUMIFS(СВЦЭМ!$D$39:$D$782,СВЦЭМ!$A$39:$A$782,$A107,СВЦЭМ!$B$39:$B$782,Q$83)+'СЕТ СН'!$H$11+СВЦЭМ!$D$10+'СЕТ СН'!$H$6-'СЕТ СН'!$H$23</f>
        <v>1931.3413873100001</v>
      </c>
      <c r="R107" s="36">
        <f>SUMIFS(СВЦЭМ!$D$39:$D$782,СВЦЭМ!$A$39:$A$782,$A107,СВЦЭМ!$B$39:$B$782,R$83)+'СЕТ СН'!$H$11+СВЦЭМ!$D$10+'СЕТ СН'!$H$6-'СЕТ СН'!$H$23</f>
        <v>1934.0479142300001</v>
      </c>
      <c r="S107" s="36">
        <f>SUMIFS(СВЦЭМ!$D$39:$D$782,СВЦЭМ!$A$39:$A$782,$A107,СВЦЭМ!$B$39:$B$782,S$83)+'СЕТ СН'!$H$11+СВЦЭМ!$D$10+'СЕТ СН'!$H$6-'СЕТ СН'!$H$23</f>
        <v>1936.4284009999999</v>
      </c>
      <c r="T107" s="36">
        <f>SUMIFS(СВЦЭМ!$D$39:$D$782,СВЦЭМ!$A$39:$A$782,$A107,СВЦЭМ!$B$39:$B$782,T$83)+'СЕТ СН'!$H$11+СВЦЭМ!$D$10+'СЕТ СН'!$H$6-'СЕТ СН'!$H$23</f>
        <v>1931.34547965</v>
      </c>
      <c r="U107" s="36">
        <f>SUMIFS(СВЦЭМ!$D$39:$D$782,СВЦЭМ!$A$39:$A$782,$A107,СВЦЭМ!$B$39:$B$782,U$83)+'СЕТ СН'!$H$11+СВЦЭМ!$D$10+'СЕТ СН'!$H$6-'СЕТ СН'!$H$23</f>
        <v>1941.67801564</v>
      </c>
      <c r="V107" s="36">
        <f>SUMIFS(СВЦЭМ!$D$39:$D$782,СВЦЭМ!$A$39:$A$782,$A107,СВЦЭМ!$B$39:$B$782,V$83)+'СЕТ СН'!$H$11+СВЦЭМ!$D$10+'СЕТ СН'!$H$6-'СЕТ СН'!$H$23</f>
        <v>1945.5111825700001</v>
      </c>
      <c r="W107" s="36">
        <f>SUMIFS(СВЦЭМ!$D$39:$D$782,СВЦЭМ!$A$39:$A$782,$A107,СВЦЭМ!$B$39:$B$782,W$83)+'СЕТ СН'!$H$11+СВЦЭМ!$D$10+'СЕТ СН'!$H$6-'СЕТ СН'!$H$23</f>
        <v>1905.0608956799999</v>
      </c>
      <c r="X107" s="36">
        <f>SUMIFS(СВЦЭМ!$D$39:$D$782,СВЦЭМ!$A$39:$A$782,$A107,СВЦЭМ!$B$39:$B$782,X$83)+'СЕТ СН'!$H$11+СВЦЭМ!$D$10+'СЕТ СН'!$H$6-'СЕТ СН'!$H$23</f>
        <v>1956.9998820399999</v>
      </c>
      <c r="Y107" s="36">
        <f>SUMIFS(СВЦЭМ!$D$39:$D$782,СВЦЭМ!$A$39:$A$782,$A107,СВЦЭМ!$B$39:$B$782,Y$83)+'СЕТ СН'!$H$11+СВЦЭМ!$D$10+'СЕТ СН'!$H$6-'СЕТ СН'!$H$23</f>
        <v>2062.01175586</v>
      </c>
    </row>
    <row r="108" spans="1:25" ht="15.75" x14ac:dyDescent="0.2">
      <c r="A108" s="35">
        <f t="shared" si="2"/>
        <v>45132</v>
      </c>
      <c r="B108" s="36">
        <f>SUMIFS(СВЦЭМ!$D$39:$D$782,СВЦЭМ!$A$39:$A$782,$A108,СВЦЭМ!$B$39:$B$782,B$83)+'СЕТ СН'!$H$11+СВЦЭМ!$D$10+'СЕТ СН'!$H$6-'СЕТ СН'!$H$23</f>
        <v>1953.94801396</v>
      </c>
      <c r="C108" s="36">
        <f>SUMIFS(СВЦЭМ!$D$39:$D$782,СВЦЭМ!$A$39:$A$782,$A108,СВЦЭМ!$B$39:$B$782,C$83)+'СЕТ СН'!$H$11+СВЦЭМ!$D$10+'СЕТ СН'!$H$6-'СЕТ СН'!$H$23</f>
        <v>2025.6296124999999</v>
      </c>
      <c r="D108" s="36">
        <f>SUMIFS(СВЦЭМ!$D$39:$D$782,СВЦЭМ!$A$39:$A$782,$A108,СВЦЭМ!$B$39:$B$782,D$83)+'СЕТ СН'!$H$11+СВЦЭМ!$D$10+'СЕТ СН'!$H$6-'СЕТ СН'!$H$23</f>
        <v>2162.25799736</v>
      </c>
      <c r="E108" s="36">
        <f>SUMIFS(СВЦЭМ!$D$39:$D$782,СВЦЭМ!$A$39:$A$782,$A108,СВЦЭМ!$B$39:$B$782,E$83)+'СЕТ СН'!$H$11+СВЦЭМ!$D$10+'СЕТ СН'!$H$6-'СЕТ СН'!$H$23</f>
        <v>2233.0559868</v>
      </c>
      <c r="F108" s="36">
        <f>SUMIFS(СВЦЭМ!$D$39:$D$782,СВЦЭМ!$A$39:$A$782,$A108,СВЦЭМ!$B$39:$B$782,F$83)+'СЕТ СН'!$H$11+СВЦЭМ!$D$10+'СЕТ СН'!$H$6-'СЕТ СН'!$H$23</f>
        <v>2226.1247043000003</v>
      </c>
      <c r="G108" s="36">
        <f>SUMIFS(СВЦЭМ!$D$39:$D$782,СВЦЭМ!$A$39:$A$782,$A108,СВЦЭМ!$B$39:$B$782,G$83)+'СЕТ СН'!$H$11+СВЦЭМ!$D$10+'СЕТ СН'!$H$6-'СЕТ СН'!$H$23</f>
        <v>2148.1922143699999</v>
      </c>
      <c r="H108" s="36">
        <f>SUMIFS(СВЦЭМ!$D$39:$D$782,СВЦЭМ!$A$39:$A$782,$A108,СВЦЭМ!$B$39:$B$782,H$83)+'СЕТ СН'!$H$11+СВЦЭМ!$D$10+'СЕТ СН'!$H$6-'СЕТ СН'!$H$23</f>
        <v>2034.18483887</v>
      </c>
      <c r="I108" s="36">
        <f>SUMIFS(СВЦЭМ!$D$39:$D$782,СВЦЭМ!$A$39:$A$782,$A108,СВЦЭМ!$B$39:$B$782,I$83)+'СЕТ СН'!$H$11+СВЦЭМ!$D$10+'СЕТ СН'!$H$6-'СЕТ СН'!$H$23</f>
        <v>1954.1195403199999</v>
      </c>
      <c r="J108" s="36">
        <f>SUMIFS(СВЦЭМ!$D$39:$D$782,СВЦЭМ!$A$39:$A$782,$A108,СВЦЭМ!$B$39:$B$782,J$83)+'СЕТ СН'!$H$11+СВЦЭМ!$D$10+'СЕТ СН'!$H$6-'СЕТ СН'!$H$23</f>
        <v>1866.82209186</v>
      </c>
      <c r="K108" s="36">
        <f>SUMIFS(СВЦЭМ!$D$39:$D$782,СВЦЭМ!$A$39:$A$782,$A108,СВЦЭМ!$B$39:$B$782,K$83)+'СЕТ СН'!$H$11+СВЦЭМ!$D$10+'СЕТ СН'!$H$6-'СЕТ СН'!$H$23</f>
        <v>1794.6103082499999</v>
      </c>
      <c r="L108" s="36">
        <f>SUMIFS(СВЦЭМ!$D$39:$D$782,СВЦЭМ!$A$39:$A$782,$A108,СВЦЭМ!$B$39:$B$782,L$83)+'СЕТ СН'!$H$11+СВЦЭМ!$D$10+'СЕТ СН'!$H$6-'СЕТ СН'!$H$23</f>
        <v>1790.6605767999999</v>
      </c>
      <c r="M108" s="36">
        <f>SUMIFS(СВЦЭМ!$D$39:$D$782,СВЦЭМ!$A$39:$A$782,$A108,СВЦЭМ!$B$39:$B$782,M$83)+'СЕТ СН'!$H$11+СВЦЭМ!$D$10+'СЕТ СН'!$H$6-'СЕТ СН'!$H$23</f>
        <v>1803.7148554099999</v>
      </c>
      <c r="N108" s="36">
        <f>SUMIFS(СВЦЭМ!$D$39:$D$782,СВЦЭМ!$A$39:$A$782,$A108,СВЦЭМ!$B$39:$B$782,N$83)+'СЕТ СН'!$H$11+СВЦЭМ!$D$10+'СЕТ СН'!$H$6-'СЕТ СН'!$H$23</f>
        <v>1797.4660160799999</v>
      </c>
      <c r="O108" s="36">
        <f>SUMIFS(СВЦЭМ!$D$39:$D$782,СВЦЭМ!$A$39:$A$782,$A108,СВЦЭМ!$B$39:$B$782,O$83)+'СЕТ СН'!$H$11+СВЦЭМ!$D$10+'СЕТ СН'!$H$6-'СЕТ СН'!$H$23</f>
        <v>1795.74847028</v>
      </c>
      <c r="P108" s="36">
        <f>SUMIFS(СВЦЭМ!$D$39:$D$782,СВЦЭМ!$A$39:$A$782,$A108,СВЦЭМ!$B$39:$B$782,P$83)+'СЕТ СН'!$H$11+СВЦЭМ!$D$10+'СЕТ СН'!$H$6-'СЕТ СН'!$H$23</f>
        <v>1792.3422005099999</v>
      </c>
      <c r="Q108" s="36">
        <f>SUMIFS(СВЦЭМ!$D$39:$D$782,СВЦЭМ!$A$39:$A$782,$A108,СВЦЭМ!$B$39:$B$782,Q$83)+'СЕТ СН'!$H$11+СВЦЭМ!$D$10+'СЕТ СН'!$H$6-'СЕТ СН'!$H$23</f>
        <v>1774.79190307</v>
      </c>
      <c r="R108" s="36">
        <f>SUMIFS(СВЦЭМ!$D$39:$D$782,СВЦЭМ!$A$39:$A$782,$A108,СВЦЭМ!$B$39:$B$782,R$83)+'СЕТ СН'!$H$11+СВЦЭМ!$D$10+'СЕТ СН'!$H$6-'СЕТ СН'!$H$23</f>
        <v>1773.3539281799999</v>
      </c>
      <c r="S108" s="36">
        <f>SUMIFS(СВЦЭМ!$D$39:$D$782,СВЦЭМ!$A$39:$A$782,$A108,СВЦЭМ!$B$39:$B$782,S$83)+'СЕТ СН'!$H$11+СВЦЭМ!$D$10+'СЕТ СН'!$H$6-'СЕТ СН'!$H$23</f>
        <v>1769.4373395800001</v>
      </c>
      <c r="T108" s="36">
        <f>SUMIFS(СВЦЭМ!$D$39:$D$782,СВЦЭМ!$A$39:$A$782,$A108,СВЦЭМ!$B$39:$B$782,T$83)+'СЕТ СН'!$H$11+СВЦЭМ!$D$10+'СЕТ СН'!$H$6-'СЕТ СН'!$H$23</f>
        <v>1803.8927613000001</v>
      </c>
      <c r="U108" s="36">
        <f>SUMIFS(СВЦЭМ!$D$39:$D$782,СВЦЭМ!$A$39:$A$782,$A108,СВЦЭМ!$B$39:$B$782,U$83)+'СЕТ СН'!$H$11+СВЦЭМ!$D$10+'СЕТ СН'!$H$6-'СЕТ СН'!$H$23</f>
        <v>1795.7663776300001</v>
      </c>
      <c r="V108" s="36">
        <f>SUMIFS(СВЦЭМ!$D$39:$D$782,СВЦЭМ!$A$39:$A$782,$A108,СВЦЭМ!$B$39:$B$782,V$83)+'СЕТ СН'!$H$11+СВЦЭМ!$D$10+'СЕТ СН'!$H$6-'СЕТ СН'!$H$23</f>
        <v>1769.6272585500001</v>
      </c>
      <c r="W108" s="36">
        <f>SUMIFS(СВЦЭМ!$D$39:$D$782,СВЦЭМ!$A$39:$A$782,$A108,СВЦЭМ!$B$39:$B$782,W$83)+'СЕТ СН'!$H$11+СВЦЭМ!$D$10+'СЕТ СН'!$H$6-'СЕТ СН'!$H$23</f>
        <v>1734.0097438499999</v>
      </c>
      <c r="X108" s="36">
        <f>SUMIFS(СВЦЭМ!$D$39:$D$782,СВЦЭМ!$A$39:$A$782,$A108,СВЦЭМ!$B$39:$B$782,X$83)+'СЕТ СН'!$H$11+СВЦЭМ!$D$10+'СЕТ СН'!$H$6-'СЕТ СН'!$H$23</f>
        <v>1778.72525767</v>
      </c>
      <c r="Y108" s="36">
        <f>SUMIFS(СВЦЭМ!$D$39:$D$782,СВЦЭМ!$A$39:$A$782,$A108,СВЦЭМ!$B$39:$B$782,Y$83)+'СЕТ СН'!$H$11+СВЦЭМ!$D$10+'СЕТ СН'!$H$6-'СЕТ СН'!$H$23</f>
        <v>1868.72300718</v>
      </c>
    </row>
    <row r="109" spans="1:25" ht="15.75" x14ac:dyDescent="0.2">
      <c r="A109" s="35">
        <f t="shared" si="2"/>
        <v>45133</v>
      </c>
      <c r="B109" s="36">
        <f>SUMIFS(СВЦЭМ!$D$39:$D$782,СВЦЭМ!$A$39:$A$782,$A109,СВЦЭМ!$B$39:$B$782,B$83)+'СЕТ СН'!$H$11+СВЦЭМ!$D$10+'СЕТ СН'!$H$6-'СЕТ СН'!$H$23</f>
        <v>1842.2438678999999</v>
      </c>
      <c r="C109" s="36">
        <f>SUMIFS(СВЦЭМ!$D$39:$D$782,СВЦЭМ!$A$39:$A$782,$A109,СВЦЭМ!$B$39:$B$782,C$83)+'СЕТ СН'!$H$11+СВЦЭМ!$D$10+'СЕТ СН'!$H$6-'СЕТ СН'!$H$23</f>
        <v>1920.97045899</v>
      </c>
      <c r="D109" s="36">
        <f>SUMIFS(СВЦЭМ!$D$39:$D$782,СВЦЭМ!$A$39:$A$782,$A109,СВЦЭМ!$B$39:$B$782,D$83)+'СЕТ СН'!$H$11+СВЦЭМ!$D$10+'СЕТ СН'!$H$6-'СЕТ СН'!$H$23</f>
        <v>2038.0999691100001</v>
      </c>
      <c r="E109" s="36">
        <f>SUMIFS(СВЦЭМ!$D$39:$D$782,СВЦЭМ!$A$39:$A$782,$A109,СВЦЭМ!$B$39:$B$782,E$83)+'СЕТ СН'!$H$11+СВЦЭМ!$D$10+'СЕТ СН'!$H$6-'СЕТ СН'!$H$23</f>
        <v>2058.9179775699999</v>
      </c>
      <c r="F109" s="36">
        <f>SUMIFS(СВЦЭМ!$D$39:$D$782,СВЦЭМ!$A$39:$A$782,$A109,СВЦЭМ!$B$39:$B$782,F$83)+'СЕТ СН'!$H$11+СВЦЭМ!$D$10+'СЕТ СН'!$H$6-'СЕТ СН'!$H$23</f>
        <v>2066.1724466599999</v>
      </c>
      <c r="G109" s="36">
        <f>SUMIFS(СВЦЭМ!$D$39:$D$782,СВЦЭМ!$A$39:$A$782,$A109,СВЦЭМ!$B$39:$B$782,G$83)+'СЕТ СН'!$H$11+СВЦЭМ!$D$10+'СЕТ СН'!$H$6-'СЕТ СН'!$H$23</f>
        <v>2050.4304272899999</v>
      </c>
      <c r="H109" s="36">
        <f>SUMIFS(СВЦЭМ!$D$39:$D$782,СВЦЭМ!$A$39:$A$782,$A109,СВЦЭМ!$B$39:$B$782,H$83)+'СЕТ СН'!$H$11+СВЦЭМ!$D$10+'СЕТ СН'!$H$6-'СЕТ СН'!$H$23</f>
        <v>1954.6374811000001</v>
      </c>
      <c r="I109" s="36">
        <f>SUMIFS(СВЦЭМ!$D$39:$D$782,СВЦЭМ!$A$39:$A$782,$A109,СВЦЭМ!$B$39:$B$782,I$83)+'СЕТ СН'!$H$11+СВЦЭМ!$D$10+'СЕТ СН'!$H$6-'СЕТ СН'!$H$23</f>
        <v>1855.1195218099999</v>
      </c>
      <c r="J109" s="36">
        <f>SUMIFS(СВЦЭМ!$D$39:$D$782,СВЦЭМ!$A$39:$A$782,$A109,СВЦЭМ!$B$39:$B$782,J$83)+'СЕТ СН'!$H$11+СВЦЭМ!$D$10+'СЕТ СН'!$H$6-'СЕТ СН'!$H$23</f>
        <v>1756.99562066</v>
      </c>
      <c r="K109" s="36">
        <f>SUMIFS(СВЦЭМ!$D$39:$D$782,СВЦЭМ!$A$39:$A$782,$A109,СВЦЭМ!$B$39:$B$782,K$83)+'СЕТ СН'!$H$11+СВЦЭМ!$D$10+'СЕТ СН'!$H$6-'СЕТ СН'!$H$23</f>
        <v>1667.75806928</v>
      </c>
      <c r="L109" s="36">
        <f>SUMIFS(СВЦЭМ!$D$39:$D$782,СВЦЭМ!$A$39:$A$782,$A109,СВЦЭМ!$B$39:$B$782,L$83)+'СЕТ СН'!$H$11+СВЦЭМ!$D$10+'СЕТ СН'!$H$6-'СЕТ СН'!$H$23</f>
        <v>1640.0635449700001</v>
      </c>
      <c r="M109" s="36">
        <f>SUMIFS(СВЦЭМ!$D$39:$D$782,СВЦЭМ!$A$39:$A$782,$A109,СВЦЭМ!$B$39:$B$782,M$83)+'СЕТ СН'!$H$11+СВЦЭМ!$D$10+'СЕТ СН'!$H$6-'СЕТ СН'!$H$23</f>
        <v>1646.3067800900001</v>
      </c>
      <c r="N109" s="36">
        <f>SUMIFS(СВЦЭМ!$D$39:$D$782,СВЦЭМ!$A$39:$A$782,$A109,СВЦЭМ!$B$39:$B$782,N$83)+'СЕТ СН'!$H$11+СВЦЭМ!$D$10+'СЕТ СН'!$H$6-'СЕТ СН'!$H$23</f>
        <v>1634.71257924</v>
      </c>
      <c r="O109" s="36">
        <f>SUMIFS(СВЦЭМ!$D$39:$D$782,СВЦЭМ!$A$39:$A$782,$A109,СВЦЭМ!$B$39:$B$782,O$83)+'СЕТ СН'!$H$11+СВЦЭМ!$D$10+'СЕТ СН'!$H$6-'СЕТ СН'!$H$23</f>
        <v>1634.84301936</v>
      </c>
      <c r="P109" s="36">
        <f>SUMIFS(СВЦЭМ!$D$39:$D$782,СВЦЭМ!$A$39:$A$782,$A109,СВЦЭМ!$B$39:$B$782,P$83)+'СЕТ СН'!$H$11+СВЦЭМ!$D$10+'СЕТ СН'!$H$6-'СЕТ СН'!$H$23</f>
        <v>1609.6852007499999</v>
      </c>
      <c r="Q109" s="36">
        <f>SUMIFS(СВЦЭМ!$D$39:$D$782,СВЦЭМ!$A$39:$A$782,$A109,СВЦЭМ!$B$39:$B$782,Q$83)+'СЕТ СН'!$H$11+СВЦЭМ!$D$10+'СЕТ СН'!$H$6-'СЕТ СН'!$H$23</f>
        <v>1583.65682371</v>
      </c>
      <c r="R109" s="36">
        <f>SUMIFS(СВЦЭМ!$D$39:$D$782,СВЦЭМ!$A$39:$A$782,$A109,СВЦЭМ!$B$39:$B$782,R$83)+'СЕТ СН'!$H$11+СВЦЭМ!$D$10+'СЕТ СН'!$H$6-'СЕТ СН'!$H$23</f>
        <v>1594.0889550499999</v>
      </c>
      <c r="S109" s="36">
        <f>SUMIFS(СВЦЭМ!$D$39:$D$782,СВЦЭМ!$A$39:$A$782,$A109,СВЦЭМ!$B$39:$B$782,S$83)+'СЕТ СН'!$H$11+СВЦЭМ!$D$10+'СЕТ СН'!$H$6-'СЕТ СН'!$H$23</f>
        <v>1598.30232475</v>
      </c>
      <c r="T109" s="36">
        <f>SUMIFS(СВЦЭМ!$D$39:$D$782,СВЦЭМ!$A$39:$A$782,$A109,СВЦЭМ!$B$39:$B$782,T$83)+'СЕТ СН'!$H$11+СВЦЭМ!$D$10+'СЕТ СН'!$H$6-'СЕТ СН'!$H$23</f>
        <v>1628.9401487600001</v>
      </c>
      <c r="U109" s="36">
        <f>SUMIFS(СВЦЭМ!$D$39:$D$782,СВЦЭМ!$A$39:$A$782,$A109,СВЦЭМ!$B$39:$B$782,U$83)+'СЕТ СН'!$H$11+СВЦЭМ!$D$10+'СЕТ СН'!$H$6-'СЕТ СН'!$H$23</f>
        <v>1636.88578087</v>
      </c>
      <c r="V109" s="36">
        <f>SUMIFS(СВЦЭМ!$D$39:$D$782,СВЦЭМ!$A$39:$A$782,$A109,СВЦЭМ!$B$39:$B$782,V$83)+'СЕТ СН'!$H$11+СВЦЭМ!$D$10+'СЕТ СН'!$H$6-'СЕТ СН'!$H$23</f>
        <v>1648.5741220099999</v>
      </c>
      <c r="W109" s="36">
        <f>SUMIFS(СВЦЭМ!$D$39:$D$782,СВЦЭМ!$A$39:$A$782,$A109,СВЦЭМ!$B$39:$B$782,W$83)+'СЕТ СН'!$H$11+СВЦЭМ!$D$10+'СЕТ СН'!$H$6-'СЕТ СН'!$H$23</f>
        <v>1627.9729983499999</v>
      </c>
      <c r="X109" s="36">
        <f>SUMIFS(СВЦЭМ!$D$39:$D$782,СВЦЭМ!$A$39:$A$782,$A109,СВЦЭМ!$B$39:$B$782,X$83)+'СЕТ СН'!$H$11+СВЦЭМ!$D$10+'СЕТ СН'!$H$6-'СЕТ СН'!$H$23</f>
        <v>1661.8914956799999</v>
      </c>
      <c r="Y109" s="36">
        <f>SUMIFS(СВЦЭМ!$D$39:$D$782,СВЦЭМ!$A$39:$A$782,$A109,СВЦЭМ!$B$39:$B$782,Y$83)+'СЕТ СН'!$H$11+СВЦЭМ!$D$10+'СЕТ СН'!$H$6-'СЕТ СН'!$H$23</f>
        <v>1768.1688829</v>
      </c>
    </row>
    <row r="110" spans="1:25" ht="15.75" x14ac:dyDescent="0.2">
      <c r="A110" s="35">
        <f t="shared" si="2"/>
        <v>45134</v>
      </c>
      <c r="B110" s="36">
        <f>SUMIFS(СВЦЭМ!$D$39:$D$782,СВЦЭМ!$A$39:$A$782,$A110,СВЦЭМ!$B$39:$B$782,B$83)+'СЕТ СН'!$H$11+СВЦЭМ!$D$10+'СЕТ СН'!$H$6-'СЕТ СН'!$H$23</f>
        <v>1992.2620075099999</v>
      </c>
      <c r="C110" s="36">
        <f>SUMIFS(СВЦЭМ!$D$39:$D$782,СВЦЭМ!$A$39:$A$782,$A110,СВЦЭМ!$B$39:$B$782,C$83)+'СЕТ СН'!$H$11+СВЦЭМ!$D$10+'СЕТ СН'!$H$6-'СЕТ СН'!$H$23</f>
        <v>2051.5563342300002</v>
      </c>
      <c r="D110" s="36">
        <f>SUMIFS(СВЦЭМ!$D$39:$D$782,СВЦЭМ!$A$39:$A$782,$A110,СВЦЭМ!$B$39:$B$782,D$83)+'СЕТ СН'!$H$11+СВЦЭМ!$D$10+'СЕТ СН'!$H$6-'СЕТ СН'!$H$23</f>
        <v>2197.1512635199997</v>
      </c>
      <c r="E110" s="36">
        <f>SUMIFS(СВЦЭМ!$D$39:$D$782,СВЦЭМ!$A$39:$A$782,$A110,СВЦЭМ!$B$39:$B$782,E$83)+'СЕТ СН'!$H$11+СВЦЭМ!$D$10+'СЕТ СН'!$H$6-'СЕТ СН'!$H$23</f>
        <v>2259.21950939</v>
      </c>
      <c r="F110" s="36">
        <f>SUMIFS(СВЦЭМ!$D$39:$D$782,СВЦЭМ!$A$39:$A$782,$A110,СВЦЭМ!$B$39:$B$782,F$83)+'СЕТ СН'!$H$11+СВЦЭМ!$D$10+'СЕТ СН'!$H$6-'СЕТ СН'!$H$23</f>
        <v>2272.9479786000002</v>
      </c>
      <c r="G110" s="36">
        <f>SUMIFS(СВЦЭМ!$D$39:$D$782,СВЦЭМ!$A$39:$A$782,$A110,СВЦЭМ!$B$39:$B$782,G$83)+'СЕТ СН'!$H$11+СВЦЭМ!$D$10+'СЕТ СН'!$H$6-'СЕТ СН'!$H$23</f>
        <v>2263.8328694499996</v>
      </c>
      <c r="H110" s="36">
        <f>SUMIFS(СВЦЭМ!$D$39:$D$782,СВЦЭМ!$A$39:$A$782,$A110,СВЦЭМ!$B$39:$B$782,H$83)+'СЕТ СН'!$H$11+СВЦЭМ!$D$10+'СЕТ СН'!$H$6-'СЕТ СН'!$H$23</f>
        <v>2077.3880870599996</v>
      </c>
      <c r="I110" s="36">
        <f>SUMIFS(СВЦЭМ!$D$39:$D$782,СВЦЭМ!$A$39:$A$782,$A110,СВЦЭМ!$B$39:$B$782,I$83)+'СЕТ СН'!$H$11+СВЦЭМ!$D$10+'СЕТ СН'!$H$6-'СЕТ СН'!$H$23</f>
        <v>1984.6767951100001</v>
      </c>
      <c r="J110" s="36">
        <f>SUMIFS(СВЦЭМ!$D$39:$D$782,СВЦЭМ!$A$39:$A$782,$A110,СВЦЭМ!$B$39:$B$782,J$83)+'СЕТ СН'!$H$11+СВЦЭМ!$D$10+'СЕТ СН'!$H$6-'СЕТ СН'!$H$23</f>
        <v>1886.98516301</v>
      </c>
      <c r="K110" s="36">
        <f>SUMIFS(СВЦЭМ!$D$39:$D$782,СВЦЭМ!$A$39:$A$782,$A110,СВЦЭМ!$B$39:$B$782,K$83)+'СЕТ СН'!$H$11+СВЦЭМ!$D$10+'СЕТ СН'!$H$6-'СЕТ СН'!$H$23</f>
        <v>1803.33382033</v>
      </c>
      <c r="L110" s="36">
        <f>SUMIFS(СВЦЭМ!$D$39:$D$782,СВЦЭМ!$A$39:$A$782,$A110,СВЦЭМ!$B$39:$B$782,L$83)+'СЕТ СН'!$H$11+СВЦЭМ!$D$10+'СЕТ СН'!$H$6-'СЕТ СН'!$H$23</f>
        <v>1755.39892493</v>
      </c>
      <c r="M110" s="36">
        <f>SUMIFS(СВЦЭМ!$D$39:$D$782,СВЦЭМ!$A$39:$A$782,$A110,СВЦЭМ!$B$39:$B$782,M$83)+'СЕТ СН'!$H$11+СВЦЭМ!$D$10+'СЕТ СН'!$H$6-'СЕТ СН'!$H$23</f>
        <v>1758.01094919</v>
      </c>
      <c r="N110" s="36">
        <f>SUMIFS(СВЦЭМ!$D$39:$D$782,СВЦЭМ!$A$39:$A$782,$A110,СВЦЭМ!$B$39:$B$782,N$83)+'СЕТ СН'!$H$11+СВЦЭМ!$D$10+'СЕТ СН'!$H$6-'СЕТ СН'!$H$23</f>
        <v>1755.9331573699999</v>
      </c>
      <c r="O110" s="36">
        <f>SUMIFS(СВЦЭМ!$D$39:$D$782,СВЦЭМ!$A$39:$A$782,$A110,СВЦЭМ!$B$39:$B$782,O$83)+'СЕТ СН'!$H$11+СВЦЭМ!$D$10+'СЕТ СН'!$H$6-'СЕТ СН'!$H$23</f>
        <v>1758.5008487499999</v>
      </c>
      <c r="P110" s="36">
        <f>SUMIFS(СВЦЭМ!$D$39:$D$782,СВЦЭМ!$A$39:$A$782,$A110,СВЦЭМ!$B$39:$B$782,P$83)+'СЕТ СН'!$H$11+СВЦЭМ!$D$10+'СЕТ СН'!$H$6-'СЕТ СН'!$H$23</f>
        <v>1757.10294892</v>
      </c>
      <c r="Q110" s="36">
        <f>SUMIFS(СВЦЭМ!$D$39:$D$782,СВЦЭМ!$A$39:$A$782,$A110,СВЦЭМ!$B$39:$B$782,Q$83)+'СЕТ СН'!$H$11+СВЦЭМ!$D$10+'СЕТ СН'!$H$6-'СЕТ СН'!$H$23</f>
        <v>1728.9058035799999</v>
      </c>
      <c r="R110" s="36">
        <f>SUMIFS(СВЦЭМ!$D$39:$D$782,СВЦЭМ!$A$39:$A$782,$A110,СВЦЭМ!$B$39:$B$782,R$83)+'СЕТ СН'!$H$11+СВЦЭМ!$D$10+'СЕТ СН'!$H$6-'СЕТ СН'!$H$23</f>
        <v>1737.88770017</v>
      </c>
      <c r="S110" s="36">
        <f>SUMIFS(СВЦЭМ!$D$39:$D$782,СВЦЭМ!$A$39:$A$782,$A110,СВЦЭМ!$B$39:$B$782,S$83)+'СЕТ СН'!$H$11+СВЦЭМ!$D$10+'СЕТ СН'!$H$6-'СЕТ СН'!$H$23</f>
        <v>1741.5186996800001</v>
      </c>
      <c r="T110" s="36">
        <f>SUMIFS(СВЦЭМ!$D$39:$D$782,СВЦЭМ!$A$39:$A$782,$A110,СВЦЭМ!$B$39:$B$782,T$83)+'СЕТ СН'!$H$11+СВЦЭМ!$D$10+'СЕТ СН'!$H$6-'СЕТ СН'!$H$23</f>
        <v>1777.8395054600001</v>
      </c>
      <c r="U110" s="36">
        <f>SUMIFS(СВЦЭМ!$D$39:$D$782,СВЦЭМ!$A$39:$A$782,$A110,СВЦЭМ!$B$39:$B$782,U$83)+'СЕТ СН'!$H$11+СВЦЭМ!$D$10+'СЕТ СН'!$H$6-'СЕТ СН'!$H$23</f>
        <v>1794.6378206499999</v>
      </c>
      <c r="V110" s="36">
        <f>SUMIFS(СВЦЭМ!$D$39:$D$782,СВЦЭМ!$A$39:$A$782,$A110,СВЦЭМ!$B$39:$B$782,V$83)+'СЕТ СН'!$H$11+СВЦЭМ!$D$10+'СЕТ СН'!$H$6-'СЕТ СН'!$H$23</f>
        <v>1800.60494541</v>
      </c>
      <c r="W110" s="36">
        <f>SUMIFS(СВЦЭМ!$D$39:$D$782,СВЦЭМ!$A$39:$A$782,$A110,СВЦЭМ!$B$39:$B$782,W$83)+'СЕТ СН'!$H$11+СВЦЭМ!$D$10+'СЕТ СН'!$H$6-'СЕТ СН'!$H$23</f>
        <v>1766.3480000499999</v>
      </c>
      <c r="X110" s="36">
        <f>SUMIFS(СВЦЭМ!$D$39:$D$782,СВЦЭМ!$A$39:$A$782,$A110,СВЦЭМ!$B$39:$B$782,X$83)+'СЕТ СН'!$H$11+СВЦЭМ!$D$10+'СЕТ СН'!$H$6-'СЕТ СН'!$H$23</f>
        <v>1820.1289619899999</v>
      </c>
      <c r="Y110" s="36">
        <f>SUMIFS(СВЦЭМ!$D$39:$D$782,СВЦЭМ!$A$39:$A$782,$A110,СВЦЭМ!$B$39:$B$782,Y$83)+'СЕТ СН'!$H$11+СВЦЭМ!$D$10+'СЕТ СН'!$H$6-'СЕТ СН'!$H$23</f>
        <v>1931.25840075</v>
      </c>
    </row>
    <row r="111" spans="1:25" ht="15.75" x14ac:dyDescent="0.2">
      <c r="A111" s="35">
        <f t="shared" si="2"/>
        <v>45135</v>
      </c>
      <c r="B111" s="36">
        <f>SUMIFS(СВЦЭМ!$D$39:$D$782,СВЦЭМ!$A$39:$A$782,$A111,СВЦЭМ!$B$39:$B$782,B$83)+'СЕТ СН'!$H$11+СВЦЭМ!$D$10+'СЕТ СН'!$H$6-'СЕТ СН'!$H$23</f>
        <v>2022.8185971400001</v>
      </c>
      <c r="C111" s="36">
        <f>SUMIFS(СВЦЭМ!$D$39:$D$782,СВЦЭМ!$A$39:$A$782,$A111,СВЦЭМ!$B$39:$B$782,C$83)+'СЕТ СН'!$H$11+СВЦЭМ!$D$10+'СЕТ СН'!$H$6-'СЕТ СН'!$H$23</f>
        <v>2086.7304932699999</v>
      </c>
      <c r="D111" s="36">
        <f>SUMIFS(СВЦЭМ!$D$39:$D$782,СВЦЭМ!$A$39:$A$782,$A111,СВЦЭМ!$B$39:$B$782,D$83)+'СЕТ СН'!$H$11+СВЦЭМ!$D$10+'СЕТ СН'!$H$6-'СЕТ СН'!$H$23</f>
        <v>2232.2791472500003</v>
      </c>
      <c r="E111" s="36">
        <f>SUMIFS(СВЦЭМ!$D$39:$D$782,СВЦЭМ!$A$39:$A$782,$A111,СВЦЭМ!$B$39:$B$782,E$83)+'СЕТ СН'!$H$11+СВЦЭМ!$D$10+'СЕТ СН'!$H$6-'СЕТ СН'!$H$23</f>
        <v>2312.65601874</v>
      </c>
      <c r="F111" s="36">
        <f>SUMIFS(СВЦЭМ!$D$39:$D$782,СВЦЭМ!$A$39:$A$782,$A111,СВЦЭМ!$B$39:$B$782,F$83)+'СЕТ СН'!$H$11+СВЦЭМ!$D$10+'СЕТ СН'!$H$6-'СЕТ СН'!$H$23</f>
        <v>2315.68183494</v>
      </c>
      <c r="G111" s="36">
        <f>SUMIFS(СВЦЭМ!$D$39:$D$782,СВЦЭМ!$A$39:$A$782,$A111,СВЦЭМ!$B$39:$B$782,G$83)+'СЕТ СН'!$H$11+СВЦЭМ!$D$10+'СЕТ СН'!$H$6-'СЕТ СН'!$H$23</f>
        <v>2320.1361277400001</v>
      </c>
      <c r="H111" s="36">
        <f>SUMIFS(СВЦЭМ!$D$39:$D$782,СВЦЭМ!$A$39:$A$782,$A111,СВЦЭМ!$B$39:$B$782,H$83)+'СЕТ СН'!$H$11+СВЦЭМ!$D$10+'СЕТ СН'!$H$6-'СЕТ СН'!$H$23</f>
        <v>2130.2160750000003</v>
      </c>
      <c r="I111" s="36">
        <f>SUMIFS(СВЦЭМ!$D$39:$D$782,СВЦЭМ!$A$39:$A$782,$A111,СВЦЭМ!$B$39:$B$782,I$83)+'СЕТ СН'!$H$11+СВЦЭМ!$D$10+'СЕТ СН'!$H$6-'СЕТ СН'!$H$23</f>
        <v>2033.42288196</v>
      </c>
      <c r="J111" s="36">
        <f>SUMIFS(СВЦЭМ!$D$39:$D$782,СВЦЭМ!$A$39:$A$782,$A111,СВЦЭМ!$B$39:$B$782,J$83)+'СЕТ СН'!$H$11+СВЦЭМ!$D$10+'СЕТ СН'!$H$6-'СЕТ СН'!$H$23</f>
        <v>1931.23247784</v>
      </c>
      <c r="K111" s="36">
        <f>SUMIFS(СВЦЭМ!$D$39:$D$782,СВЦЭМ!$A$39:$A$782,$A111,СВЦЭМ!$B$39:$B$782,K$83)+'СЕТ СН'!$H$11+СВЦЭМ!$D$10+'СЕТ СН'!$H$6-'СЕТ СН'!$H$23</f>
        <v>1852.08006346</v>
      </c>
      <c r="L111" s="36">
        <f>SUMIFS(СВЦЭМ!$D$39:$D$782,СВЦЭМ!$A$39:$A$782,$A111,СВЦЭМ!$B$39:$B$782,L$83)+'СЕТ СН'!$H$11+СВЦЭМ!$D$10+'СЕТ СН'!$H$6-'СЕТ СН'!$H$23</f>
        <v>1804.35382301</v>
      </c>
      <c r="M111" s="36">
        <f>SUMIFS(СВЦЭМ!$D$39:$D$782,СВЦЭМ!$A$39:$A$782,$A111,СВЦЭМ!$B$39:$B$782,M$83)+'СЕТ СН'!$H$11+СВЦЭМ!$D$10+'СЕТ СН'!$H$6-'СЕТ СН'!$H$23</f>
        <v>1798.6136122299999</v>
      </c>
      <c r="N111" s="36">
        <f>SUMIFS(СВЦЭМ!$D$39:$D$782,СВЦЭМ!$A$39:$A$782,$A111,СВЦЭМ!$B$39:$B$782,N$83)+'СЕТ СН'!$H$11+СВЦЭМ!$D$10+'СЕТ СН'!$H$6-'СЕТ СН'!$H$23</f>
        <v>1802.19232145</v>
      </c>
      <c r="O111" s="36">
        <f>SUMIFS(СВЦЭМ!$D$39:$D$782,СВЦЭМ!$A$39:$A$782,$A111,СВЦЭМ!$B$39:$B$782,O$83)+'СЕТ СН'!$H$11+СВЦЭМ!$D$10+'СЕТ СН'!$H$6-'СЕТ СН'!$H$23</f>
        <v>1805.0303615</v>
      </c>
      <c r="P111" s="36">
        <f>SUMIFS(СВЦЭМ!$D$39:$D$782,СВЦЭМ!$A$39:$A$782,$A111,СВЦЭМ!$B$39:$B$782,P$83)+'СЕТ СН'!$H$11+СВЦЭМ!$D$10+'СЕТ СН'!$H$6-'СЕТ СН'!$H$23</f>
        <v>1786.1997832499999</v>
      </c>
      <c r="Q111" s="36">
        <f>SUMIFS(СВЦЭМ!$D$39:$D$782,СВЦЭМ!$A$39:$A$782,$A111,СВЦЭМ!$B$39:$B$782,Q$83)+'СЕТ СН'!$H$11+СВЦЭМ!$D$10+'СЕТ СН'!$H$6-'СЕТ СН'!$H$23</f>
        <v>1794.41693033</v>
      </c>
      <c r="R111" s="36">
        <f>SUMIFS(СВЦЭМ!$D$39:$D$782,СВЦЭМ!$A$39:$A$782,$A111,СВЦЭМ!$B$39:$B$782,R$83)+'СЕТ СН'!$H$11+СВЦЭМ!$D$10+'СЕТ СН'!$H$6-'СЕТ СН'!$H$23</f>
        <v>1800.46361652</v>
      </c>
      <c r="S111" s="36">
        <f>SUMIFS(СВЦЭМ!$D$39:$D$782,СВЦЭМ!$A$39:$A$782,$A111,СВЦЭМ!$B$39:$B$782,S$83)+'СЕТ СН'!$H$11+СВЦЭМ!$D$10+'СЕТ СН'!$H$6-'СЕТ СН'!$H$23</f>
        <v>1803.4607808399999</v>
      </c>
      <c r="T111" s="36">
        <f>SUMIFS(СВЦЭМ!$D$39:$D$782,СВЦЭМ!$A$39:$A$782,$A111,СВЦЭМ!$B$39:$B$782,T$83)+'СЕТ СН'!$H$11+СВЦЭМ!$D$10+'СЕТ СН'!$H$6-'СЕТ СН'!$H$23</f>
        <v>1811.40108126</v>
      </c>
      <c r="U111" s="36">
        <f>SUMIFS(СВЦЭМ!$D$39:$D$782,СВЦЭМ!$A$39:$A$782,$A111,СВЦЭМ!$B$39:$B$782,U$83)+'СЕТ СН'!$H$11+СВЦЭМ!$D$10+'СЕТ СН'!$H$6-'СЕТ СН'!$H$23</f>
        <v>1829.9214772299999</v>
      </c>
      <c r="V111" s="36">
        <f>SUMIFS(СВЦЭМ!$D$39:$D$782,СВЦЭМ!$A$39:$A$782,$A111,СВЦЭМ!$B$39:$B$782,V$83)+'СЕТ СН'!$H$11+СВЦЭМ!$D$10+'СЕТ СН'!$H$6-'СЕТ СН'!$H$23</f>
        <v>1838.9428016100001</v>
      </c>
      <c r="W111" s="36">
        <f>SUMIFS(СВЦЭМ!$D$39:$D$782,СВЦЭМ!$A$39:$A$782,$A111,СВЦЭМ!$B$39:$B$782,W$83)+'СЕТ СН'!$H$11+СВЦЭМ!$D$10+'СЕТ СН'!$H$6-'СЕТ СН'!$H$23</f>
        <v>1817.1995602</v>
      </c>
      <c r="X111" s="36">
        <f>SUMIFS(СВЦЭМ!$D$39:$D$782,СВЦЭМ!$A$39:$A$782,$A111,СВЦЭМ!$B$39:$B$782,X$83)+'СЕТ СН'!$H$11+СВЦЭМ!$D$10+'СЕТ СН'!$H$6-'СЕТ СН'!$H$23</f>
        <v>1860.28086891</v>
      </c>
      <c r="Y111" s="36">
        <f>SUMIFS(СВЦЭМ!$D$39:$D$782,СВЦЭМ!$A$39:$A$782,$A111,СВЦЭМ!$B$39:$B$782,Y$83)+'СЕТ СН'!$H$11+СВЦЭМ!$D$10+'СЕТ СН'!$H$6-'СЕТ СН'!$H$23</f>
        <v>2056.7775009400002</v>
      </c>
    </row>
    <row r="112" spans="1:25" ht="15.75" x14ac:dyDescent="0.2">
      <c r="A112" s="35">
        <f t="shared" si="2"/>
        <v>45136</v>
      </c>
      <c r="B112" s="36">
        <f>SUMIFS(СВЦЭМ!$D$39:$D$782,СВЦЭМ!$A$39:$A$782,$A112,СВЦЭМ!$B$39:$B$782,B$83)+'СЕТ СН'!$H$11+СВЦЭМ!$D$10+'СЕТ СН'!$H$6-'СЕТ СН'!$H$23</f>
        <v>2013.70871098</v>
      </c>
      <c r="C112" s="36">
        <f>SUMIFS(СВЦЭМ!$D$39:$D$782,СВЦЭМ!$A$39:$A$782,$A112,СВЦЭМ!$B$39:$B$782,C$83)+'СЕТ СН'!$H$11+СВЦЭМ!$D$10+'СЕТ СН'!$H$6-'СЕТ СН'!$H$23</f>
        <v>2035.2162231499999</v>
      </c>
      <c r="D112" s="36">
        <f>SUMIFS(СВЦЭМ!$D$39:$D$782,СВЦЭМ!$A$39:$A$782,$A112,СВЦЭМ!$B$39:$B$782,D$83)+'СЕТ СН'!$H$11+СВЦЭМ!$D$10+'СЕТ СН'!$H$6-'СЕТ СН'!$H$23</f>
        <v>2199.2853505399999</v>
      </c>
      <c r="E112" s="36">
        <f>SUMIFS(СВЦЭМ!$D$39:$D$782,СВЦЭМ!$A$39:$A$782,$A112,СВЦЭМ!$B$39:$B$782,E$83)+'СЕТ СН'!$H$11+СВЦЭМ!$D$10+'СЕТ СН'!$H$6-'СЕТ СН'!$H$23</f>
        <v>2202.2179203300002</v>
      </c>
      <c r="F112" s="36">
        <f>SUMIFS(СВЦЭМ!$D$39:$D$782,СВЦЭМ!$A$39:$A$782,$A112,СВЦЭМ!$B$39:$B$782,F$83)+'СЕТ СН'!$H$11+СВЦЭМ!$D$10+'СЕТ СН'!$H$6-'СЕТ СН'!$H$23</f>
        <v>2219.9384507599998</v>
      </c>
      <c r="G112" s="36">
        <f>SUMIFS(СВЦЭМ!$D$39:$D$782,СВЦЭМ!$A$39:$A$782,$A112,СВЦЭМ!$B$39:$B$782,G$83)+'СЕТ СН'!$H$11+СВЦЭМ!$D$10+'СЕТ СН'!$H$6-'СЕТ СН'!$H$23</f>
        <v>2176.5692465100001</v>
      </c>
      <c r="H112" s="36">
        <f>SUMIFS(СВЦЭМ!$D$39:$D$782,СВЦЭМ!$A$39:$A$782,$A112,СВЦЭМ!$B$39:$B$782,H$83)+'СЕТ СН'!$H$11+СВЦЭМ!$D$10+'СЕТ СН'!$H$6-'СЕТ СН'!$H$23</f>
        <v>2115.9991057099996</v>
      </c>
      <c r="I112" s="36">
        <f>SUMIFS(СВЦЭМ!$D$39:$D$782,СВЦЭМ!$A$39:$A$782,$A112,СВЦЭМ!$B$39:$B$782,I$83)+'СЕТ СН'!$H$11+СВЦЭМ!$D$10+'СЕТ СН'!$H$6-'СЕТ СН'!$H$23</f>
        <v>1930.1843868999999</v>
      </c>
      <c r="J112" s="36">
        <f>SUMIFS(СВЦЭМ!$D$39:$D$782,СВЦЭМ!$A$39:$A$782,$A112,СВЦЭМ!$B$39:$B$782,J$83)+'СЕТ СН'!$H$11+СВЦЭМ!$D$10+'СЕТ СН'!$H$6-'СЕТ СН'!$H$23</f>
        <v>1826.5518068399999</v>
      </c>
      <c r="K112" s="36">
        <f>SUMIFS(СВЦЭМ!$D$39:$D$782,СВЦЭМ!$A$39:$A$782,$A112,СВЦЭМ!$B$39:$B$782,K$83)+'СЕТ СН'!$H$11+СВЦЭМ!$D$10+'СЕТ СН'!$H$6-'СЕТ СН'!$H$23</f>
        <v>1733.97855437</v>
      </c>
      <c r="L112" s="36">
        <f>SUMIFS(СВЦЭМ!$D$39:$D$782,СВЦЭМ!$A$39:$A$782,$A112,СВЦЭМ!$B$39:$B$782,L$83)+'СЕТ СН'!$H$11+СВЦЭМ!$D$10+'СЕТ СН'!$H$6-'СЕТ СН'!$H$23</f>
        <v>1677.2421133299999</v>
      </c>
      <c r="M112" s="36">
        <f>SUMIFS(СВЦЭМ!$D$39:$D$782,СВЦЭМ!$A$39:$A$782,$A112,СВЦЭМ!$B$39:$B$782,M$83)+'СЕТ СН'!$H$11+СВЦЭМ!$D$10+'СЕТ СН'!$H$6-'СЕТ СН'!$H$23</f>
        <v>1681.1230676499999</v>
      </c>
      <c r="N112" s="36">
        <f>SUMIFS(СВЦЭМ!$D$39:$D$782,СВЦЭМ!$A$39:$A$782,$A112,СВЦЭМ!$B$39:$B$782,N$83)+'СЕТ СН'!$H$11+СВЦЭМ!$D$10+'СЕТ СН'!$H$6-'СЕТ СН'!$H$23</f>
        <v>1690.1999858300001</v>
      </c>
      <c r="O112" s="36">
        <f>SUMIFS(СВЦЭМ!$D$39:$D$782,СВЦЭМ!$A$39:$A$782,$A112,СВЦЭМ!$B$39:$B$782,O$83)+'СЕТ СН'!$H$11+СВЦЭМ!$D$10+'СЕТ СН'!$H$6-'СЕТ СН'!$H$23</f>
        <v>1696.6445595</v>
      </c>
      <c r="P112" s="36">
        <f>SUMIFS(СВЦЭМ!$D$39:$D$782,СВЦЭМ!$A$39:$A$782,$A112,СВЦЭМ!$B$39:$B$782,P$83)+'СЕТ СН'!$H$11+СВЦЭМ!$D$10+'СЕТ СН'!$H$6-'СЕТ СН'!$H$23</f>
        <v>1702.1758381299999</v>
      </c>
      <c r="Q112" s="36">
        <f>SUMIFS(СВЦЭМ!$D$39:$D$782,СВЦЭМ!$A$39:$A$782,$A112,СВЦЭМ!$B$39:$B$782,Q$83)+'СЕТ СН'!$H$11+СВЦЭМ!$D$10+'СЕТ СН'!$H$6-'СЕТ СН'!$H$23</f>
        <v>1700.4383170399999</v>
      </c>
      <c r="R112" s="36">
        <f>SUMIFS(СВЦЭМ!$D$39:$D$782,СВЦЭМ!$A$39:$A$782,$A112,СВЦЭМ!$B$39:$B$782,R$83)+'СЕТ СН'!$H$11+СВЦЭМ!$D$10+'СЕТ СН'!$H$6-'СЕТ СН'!$H$23</f>
        <v>1692.9062540699999</v>
      </c>
      <c r="S112" s="36">
        <f>SUMIFS(СВЦЭМ!$D$39:$D$782,СВЦЭМ!$A$39:$A$782,$A112,СВЦЭМ!$B$39:$B$782,S$83)+'СЕТ СН'!$H$11+СВЦЭМ!$D$10+'СЕТ СН'!$H$6-'СЕТ СН'!$H$23</f>
        <v>1694.1822043299999</v>
      </c>
      <c r="T112" s="36">
        <f>SUMIFS(СВЦЭМ!$D$39:$D$782,СВЦЭМ!$A$39:$A$782,$A112,СВЦЭМ!$B$39:$B$782,T$83)+'СЕТ СН'!$H$11+СВЦЭМ!$D$10+'СЕТ СН'!$H$6-'СЕТ СН'!$H$23</f>
        <v>1701.80985708</v>
      </c>
      <c r="U112" s="36">
        <f>SUMIFS(СВЦЭМ!$D$39:$D$782,СВЦЭМ!$A$39:$A$782,$A112,СВЦЭМ!$B$39:$B$782,U$83)+'СЕТ СН'!$H$11+СВЦЭМ!$D$10+'СЕТ СН'!$H$6-'СЕТ СН'!$H$23</f>
        <v>1724.78555936</v>
      </c>
      <c r="V112" s="36">
        <f>SUMIFS(СВЦЭМ!$D$39:$D$782,СВЦЭМ!$A$39:$A$782,$A112,СВЦЭМ!$B$39:$B$782,V$83)+'СЕТ СН'!$H$11+СВЦЭМ!$D$10+'СЕТ СН'!$H$6-'СЕТ СН'!$H$23</f>
        <v>1708.7627002199999</v>
      </c>
      <c r="W112" s="36">
        <f>SUMIFS(СВЦЭМ!$D$39:$D$782,СВЦЭМ!$A$39:$A$782,$A112,СВЦЭМ!$B$39:$B$782,W$83)+'СЕТ СН'!$H$11+СВЦЭМ!$D$10+'СЕТ СН'!$H$6-'СЕТ СН'!$H$23</f>
        <v>1739.80312417</v>
      </c>
      <c r="X112" s="36">
        <f>SUMIFS(СВЦЭМ!$D$39:$D$782,СВЦЭМ!$A$39:$A$782,$A112,СВЦЭМ!$B$39:$B$782,X$83)+'СЕТ СН'!$H$11+СВЦЭМ!$D$10+'СЕТ СН'!$H$6-'СЕТ СН'!$H$23</f>
        <v>1804.5864363000001</v>
      </c>
      <c r="Y112" s="36">
        <f>SUMIFS(СВЦЭМ!$D$39:$D$782,СВЦЭМ!$A$39:$A$782,$A112,СВЦЭМ!$B$39:$B$782,Y$83)+'СЕТ СН'!$H$11+СВЦЭМ!$D$10+'СЕТ СН'!$H$6-'СЕТ СН'!$H$23</f>
        <v>1902.4645060799999</v>
      </c>
    </row>
    <row r="113" spans="1:27" ht="15.75" x14ac:dyDescent="0.2">
      <c r="A113" s="35">
        <f t="shared" si="2"/>
        <v>45137</v>
      </c>
      <c r="B113" s="36">
        <f>SUMIFS(СВЦЭМ!$D$39:$D$782,СВЦЭМ!$A$39:$A$782,$A113,СВЦЭМ!$B$39:$B$782,B$83)+'СЕТ СН'!$H$11+СВЦЭМ!$D$10+'СЕТ СН'!$H$6-'СЕТ СН'!$H$23</f>
        <v>1999.8123765999999</v>
      </c>
      <c r="C113" s="36">
        <f>SUMIFS(СВЦЭМ!$D$39:$D$782,СВЦЭМ!$A$39:$A$782,$A113,СВЦЭМ!$B$39:$B$782,C$83)+'СЕТ СН'!$H$11+СВЦЭМ!$D$10+'СЕТ СН'!$H$6-'СЕТ СН'!$H$23</f>
        <v>2120.1924254400001</v>
      </c>
      <c r="D113" s="36">
        <f>SUMIFS(СВЦЭМ!$D$39:$D$782,СВЦЭМ!$A$39:$A$782,$A113,СВЦЭМ!$B$39:$B$782,D$83)+'СЕТ СН'!$H$11+СВЦЭМ!$D$10+'СЕТ СН'!$H$6-'СЕТ СН'!$H$23</f>
        <v>2140.7819775999997</v>
      </c>
      <c r="E113" s="36">
        <f>SUMIFS(СВЦЭМ!$D$39:$D$782,СВЦЭМ!$A$39:$A$782,$A113,СВЦЭМ!$B$39:$B$782,E$83)+'СЕТ СН'!$H$11+СВЦЭМ!$D$10+'СЕТ СН'!$H$6-'СЕТ СН'!$H$23</f>
        <v>2206.04430688</v>
      </c>
      <c r="F113" s="36">
        <f>SUMIFS(СВЦЭМ!$D$39:$D$782,СВЦЭМ!$A$39:$A$782,$A113,СВЦЭМ!$B$39:$B$782,F$83)+'СЕТ СН'!$H$11+СВЦЭМ!$D$10+'СЕТ СН'!$H$6-'СЕТ СН'!$H$23</f>
        <v>2219.3105694000001</v>
      </c>
      <c r="G113" s="36">
        <f>SUMIFS(СВЦЭМ!$D$39:$D$782,СВЦЭМ!$A$39:$A$782,$A113,СВЦЭМ!$B$39:$B$782,G$83)+'СЕТ СН'!$H$11+СВЦЭМ!$D$10+'СЕТ СН'!$H$6-'СЕТ СН'!$H$23</f>
        <v>2211.8935455999999</v>
      </c>
      <c r="H113" s="36">
        <f>SUMIFS(СВЦЭМ!$D$39:$D$782,СВЦЭМ!$A$39:$A$782,$A113,СВЦЭМ!$B$39:$B$782,H$83)+'СЕТ СН'!$H$11+СВЦЭМ!$D$10+'СЕТ СН'!$H$6-'СЕТ СН'!$H$23</f>
        <v>2194.3324137600002</v>
      </c>
      <c r="I113" s="36">
        <f>SUMIFS(СВЦЭМ!$D$39:$D$782,СВЦЭМ!$A$39:$A$782,$A113,СВЦЭМ!$B$39:$B$782,I$83)+'СЕТ СН'!$H$11+СВЦЭМ!$D$10+'СЕТ СН'!$H$6-'СЕТ СН'!$H$23</f>
        <v>2035.1961370199999</v>
      </c>
      <c r="J113" s="36">
        <f>SUMIFS(СВЦЭМ!$D$39:$D$782,СВЦЭМ!$A$39:$A$782,$A113,СВЦЭМ!$B$39:$B$782,J$83)+'СЕТ СН'!$H$11+СВЦЭМ!$D$10+'СЕТ СН'!$H$6-'СЕТ СН'!$H$23</f>
        <v>1938.0077439199999</v>
      </c>
      <c r="K113" s="36">
        <f>SUMIFS(СВЦЭМ!$D$39:$D$782,СВЦЭМ!$A$39:$A$782,$A113,СВЦЭМ!$B$39:$B$782,K$83)+'СЕТ СН'!$H$11+СВЦЭМ!$D$10+'СЕТ СН'!$H$6-'СЕТ СН'!$H$23</f>
        <v>1724.27115439</v>
      </c>
      <c r="L113" s="36">
        <f>SUMIFS(СВЦЭМ!$D$39:$D$782,СВЦЭМ!$A$39:$A$782,$A113,СВЦЭМ!$B$39:$B$782,L$83)+'СЕТ СН'!$H$11+СВЦЭМ!$D$10+'СЕТ СН'!$H$6-'СЕТ СН'!$H$23</f>
        <v>1700.9705422499999</v>
      </c>
      <c r="M113" s="36">
        <f>SUMIFS(СВЦЭМ!$D$39:$D$782,СВЦЭМ!$A$39:$A$782,$A113,СВЦЭМ!$B$39:$B$782,M$83)+'СЕТ СН'!$H$11+СВЦЭМ!$D$10+'СЕТ СН'!$H$6-'СЕТ СН'!$H$23</f>
        <v>1731.1908501400001</v>
      </c>
      <c r="N113" s="36">
        <f>SUMIFS(СВЦЭМ!$D$39:$D$782,СВЦЭМ!$A$39:$A$782,$A113,СВЦЭМ!$B$39:$B$782,N$83)+'СЕТ СН'!$H$11+СВЦЭМ!$D$10+'СЕТ СН'!$H$6-'СЕТ СН'!$H$23</f>
        <v>1770.9280089599999</v>
      </c>
      <c r="O113" s="36">
        <f>SUMIFS(СВЦЭМ!$D$39:$D$782,СВЦЭМ!$A$39:$A$782,$A113,СВЦЭМ!$B$39:$B$782,O$83)+'СЕТ СН'!$H$11+СВЦЭМ!$D$10+'СЕТ СН'!$H$6-'СЕТ СН'!$H$23</f>
        <v>1789.06467477</v>
      </c>
      <c r="P113" s="36">
        <f>SUMIFS(СВЦЭМ!$D$39:$D$782,СВЦЭМ!$A$39:$A$782,$A113,СВЦЭМ!$B$39:$B$782,P$83)+'СЕТ СН'!$H$11+СВЦЭМ!$D$10+'СЕТ СН'!$H$6-'СЕТ СН'!$H$23</f>
        <v>1814.7853924799999</v>
      </c>
      <c r="Q113" s="36">
        <f>SUMIFS(СВЦЭМ!$D$39:$D$782,СВЦЭМ!$A$39:$A$782,$A113,СВЦЭМ!$B$39:$B$782,Q$83)+'СЕТ СН'!$H$11+СВЦЭМ!$D$10+'СЕТ СН'!$H$6-'СЕТ СН'!$H$23</f>
        <v>1819.05419512</v>
      </c>
      <c r="R113" s="36">
        <f>SUMIFS(СВЦЭМ!$D$39:$D$782,СВЦЭМ!$A$39:$A$782,$A113,СВЦЭМ!$B$39:$B$782,R$83)+'СЕТ СН'!$H$11+СВЦЭМ!$D$10+'СЕТ СН'!$H$6-'СЕТ СН'!$H$23</f>
        <v>1809.48887442</v>
      </c>
      <c r="S113" s="36">
        <f>SUMIFS(СВЦЭМ!$D$39:$D$782,СВЦЭМ!$A$39:$A$782,$A113,СВЦЭМ!$B$39:$B$782,S$83)+'СЕТ СН'!$H$11+СВЦЭМ!$D$10+'СЕТ СН'!$H$6-'СЕТ СН'!$H$23</f>
        <v>1808.57744905</v>
      </c>
      <c r="T113" s="36">
        <f>SUMIFS(СВЦЭМ!$D$39:$D$782,СВЦЭМ!$A$39:$A$782,$A113,СВЦЭМ!$B$39:$B$782,T$83)+'СЕТ СН'!$H$11+СВЦЭМ!$D$10+'СЕТ СН'!$H$6-'СЕТ СН'!$H$23</f>
        <v>1798.48909366</v>
      </c>
      <c r="U113" s="36">
        <f>SUMIFS(СВЦЭМ!$D$39:$D$782,СВЦЭМ!$A$39:$A$782,$A113,СВЦЭМ!$B$39:$B$782,U$83)+'СЕТ СН'!$H$11+СВЦЭМ!$D$10+'СЕТ СН'!$H$6-'СЕТ СН'!$H$23</f>
        <v>1803.2293509199999</v>
      </c>
      <c r="V113" s="36">
        <f>SUMIFS(СВЦЭМ!$D$39:$D$782,СВЦЭМ!$A$39:$A$782,$A113,СВЦЭМ!$B$39:$B$782,V$83)+'СЕТ СН'!$H$11+СВЦЭМ!$D$10+'СЕТ СН'!$H$6-'СЕТ СН'!$H$23</f>
        <v>1797.6826483899999</v>
      </c>
      <c r="W113" s="36">
        <f>SUMIFS(СВЦЭМ!$D$39:$D$782,СВЦЭМ!$A$39:$A$782,$A113,СВЦЭМ!$B$39:$B$782,W$83)+'СЕТ СН'!$H$11+СВЦЭМ!$D$10+'СЕТ СН'!$H$6-'СЕТ СН'!$H$23</f>
        <v>1772.33772288</v>
      </c>
      <c r="X113" s="36">
        <f>SUMIFS(СВЦЭМ!$D$39:$D$782,СВЦЭМ!$A$39:$A$782,$A113,СВЦЭМ!$B$39:$B$782,X$83)+'СЕТ СН'!$H$11+СВЦЭМ!$D$10+'СЕТ СН'!$H$6-'СЕТ СН'!$H$23</f>
        <v>1838.3866444099999</v>
      </c>
      <c r="Y113" s="36">
        <f>SUMIFS(СВЦЭМ!$D$39:$D$782,СВЦЭМ!$A$39:$A$782,$A113,СВЦЭМ!$B$39:$B$782,Y$83)+'СЕТ СН'!$H$11+СВЦЭМ!$D$10+'СЕТ СН'!$H$6-'СЕТ СН'!$H$23</f>
        <v>1937.73197891</v>
      </c>
    </row>
    <row r="114" spans="1:27" ht="15.75" x14ac:dyDescent="0.2">
      <c r="A114" s="35">
        <f t="shared" si="2"/>
        <v>45138</v>
      </c>
      <c r="B114" s="36">
        <f>SUMIFS(СВЦЭМ!$D$39:$D$782,СВЦЭМ!$A$39:$A$782,$A114,СВЦЭМ!$B$39:$B$782,B$83)+'СЕТ СН'!$H$11+СВЦЭМ!$D$10+'СЕТ СН'!$H$6-'СЕТ СН'!$H$23</f>
        <v>1979.29201444</v>
      </c>
      <c r="C114" s="36">
        <f>SUMIFS(СВЦЭМ!$D$39:$D$782,СВЦЭМ!$A$39:$A$782,$A114,СВЦЭМ!$B$39:$B$782,C$83)+'СЕТ СН'!$H$11+СВЦЭМ!$D$10+'СЕТ СН'!$H$6-'СЕТ СН'!$H$23</f>
        <v>2057.0598449899999</v>
      </c>
      <c r="D114" s="36">
        <f>SUMIFS(СВЦЭМ!$D$39:$D$782,СВЦЭМ!$A$39:$A$782,$A114,СВЦЭМ!$B$39:$B$782,D$83)+'СЕТ СН'!$H$11+СВЦЭМ!$D$10+'СЕТ СН'!$H$6-'СЕТ СН'!$H$23</f>
        <v>2201.7266519599998</v>
      </c>
      <c r="E114" s="36">
        <f>SUMIFS(СВЦЭМ!$D$39:$D$782,СВЦЭМ!$A$39:$A$782,$A114,СВЦЭМ!$B$39:$B$782,E$83)+'СЕТ СН'!$H$11+СВЦЭМ!$D$10+'СЕТ СН'!$H$6-'СЕТ СН'!$H$23</f>
        <v>2234.02152123</v>
      </c>
      <c r="F114" s="36">
        <f>SUMIFS(СВЦЭМ!$D$39:$D$782,СВЦЭМ!$A$39:$A$782,$A114,СВЦЭМ!$B$39:$B$782,F$83)+'СЕТ СН'!$H$11+СВЦЭМ!$D$10+'СЕТ СН'!$H$6-'СЕТ СН'!$H$23</f>
        <v>2234.83943456</v>
      </c>
      <c r="G114" s="36">
        <f>SUMIFS(СВЦЭМ!$D$39:$D$782,СВЦЭМ!$A$39:$A$782,$A114,СВЦЭМ!$B$39:$B$782,G$83)+'СЕТ СН'!$H$11+СВЦЭМ!$D$10+'СЕТ СН'!$H$6-'СЕТ СН'!$H$23</f>
        <v>2245.7728457799999</v>
      </c>
      <c r="H114" s="36">
        <f>SUMIFS(СВЦЭМ!$D$39:$D$782,СВЦЭМ!$A$39:$A$782,$A114,СВЦЭМ!$B$39:$B$782,H$83)+'СЕТ СН'!$H$11+СВЦЭМ!$D$10+'СЕТ СН'!$H$6-'СЕТ СН'!$H$23</f>
        <v>2276.8155164700001</v>
      </c>
      <c r="I114" s="36">
        <f>SUMIFS(СВЦЭМ!$D$39:$D$782,СВЦЭМ!$A$39:$A$782,$A114,СВЦЭМ!$B$39:$B$782,I$83)+'СЕТ СН'!$H$11+СВЦЭМ!$D$10+'СЕТ СН'!$H$6-'СЕТ СН'!$H$23</f>
        <v>1995.78067255</v>
      </c>
      <c r="J114" s="36">
        <f>SUMIFS(СВЦЭМ!$D$39:$D$782,СВЦЭМ!$A$39:$A$782,$A114,СВЦЭМ!$B$39:$B$782,J$83)+'СЕТ СН'!$H$11+СВЦЭМ!$D$10+'СЕТ СН'!$H$6-'СЕТ СН'!$H$23</f>
        <v>1917.3610006900001</v>
      </c>
      <c r="K114" s="36">
        <f>SUMIFS(СВЦЭМ!$D$39:$D$782,СВЦЭМ!$A$39:$A$782,$A114,СВЦЭМ!$B$39:$B$782,K$83)+'СЕТ СН'!$H$11+СВЦЭМ!$D$10+'СЕТ СН'!$H$6-'СЕТ СН'!$H$23</f>
        <v>1898.36112293</v>
      </c>
      <c r="L114" s="36">
        <f>SUMIFS(СВЦЭМ!$D$39:$D$782,СВЦЭМ!$A$39:$A$782,$A114,СВЦЭМ!$B$39:$B$782,L$83)+'СЕТ СН'!$H$11+СВЦЭМ!$D$10+'СЕТ СН'!$H$6-'СЕТ СН'!$H$23</f>
        <v>1854.73066382</v>
      </c>
      <c r="M114" s="36">
        <f>SUMIFS(СВЦЭМ!$D$39:$D$782,СВЦЭМ!$A$39:$A$782,$A114,СВЦЭМ!$B$39:$B$782,M$83)+'СЕТ СН'!$H$11+СВЦЭМ!$D$10+'СЕТ СН'!$H$6-'СЕТ СН'!$H$23</f>
        <v>1844.7241860399999</v>
      </c>
      <c r="N114" s="36">
        <f>SUMIFS(СВЦЭМ!$D$39:$D$782,СВЦЭМ!$A$39:$A$782,$A114,СВЦЭМ!$B$39:$B$782,N$83)+'СЕТ СН'!$H$11+СВЦЭМ!$D$10+'СЕТ СН'!$H$6-'СЕТ СН'!$H$23</f>
        <v>1833.7745085899999</v>
      </c>
      <c r="O114" s="36">
        <f>SUMIFS(СВЦЭМ!$D$39:$D$782,СВЦЭМ!$A$39:$A$782,$A114,СВЦЭМ!$B$39:$B$782,O$83)+'СЕТ СН'!$H$11+СВЦЭМ!$D$10+'СЕТ СН'!$H$6-'СЕТ СН'!$H$23</f>
        <v>1828.35180853</v>
      </c>
      <c r="P114" s="36">
        <f>SUMIFS(СВЦЭМ!$D$39:$D$782,СВЦЭМ!$A$39:$A$782,$A114,СВЦЭМ!$B$39:$B$782,P$83)+'СЕТ СН'!$H$11+СВЦЭМ!$D$10+'СЕТ СН'!$H$6-'СЕТ СН'!$H$23</f>
        <v>1834.16806137</v>
      </c>
      <c r="Q114" s="36">
        <f>SUMIFS(СВЦЭМ!$D$39:$D$782,СВЦЭМ!$A$39:$A$782,$A114,СВЦЭМ!$B$39:$B$782,Q$83)+'СЕТ СН'!$H$11+СВЦЭМ!$D$10+'СЕТ СН'!$H$6-'СЕТ СН'!$H$23</f>
        <v>1802.1119398999999</v>
      </c>
      <c r="R114" s="36">
        <f>SUMIFS(СВЦЭМ!$D$39:$D$782,СВЦЭМ!$A$39:$A$782,$A114,СВЦЭМ!$B$39:$B$782,R$83)+'СЕТ СН'!$H$11+СВЦЭМ!$D$10+'СЕТ СН'!$H$6-'СЕТ СН'!$H$23</f>
        <v>1808.57904515</v>
      </c>
      <c r="S114" s="36">
        <f>SUMIFS(СВЦЭМ!$D$39:$D$782,СВЦЭМ!$A$39:$A$782,$A114,СВЦЭМ!$B$39:$B$782,S$83)+'СЕТ СН'!$H$11+СВЦЭМ!$D$10+'СЕТ СН'!$H$6-'СЕТ СН'!$H$23</f>
        <v>1825.3709466099999</v>
      </c>
      <c r="T114" s="36">
        <f>SUMIFS(СВЦЭМ!$D$39:$D$782,СВЦЭМ!$A$39:$A$782,$A114,СВЦЭМ!$B$39:$B$782,T$83)+'СЕТ СН'!$H$11+СВЦЭМ!$D$10+'СЕТ СН'!$H$6-'СЕТ СН'!$H$23</f>
        <v>1854.7026859800001</v>
      </c>
      <c r="U114" s="36">
        <f>SUMIFS(СВЦЭМ!$D$39:$D$782,СВЦЭМ!$A$39:$A$782,$A114,СВЦЭМ!$B$39:$B$782,U$83)+'СЕТ СН'!$H$11+СВЦЭМ!$D$10+'СЕТ СН'!$H$6-'СЕТ СН'!$H$23</f>
        <v>1886.1991452299999</v>
      </c>
      <c r="V114" s="36">
        <f>SUMIFS(СВЦЭМ!$D$39:$D$782,СВЦЭМ!$A$39:$A$782,$A114,СВЦЭМ!$B$39:$B$782,V$83)+'СЕТ СН'!$H$11+СВЦЭМ!$D$10+'СЕТ СН'!$H$6-'СЕТ СН'!$H$23</f>
        <v>1883.27197596</v>
      </c>
      <c r="W114" s="36">
        <f>SUMIFS(СВЦЭМ!$D$39:$D$782,СВЦЭМ!$A$39:$A$782,$A114,СВЦЭМ!$B$39:$B$782,W$83)+'СЕТ СН'!$H$11+СВЦЭМ!$D$10+'СЕТ СН'!$H$6-'СЕТ СН'!$H$23</f>
        <v>1845.9695074399999</v>
      </c>
      <c r="X114" s="36">
        <f>SUMIFS(СВЦЭМ!$D$39:$D$782,СВЦЭМ!$A$39:$A$782,$A114,СВЦЭМ!$B$39:$B$782,X$83)+'СЕТ СН'!$H$11+СВЦЭМ!$D$10+'СЕТ СН'!$H$6-'СЕТ СН'!$H$23</f>
        <v>1919.1449206</v>
      </c>
      <c r="Y114" s="36">
        <f>SUMIFS(СВЦЭМ!$D$39:$D$782,СВЦЭМ!$A$39:$A$782,$A114,СВЦЭМ!$B$39:$B$782,Y$83)+'СЕТ СН'!$H$11+СВЦЭМ!$D$10+'СЕТ СН'!$H$6-'СЕТ СН'!$H$23</f>
        <v>2050.0354176599999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01.07.2023</v>
      </c>
      <c r="B120" s="36">
        <f>SUMIFS(СВЦЭМ!$D$39:$D$782,СВЦЭМ!$A$39:$A$782,$A120,СВЦЭМ!$B$39:$B$782,B$119)+'СЕТ СН'!$I$11+СВЦЭМ!$D$10+'СЕТ СН'!$I$6-'СЕТ СН'!$I$23</f>
        <v>2494.5496375299999</v>
      </c>
      <c r="C120" s="36">
        <f>SUMIFS(СВЦЭМ!$D$39:$D$782,СВЦЭМ!$A$39:$A$782,$A120,СВЦЭМ!$B$39:$B$782,C$119)+'СЕТ СН'!$I$11+СВЦЭМ!$D$10+'СЕТ СН'!$I$6-'СЕТ СН'!$I$23</f>
        <v>2577.1670254199998</v>
      </c>
      <c r="D120" s="36">
        <f>SUMIFS(СВЦЭМ!$D$39:$D$782,СВЦЭМ!$A$39:$A$782,$A120,СВЦЭМ!$B$39:$B$782,D$119)+'СЕТ СН'!$I$11+СВЦЭМ!$D$10+'СЕТ СН'!$I$6-'СЕТ СН'!$I$23</f>
        <v>2608.3066124500001</v>
      </c>
      <c r="E120" s="36">
        <f>SUMIFS(СВЦЭМ!$D$39:$D$782,СВЦЭМ!$A$39:$A$782,$A120,СВЦЭМ!$B$39:$B$782,E$119)+'СЕТ СН'!$I$11+СВЦЭМ!$D$10+'СЕТ СН'!$I$6-'СЕТ СН'!$I$23</f>
        <v>2605.60579908</v>
      </c>
      <c r="F120" s="36">
        <f>SUMIFS(СВЦЭМ!$D$39:$D$782,СВЦЭМ!$A$39:$A$782,$A120,СВЦЭМ!$B$39:$B$782,F$119)+'СЕТ СН'!$I$11+СВЦЭМ!$D$10+'СЕТ СН'!$I$6-'СЕТ СН'!$I$23</f>
        <v>2607.6584004000001</v>
      </c>
      <c r="G120" s="36">
        <f>SUMIFS(СВЦЭМ!$D$39:$D$782,СВЦЭМ!$A$39:$A$782,$A120,СВЦЭМ!$B$39:$B$782,G$119)+'СЕТ СН'!$I$11+СВЦЭМ!$D$10+'СЕТ СН'!$I$6-'СЕТ СН'!$I$23</f>
        <v>2609.2217001600002</v>
      </c>
      <c r="H120" s="36">
        <f>SUMIFS(СВЦЭМ!$D$39:$D$782,СВЦЭМ!$A$39:$A$782,$A120,СВЦЭМ!$B$39:$B$782,H$119)+'СЕТ СН'!$I$11+СВЦЭМ!$D$10+'СЕТ СН'!$I$6-'СЕТ СН'!$I$23</f>
        <v>2614.42289566</v>
      </c>
      <c r="I120" s="36">
        <f>SUMIFS(СВЦЭМ!$D$39:$D$782,СВЦЭМ!$A$39:$A$782,$A120,СВЦЭМ!$B$39:$B$782,I$119)+'СЕТ СН'!$I$11+СВЦЭМ!$D$10+'СЕТ СН'!$I$6-'СЕТ СН'!$I$23</f>
        <v>2512.47177431</v>
      </c>
      <c r="J120" s="36">
        <f>SUMIFS(СВЦЭМ!$D$39:$D$782,СВЦЭМ!$A$39:$A$782,$A120,СВЦЭМ!$B$39:$B$782,J$119)+'СЕТ СН'!$I$11+СВЦЭМ!$D$10+'СЕТ СН'!$I$6-'СЕТ СН'!$I$23</f>
        <v>2393.3149375600001</v>
      </c>
      <c r="K120" s="36">
        <f>SUMIFS(СВЦЭМ!$D$39:$D$782,СВЦЭМ!$A$39:$A$782,$A120,СВЦЭМ!$B$39:$B$782,K$119)+'СЕТ СН'!$I$11+СВЦЭМ!$D$10+'СЕТ СН'!$I$6-'СЕТ СН'!$I$23</f>
        <v>2323.4871488500003</v>
      </c>
      <c r="L120" s="36">
        <f>SUMIFS(СВЦЭМ!$D$39:$D$782,СВЦЭМ!$A$39:$A$782,$A120,СВЦЭМ!$B$39:$B$782,L$119)+'СЕТ СН'!$I$11+СВЦЭМ!$D$10+'СЕТ СН'!$I$6-'СЕТ СН'!$I$23</f>
        <v>2278.92654107</v>
      </c>
      <c r="M120" s="36">
        <f>SUMIFS(СВЦЭМ!$D$39:$D$782,СВЦЭМ!$A$39:$A$782,$A120,СВЦЭМ!$B$39:$B$782,M$119)+'СЕТ СН'!$I$11+СВЦЭМ!$D$10+'СЕТ СН'!$I$6-'СЕТ СН'!$I$23</f>
        <v>2254.0472092499999</v>
      </c>
      <c r="N120" s="36">
        <f>SUMIFS(СВЦЭМ!$D$39:$D$782,СВЦЭМ!$A$39:$A$782,$A120,СВЦЭМ!$B$39:$B$782,N$119)+'СЕТ СН'!$I$11+СВЦЭМ!$D$10+'СЕТ СН'!$I$6-'СЕТ СН'!$I$23</f>
        <v>2243.2080746399997</v>
      </c>
      <c r="O120" s="36">
        <f>SUMIFS(СВЦЭМ!$D$39:$D$782,СВЦЭМ!$A$39:$A$782,$A120,СВЦЭМ!$B$39:$B$782,O$119)+'СЕТ СН'!$I$11+СВЦЭМ!$D$10+'СЕТ СН'!$I$6-'СЕТ СН'!$I$23</f>
        <v>2254.57810866</v>
      </c>
      <c r="P120" s="36">
        <f>SUMIFS(СВЦЭМ!$D$39:$D$782,СВЦЭМ!$A$39:$A$782,$A120,СВЦЭМ!$B$39:$B$782,P$119)+'СЕТ СН'!$I$11+СВЦЭМ!$D$10+'СЕТ СН'!$I$6-'СЕТ СН'!$I$23</f>
        <v>2263.5570774899998</v>
      </c>
      <c r="Q120" s="36">
        <f>SUMIFS(СВЦЭМ!$D$39:$D$782,СВЦЭМ!$A$39:$A$782,$A120,СВЦЭМ!$B$39:$B$782,Q$119)+'СЕТ СН'!$I$11+СВЦЭМ!$D$10+'СЕТ СН'!$I$6-'СЕТ СН'!$I$23</f>
        <v>2261.6967443399999</v>
      </c>
      <c r="R120" s="36">
        <f>SUMIFS(СВЦЭМ!$D$39:$D$782,СВЦЭМ!$A$39:$A$782,$A120,СВЦЭМ!$B$39:$B$782,R$119)+'СЕТ СН'!$I$11+СВЦЭМ!$D$10+'СЕТ СН'!$I$6-'СЕТ СН'!$I$23</f>
        <v>2249.3090761900003</v>
      </c>
      <c r="S120" s="36">
        <f>SUMIFS(СВЦЭМ!$D$39:$D$782,СВЦЭМ!$A$39:$A$782,$A120,СВЦЭМ!$B$39:$B$782,S$119)+'СЕТ СН'!$I$11+СВЦЭМ!$D$10+'СЕТ СН'!$I$6-'СЕТ СН'!$I$23</f>
        <v>2251.6091924900002</v>
      </c>
      <c r="T120" s="36">
        <f>SUMIFS(СВЦЭМ!$D$39:$D$782,СВЦЭМ!$A$39:$A$782,$A120,СВЦЭМ!$B$39:$B$782,T$119)+'СЕТ СН'!$I$11+СВЦЭМ!$D$10+'СЕТ СН'!$I$6-'СЕТ СН'!$I$23</f>
        <v>2260.3721276200004</v>
      </c>
      <c r="U120" s="36">
        <f>SUMIFS(СВЦЭМ!$D$39:$D$782,СВЦЭМ!$A$39:$A$782,$A120,СВЦЭМ!$B$39:$B$782,U$119)+'СЕТ СН'!$I$11+СВЦЭМ!$D$10+'СЕТ СН'!$I$6-'СЕТ СН'!$I$23</f>
        <v>2275.7804935900003</v>
      </c>
      <c r="V120" s="36">
        <f>SUMIFS(СВЦЭМ!$D$39:$D$782,СВЦЭМ!$A$39:$A$782,$A120,СВЦЭМ!$B$39:$B$782,V$119)+'СЕТ СН'!$I$11+СВЦЭМ!$D$10+'СЕТ СН'!$I$6-'СЕТ СН'!$I$23</f>
        <v>2285.3343278500001</v>
      </c>
      <c r="W120" s="36">
        <f>SUMIFS(СВЦЭМ!$D$39:$D$782,СВЦЭМ!$A$39:$A$782,$A120,СВЦЭМ!$B$39:$B$782,W$119)+'СЕТ СН'!$I$11+СВЦЭМ!$D$10+'СЕТ СН'!$I$6-'СЕТ СН'!$I$23</f>
        <v>2262.1296775999999</v>
      </c>
      <c r="X120" s="36">
        <f>SUMIFS(СВЦЭМ!$D$39:$D$782,СВЦЭМ!$A$39:$A$782,$A120,СВЦЭМ!$B$39:$B$782,X$119)+'СЕТ СН'!$I$11+СВЦЭМ!$D$10+'СЕТ СН'!$I$6-'СЕТ СН'!$I$23</f>
        <v>2307.4612157700003</v>
      </c>
      <c r="Y120" s="36">
        <f>SUMIFS(СВЦЭМ!$D$39:$D$782,СВЦЭМ!$A$39:$A$782,$A120,СВЦЭМ!$B$39:$B$782,Y$119)+'СЕТ СН'!$I$11+СВЦЭМ!$D$10+'СЕТ СН'!$I$6-'СЕТ СН'!$I$23</f>
        <v>2377.1020440699999</v>
      </c>
      <c r="AA120" s="45"/>
    </row>
    <row r="121" spans="1:27" ht="15.75" x14ac:dyDescent="0.2">
      <c r="A121" s="35">
        <f>A120+1</f>
        <v>45109</v>
      </c>
      <c r="B121" s="36">
        <f>SUMIFS(СВЦЭМ!$D$39:$D$782,СВЦЭМ!$A$39:$A$782,$A121,СВЦЭМ!$B$39:$B$782,B$119)+'СЕТ СН'!$I$11+СВЦЭМ!$D$10+'СЕТ СН'!$I$6-'СЕТ СН'!$I$23</f>
        <v>2273.9424705500001</v>
      </c>
      <c r="C121" s="36">
        <f>SUMIFS(СВЦЭМ!$D$39:$D$782,СВЦЭМ!$A$39:$A$782,$A121,СВЦЭМ!$B$39:$B$782,C$119)+'СЕТ СН'!$I$11+СВЦЭМ!$D$10+'СЕТ СН'!$I$6-'СЕТ СН'!$I$23</f>
        <v>2339.7358542299999</v>
      </c>
      <c r="D121" s="36">
        <f>SUMIFS(СВЦЭМ!$D$39:$D$782,СВЦЭМ!$A$39:$A$782,$A121,СВЦЭМ!$B$39:$B$782,D$119)+'СЕТ СН'!$I$11+СВЦЭМ!$D$10+'СЕТ СН'!$I$6-'СЕТ СН'!$I$23</f>
        <v>2394.5869358700002</v>
      </c>
      <c r="E121" s="36">
        <f>SUMIFS(СВЦЭМ!$D$39:$D$782,СВЦЭМ!$A$39:$A$782,$A121,СВЦЭМ!$B$39:$B$782,E$119)+'СЕТ СН'!$I$11+СВЦЭМ!$D$10+'СЕТ СН'!$I$6-'СЕТ СН'!$I$23</f>
        <v>2427.2188553400001</v>
      </c>
      <c r="F121" s="36">
        <f>SUMIFS(СВЦЭМ!$D$39:$D$782,СВЦЭМ!$A$39:$A$782,$A121,СВЦЭМ!$B$39:$B$782,F$119)+'СЕТ СН'!$I$11+СВЦЭМ!$D$10+'СЕТ СН'!$I$6-'СЕТ СН'!$I$23</f>
        <v>2419.0215338099997</v>
      </c>
      <c r="G121" s="36">
        <f>SUMIFS(СВЦЭМ!$D$39:$D$782,СВЦЭМ!$A$39:$A$782,$A121,СВЦЭМ!$B$39:$B$782,G$119)+'СЕТ СН'!$I$11+СВЦЭМ!$D$10+'СЕТ СН'!$I$6-'СЕТ СН'!$I$23</f>
        <v>2392.3886883200003</v>
      </c>
      <c r="H121" s="36">
        <f>SUMIFS(СВЦЭМ!$D$39:$D$782,СВЦЭМ!$A$39:$A$782,$A121,СВЦЭМ!$B$39:$B$782,H$119)+'СЕТ СН'!$I$11+СВЦЭМ!$D$10+'СЕТ СН'!$I$6-'СЕТ СН'!$I$23</f>
        <v>2421.9151520099999</v>
      </c>
      <c r="I121" s="36">
        <f>SUMIFS(СВЦЭМ!$D$39:$D$782,СВЦЭМ!$A$39:$A$782,$A121,СВЦЭМ!$B$39:$B$782,I$119)+'СЕТ СН'!$I$11+СВЦЭМ!$D$10+'СЕТ СН'!$I$6-'СЕТ СН'!$I$23</f>
        <v>2411.0762434799999</v>
      </c>
      <c r="J121" s="36">
        <f>SUMIFS(СВЦЭМ!$D$39:$D$782,СВЦЭМ!$A$39:$A$782,$A121,СВЦЭМ!$B$39:$B$782,J$119)+'СЕТ СН'!$I$11+СВЦЭМ!$D$10+'СЕТ СН'!$I$6-'СЕТ СН'!$I$23</f>
        <v>2313.3462354100002</v>
      </c>
      <c r="K121" s="36">
        <f>SUMIFS(СВЦЭМ!$D$39:$D$782,СВЦЭМ!$A$39:$A$782,$A121,СВЦЭМ!$B$39:$B$782,K$119)+'СЕТ СН'!$I$11+СВЦЭМ!$D$10+'СЕТ СН'!$I$6-'СЕТ СН'!$I$23</f>
        <v>2254.1722947799999</v>
      </c>
      <c r="L121" s="36">
        <f>SUMIFS(СВЦЭМ!$D$39:$D$782,СВЦЭМ!$A$39:$A$782,$A121,СВЦЭМ!$B$39:$B$782,L$119)+'СЕТ СН'!$I$11+СВЦЭМ!$D$10+'СЕТ СН'!$I$6-'СЕТ СН'!$I$23</f>
        <v>2198.75158483</v>
      </c>
      <c r="M121" s="36">
        <f>SUMIFS(СВЦЭМ!$D$39:$D$782,СВЦЭМ!$A$39:$A$782,$A121,СВЦЭМ!$B$39:$B$782,M$119)+'СЕТ СН'!$I$11+СВЦЭМ!$D$10+'СЕТ СН'!$I$6-'СЕТ СН'!$I$23</f>
        <v>2171.3814362000003</v>
      </c>
      <c r="N121" s="36">
        <f>SUMIFS(СВЦЭМ!$D$39:$D$782,СВЦЭМ!$A$39:$A$782,$A121,СВЦЭМ!$B$39:$B$782,N$119)+'СЕТ СН'!$I$11+СВЦЭМ!$D$10+'СЕТ СН'!$I$6-'СЕТ СН'!$I$23</f>
        <v>2156.11545058</v>
      </c>
      <c r="O121" s="36">
        <f>SUMIFS(СВЦЭМ!$D$39:$D$782,СВЦЭМ!$A$39:$A$782,$A121,СВЦЭМ!$B$39:$B$782,O$119)+'СЕТ СН'!$I$11+СВЦЭМ!$D$10+'СЕТ СН'!$I$6-'СЕТ СН'!$I$23</f>
        <v>2158.1398534600003</v>
      </c>
      <c r="P121" s="36">
        <f>SUMIFS(СВЦЭМ!$D$39:$D$782,СВЦЭМ!$A$39:$A$782,$A121,СВЦЭМ!$B$39:$B$782,P$119)+'СЕТ СН'!$I$11+СВЦЭМ!$D$10+'СЕТ СН'!$I$6-'СЕТ СН'!$I$23</f>
        <v>2174.4583242399999</v>
      </c>
      <c r="Q121" s="36">
        <f>SUMIFS(СВЦЭМ!$D$39:$D$782,СВЦЭМ!$A$39:$A$782,$A121,СВЦЭМ!$B$39:$B$782,Q$119)+'СЕТ СН'!$I$11+СВЦЭМ!$D$10+'СЕТ СН'!$I$6-'СЕТ СН'!$I$23</f>
        <v>2172.2018032200003</v>
      </c>
      <c r="R121" s="36">
        <f>SUMIFS(СВЦЭМ!$D$39:$D$782,СВЦЭМ!$A$39:$A$782,$A121,СВЦЭМ!$B$39:$B$782,R$119)+'СЕТ СН'!$I$11+СВЦЭМ!$D$10+'СЕТ СН'!$I$6-'СЕТ СН'!$I$23</f>
        <v>2171.0727459</v>
      </c>
      <c r="S121" s="36">
        <f>SUMIFS(СВЦЭМ!$D$39:$D$782,СВЦЭМ!$A$39:$A$782,$A121,СВЦЭМ!$B$39:$B$782,S$119)+'СЕТ СН'!$I$11+СВЦЭМ!$D$10+'СЕТ СН'!$I$6-'СЕТ СН'!$I$23</f>
        <v>2176.0129267900002</v>
      </c>
      <c r="T121" s="36">
        <f>SUMIFS(СВЦЭМ!$D$39:$D$782,СВЦЭМ!$A$39:$A$782,$A121,СВЦЭМ!$B$39:$B$782,T$119)+'СЕТ СН'!$I$11+СВЦЭМ!$D$10+'СЕТ СН'!$I$6-'СЕТ СН'!$I$23</f>
        <v>2166.3816248499998</v>
      </c>
      <c r="U121" s="36">
        <f>SUMIFS(СВЦЭМ!$D$39:$D$782,СВЦЭМ!$A$39:$A$782,$A121,СВЦЭМ!$B$39:$B$782,U$119)+'СЕТ СН'!$I$11+СВЦЭМ!$D$10+'СЕТ СН'!$I$6-'СЕТ СН'!$I$23</f>
        <v>2173.49358196</v>
      </c>
      <c r="V121" s="36">
        <f>SUMIFS(СВЦЭМ!$D$39:$D$782,СВЦЭМ!$A$39:$A$782,$A121,СВЦЭМ!$B$39:$B$782,V$119)+'СЕТ СН'!$I$11+СВЦЭМ!$D$10+'СЕТ СН'!$I$6-'СЕТ СН'!$I$23</f>
        <v>2177.1164451</v>
      </c>
      <c r="W121" s="36">
        <f>SUMIFS(СВЦЭМ!$D$39:$D$782,СВЦЭМ!$A$39:$A$782,$A121,СВЦЭМ!$B$39:$B$782,W$119)+'СЕТ СН'!$I$11+СВЦЭМ!$D$10+'СЕТ СН'!$I$6-'СЕТ СН'!$I$23</f>
        <v>2158.7290171</v>
      </c>
      <c r="X121" s="36">
        <f>SUMIFS(СВЦЭМ!$D$39:$D$782,СВЦЭМ!$A$39:$A$782,$A121,СВЦЭМ!$B$39:$B$782,X$119)+'СЕТ СН'!$I$11+СВЦЭМ!$D$10+'СЕТ СН'!$I$6-'СЕТ СН'!$I$23</f>
        <v>2189.90738354</v>
      </c>
      <c r="Y121" s="36">
        <f>SUMIFS(СВЦЭМ!$D$39:$D$782,СВЦЭМ!$A$39:$A$782,$A121,СВЦЭМ!$B$39:$B$782,Y$119)+'СЕТ СН'!$I$11+СВЦЭМ!$D$10+'СЕТ СН'!$I$6-'СЕТ СН'!$I$23</f>
        <v>2278.7384261899997</v>
      </c>
    </row>
    <row r="122" spans="1:27" ht="15.75" x14ac:dyDescent="0.2">
      <c r="A122" s="35">
        <f t="shared" ref="A122:A150" si="3">A121+1</f>
        <v>45110</v>
      </c>
      <c r="B122" s="36">
        <f>SUMIFS(СВЦЭМ!$D$39:$D$782,СВЦЭМ!$A$39:$A$782,$A122,СВЦЭМ!$B$39:$B$782,B$119)+'СЕТ СН'!$I$11+СВЦЭМ!$D$10+'СЕТ СН'!$I$6-'СЕТ СН'!$I$23</f>
        <v>2396.2023580699997</v>
      </c>
      <c r="C122" s="36">
        <f>SUMIFS(СВЦЭМ!$D$39:$D$782,СВЦЭМ!$A$39:$A$782,$A122,СВЦЭМ!$B$39:$B$782,C$119)+'СЕТ СН'!$I$11+СВЦЭМ!$D$10+'СЕТ СН'!$I$6-'СЕТ СН'!$I$23</f>
        <v>2462.2907053199997</v>
      </c>
      <c r="D122" s="36">
        <f>SUMIFS(СВЦЭМ!$D$39:$D$782,СВЦЭМ!$A$39:$A$782,$A122,СВЦЭМ!$B$39:$B$782,D$119)+'СЕТ СН'!$I$11+СВЦЭМ!$D$10+'СЕТ СН'!$I$6-'СЕТ СН'!$I$23</f>
        <v>2497.1850073000001</v>
      </c>
      <c r="E122" s="36">
        <f>SUMIFS(СВЦЭМ!$D$39:$D$782,СВЦЭМ!$A$39:$A$782,$A122,СВЦЭМ!$B$39:$B$782,E$119)+'СЕТ СН'!$I$11+СВЦЭМ!$D$10+'СЕТ СН'!$I$6-'СЕТ СН'!$I$23</f>
        <v>2522.9426802600001</v>
      </c>
      <c r="F122" s="36">
        <f>SUMIFS(СВЦЭМ!$D$39:$D$782,СВЦЭМ!$A$39:$A$782,$A122,СВЦЭМ!$B$39:$B$782,F$119)+'СЕТ СН'!$I$11+СВЦЭМ!$D$10+'СЕТ СН'!$I$6-'СЕТ СН'!$I$23</f>
        <v>2526.8173347399998</v>
      </c>
      <c r="G122" s="36">
        <f>SUMIFS(СВЦЭМ!$D$39:$D$782,СВЦЭМ!$A$39:$A$782,$A122,СВЦЭМ!$B$39:$B$782,G$119)+'СЕТ СН'!$I$11+СВЦЭМ!$D$10+'СЕТ СН'!$I$6-'СЕТ СН'!$I$23</f>
        <v>2513.5340034700002</v>
      </c>
      <c r="H122" s="36">
        <f>SUMIFS(СВЦЭМ!$D$39:$D$782,СВЦЭМ!$A$39:$A$782,$A122,СВЦЭМ!$B$39:$B$782,H$119)+'СЕТ СН'!$I$11+СВЦЭМ!$D$10+'СЕТ СН'!$I$6-'СЕТ СН'!$I$23</f>
        <v>2433.7700125800002</v>
      </c>
      <c r="I122" s="36">
        <f>SUMIFS(СВЦЭМ!$D$39:$D$782,СВЦЭМ!$A$39:$A$782,$A122,СВЦЭМ!$B$39:$B$782,I$119)+'СЕТ СН'!$I$11+СВЦЭМ!$D$10+'СЕТ СН'!$I$6-'СЕТ СН'!$I$23</f>
        <v>2325.6135781000003</v>
      </c>
      <c r="J122" s="36">
        <f>SUMIFS(СВЦЭМ!$D$39:$D$782,СВЦЭМ!$A$39:$A$782,$A122,СВЦЭМ!$B$39:$B$782,J$119)+'СЕТ СН'!$I$11+СВЦЭМ!$D$10+'СЕТ СН'!$I$6-'СЕТ СН'!$I$23</f>
        <v>2238.7766619499998</v>
      </c>
      <c r="K122" s="36">
        <f>SUMIFS(СВЦЭМ!$D$39:$D$782,СВЦЭМ!$A$39:$A$782,$A122,СВЦЭМ!$B$39:$B$782,K$119)+'СЕТ СН'!$I$11+СВЦЭМ!$D$10+'СЕТ СН'!$I$6-'СЕТ СН'!$I$23</f>
        <v>2168.6440951899999</v>
      </c>
      <c r="L122" s="36">
        <f>SUMIFS(СВЦЭМ!$D$39:$D$782,СВЦЭМ!$A$39:$A$782,$A122,СВЦЭМ!$B$39:$B$782,L$119)+'СЕТ СН'!$I$11+СВЦЭМ!$D$10+'СЕТ СН'!$I$6-'СЕТ СН'!$I$23</f>
        <v>2192.7219701900003</v>
      </c>
      <c r="M122" s="36">
        <f>SUMIFS(СВЦЭМ!$D$39:$D$782,СВЦЭМ!$A$39:$A$782,$A122,СВЦЭМ!$B$39:$B$782,M$119)+'СЕТ СН'!$I$11+СВЦЭМ!$D$10+'СЕТ СН'!$I$6-'СЕТ СН'!$I$23</f>
        <v>2176.3933652300002</v>
      </c>
      <c r="N122" s="36">
        <f>SUMIFS(СВЦЭМ!$D$39:$D$782,СВЦЭМ!$A$39:$A$782,$A122,СВЦЭМ!$B$39:$B$782,N$119)+'СЕТ СН'!$I$11+СВЦЭМ!$D$10+'СЕТ СН'!$I$6-'СЕТ СН'!$I$23</f>
        <v>2180.0285838700001</v>
      </c>
      <c r="O122" s="36">
        <f>SUMIFS(СВЦЭМ!$D$39:$D$782,СВЦЭМ!$A$39:$A$782,$A122,СВЦЭМ!$B$39:$B$782,O$119)+'СЕТ СН'!$I$11+СВЦЭМ!$D$10+'СЕТ СН'!$I$6-'СЕТ СН'!$I$23</f>
        <v>2170.5755373700003</v>
      </c>
      <c r="P122" s="36">
        <f>SUMIFS(СВЦЭМ!$D$39:$D$782,СВЦЭМ!$A$39:$A$782,$A122,СВЦЭМ!$B$39:$B$782,P$119)+'СЕТ СН'!$I$11+СВЦЭМ!$D$10+'СЕТ СН'!$I$6-'СЕТ СН'!$I$23</f>
        <v>2176.8665436299998</v>
      </c>
      <c r="Q122" s="36">
        <f>SUMIFS(СВЦЭМ!$D$39:$D$782,СВЦЭМ!$A$39:$A$782,$A122,СВЦЭМ!$B$39:$B$782,Q$119)+'СЕТ СН'!$I$11+СВЦЭМ!$D$10+'СЕТ СН'!$I$6-'СЕТ СН'!$I$23</f>
        <v>2194.1639619899997</v>
      </c>
      <c r="R122" s="36">
        <f>SUMIFS(СВЦЭМ!$D$39:$D$782,СВЦЭМ!$A$39:$A$782,$A122,СВЦЭМ!$B$39:$B$782,R$119)+'СЕТ СН'!$I$11+СВЦЭМ!$D$10+'СЕТ СН'!$I$6-'СЕТ СН'!$I$23</f>
        <v>2203.3437353700001</v>
      </c>
      <c r="S122" s="36">
        <f>SUMIFS(СВЦЭМ!$D$39:$D$782,СВЦЭМ!$A$39:$A$782,$A122,СВЦЭМ!$B$39:$B$782,S$119)+'СЕТ СН'!$I$11+СВЦЭМ!$D$10+'СЕТ СН'!$I$6-'СЕТ СН'!$I$23</f>
        <v>2206.7218071699999</v>
      </c>
      <c r="T122" s="36">
        <f>SUMIFS(СВЦЭМ!$D$39:$D$782,СВЦЭМ!$A$39:$A$782,$A122,СВЦЭМ!$B$39:$B$782,T$119)+'СЕТ СН'!$I$11+СВЦЭМ!$D$10+'СЕТ СН'!$I$6-'СЕТ СН'!$I$23</f>
        <v>2222.1115287399998</v>
      </c>
      <c r="U122" s="36">
        <f>SUMIFS(СВЦЭМ!$D$39:$D$782,СВЦЭМ!$A$39:$A$782,$A122,СВЦЭМ!$B$39:$B$782,U$119)+'СЕТ СН'!$I$11+СВЦЭМ!$D$10+'СЕТ СН'!$I$6-'СЕТ СН'!$I$23</f>
        <v>2235.0016154499999</v>
      </c>
      <c r="V122" s="36">
        <f>SUMIFS(СВЦЭМ!$D$39:$D$782,СВЦЭМ!$A$39:$A$782,$A122,СВЦЭМ!$B$39:$B$782,V$119)+'СЕТ СН'!$I$11+СВЦЭМ!$D$10+'СЕТ СН'!$I$6-'СЕТ СН'!$I$23</f>
        <v>2230.7882802700001</v>
      </c>
      <c r="W122" s="36">
        <f>SUMIFS(СВЦЭМ!$D$39:$D$782,СВЦЭМ!$A$39:$A$782,$A122,СВЦЭМ!$B$39:$B$782,W$119)+'СЕТ СН'!$I$11+СВЦЭМ!$D$10+'СЕТ СН'!$I$6-'СЕТ СН'!$I$23</f>
        <v>2230.5255341299999</v>
      </c>
      <c r="X122" s="36">
        <f>SUMIFS(СВЦЭМ!$D$39:$D$782,СВЦЭМ!$A$39:$A$782,$A122,СВЦЭМ!$B$39:$B$782,X$119)+'СЕТ СН'!$I$11+СВЦЭМ!$D$10+'СЕТ СН'!$I$6-'СЕТ СН'!$I$23</f>
        <v>2259.1807889900001</v>
      </c>
      <c r="Y122" s="36">
        <f>SUMIFS(СВЦЭМ!$D$39:$D$782,СВЦЭМ!$A$39:$A$782,$A122,СВЦЭМ!$B$39:$B$782,Y$119)+'СЕТ СН'!$I$11+СВЦЭМ!$D$10+'СЕТ СН'!$I$6-'СЕТ СН'!$I$23</f>
        <v>2336.3649790500003</v>
      </c>
    </row>
    <row r="123" spans="1:27" ht="15.75" x14ac:dyDescent="0.2">
      <c r="A123" s="35">
        <f t="shared" si="3"/>
        <v>45111</v>
      </c>
      <c r="B123" s="36">
        <f>SUMIFS(СВЦЭМ!$D$39:$D$782,СВЦЭМ!$A$39:$A$782,$A123,СВЦЭМ!$B$39:$B$782,B$119)+'СЕТ СН'!$I$11+СВЦЭМ!$D$10+'СЕТ СН'!$I$6-'СЕТ СН'!$I$23</f>
        <v>2486.7498441400003</v>
      </c>
      <c r="C123" s="36">
        <f>SUMIFS(СВЦЭМ!$D$39:$D$782,СВЦЭМ!$A$39:$A$782,$A123,СВЦЭМ!$B$39:$B$782,C$119)+'СЕТ СН'!$I$11+СВЦЭМ!$D$10+'СЕТ СН'!$I$6-'СЕТ СН'!$I$23</f>
        <v>2551.97205863</v>
      </c>
      <c r="D123" s="36">
        <f>SUMIFS(СВЦЭМ!$D$39:$D$782,СВЦЭМ!$A$39:$A$782,$A123,СВЦЭМ!$B$39:$B$782,D$119)+'СЕТ СН'!$I$11+СВЦЭМ!$D$10+'СЕТ СН'!$I$6-'СЕТ СН'!$I$23</f>
        <v>2563.3968014299999</v>
      </c>
      <c r="E123" s="36">
        <f>SUMIFS(СВЦЭМ!$D$39:$D$782,СВЦЭМ!$A$39:$A$782,$A123,СВЦЭМ!$B$39:$B$782,E$119)+'СЕТ СН'!$I$11+СВЦЭМ!$D$10+'СЕТ СН'!$I$6-'СЕТ СН'!$I$23</f>
        <v>2578.6953933100003</v>
      </c>
      <c r="F123" s="36">
        <f>SUMIFS(СВЦЭМ!$D$39:$D$782,СВЦЭМ!$A$39:$A$782,$A123,СВЦЭМ!$B$39:$B$782,F$119)+'СЕТ СН'!$I$11+СВЦЭМ!$D$10+'СЕТ СН'!$I$6-'СЕТ СН'!$I$23</f>
        <v>2570.0200857300001</v>
      </c>
      <c r="G123" s="36">
        <f>SUMIFS(СВЦЭМ!$D$39:$D$782,СВЦЭМ!$A$39:$A$782,$A123,СВЦЭМ!$B$39:$B$782,G$119)+'СЕТ СН'!$I$11+СВЦЭМ!$D$10+'СЕТ СН'!$I$6-'СЕТ СН'!$I$23</f>
        <v>2517.8273529099997</v>
      </c>
      <c r="H123" s="36">
        <f>SUMIFS(СВЦЭМ!$D$39:$D$782,СВЦЭМ!$A$39:$A$782,$A123,СВЦЭМ!$B$39:$B$782,H$119)+'СЕТ СН'!$I$11+СВЦЭМ!$D$10+'СЕТ СН'!$I$6-'СЕТ СН'!$I$23</f>
        <v>2487.0886103800003</v>
      </c>
      <c r="I123" s="36">
        <f>SUMIFS(СВЦЭМ!$D$39:$D$782,СВЦЭМ!$A$39:$A$782,$A123,СВЦЭМ!$B$39:$B$782,I$119)+'СЕТ СН'!$I$11+СВЦЭМ!$D$10+'СЕТ СН'!$I$6-'СЕТ СН'!$I$23</f>
        <v>2388.5283322800001</v>
      </c>
      <c r="J123" s="36">
        <f>SUMIFS(СВЦЭМ!$D$39:$D$782,СВЦЭМ!$A$39:$A$782,$A123,СВЦЭМ!$B$39:$B$782,J$119)+'СЕТ СН'!$I$11+СВЦЭМ!$D$10+'СЕТ СН'!$I$6-'СЕТ СН'!$I$23</f>
        <v>2302.1743729500004</v>
      </c>
      <c r="K123" s="36">
        <f>SUMIFS(СВЦЭМ!$D$39:$D$782,СВЦЭМ!$A$39:$A$782,$A123,СВЦЭМ!$B$39:$B$782,K$119)+'СЕТ СН'!$I$11+СВЦЭМ!$D$10+'СЕТ СН'!$I$6-'СЕТ СН'!$I$23</f>
        <v>2285.3336958300001</v>
      </c>
      <c r="L123" s="36">
        <f>SUMIFS(СВЦЭМ!$D$39:$D$782,СВЦЭМ!$A$39:$A$782,$A123,СВЦЭМ!$B$39:$B$782,L$119)+'СЕТ СН'!$I$11+СВЦЭМ!$D$10+'СЕТ СН'!$I$6-'СЕТ СН'!$I$23</f>
        <v>2265.7930804600001</v>
      </c>
      <c r="M123" s="36">
        <f>SUMIFS(СВЦЭМ!$D$39:$D$782,СВЦЭМ!$A$39:$A$782,$A123,СВЦЭМ!$B$39:$B$782,M$119)+'СЕТ СН'!$I$11+СВЦЭМ!$D$10+'СЕТ СН'!$I$6-'СЕТ СН'!$I$23</f>
        <v>2257.8451012699998</v>
      </c>
      <c r="N123" s="36">
        <f>SUMIFS(СВЦЭМ!$D$39:$D$782,СВЦЭМ!$A$39:$A$782,$A123,СВЦЭМ!$B$39:$B$782,N$119)+'СЕТ СН'!$I$11+СВЦЭМ!$D$10+'СЕТ СН'!$I$6-'СЕТ СН'!$I$23</f>
        <v>2272.4007926599998</v>
      </c>
      <c r="O123" s="36">
        <f>SUMIFS(СВЦЭМ!$D$39:$D$782,СВЦЭМ!$A$39:$A$782,$A123,СВЦЭМ!$B$39:$B$782,O$119)+'СЕТ СН'!$I$11+СВЦЭМ!$D$10+'СЕТ СН'!$I$6-'СЕТ СН'!$I$23</f>
        <v>2272.8427600599998</v>
      </c>
      <c r="P123" s="36">
        <f>SUMIFS(СВЦЭМ!$D$39:$D$782,СВЦЭМ!$A$39:$A$782,$A123,СВЦЭМ!$B$39:$B$782,P$119)+'СЕТ СН'!$I$11+СВЦЭМ!$D$10+'СЕТ СН'!$I$6-'СЕТ СН'!$I$23</f>
        <v>2273.0873571399998</v>
      </c>
      <c r="Q123" s="36">
        <f>SUMIFS(СВЦЭМ!$D$39:$D$782,СВЦЭМ!$A$39:$A$782,$A123,СВЦЭМ!$B$39:$B$782,Q$119)+'СЕТ СН'!$I$11+СВЦЭМ!$D$10+'СЕТ СН'!$I$6-'СЕТ СН'!$I$23</f>
        <v>2272.0583784999999</v>
      </c>
      <c r="R123" s="36">
        <f>SUMIFS(СВЦЭМ!$D$39:$D$782,СВЦЭМ!$A$39:$A$782,$A123,СВЦЭМ!$B$39:$B$782,R$119)+'СЕТ СН'!$I$11+СВЦЭМ!$D$10+'СЕТ СН'!$I$6-'СЕТ СН'!$I$23</f>
        <v>2276.6559201199998</v>
      </c>
      <c r="S123" s="36">
        <f>SUMIFS(СВЦЭМ!$D$39:$D$782,СВЦЭМ!$A$39:$A$782,$A123,СВЦЭМ!$B$39:$B$782,S$119)+'СЕТ СН'!$I$11+СВЦЭМ!$D$10+'СЕТ СН'!$I$6-'СЕТ СН'!$I$23</f>
        <v>2282.2341293600002</v>
      </c>
      <c r="T123" s="36">
        <f>SUMIFS(СВЦЭМ!$D$39:$D$782,СВЦЭМ!$A$39:$A$782,$A123,СВЦЭМ!$B$39:$B$782,T$119)+'СЕТ СН'!$I$11+СВЦЭМ!$D$10+'СЕТ СН'!$I$6-'СЕТ СН'!$I$23</f>
        <v>2275.4262983400004</v>
      </c>
      <c r="U123" s="36">
        <f>SUMIFS(СВЦЭМ!$D$39:$D$782,СВЦЭМ!$A$39:$A$782,$A123,СВЦЭМ!$B$39:$B$782,U$119)+'СЕТ СН'!$I$11+СВЦЭМ!$D$10+'СЕТ СН'!$I$6-'СЕТ СН'!$I$23</f>
        <v>2270.6599409199998</v>
      </c>
      <c r="V123" s="36">
        <f>SUMIFS(СВЦЭМ!$D$39:$D$782,СВЦЭМ!$A$39:$A$782,$A123,СВЦЭМ!$B$39:$B$782,V$119)+'СЕТ СН'!$I$11+СВЦЭМ!$D$10+'СЕТ СН'!$I$6-'СЕТ СН'!$I$23</f>
        <v>2249.80487924</v>
      </c>
      <c r="W123" s="36">
        <f>SUMIFS(СВЦЭМ!$D$39:$D$782,СВЦЭМ!$A$39:$A$782,$A123,СВЦЭМ!$B$39:$B$782,W$119)+'СЕТ СН'!$I$11+СВЦЭМ!$D$10+'СЕТ СН'!$I$6-'СЕТ СН'!$I$23</f>
        <v>2230.7409383900003</v>
      </c>
      <c r="X123" s="36">
        <f>SUMIFS(СВЦЭМ!$D$39:$D$782,СВЦЭМ!$A$39:$A$782,$A123,СВЦЭМ!$B$39:$B$782,X$119)+'СЕТ СН'!$I$11+СВЦЭМ!$D$10+'СЕТ СН'!$I$6-'СЕТ СН'!$I$23</f>
        <v>2275.8281787300002</v>
      </c>
      <c r="Y123" s="36">
        <f>SUMIFS(СВЦЭМ!$D$39:$D$782,СВЦЭМ!$A$39:$A$782,$A123,СВЦЭМ!$B$39:$B$782,Y$119)+'СЕТ СН'!$I$11+СВЦЭМ!$D$10+'СЕТ СН'!$I$6-'СЕТ СН'!$I$23</f>
        <v>2316.75758391</v>
      </c>
    </row>
    <row r="124" spans="1:27" ht="15.75" x14ac:dyDescent="0.2">
      <c r="A124" s="35">
        <f t="shared" si="3"/>
        <v>45112</v>
      </c>
      <c r="B124" s="36">
        <f>SUMIFS(СВЦЭМ!$D$39:$D$782,СВЦЭМ!$A$39:$A$782,$A124,СВЦЭМ!$B$39:$B$782,B$119)+'СЕТ СН'!$I$11+СВЦЭМ!$D$10+'СЕТ СН'!$I$6-'СЕТ СН'!$I$23</f>
        <v>2287.3160599399998</v>
      </c>
      <c r="C124" s="36">
        <f>SUMIFS(СВЦЭМ!$D$39:$D$782,СВЦЭМ!$A$39:$A$782,$A124,СВЦЭМ!$B$39:$B$782,C$119)+'СЕТ СН'!$I$11+СВЦЭМ!$D$10+'СЕТ СН'!$I$6-'СЕТ СН'!$I$23</f>
        <v>2342.8637575000002</v>
      </c>
      <c r="D124" s="36">
        <f>SUMIFS(СВЦЭМ!$D$39:$D$782,СВЦЭМ!$A$39:$A$782,$A124,СВЦЭМ!$B$39:$B$782,D$119)+'СЕТ СН'!$I$11+СВЦЭМ!$D$10+'СЕТ СН'!$I$6-'СЕТ СН'!$I$23</f>
        <v>2446.22084825</v>
      </c>
      <c r="E124" s="36">
        <f>SUMIFS(СВЦЭМ!$D$39:$D$782,СВЦЭМ!$A$39:$A$782,$A124,СВЦЭМ!$B$39:$B$782,E$119)+'СЕТ СН'!$I$11+СВЦЭМ!$D$10+'СЕТ СН'!$I$6-'СЕТ СН'!$I$23</f>
        <v>2448.9614518200001</v>
      </c>
      <c r="F124" s="36">
        <f>SUMIFS(СВЦЭМ!$D$39:$D$782,СВЦЭМ!$A$39:$A$782,$A124,СВЦЭМ!$B$39:$B$782,F$119)+'СЕТ СН'!$I$11+СВЦЭМ!$D$10+'СЕТ СН'!$I$6-'СЕТ СН'!$I$23</f>
        <v>2444.8184769899999</v>
      </c>
      <c r="G124" s="36">
        <f>SUMIFS(СВЦЭМ!$D$39:$D$782,СВЦЭМ!$A$39:$A$782,$A124,СВЦЭМ!$B$39:$B$782,G$119)+'СЕТ СН'!$I$11+СВЦЭМ!$D$10+'СЕТ СН'!$I$6-'СЕТ СН'!$I$23</f>
        <v>2439.6571525099998</v>
      </c>
      <c r="H124" s="36">
        <f>SUMIFS(СВЦЭМ!$D$39:$D$782,СВЦЭМ!$A$39:$A$782,$A124,СВЦЭМ!$B$39:$B$782,H$119)+'СЕТ СН'!$I$11+СВЦЭМ!$D$10+'СЕТ СН'!$I$6-'СЕТ СН'!$I$23</f>
        <v>2395.1076054200003</v>
      </c>
      <c r="I124" s="36">
        <f>SUMIFS(СВЦЭМ!$D$39:$D$782,СВЦЭМ!$A$39:$A$782,$A124,СВЦЭМ!$B$39:$B$782,I$119)+'СЕТ СН'!$I$11+СВЦЭМ!$D$10+'СЕТ СН'!$I$6-'СЕТ СН'!$I$23</f>
        <v>2333.96287325</v>
      </c>
      <c r="J124" s="36">
        <f>SUMIFS(СВЦЭМ!$D$39:$D$782,СВЦЭМ!$A$39:$A$782,$A124,СВЦЭМ!$B$39:$B$782,J$119)+'СЕТ СН'!$I$11+СВЦЭМ!$D$10+'СЕТ СН'!$I$6-'СЕТ СН'!$I$23</f>
        <v>2257.9945987199999</v>
      </c>
      <c r="K124" s="36">
        <f>SUMIFS(СВЦЭМ!$D$39:$D$782,СВЦЭМ!$A$39:$A$782,$A124,СВЦЭМ!$B$39:$B$782,K$119)+'СЕТ СН'!$I$11+СВЦЭМ!$D$10+'СЕТ СН'!$I$6-'СЕТ СН'!$I$23</f>
        <v>2195.26257076</v>
      </c>
      <c r="L124" s="36">
        <f>SUMIFS(СВЦЭМ!$D$39:$D$782,СВЦЭМ!$A$39:$A$782,$A124,СВЦЭМ!$B$39:$B$782,L$119)+'СЕТ СН'!$I$11+СВЦЭМ!$D$10+'СЕТ СН'!$I$6-'СЕТ СН'!$I$23</f>
        <v>2159.8871661200001</v>
      </c>
      <c r="M124" s="36">
        <f>SUMIFS(СВЦЭМ!$D$39:$D$782,СВЦЭМ!$A$39:$A$782,$A124,СВЦЭМ!$B$39:$B$782,M$119)+'СЕТ СН'!$I$11+СВЦЭМ!$D$10+'СЕТ СН'!$I$6-'СЕТ СН'!$I$23</f>
        <v>2132.6288160599997</v>
      </c>
      <c r="N124" s="36">
        <f>SUMIFS(СВЦЭМ!$D$39:$D$782,СВЦЭМ!$A$39:$A$782,$A124,СВЦЭМ!$B$39:$B$782,N$119)+'СЕТ СН'!$I$11+СВЦЭМ!$D$10+'СЕТ СН'!$I$6-'СЕТ СН'!$I$23</f>
        <v>2149.3043522299999</v>
      </c>
      <c r="O124" s="36">
        <f>SUMIFS(СВЦЭМ!$D$39:$D$782,СВЦЭМ!$A$39:$A$782,$A124,СВЦЭМ!$B$39:$B$782,O$119)+'СЕТ СН'!$I$11+СВЦЭМ!$D$10+'СЕТ СН'!$I$6-'СЕТ СН'!$I$23</f>
        <v>2159.06019036</v>
      </c>
      <c r="P124" s="36">
        <f>SUMIFS(СВЦЭМ!$D$39:$D$782,СВЦЭМ!$A$39:$A$782,$A124,СВЦЭМ!$B$39:$B$782,P$119)+'СЕТ СН'!$I$11+СВЦЭМ!$D$10+'СЕТ СН'!$I$6-'СЕТ СН'!$I$23</f>
        <v>2161.3002808900001</v>
      </c>
      <c r="Q124" s="36">
        <f>SUMIFS(СВЦЭМ!$D$39:$D$782,СВЦЭМ!$A$39:$A$782,$A124,СВЦЭМ!$B$39:$B$782,Q$119)+'СЕТ СН'!$I$11+СВЦЭМ!$D$10+'СЕТ СН'!$I$6-'СЕТ СН'!$I$23</f>
        <v>2158.2298301400001</v>
      </c>
      <c r="R124" s="36">
        <f>SUMIFS(СВЦЭМ!$D$39:$D$782,СВЦЭМ!$A$39:$A$782,$A124,СВЦЭМ!$B$39:$B$782,R$119)+'СЕТ СН'!$I$11+СВЦЭМ!$D$10+'СЕТ СН'!$I$6-'СЕТ СН'!$I$23</f>
        <v>2161.5696651600001</v>
      </c>
      <c r="S124" s="36">
        <f>SUMIFS(СВЦЭМ!$D$39:$D$782,СВЦЭМ!$A$39:$A$782,$A124,СВЦЭМ!$B$39:$B$782,S$119)+'СЕТ СН'!$I$11+СВЦЭМ!$D$10+'СЕТ СН'!$I$6-'СЕТ СН'!$I$23</f>
        <v>2139.4542107699999</v>
      </c>
      <c r="T124" s="36">
        <f>SUMIFS(СВЦЭМ!$D$39:$D$782,СВЦЭМ!$A$39:$A$782,$A124,СВЦЭМ!$B$39:$B$782,T$119)+'СЕТ СН'!$I$11+СВЦЭМ!$D$10+'СЕТ СН'!$I$6-'СЕТ СН'!$I$23</f>
        <v>2129.9657443000001</v>
      </c>
      <c r="U124" s="36">
        <f>SUMIFS(СВЦЭМ!$D$39:$D$782,СВЦЭМ!$A$39:$A$782,$A124,СВЦЭМ!$B$39:$B$782,U$119)+'СЕТ СН'!$I$11+СВЦЭМ!$D$10+'СЕТ СН'!$I$6-'СЕТ СН'!$I$23</f>
        <v>2133.60387137</v>
      </c>
      <c r="V124" s="36">
        <f>SUMIFS(СВЦЭМ!$D$39:$D$782,СВЦЭМ!$A$39:$A$782,$A124,СВЦЭМ!$B$39:$B$782,V$119)+'СЕТ СН'!$I$11+СВЦЭМ!$D$10+'СЕТ СН'!$I$6-'СЕТ СН'!$I$23</f>
        <v>2143.3498969500001</v>
      </c>
      <c r="W124" s="36">
        <f>SUMIFS(СВЦЭМ!$D$39:$D$782,СВЦЭМ!$A$39:$A$782,$A124,СВЦЭМ!$B$39:$B$782,W$119)+'СЕТ СН'!$I$11+СВЦЭМ!$D$10+'СЕТ СН'!$I$6-'СЕТ СН'!$I$23</f>
        <v>2140.3096048300004</v>
      </c>
      <c r="X124" s="36">
        <f>SUMIFS(СВЦЭМ!$D$39:$D$782,СВЦЭМ!$A$39:$A$782,$A124,СВЦЭМ!$B$39:$B$782,X$119)+'СЕТ СН'!$I$11+СВЦЭМ!$D$10+'СЕТ СН'!$I$6-'СЕТ СН'!$I$23</f>
        <v>2180.1366518200002</v>
      </c>
      <c r="Y124" s="36">
        <f>SUMIFS(СВЦЭМ!$D$39:$D$782,СВЦЭМ!$A$39:$A$782,$A124,СВЦЭМ!$B$39:$B$782,Y$119)+'СЕТ СН'!$I$11+СВЦЭМ!$D$10+'СЕТ СН'!$I$6-'СЕТ СН'!$I$23</f>
        <v>2260.1735870299999</v>
      </c>
    </row>
    <row r="125" spans="1:27" ht="15.75" x14ac:dyDescent="0.2">
      <c r="A125" s="35">
        <f t="shared" si="3"/>
        <v>45113</v>
      </c>
      <c r="B125" s="36">
        <f>SUMIFS(СВЦЭМ!$D$39:$D$782,СВЦЭМ!$A$39:$A$782,$A125,СВЦЭМ!$B$39:$B$782,B$119)+'СЕТ СН'!$I$11+СВЦЭМ!$D$10+'СЕТ СН'!$I$6-'СЕТ СН'!$I$23</f>
        <v>2352.0973234100002</v>
      </c>
      <c r="C125" s="36">
        <f>SUMIFS(СВЦЭМ!$D$39:$D$782,СВЦЭМ!$A$39:$A$782,$A125,СВЦЭМ!$B$39:$B$782,C$119)+'СЕТ СН'!$I$11+СВЦЭМ!$D$10+'СЕТ СН'!$I$6-'СЕТ СН'!$I$23</f>
        <v>2397.9777460800001</v>
      </c>
      <c r="D125" s="36">
        <f>SUMIFS(СВЦЭМ!$D$39:$D$782,СВЦЭМ!$A$39:$A$782,$A125,СВЦЭМ!$B$39:$B$782,D$119)+'СЕТ СН'!$I$11+СВЦЭМ!$D$10+'СЕТ СН'!$I$6-'СЕТ СН'!$I$23</f>
        <v>2421.8629474500003</v>
      </c>
      <c r="E125" s="36">
        <f>SUMIFS(СВЦЭМ!$D$39:$D$782,СВЦЭМ!$A$39:$A$782,$A125,СВЦЭМ!$B$39:$B$782,E$119)+'СЕТ СН'!$I$11+СВЦЭМ!$D$10+'СЕТ СН'!$I$6-'СЕТ СН'!$I$23</f>
        <v>2424.45251766</v>
      </c>
      <c r="F125" s="36">
        <f>SUMIFS(СВЦЭМ!$D$39:$D$782,СВЦЭМ!$A$39:$A$782,$A125,СВЦЭМ!$B$39:$B$782,F$119)+'СЕТ СН'!$I$11+СВЦЭМ!$D$10+'СЕТ СН'!$I$6-'СЕТ СН'!$I$23</f>
        <v>2417.0920103400003</v>
      </c>
      <c r="G125" s="36">
        <f>SUMIFS(СВЦЭМ!$D$39:$D$782,СВЦЭМ!$A$39:$A$782,$A125,СВЦЭМ!$B$39:$B$782,G$119)+'СЕТ СН'!$I$11+СВЦЭМ!$D$10+'СЕТ СН'!$I$6-'СЕТ СН'!$I$23</f>
        <v>2400.0792183799999</v>
      </c>
      <c r="H125" s="36">
        <f>SUMIFS(СВЦЭМ!$D$39:$D$782,СВЦЭМ!$A$39:$A$782,$A125,СВЦЭМ!$B$39:$B$782,H$119)+'СЕТ СН'!$I$11+СВЦЭМ!$D$10+'СЕТ СН'!$I$6-'СЕТ СН'!$I$23</f>
        <v>2364.1268983999998</v>
      </c>
      <c r="I125" s="36">
        <f>SUMIFS(СВЦЭМ!$D$39:$D$782,СВЦЭМ!$A$39:$A$782,$A125,СВЦЭМ!$B$39:$B$782,I$119)+'СЕТ СН'!$I$11+СВЦЭМ!$D$10+'СЕТ СН'!$I$6-'СЕТ СН'!$I$23</f>
        <v>2269.7085897900001</v>
      </c>
      <c r="J125" s="36">
        <f>SUMIFS(СВЦЭМ!$D$39:$D$782,СВЦЭМ!$A$39:$A$782,$A125,СВЦЭМ!$B$39:$B$782,J$119)+'СЕТ СН'!$I$11+СВЦЭМ!$D$10+'СЕТ СН'!$I$6-'СЕТ СН'!$I$23</f>
        <v>2191.9923992499998</v>
      </c>
      <c r="K125" s="36">
        <f>SUMIFS(СВЦЭМ!$D$39:$D$782,СВЦЭМ!$A$39:$A$782,$A125,СВЦЭМ!$B$39:$B$782,K$119)+'СЕТ СН'!$I$11+СВЦЭМ!$D$10+'СЕТ СН'!$I$6-'СЕТ СН'!$I$23</f>
        <v>2153.1919921200001</v>
      </c>
      <c r="L125" s="36">
        <f>SUMIFS(СВЦЭМ!$D$39:$D$782,СВЦЭМ!$A$39:$A$782,$A125,СВЦЭМ!$B$39:$B$782,L$119)+'СЕТ СН'!$I$11+СВЦЭМ!$D$10+'СЕТ СН'!$I$6-'СЕТ СН'!$I$23</f>
        <v>2150.6695910099997</v>
      </c>
      <c r="M125" s="36">
        <f>SUMIFS(СВЦЭМ!$D$39:$D$782,СВЦЭМ!$A$39:$A$782,$A125,СВЦЭМ!$B$39:$B$782,M$119)+'СЕТ СН'!$I$11+СВЦЭМ!$D$10+'СЕТ СН'!$I$6-'СЕТ СН'!$I$23</f>
        <v>2166.4265991399998</v>
      </c>
      <c r="N125" s="36">
        <f>SUMIFS(СВЦЭМ!$D$39:$D$782,СВЦЭМ!$A$39:$A$782,$A125,СВЦЭМ!$B$39:$B$782,N$119)+'СЕТ СН'!$I$11+СВЦЭМ!$D$10+'СЕТ СН'!$I$6-'СЕТ СН'!$I$23</f>
        <v>2169.2289414900001</v>
      </c>
      <c r="O125" s="36">
        <f>SUMIFS(СВЦЭМ!$D$39:$D$782,СВЦЭМ!$A$39:$A$782,$A125,СВЦЭМ!$B$39:$B$782,O$119)+'СЕТ СН'!$I$11+СВЦЭМ!$D$10+'СЕТ СН'!$I$6-'СЕТ СН'!$I$23</f>
        <v>2175.5804372699999</v>
      </c>
      <c r="P125" s="36">
        <f>SUMIFS(СВЦЭМ!$D$39:$D$782,СВЦЭМ!$A$39:$A$782,$A125,СВЦЭМ!$B$39:$B$782,P$119)+'СЕТ СН'!$I$11+СВЦЭМ!$D$10+'СЕТ СН'!$I$6-'СЕТ СН'!$I$23</f>
        <v>2186.15990053</v>
      </c>
      <c r="Q125" s="36">
        <f>SUMIFS(СВЦЭМ!$D$39:$D$782,СВЦЭМ!$A$39:$A$782,$A125,СВЦЭМ!$B$39:$B$782,Q$119)+'СЕТ СН'!$I$11+СВЦЭМ!$D$10+'СЕТ СН'!$I$6-'СЕТ СН'!$I$23</f>
        <v>2190.5779763800001</v>
      </c>
      <c r="R125" s="36">
        <f>SUMIFS(СВЦЭМ!$D$39:$D$782,СВЦЭМ!$A$39:$A$782,$A125,СВЦЭМ!$B$39:$B$782,R$119)+'СЕТ СН'!$I$11+СВЦЭМ!$D$10+'СЕТ СН'!$I$6-'СЕТ СН'!$I$23</f>
        <v>2178.23018946</v>
      </c>
      <c r="S125" s="36">
        <f>SUMIFS(СВЦЭМ!$D$39:$D$782,СВЦЭМ!$A$39:$A$782,$A125,СВЦЭМ!$B$39:$B$782,S$119)+'СЕТ СН'!$I$11+СВЦЭМ!$D$10+'СЕТ СН'!$I$6-'СЕТ СН'!$I$23</f>
        <v>2174.7841719500002</v>
      </c>
      <c r="T125" s="36">
        <f>SUMIFS(СВЦЭМ!$D$39:$D$782,СВЦЭМ!$A$39:$A$782,$A125,СВЦЭМ!$B$39:$B$782,T$119)+'СЕТ СН'!$I$11+СВЦЭМ!$D$10+'СЕТ СН'!$I$6-'СЕТ СН'!$I$23</f>
        <v>2179.9996507699998</v>
      </c>
      <c r="U125" s="36">
        <f>SUMIFS(СВЦЭМ!$D$39:$D$782,СВЦЭМ!$A$39:$A$782,$A125,СВЦЭМ!$B$39:$B$782,U$119)+'СЕТ СН'!$I$11+СВЦЭМ!$D$10+'СЕТ СН'!$I$6-'СЕТ СН'!$I$23</f>
        <v>2161.9123725500003</v>
      </c>
      <c r="V125" s="36">
        <f>SUMIFS(СВЦЭМ!$D$39:$D$782,СВЦЭМ!$A$39:$A$782,$A125,СВЦЭМ!$B$39:$B$782,V$119)+'СЕТ СН'!$I$11+СВЦЭМ!$D$10+'СЕТ СН'!$I$6-'СЕТ СН'!$I$23</f>
        <v>2168.0523119099998</v>
      </c>
      <c r="W125" s="36">
        <f>SUMIFS(СВЦЭМ!$D$39:$D$782,СВЦЭМ!$A$39:$A$782,$A125,СВЦЭМ!$B$39:$B$782,W$119)+'СЕТ СН'!$I$11+СВЦЭМ!$D$10+'СЕТ СН'!$I$6-'СЕТ СН'!$I$23</f>
        <v>2163.4367561500003</v>
      </c>
      <c r="X125" s="36">
        <f>SUMIFS(СВЦЭМ!$D$39:$D$782,СВЦЭМ!$A$39:$A$782,$A125,СВЦЭМ!$B$39:$B$782,X$119)+'СЕТ СН'!$I$11+СВЦЭМ!$D$10+'СЕТ СН'!$I$6-'СЕТ СН'!$I$23</f>
        <v>2250.23969287</v>
      </c>
      <c r="Y125" s="36">
        <f>SUMIFS(СВЦЭМ!$D$39:$D$782,СВЦЭМ!$A$39:$A$782,$A125,СВЦЭМ!$B$39:$B$782,Y$119)+'СЕТ СН'!$I$11+СВЦЭМ!$D$10+'СЕТ СН'!$I$6-'СЕТ СН'!$I$23</f>
        <v>2334.9571412599998</v>
      </c>
    </row>
    <row r="126" spans="1:27" ht="15.75" x14ac:dyDescent="0.2">
      <c r="A126" s="35">
        <f t="shared" si="3"/>
        <v>45114</v>
      </c>
      <c r="B126" s="36">
        <f>SUMIFS(СВЦЭМ!$D$39:$D$782,СВЦЭМ!$A$39:$A$782,$A126,СВЦЭМ!$B$39:$B$782,B$119)+'СЕТ СН'!$I$11+СВЦЭМ!$D$10+'СЕТ СН'!$I$6-'СЕТ СН'!$I$23</f>
        <v>2453.0768885500001</v>
      </c>
      <c r="C126" s="36">
        <f>SUMIFS(СВЦЭМ!$D$39:$D$782,СВЦЭМ!$A$39:$A$782,$A126,СВЦЭМ!$B$39:$B$782,C$119)+'СЕТ СН'!$I$11+СВЦЭМ!$D$10+'СЕТ СН'!$I$6-'СЕТ СН'!$I$23</f>
        <v>2570.6867404</v>
      </c>
      <c r="D126" s="36">
        <f>SUMIFS(СВЦЭМ!$D$39:$D$782,СВЦЭМ!$A$39:$A$782,$A126,СВЦЭМ!$B$39:$B$782,D$119)+'СЕТ СН'!$I$11+СВЦЭМ!$D$10+'СЕТ СН'!$I$6-'СЕТ СН'!$I$23</f>
        <v>2705.0847484799997</v>
      </c>
      <c r="E126" s="36">
        <f>SUMIFS(СВЦЭМ!$D$39:$D$782,СВЦЭМ!$A$39:$A$782,$A126,СВЦЭМ!$B$39:$B$782,E$119)+'СЕТ СН'!$I$11+СВЦЭМ!$D$10+'СЕТ СН'!$I$6-'СЕТ СН'!$I$23</f>
        <v>2729.3427038899999</v>
      </c>
      <c r="F126" s="36">
        <f>SUMIFS(СВЦЭМ!$D$39:$D$782,СВЦЭМ!$A$39:$A$782,$A126,СВЦЭМ!$B$39:$B$782,F$119)+'СЕТ СН'!$I$11+СВЦЭМ!$D$10+'СЕТ СН'!$I$6-'СЕТ СН'!$I$23</f>
        <v>2741.2419071700001</v>
      </c>
      <c r="G126" s="36">
        <f>SUMIFS(СВЦЭМ!$D$39:$D$782,СВЦЭМ!$A$39:$A$782,$A126,СВЦЭМ!$B$39:$B$782,G$119)+'СЕТ СН'!$I$11+СВЦЭМ!$D$10+'СЕТ СН'!$I$6-'СЕТ СН'!$I$23</f>
        <v>2748.26848548</v>
      </c>
      <c r="H126" s="36">
        <f>SUMIFS(СВЦЭМ!$D$39:$D$782,СВЦЭМ!$A$39:$A$782,$A126,СВЦЭМ!$B$39:$B$782,H$119)+'СЕТ СН'!$I$11+СВЦЭМ!$D$10+'СЕТ СН'!$I$6-'СЕТ СН'!$I$23</f>
        <v>2714.46432843</v>
      </c>
      <c r="I126" s="36">
        <f>SUMIFS(СВЦЭМ!$D$39:$D$782,СВЦЭМ!$A$39:$A$782,$A126,СВЦЭМ!$B$39:$B$782,I$119)+'СЕТ СН'!$I$11+СВЦЭМ!$D$10+'СЕТ СН'!$I$6-'СЕТ СН'!$I$23</f>
        <v>2584.6617566300001</v>
      </c>
      <c r="J126" s="36">
        <f>SUMIFS(СВЦЭМ!$D$39:$D$782,СВЦЭМ!$A$39:$A$782,$A126,СВЦЭМ!$B$39:$B$782,J$119)+'СЕТ СН'!$I$11+СВЦЭМ!$D$10+'СЕТ СН'!$I$6-'СЕТ СН'!$I$23</f>
        <v>2382.2309525299997</v>
      </c>
      <c r="K126" s="36">
        <f>SUMIFS(СВЦЭМ!$D$39:$D$782,СВЦЭМ!$A$39:$A$782,$A126,СВЦЭМ!$B$39:$B$782,K$119)+'СЕТ СН'!$I$11+СВЦЭМ!$D$10+'СЕТ СН'!$I$6-'СЕТ СН'!$I$23</f>
        <v>2359.1450122799997</v>
      </c>
      <c r="L126" s="36">
        <f>SUMIFS(СВЦЭМ!$D$39:$D$782,СВЦЭМ!$A$39:$A$782,$A126,СВЦЭМ!$B$39:$B$782,L$119)+'СЕТ СН'!$I$11+СВЦЭМ!$D$10+'СЕТ СН'!$I$6-'СЕТ СН'!$I$23</f>
        <v>2339.1399732099999</v>
      </c>
      <c r="M126" s="36">
        <f>SUMIFS(СВЦЭМ!$D$39:$D$782,СВЦЭМ!$A$39:$A$782,$A126,СВЦЭМ!$B$39:$B$782,M$119)+'СЕТ СН'!$I$11+СВЦЭМ!$D$10+'СЕТ СН'!$I$6-'СЕТ СН'!$I$23</f>
        <v>2259.8039167100001</v>
      </c>
      <c r="N126" s="36">
        <f>SUMIFS(СВЦЭМ!$D$39:$D$782,СВЦЭМ!$A$39:$A$782,$A126,СВЦЭМ!$B$39:$B$782,N$119)+'СЕТ СН'!$I$11+СВЦЭМ!$D$10+'СЕТ СН'!$I$6-'СЕТ СН'!$I$23</f>
        <v>2309.2876007599998</v>
      </c>
      <c r="O126" s="36">
        <f>SUMIFS(СВЦЭМ!$D$39:$D$782,СВЦЭМ!$A$39:$A$782,$A126,СВЦЭМ!$B$39:$B$782,O$119)+'СЕТ СН'!$I$11+СВЦЭМ!$D$10+'СЕТ СН'!$I$6-'СЕТ СН'!$I$23</f>
        <v>2306.9780570399998</v>
      </c>
      <c r="P126" s="36">
        <f>SUMIFS(СВЦЭМ!$D$39:$D$782,СВЦЭМ!$A$39:$A$782,$A126,СВЦЭМ!$B$39:$B$782,P$119)+'СЕТ СН'!$I$11+СВЦЭМ!$D$10+'СЕТ СН'!$I$6-'СЕТ СН'!$I$23</f>
        <v>2277.8563052899999</v>
      </c>
      <c r="Q126" s="36">
        <f>SUMIFS(СВЦЭМ!$D$39:$D$782,СВЦЭМ!$A$39:$A$782,$A126,СВЦЭМ!$B$39:$B$782,Q$119)+'СЕТ СН'!$I$11+СВЦЭМ!$D$10+'СЕТ СН'!$I$6-'СЕТ СН'!$I$23</f>
        <v>2320.9880543700001</v>
      </c>
      <c r="R126" s="36">
        <f>SUMIFS(СВЦЭМ!$D$39:$D$782,СВЦЭМ!$A$39:$A$782,$A126,СВЦЭМ!$B$39:$B$782,R$119)+'СЕТ СН'!$I$11+СВЦЭМ!$D$10+'СЕТ СН'!$I$6-'СЕТ СН'!$I$23</f>
        <v>2329.88105722</v>
      </c>
      <c r="S126" s="36">
        <f>SUMIFS(СВЦЭМ!$D$39:$D$782,СВЦЭМ!$A$39:$A$782,$A126,СВЦЭМ!$B$39:$B$782,S$119)+'СЕТ СН'!$I$11+СВЦЭМ!$D$10+'СЕТ СН'!$I$6-'СЕТ СН'!$I$23</f>
        <v>2330.2737664799997</v>
      </c>
      <c r="T126" s="36">
        <f>SUMIFS(СВЦЭМ!$D$39:$D$782,СВЦЭМ!$A$39:$A$782,$A126,СВЦЭМ!$B$39:$B$782,T$119)+'СЕТ СН'!$I$11+СВЦЭМ!$D$10+'СЕТ СН'!$I$6-'СЕТ СН'!$I$23</f>
        <v>2331.49202281</v>
      </c>
      <c r="U126" s="36">
        <f>SUMIFS(СВЦЭМ!$D$39:$D$782,СВЦЭМ!$A$39:$A$782,$A126,СВЦЭМ!$B$39:$B$782,U$119)+'СЕТ СН'!$I$11+СВЦЭМ!$D$10+'СЕТ СН'!$I$6-'СЕТ СН'!$I$23</f>
        <v>2349.12306721</v>
      </c>
      <c r="V126" s="36">
        <f>SUMIFS(СВЦЭМ!$D$39:$D$782,СВЦЭМ!$A$39:$A$782,$A126,СВЦЭМ!$B$39:$B$782,V$119)+'СЕТ СН'!$I$11+СВЦЭМ!$D$10+'СЕТ СН'!$I$6-'СЕТ СН'!$I$23</f>
        <v>2371.1230148899999</v>
      </c>
      <c r="W126" s="36">
        <f>SUMIFS(СВЦЭМ!$D$39:$D$782,СВЦЭМ!$A$39:$A$782,$A126,СВЦЭМ!$B$39:$B$782,W$119)+'СЕТ СН'!$I$11+СВЦЭМ!$D$10+'СЕТ СН'!$I$6-'СЕТ СН'!$I$23</f>
        <v>2374.4604807699998</v>
      </c>
      <c r="X126" s="36">
        <f>SUMIFS(СВЦЭМ!$D$39:$D$782,СВЦЭМ!$A$39:$A$782,$A126,СВЦЭМ!$B$39:$B$782,X$119)+'СЕТ СН'!$I$11+СВЦЭМ!$D$10+'СЕТ СН'!$I$6-'СЕТ СН'!$I$23</f>
        <v>2396.0336748199998</v>
      </c>
      <c r="Y126" s="36">
        <f>SUMIFS(СВЦЭМ!$D$39:$D$782,СВЦЭМ!$A$39:$A$782,$A126,СВЦЭМ!$B$39:$B$782,Y$119)+'СЕТ СН'!$I$11+СВЦЭМ!$D$10+'СЕТ СН'!$I$6-'СЕТ СН'!$I$23</f>
        <v>2581.1837465099998</v>
      </c>
    </row>
    <row r="127" spans="1:27" ht="15.75" x14ac:dyDescent="0.2">
      <c r="A127" s="35">
        <f t="shared" si="3"/>
        <v>45115</v>
      </c>
      <c r="B127" s="36">
        <f>SUMIFS(СВЦЭМ!$D$39:$D$782,СВЦЭМ!$A$39:$A$782,$A127,СВЦЭМ!$B$39:$B$782,B$119)+'СЕТ СН'!$I$11+СВЦЭМ!$D$10+'СЕТ СН'!$I$6-'СЕТ СН'!$I$23</f>
        <v>2472.4065527600001</v>
      </c>
      <c r="C127" s="36">
        <f>SUMIFS(СВЦЭМ!$D$39:$D$782,СВЦЭМ!$A$39:$A$782,$A127,СВЦЭМ!$B$39:$B$782,C$119)+'СЕТ СН'!$I$11+СВЦЭМ!$D$10+'СЕТ СН'!$I$6-'СЕТ СН'!$I$23</f>
        <v>2574.2987888600001</v>
      </c>
      <c r="D127" s="36">
        <f>SUMIFS(СВЦЭМ!$D$39:$D$782,СВЦЭМ!$A$39:$A$782,$A127,СВЦЭМ!$B$39:$B$782,D$119)+'СЕТ СН'!$I$11+СВЦЭМ!$D$10+'СЕТ СН'!$I$6-'СЕТ СН'!$I$23</f>
        <v>2574.8962005000003</v>
      </c>
      <c r="E127" s="36">
        <f>SUMIFS(СВЦЭМ!$D$39:$D$782,СВЦЭМ!$A$39:$A$782,$A127,СВЦЭМ!$B$39:$B$782,E$119)+'СЕТ СН'!$I$11+СВЦЭМ!$D$10+'СЕТ СН'!$I$6-'СЕТ СН'!$I$23</f>
        <v>2552.0948642200001</v>
      </c>
      <c r="F127" s="36">
        <f>SUMIFS(СВЦЭМ!$D$39:$D$782,СВЦЭМ!$A$39:$A$782,$A127,СВЦЭМ!$B$39:$B$782,F$119)+'СЕТ СН'!$I$11+СВЦЭМ!$D$10+'СЕТ СН'!$I$6-'СЕТ СН'!$I$23</f>
        <v>2549.4853813199998</v>
      </c>
      <c r="G127" s="36">
        <f>SUMIFS(СВЦЭМ!$D$39:$D$782,СВЦЭМ!$A$39:$A$782,$A127,СВЦЭМ!$B$39:$B$782,G$119)+'СЕТ СН'!$I$11+СВЦЭМ!$D$10+'СЕТ СН'!$I$6-'СЕТ СН'!$I$23</f>
        <v>2554.1945250700001</v>
      </c>
      <c r="H127" s="36">
        <f>SUMIFS(СВЦЭМ!$D$39:$D$782,СВЦЭМ!$A$39:$A$782,$A127,СВЦЭМ!$B$39:$B$782,H$119)+'СЕТ СН'!$I$11+СВЦЭМ!$D$10+'СЕТ СН'!$I$6-'СЕТ СН'!$I$23</f>
        <v>2514.2088952300001</v>
      </c>
      <c r="I127" s="36">
        <f>SUMIFS(СВЦЭМ!$D$39:$D$782,СВЦЭМ!$A$39:$A$782,$A127,СВЦЭМ!$B$39:$B$782,I$119)+'СЕТ СН'!$I$11+СВЦЭМ!$D$10+'СЕТ СН'!$I$6-'СЕТ СН'!$I$23</f>
        <v>2342.1676303100003</v>
      </c>
      <c r="J127" s="36">
        <f>SUMIFS(СВЦЭМ!$D$39:$D$782,СВЦЭМ!$A$39:$A$782,$A127,СВЦЭМ!$B$39:$B$782,J$119)+'СЕТ СН'!$I$11+СВЦЭМ!$D$10+'СЕТ СН'!$I$6-'СЕТ СН'!$I$23</f>
        <v>2286.4333263899998</v>
      </c>
      <c r="K127" s="36">
        <f>SUMIFS(СВЦЭМ!$D$39:$D$782,СВЦЭМ!$A$39:$A$782,$A127,СВЦЭМ!$B$39:$B$782,K$119)+'СЕТ СН'!$I$11+СВЦЭМ!$D$10+'СЕТ СН'!$I$6-'СЕТ СН'!$I$23</f>
        <v>2276.0875116799998</v>
      </c>
      <c r="L127" s="36">
        <f>SUMIFS(СВЦЭМ!$D$39:$D$782,СВЦЭМ!$A$39:$A$782,$A127,СВЦЭМ!$B$39:$B$782,L$119)+'СЕТ СН'!$I$11+СВЦЭМ!$D$10+'СЕТ СН'!$I$6-'СЕТ СН'!$I$23</f>
        <v>2263.4464356799999</v>
      </c>
      <c r="M127" s="36">
        <f>SUMIFS(СВЦЭМ!$D$39:$D$782,СВЦЭМ!$A$39:$A$782,$A127,СВЦЭМ!$B$39:$B$782,M$119)+'СЕТ СН'!$I$11+СВЦЭМ!$D$10+'СЕТ СН'!$I$6-'СЕТ СН'!$I$23</f>
        <v>2270.5140558000003</v>
      </c>
      <c r="N127" s="36">
        <f>SUMIFS(СВЦЭМ!$D$39:$D$782,СВЦЭМ!$A$39:$A$782,$A127,СВЦЭМ!$B$39:$B$782,N$119)+'СЕТ СН'!$I$11+СВЦЭМ!$D$10+'СЕТ СН'!$I$6-'СЕТ СН'!$I$23</f>
        <v>2270.0684464999999</v>
      </c>
      <c r="O127" s="36">
        <f>SUMIFS(СВЦЭМ!$D$39:$D$782,СВЦЭМ!$A$39:$A$782,$A127,СВЦЭМ!$B$39:$B$782,O$119)+'СЕТ СН'!$I$11+СВЦЭМ!$D$10+'СЕТ СН'!$I$6-'СЕТ СН'!$I$23</f>
        <v>2276.73190411</v>
      </c>
      <c r="P127" s="36">
        <f>SUMIFS(СВЦЭМ!$D$39:$D$782,СВЦЭМ!$A$39:$A$782,$A127,СВЦЭМ!$B$39:$B$782,P$119)+'СЕТ СН'!$I$11+СВЦЭМ!$D$10+'СЕТ СН'!$I$6-'СЕТ СН'!$I$23</f>
        <v>2285.27039061</v>
      </c>
      <c r="Q127" s="36">
        <f>SUMIFS(СВЦЭМ!$D$39:$D$782,СВЦЭМ!$A$39:$A$782,$A127,СВЦЭМ!$B$39:$B$782,Q$119)+'СЕТ СН'!$I$11+СВЦЭМ!$D$10+'СЕТ СН'!$I$6-'СЕТ СН'!$I$23</f>
        <v>2285.3178060099999</v>
      </c>
      <c r="R127" s="36">
        <f>SUMIFS(СВЦЭМ!$D$39:$D$782,СВЦЭМ!$A$39:$A$782,$A127,СВЦЭМ!$B$39:$B$782,R$119)+'СЕТ СН'!$I$11+СВЦЭМ!$D$10+'СЕТ СН'!$I$6-'СЕТ СН'!$I$23</f>
        <v>2293.8777690100001</v>
      </c>
      <c r="S127" s="36">
        <f>SUMIFS(СВЦЭМ!$D$39:$D$782,СВЦЭМ!$A$39:$A$782,$A127,СВЦЭМ!$B$39:$B$782,S$119)+'СЕТ СН'!$I$11+СВЦЭМ!$D$10+'СЕТ СН'!$I$6-'СЕТ СН'!$I$23</f>
        <v>2295.8178387400003</v>
      </c>
      <c r="T127" s="36">
        <f>SUMIFS(СВЦЭМ!$D$39:$D$782,СВЦЭМ!$A$39:$A$782,$A127,СВЦЭМ!$B$39:$B$782,T$119)+'СЕТ СН'!$I$11+СВЦЭМ!$D$10+'СЕТ СН'!$I$6-'СЕТ СН'!$I$23</f>
        <v>2298.7018088300001</v>
      </c>
      <c r="U127" s="36">
        <f>SUMIFS(СВЦЭМ!$D$39:$D$782,СВЦЭМ!$A$39:$A$782,$A127,СВЦЭМ!$B$39:$B$782,U$119)+'СЕТ СН'!$I$11+СВЦЭМ!$D$10+'СЕТ СН'!$I$6-'СЕТ СН'!$I$23</f>
        <v>2289.7587022899997</v>
      </c>
      <c r="V127" s="36">
        <f>SUMIFS(СВЦЭМ!$D$39:$D$782,СВЦЭМ!$A$39:$A$782,$A127,СВЦЭМ!$B$39:$B$782,V$119)+'СЕТ СН'!$I$11+СВЦЭМ!$D$10+'СЕТ СН'!$I$6-'СЕТ СН'!$I$23</f>
        <v>2304.8520745699998</v>
      </c>
      <c r="W127" s="36">
        <f>SUMIFS(СВЦЭМ!$D$39:$D$782,СВЦЭМ!$A$39:$A$782,$A127,СВЦЭМ!$B$39:$B$782,W$119)+'СЕТ СН'!$I$11+СВЦЭМ!$D$10+'СЕТ СН'!$I$6-'СЕТ СН'!$I$23</f>
        <v>2317.5663328199998</v>
      </c>
      <c r="X127" s="36">
        <f>SUMIFS(СВЦЭМ!$D$39:$D$782,СВЦЭМ!$A$39:$A$782,$A127,СВЦЭМ!$B$39:$B$782,X$119)+'СЕТ СН'!$I$11+СВЦЭМ!$D$10+'СЕТ СН'!$I$6-'СЕТ СН'!$I$23</f>
        <v>2374.0448512800003</v>
      </c>
      <c r="Y127" s="36">
        <f>SUMIFS(СВЦЭМ!$D$39:$D$782,СВЦЭМ!$A$39:$A$782,$A127,СВЦЭМ!$B$39:$B$782,Y$119)+'СЕТ СН'!$I$11+СВЦЭМ!$D$10+'СЕТ СН'!$I$6-'СЕТ СН'!$I$23</f>
        <v>2437.48226862</v>
      </c>
    </row>
    <row r="128" spans="1:27" ht="15.75" x14ac:dyDescent="0.2">
      <c r="A128" s="35">
        <f t="shared" si="3"/>
        <v>45116</v>
      </c>
      <c r="B128" s="36">
        <f>SUMIFS(СВЦЭМ!$D$39:$D$782,СВЦЭМ!$A$39:$A$782,$A128,СВЦЭМ!$B$39:$B$782,B$119)+'СЕТ СН'!$I$11+СВЦЭМ!$D$10+'СЕТ СН'!$I$6-'СЕТ СН'!$I$23</f>
        <v>2389.77481266</v>
      </c>
      <c r="C128" s="36">
        <f>SUMIFS(СВЦЭМ!$D$39:$D$782,СВЦЭМ!$A$39:$A$782,$A128,СВЦЭМ!$B$39:$B$782,C$119)+'СЕТ СН'!$I$11+СВЦЭМ!$D$10+'СЕТ СН'!$I$6-'СЕТ СН'!$I$23</f>
        <v>2505.5692550599997</v>
      </c>
      <c r="D128" s="36">
        <f>SUMIFS(СВЦЭМ!$D$39:$D$782,СВЦЭМ!$A$39:$A$782,$A128,СВЦЭМ!$B$39:$B$782,D$119)+'СЕТ СН'!$I$11+СВЦЭМ!$D$10+'СЕТ СН'!$I$6-'СЕТ СН'!$I$23</f>
        <v>2580.2628464600002</v>
      </c>
      <c r="E128" s="36">
        <f>SUMIFS(СВЦЭМ!$D$39:$D$782,СВЦЭМ!$A$39:$A$782,$A128,СВЦЭМ!$B$39:$B$782,E$119)+'СЕТ СН'!$I$11+СВЦЭМ!$D$10+'СЕТ СН'!$I$6-'СЕТ СН'!$I$23</f>
        <v>2573.7841599399999</v>
      </c>
      <c r="F128" s="36">
        <f>SUMIFS(СВЦЭМ!$D$39:$D$782,СВЦЭМ!$A$39:$A$782,$A128,СВЦЭМ!$B$39:$B$782,F$119)+'СЕТ СН'!$I$11+СВЦЭМ!$D$10+'СЕТ СН'!$I$6-'СЕТ СН'!$I$23</f>
        <v>2568.44336961</v>
      </c>
      <c r="G128" s="36">
        <f>SUMIFS(СВЦЭМ!$D$39:$D$782,СВЦЭМ!$A$39:$A$782,$A128,СВЦЭМ!$B$39:$B$782,G$119)+'СЕТ СН'!$I$11+СВЦЭМ!$D$10+'СЕТ СН'!$I$6-'СЕТ СН'!$I$23</f>
        <v>2575.1960505100001</v>
      </c>
      <c r="H128" s="36">
        <f>SUMIFS(СВЦЭМ!$D$39:$D$782,СВЦЭМ!$A$39:$A$782,$A128,СВЦЭМ!$B$39:$B$782,H$119)+'СЕТ СН'!$I$11+СВЦЭМ!$D$10+'СЕТ СН'!$I$6-'СЕТ СН'!$I$23</f>
        <v>2602.9673376600003</v>
      </c>
      <c r="I128" s="36">
        <f>SUMIFS(СВЦЭМ!$D$39:$D$782,СВЦЭМ!$A$39:$A$782,$A128,СВЦЭМ!$B$39:$B$782,I$119)+'СЕТ СН'!$I$11+СВЦЭМ!$D$10+'СЕТ СН'!$I$6-'СЕТ СН'!$I$23</f>
        <v>2498.0978708399998</v>
      </c>
      <c r="J128" s="36">
        <f>SUMIFS(СВЦЭМ!$D$39:$D$782,СВЦЭМ!$A$39:$A$782,$A128,СВЦЭМ!$B$39:$B$782,J$119)+'СЕТ СН'!$I$11+СВЦЭМ!$D$10+'СЕТ СН'!$I$6-'СЕТ СН'!$I$23</f>
        <v>2410.3938651200001</v>
      </c>
      <c r="K128" s="36">
        <f>SUMIFS(СВЦЭМ!$D$39:$D$782,СВЦЭМ!$A$39:$A$782,$A128,СВЦЭМ!$B$39:$B$782,K$119)+'СЕТ СН'!$I$11+СВЦЭМ!$D$10+'СЕТ СН'!$I$6-'СЕТ СН'!$I$23</f>
        <v>2305.82742366</v>
      </c>
      <c r="L128" s="36">
        <f>SUMIFS(СВЦЭМ!$D$39:$D$782,СВЦЭМ!$A$39:$A$782,$A128,СВЦЭМ!$B$39:$B$782,L$119)+'СЕТ СН'!$I$11+СВЦЭМ!$D$10+'СЕТ СН'!$I$6-'СЕТ СН'!$I$23</f>
        <v>2317.22940943</v>
      </c>
      <c r="M128" s="36">
        <f>SUMIFS(СВЦЭМ!$D$39:$D$782,СВЦЭМ!$A$39:$A$782,$A128,СВЦЭМ!$B$39:$B$782,M$119)+'СЕТ СН'!$I$11+СВЦЭМ!$D$10+'СЕТ СН'!$I$6-'СЕТ СН'!$I$23</f>
        <v>2297.2813751000003</v>
      </c>
      <c r="N128" s="36">
        <f>SUMIFS(СВЦЭМ!$D$39:$D$782,СВЦЭМ!$A$39:$A$782,$A128,СВЦЭМ!$B$39:$B$782,N$119)+'СЕТ СН'!$I$11+СВЦЭМ!$D$10+'СЕТ СН'!$I$6-'СЕТ СН'!$I$23</f>
        <v>2284.8462290300004</v>
      </c>
      <c r="O128" s="36">
        <f>SUMIFS(СВЦЭМ!$D$39:$D$782,СВЦЭМ!$A$39:$A$782,$A128,СВЦЭМ!$B$39:$B$782,O$119)+'СЕТ СН'!$I$11+СВЦЭМ!$D$10+'СЕТ СН'!$I$6-'СЕТ СН'!$I$23</f>
        <v>2289.65202834</v>
      </c>
      <c r="P128" s="36">
        <f>SUMIFS(СВЦЭМ!$D$39:$D$782,СВЦЭМ!$A$39:$A$782,$A128,СВЦЭМ!$B$39:$B$782,P$119)+'СЕТ СН'!$I$11+СВЦЭМ!$D$10+'СЕТ СН'!$I$6-'СЕТ СН'!$I$23</f>
        <v>2299.8812083399998</v>
      </c>
      <c r="Q128" s="36">
        <f>SUMIFS(СВЦЭМ!$D$39:$D$782,СВЦЭМ!$A$39:$A$782,$A128,СВЦЭМ!$B$39:$B$782,Q$119)+'СЕТ СН'!$I$11+СВЦЭМ!$D$10+'СЕТ СН'!$I$6-'СЕТ СН'!$I$23</f>
        <v>2301.58146218</v>
      </c>
      <c r="R128" s="36">
        <f>SUMIFS(СВЦЭМ!$D$39:$D$782,СВЦЭМ!$A$39:$A$782,$A128,СВЦЭМ!$B$39:$B$782,R$119)+'СЕТ СН'!$I$11+СВЦЭМ!$D$10+'СЕТ СН'!$I$6-'СЕТ СН'!$I$23</f>
        <v>2296.4675072800001</v>
      </c>
      <c r="S128" s="36">
        <f>SUMIFS(СВЦЭМ!$D$39:$D$782,СВЦЭМ!$A$39:$A$782,$A128,СВЦЭМ!$B$39:$B$782,S$119)+'СЕТ СН'!$I$11+СВЦЭМ!$D$10+'СЕТ СН'!$I$6-'СЕТ СН'!$I$23</f>
        <v>2292.8404128800003</v>
      </c>
      <c r="T128" s="36">
        <f>SUMIFS(СВЦЭМ!$D$39:$D$782,СВЦЭМ!$A$39:$A$782,$A128,СВЦЭМ!$B$39:$B$782,T$119)+'СЕТ СН'!$I$11+СВЦЭМ!$D$10+'СЕТ СН'!$I$6-'СЕТ СН'!$I$23</f>
        <v>2289.9206891200001</v>
      </c>
      <c r="U128" s="36">
        <f>SUMIFS(СВЦЭМ!$D$39:$D$782,СВЦЭМ!$A$39:$A$782,$A128,СВЦЭМ!$B$39:$B$782,U$119)+'СЕТ СН'!$I$11+СВЦЭМ!$D$10+'СЕТ СН'!$I$6-'СЕТ СН'!$I$23</f>
        <v>2317.5126304300002</v>
      </c>
      <c r="V128" s="36">
        <f>SUMIFS(СВЦЭМ!$D$39:$D$782,СВЦЭМ!$A$39:$A$782,$A128,СВЦЭМ!$B$39:$B$782,V$119)+'СЕТ СН'!$I$11+СВЦЭМ!$D$10+'СЕТ СН'!$I$6-'СЕТ СН'!$I$23</f>
        <v>2323.6952349800004</v>
      </c>
      <c r="W128" s="36">
        <f>SUMIFS(СВЦЭМ!$D$39:$D$782,СВЦЭМ!$A$39:$A$782,$A128,СВЦЭМ!$B$39:$B$782,W$119)+'СЕТ СН'!$I$11+СВЦЭМ!$D$10+'СЕТ СН'!$I$6-'СЕТ СН'!$I$23</f>
        <v>2289.6572587800001</v>
      </c>
      <c r="X128" s="36">
        <f>SUMIFS(СВЦЭМ!$D$39:$D$782,СВЦЭМ!$A$39:$A$782,$A128,СВЦЭМ!$B$39:$B$782,X$119)+'СЕТ СН'!$I$11+СВЦЭМ!$D$10+'СЕТ СН'!$I$6-'СЕТ СН'!$I$23</f>
        <v>2327.7090353799999</v>
      </c>
      <c r="Y128" s="36">
        <f>SUMIFS(СВЦЭМ!$D$39:$D$782,СВЦЭМ!$A$39:$A$782,$A128,СВЦЭМ!$B$39:$B$782,Y$119)+'СЕТ СН'!$I$11+СВЦЭМ!$D$10+'СЕТ СН'!$I$6-'СЕТ СН'!$I$23</f>
        <v>2419.4646715700001</v>
      </c>
    </row>
    <row r="129" spans="1:25" ht="15.75" x14ac:dyDescent="0.2">
      <c r="A129" s="35">
        <f t="shared" si="3"/>
        <v>45117</v>
      </c>
      <c r="B129" s="36">
        <f>SUMIFS(СВЦЭМ!$D$39:$D$782,СВЦЭМ!$A$39:$A$782,$A129,СВЦЭМ!$B$39:$B$782,B$119)+'СЕТ СН'!$I$11+СВЦЭМ!$D$10+'СЕТ СН'!$I$6-'СЕТ СН'!$I$23</f>
        <v>2400.7658336900004</v>
      </c>
      <c r="C129" s="36">
        <f>SUMIFS(СВЦЭМ!$D$39:$D$782,СВЦЭМ!$A$39:$A$782,$A129,СВЦЭМ!$B$39:$B$782,C$119)+'СЕТ СН'!$I$11+СВЦЭМ!$D$10+'СЕТ СН'!$I$6-'СЕТ СН'!$I$23</f>
        <v>2481.2371102799998</v>
      </c>
      <c r="D129" s="36">
        <f>SUMIFS(СВЦЭМ!$D$39:$D$782,СВЦЭМ!$A$39:$A$782,$A129,СВЦЭМ!$B$39:$B$782,D$119)+'СЕТ СН'!$I$11+СВЦЭМ!$D$10+'СЕТ СН'!$I$6-'СЕТ СН'!$I$23</f>
        <v>2597.93384599</v>
      </c>
      <c r="E129" s="36">
        <f>SUMIFS(СВЦЭМ!$D$39:$D$782,СВЦЭМ!$A$39:$A$782,$A129,СВЦЭМ!$B$39:$B$782,E$119)+'СЕТ СН'!$I$11+СВЦЭМ!$D$10+'СЕТ СН'!$I$6-'СЕТ СН'!$I$23</f>
        <v>2619.3098487799998</v>
      </c>
      <c r="F129" s="36">
        <f>SUMIFS(СВЦЭМ!$D$39:$D$782,СВЦЭМ!$A$39:$A$782,$A129,СВЦЭМ!$B$39:$B$782,F$119)+'СЕТ СН'!$I$11+СВЦЭМ!$D$10+'СЕТ СН'!$I$6-'СЕТ СН'!$I$23</f>
        <v>2609.26999922</v>
      </c>
      <c r="G129" s="36">
        <f>SUMIFS(СВЦЭМ!$D$39:$D$782,СВЦЭМ!$A$39:$A$782,$A129,СВЦЭМ!$B$39:$B$782,G$119)+'СЕТ СН'!$I$11+СВЦЭМ!$D$10+'СЕТ СН'!$I$6-'СЕТ СН'!$I$23</f>
        <v>2612.7875866599998</v>
      </c>
      <c r="H129" s="36">
        <f>SUMIFS(СВЦЭМ!$D$39:$D$782,СВЦЭМ!$A$39:$A$782,$A129,СВЦЭМ!$B$39:$B$782,H$119)+'СЕТ СН'!$I$11+СВЦЭМ!$D$10+'СЕТ СН'!$I$6-'СЕТ СН'!$I$23</f>
        <v>2677.5680448100002</v>
      </c>
      <c r="I129" s="36">
        <f>SUMIFS(СВЦЭМ!$D$39:$D$782,СВЦЭМ!$A$39:$A$782,$A129,СВЦЭМ!$B$39:$B$782,I$119)+'СЕТ СН'!$I$11+СВЦЭМ!$D$10+'СЕТ СН'!$I$6-'СЕТ СН'!$I$23</f>
        <v>2456.1937962800002</v>
      </c>
      <c r="J129" s="36">
        <f>SUMIFS(СВЦЭМ!$D$39:$D$782,СВЦЭМ!$A$39:$A$782,$A129,СВЦЭМ!$B$39:$B$782,J$119)+'СЕТ СН'!$I$11+СВЦЭМ!$D$10+'СЕТ СН'!$I$6-'СЕТ СН'!$I$23</f>
        <v>2363.3202486700002</v>
      </c>
      <c r="K129" s="36">
        <f>SUMIFS(СВЦЭМ!$D$39:$D$782,СВЦЭМ!$A$39:$A$782,$A129,СВЦЭМ!$B$39:$B$782,K$119)+'СЕТ СН'!$I$11+СВЦЭМ!$D$10+'СЕТ СН'!$I$6-'СЕТ СН'!$I$23</f>
        <v>2336.16610902</v>
      </c>
      <c r="L129" s="36">
        <f>SUMIFS(СВЦЭМ!$D$39:$D$782,СВЦЭМ!$A$39:$A$782,$A129,СВЦЭМ!$B$39:$B$782,L$119)+'СЕТ СН'!$I$11+СВЦЭМ!$D$10+'СЕТ СН'!$I$6-'СЕТ СН'!$I$23</f>
        <v>2293.3511352800001</v>
      </c>
      <c r="M129" s="36">
        <f>SUMIFS(СВЦЭМ!$D$39:$D$782,СВЦЭМ!$A$39:$A$782,$A129,СВЦЭМ!$B$39:$B$782,M$119)+'СЕТ СН'!$I$11+СВЦЭМ!$D$10+'СЕТ СН'!$I$6-'СЕТ СН'!$I$23</f>
        <v>2234.0218075900002</v>
      </c>
      <c r="N129" s="36">
        <f>SUMIFS(СВЦЭМ!$D$39:$D$782,СВЦЭМ!$A$39:$A$782,$A129,СВЦЭМ!$B$39:$B$782,N$119)+'СЕТ СН'!$I$11+СВЦЭМ!$D$10+'СЕТ СН'!$I$6-'СЕТ СН'!$I$23</f>
        <v>2233.5365848599999</v>
      </c>
      <c r="O129" s="36">
        <f>SUMIFS(СВЦЭМ!$D$39:$D$782,СВЦЭМ!$A$39:$A$782,$A129,СВЦЭМ!$B$39:$B$782,O$119)+'СЕТ СН'!$I$11+СВЦЭМ!$D$10+'СЕТ СН'!$I$6-'СЕТ СН'!$I$23</f>
        <v>2257.1288871699999</v>
      </c>
      <c r="P129" s="36">
        <f>SUMIFS(СВЦЭМ!$D$39:$D$782,СВЦЭМ!$A$39:$A$782,$A129,СВЦЭМ!$B$39:$B$782,P$119)+'СЕТ СН'!$I$11+СВЦЭМ!$D$10+'СЕТ СН'!$I$6-'СЕТ СН'!$I$23</f>
        <v>2261.97367923</v>
      </c>
      <c r="Q129" s="36">
        <f>SUMIFS(СВЦЭМ!$D$39:$D$782,СВЦЭМ!$A$39:$A$782,$A129,СВЦЭМ!$B$39:$B$782,Q$119)+'СЕТ СН'!$I$11+СВЦЭМ!$D$10+'СЕТ СН'!$I$6-'СЕТ СН'!$I$23</f>
        <v>2265.9042880699999</v>
      </c>
      <c r="R129" s="36">
        <f>SUMIFS(СВЦЭМ!$D$39:$D$782,СВЦЭМ!$A$39:$A$782,$A129,СВЦЭМ!$B$39:$B$782,R$119)+'СЕТ СН'!$I$11+СВЦЭМ!$D$10+'СЕТ СН'!$I$6-'СЕТ СН'!$I$23</f>
        <v>2264.9217122299997</v>
      </c>
      <c r="S129" s="36">
        <f>SUMIFS(СВЦЭМ!$D$39:$D$782,СВЦЭМ!$A$39:$A$782,$A129,СВЦЭМ!$B$39:$B$782,S$119)+'СЕТ СН'!$I$11+СВЦЭМ!$D$10+'СЕТ СН'!$I$6-'СЕТ СН'!$I$23</f>
        <v>2265.0902248299999</v>
      </c>
      <c r="T129" s="36">
        <f>SUMIFS(СВЦЭМ!$D$39:$D$782,СВЦЭМ!$A$39:$A$782,$A129,СВЦЭМ!$B$39:$B$782,T$119)+'СЕТ СН'!$I$11+СВЦЭМ!$D$10+'СЕТ СН'!$I$6-'СЕТ СН'!$I$23</f>
        <v>2273.0224126600001</v>
      </c>
      <c r="U129" s="36">
        <f>SUMIFS(СВЦЭМ!$D$39:$D$782,СВЦЭМ!$A$39:$A$782,$A129,СВЦЭМ!$B$39:$B$782,U$119)+'СЕТ СН'!$I$11+СВЦЭМ!$D$10+'СЕТ СН'!$I$6-'СЕТ СН'!$I$23</f>
        <v>2277.3781098700001</v>
      </c>
      <c r="V129" s="36">
        <f>SUMIFS(СВЦЭМ!$D$39:$D$782,СВЦЭМ!$A$39:$A$782,$A129,СВЦЭМ!$B$39:$B$782,V$119)+'СЕТ СН'!$I$11+СВЦЭМ!$D$10+'СЕТ СН'!$I$6-'СЕТ СН'!$I$23</f>
        <v>2265.7345700999999</v>
      </c>
      <c r="W129" s="36">
        <f>SUMIFS(СВЦЭМ!$D$39:$D$782,СВЦЭМ!$A$39:$A$782,$A129,СВЦЭМ!$B$39:$B$782,W$119)+'СЕТ СН'!$I$11+СВЦЭМ!$D$10+'СЕТ СН'!$I$6-'СЕТ СН'!$I$23</f>
        <v>2249.23897885</v>
      </c>
      <c r="X129" s="36">
        <f>SUMIFS(СВЦЭМ!$D$39:$D$782,СВЦЭМ!$A$39:$A$782,$A129,СВЦЭМ!$B$39:$B$782,X$119)+'СЕТ СН'!$I$11+СВЦЭМ!$D$10+'СЕТ СН'!$I$6-'СЕТ СН'!$I$23</f>
        <v>2295.58939212</v>
      </c>
      <c r="Y129" s="36">
        <f>SUMIFS(СВЦЭМ!$D$39:$D$782,СВЦЭМ!$A$39:$A$782,$A129,СВЦЭМ!$B$39:$B$782,Y$119)+'СЕТ СН'!$I$11+СВЦЭМ!$D$10+'СЕТ СН'!$I$6-'СЕТ СН'!$I$23</f>
        <v>2360.7416286299999</v>
      </c>
    </row>
    <row r="130" spans="1:25" ht="15.75" x14ac:dyDescent="0.2">
      <c r="A130" s="35">
        <f t="shared" si="3"/>
        <v>45118</v>
      </c>
      <c r="B130" s="36">
        <f>SUMIFS(СВЦЭМ!$D$39:$D$782,СВЦЭМ!$A$39:$A$782,$A130,СВЦЭМ!$B$39:$B$782,B$119)+'СЕТ СН'!$I$11+СВЦЭМ!$D$10+'СЕТ СН'!$I$6-'СЕТ СН'!$I$23</f>
        <v>2510.8718561999999</v>
      </c>
      <c r="C130" s="36">
        <f>SUMIFS(СВЦЭМ!$D$39:$D$782,СВЦЭМ!$A$39:$A$782,$A130,СВЦЭМ!$B$39:$B$782,C$119)+'СЕТ СН'!$I$11+СВЦЭМ!$D$10+'СЕТ СН'!$I$6-'СЕТ СН'!$I$23</f>
        <v>2580.67227998</v>
      </c>
      <c r="D130" s="36">
        <f>SUMIFS(СВЦЭМ!$D$39:$D$782,СВЦЭМ!$A$39:$A$782,$A130,СВЦЭМ!$B$39:$B$782,D$119)+'СЕТ СН'!$I$11+СВЦЭМ!$D$10+'СЕТ СН'!$I$6-'СЕТ СН'!$I$23</f>
        <v>2650.5011230600003</v>
      </c>
      <c r="E130" s="36">
        <f>SUMIFS(СВЦЭМ!$D$39:$D$782,СВЦЭМ!$A$39:$A$782,$A130,СВЦЭМ!$B$39:$B$782,E$119)+'СЕТ СН'!$I$11+СВЦЭМ!$D$10+'СЕТ СН'!$I$6-'СЕТ СН'!$I$23</f>
        <v>2625.2424708200001</v>
      </c>
      <c r="F130" s="36">
        <f>SUMIFS(СВЦЭМ!$D$39:$D$782,СВЦЭМ!$A$39:$A$782,$A130,СВЦЭМ!$B$39:$B$782,F$119)+'СЕТ СН'!$I$11+СВЦЭМ!$D$10+'СЕТ СН'!$I$6-'СЕТ СН'!$I$23</f>
        <v>2625.0199439200001</v>
      </c>
      <c r="G130" s="36">
        <f>SUMIFS(СВЦЭМ!$D$39:$D$782,СВЦЭМ!$A$39:$A$782,$A130,СВЦЭМ!$B$39:$B$782,G$119)+'СЕТ СН'!$I$11+СВЦЭМ!$D$10+'СЕТ СН'!$I$6-'СЕТ СН'!$I$23</f>
        <v>2630.2978564699997</v>
      </c>
      <c r="H130" s="36">
        <f>SUMIFS(СВЦЭМ!$D$39:$D$782,СВЦЭМ!$A$39:$A$782,$A130,СВЦЭМ!$B$39:$B$782,H$119)+'СЕТ СН'!$I$11+СВЦЭМ!$D$10+'СЕТ СН'!$I$6-'СЕТ СН'!$I$23</f>
        <v>2682.05511845</v>
      </c>
      <c r="I130" s="36">
        <f>SUMIFS(СВЦЭМ!$D$39:$D$782,СВЦЭМ!$A$39:$A$782,$A130,СВЦЭМ!$B$39:$B$782,I$119)+'СЕТ СН'!$I$11+СВЦЭМ!$D$10+'СЕТ СН'!$I$6-'СЕТ СН'!$I$23</f>
        <v>2488.4648178300004</v>
      </c>
      <c r="J130" s="36">
        <f>SUMIFS(СВЦЭМ!$D$39:$D$782,СВЦЭМ!$A$39:$A$782,$A130,СВЦЭМ!$B$39:$B$782,J$119)+'СЕТ СН'!$I$11+СВЦЭМ!$D$10+'СЕТ СН'!$I$6-'СЕТ СН'!$I$23</f>
        <v>2375.6939103699997</v>
      </c>
      <c r="K130" s="36">
        <f>SUMIFS(СВЦЭМ!$D$39:$D$782,СВЦЭМ!$A$39:$A$782,$A130,СВЦЭМ!$B$39:$B$782,K$119)+'СЕТ СН'!$I$11+СВЦЭМ!$D$10+'СЕТ СН'!$I$6-'СЕТ СН'!$I$23</f>
        <v>2327.1269108500001</v>
      </c>
      <c r="L130" s="36">
        <f>SUMIFS(СВЦЭМ!$D$39:$D$782,СВЦЭМ!$A$39:$A$782,$A130,СВЦЭМ!$B$39:$B$782,L$119)+'СЕТ СН'!$I$11+СВЦЭМ!$D$10+'СЕТ СН'!$I$6-'СЕТ СН'!$I$23</f>
        <v>2283.0582952699997</v>
      </c>
      <c r="M130" s="36">
        <f>SUMIFS(СВЦЭМ!$D$39:$D$782,СВЦЭМ!$A$39:$A$782,$A130,СВЦЭМ!$B$39:$B$782,M$119)+'СЕТ СН'!$I$11+СВЦЭМ!$D$10+'СЕТ СН'!$I$6-'СЕТ СН'!$I$23</f>
        <v>2274.0443553300001</v>
      </c>
      <c r="N130" s="36">
        <f>SUMIFS(СВЦЭМ!$D$39:$D$782,СВЦЭМ!$A$39:$A$782,$A130,СВЦЭМ!$B$39:$B$782,N$119)+'СЕТ СН'!$I$11+СВЦЭМ!$D$10+'СЕТ СН'!$I$6-'СЕТ СН'!$I$23</f>
        <v>2273.9637516600001</v>
      </c>
      <c r="O130" s="36">
        <f>SUMIFS(СВЦЭМ!$D$39:$D$782,СВЦЭМ!$A$39:$A$782,$A130,СВЦЭМ!$B$39:$B$782,O$119)+'СЕТ СН'!$I$11+СВЦЭМ!$D$10+'СЕТ СН'!$I$6-'СЕТ СН'!$I$23</f>
        <v>2264.2406194599998</v>
      </c>
      <c r="P130" s="36">
        <f>SUMIFS(СВЦЭМ!$D$39:$D$782,СВЦЭМ!$A$39:$A$782,$A130,СВЦЭМ!$B$39:$B$782,P$119)+'СЕТ СН'!$I$11+СВЦЭМ!$D$10+'СЕТ СН'!$I$6-'СЕТ СН'!$I$23</f>
        <v>2259.12278453</v>
      </c>
      <c r="Q130" s="36">
        <f>SUMIFS(СВЦЭМ!$D$39:$D$782,СВЦЭМ!$A$39:$A$782,$A130,СВЦЭМ!$B$39:$B$782,Q$119)+'СЕТ СН'!$I$11+СВЦЭМ!$D$10+'СЕТ СН'!$I$6-'СЕТ СН'!$I$23</f>
        <v>2261.6586072199998</v>
      </c>
      <c r="R130" s="36">
        <f>SUMIFS(СВЦЭМ!$D$39:$D$782,СВЦЭМ!$A$39:$A$782,$A130,СВЦЭМ!$B$39:$B$782,R$119)+'СЕТ СН'!$I$11+СВЦЭМ!$D$10+'СЕТ СН'!$I$6-'СЕТ СН'!$I$23</f>
        <v>2266.0111532000001</v>
      </c>
      <c r="S130" s="36">
        <f>SUMIFS(СВЦЭМ!$D$39:$D$782,СВЦЭМ!$A$39:$A$782,$A130,СВЦЭМ!$B$39:$B$782,S$119)+'СЕТ СН'!$I$11+СВЦЭМ!$D$10+'СЕТ СН'!$I$6-'СЕТ СН'!$I$23</f>
        <v>2247.4035170799998</v>
      </c>
      <c r="T130" s="36">
        <f>SUMIFS(СВЦЭМ!$D$39:$D$782,СВЦЭМ!$A$39:$A$782,$A130,СВЦЭМ!$B$39:$B$782,T$119)+'СЕТ СН'!$I$11+СВЦЭМ!$D$10+'СЕТ СН'!$I$6-'СЕТ СН'!$I$23</f>
        <v>2243.34267722</v>
      </c>
      <c r="U130" s="36">
        <f>SUMIFS(СВЦЭМ!$D$39:$D$782,СВЦЭМ!$A$39:$A$782,$A130,СВЦЭМ!$B$39:$B$782,U$119)+'СЕТ СН'!$I$11+СВЦЭМ!$D$10+'СЕТ СН'!$I$6-'СЕТ СН'!$I$23</f>
        <v>2266.1017768000002</v>
      </c>
      <c r="V130" s="36">
        <f>SUMIFS(СВЦЭМ!$D$39:$D$782,СВЦЭМ!$A$39:$A$782,$A130,СВЦЭМ!$B$39:$B$782,V$119)+'СЕТ СН'!$I$11+СВЦЭМ!$D$10+'СЕТ СН'!$I$6-'СЕТ СН'!$I$23</f>
        <v>2287.0217570599998</v>
      </c>
      <c r="W130" s="36">
        <f>SUMIFS(СВЦЭМ!$D$39:$D$782,СВЦЭМ!$A$39:$A$782,$A130,СВЦЭМ!$B$39:$B$782,W$119)+'СЕТ СН'!$I$11+СВЦЭМ!$D$10+'СЕТ СН'!$I$6-'СЕТ СН'!$I$23</f>
        <v>2267.7825558300001</v>
      </c>
      <c r="X130" s="36">
        <f>SUMIFS(СВЦЭМ!$D$39:$D$782,СВЦЭМ!$A$39:$A$782,$A130,СВЦЭМ!$B$39:$B$782,X$119)+'СЕТ СН'!$I$11+СВЦЭМ!$D$10+'СЕТ СН'!$I$6-'СЕТ СН'!$I$23</f>
        <v>2311.1938728499999</v>
      </c>
      <c r="Y130" s="36">
        <f>SUMIFS(СВЦЭМ!$D$39:$D$782,СВЦЭМ!$A$39:$A$782,$A130,СВЦЭМ!$B$39:$B$782,Y$119)+'СЕТ СН'!$I$11+СВЦЭМ!$D$10+'СЕТ СН'!$I$6-'СЕТ СН'!$I$23</f>
        <v>2392.3859808799998</v>
      </c>
    </row>
    <row r="131" spans="1:25" ht="15.75" x14ac:dyDescent="0.2">
      <c r="A131" s="35">
        <f t="shared" si="3"/>
        <v>45119</v>
      </c>
      <c r="B131" s="36">
        <f>SUMIFS(СВЦЭМ!$D$39:$D$782,СВЦЭМ!$A$39:$A$782,$A131,СВЦЭМ!$B$39:$B$782,B$119)+'СЕТ СН'!$I$11+СВЦЭМ!$D$10+'СЕТ СН'!$I$6-'СЕТ СН'!$I$23</f>
        <v>2462.1744919900002</v>
      </c>
      <c r="C131" s="36">
        <f>SUMIFS(СВЦЭМ!$D$39:$D$782,СВЦЭМ!$A$39:$A$782,$A131,СВЦЭМ!$B$39:$B$782,C$119)+'СЕТ СН'!$I$11+СВЦЭМ!$D$10+'СЕТ СН'!$I$6-'СЕТ СН'!$I$23</f>
        <v>2508.87614601</v>
      </c>
      <c r="D131" s="36">
        <f>SUMIFS(СВЦЭМ!$D$39:$D$782,СВЦЭМ!$A$39:$A$782,$A131,СВЦЭМ!$B$39:$B$782,D$119)+'СЕТ СН'!$I$11+СВЦЭМ!$D$10+'СЕТ СН'!$I$6-'СЕТ СН'!$I$23</f>
        <v>2581.27569928</v>
      </c>
      <c r="E131" s="36">
        <f>SUMIFS(СВЦЭМ!$D$39:$D$782,СВЦЭМ!$A$39:$A$782,$A131,СВЦЭМ!$B$39:$B$782,E$119)+'СЕТ СН'!$I$11+СВЦЭМ!$D$10+'СЕТ СН'!$I$6-'СЕТ СН'!$I$23</f>
        <v>2642.1210073500001</v>
      </c>
      <c r="F131" s="36">
        <f>SUMIFS(СВЦЭМ!$D$39:$D$782,СВЦЭМ!$A$39:$A$782,$A131,СВЦЭМ!$B$39:$B$782,F$119)+'СЕТ СН'!$I$11+СВЦЭМ!$D$10+'СЕТ СН'!$I$6-'СЕТ СН'!$I$23</f>
        <v>2683.2501622300001</v>
      </c>
      <c r="G131" s="36">
        <f>SUMIFS(СВЦЭМ!$D$39:$D$782,СВЦЭМ!$A$39:$A$782,$A131,СВЦЭМ!$B$39:$B$782,G$119)+'СЕТ СН'!$I$11+СВЦЭМ!$D$10+'СЕТ СН'!$I$6-'СЕТ СН'!$I$23</f>
        <v>2655.7366595100002</v>
      </c>
      <c r="H131" s="36">
        <f>SUMIFS(СВЦЭМ!$D$39:$D$782,СВЦЭМ!$A$39:$A$782,$A131,СВЦЭМ!$B$39:$B$782,H$119)+'СЕТ СН'!$I$11+СВЦЭМ!$D$10+'СЕТ СН'!$I$6-'СЕТ СН'!$I$23</f>
        <v>2607.0346569100002</v>
      </c>
      <c r="I131" s="36">
        <f>SUMIFS(СВЦЭМ!$D$39:$D$782,СВЦЭМ!$A$39:$A$782,$A131,СВЦЭМ!$B$39:$B$782,I$119)+'СЕТ СН'!$I$11+СВЦЭМ!$D$10+'СЕТ СН'!$I$6-'СЕТ СН'!$I$23</f>
        <v>2410.66751961</v>
      </c>
      <c r="J131" s="36">
        <f>SUMIFS(СВЦЭМ!$D$39:$D$782,СВЦЭМ!$A$39:$A$782,$A131,СВЦЭМ!$B$39:$B$782,J$119)+'СЕТ СН'!$I$11+СВЦЭМ!$D$10+'СЕТ СН'!$I$6-'СЕТ СН'!$I$23</f>
        <v>2349.6878028900001</v>
      </c>
      <c r="K131" s="36">
        <f>SUMIFS(СВЦЭМ!$D$39:$D$782,СВЦЭМ!$A$39:$A$782,$A131,СВЦЭМ!$B$39:$B$782,K$119)+'СЕТ СН'!$I$11+СВЦЭМ!$D$10+'СЕТ СН'!$I$6-'СЕТ СН'!$I$23</f>
        <v>2279.5731367999997</v>
      </c>
      <c r="L131" s="36">
        <f>SUMIFS(СВЦЭМ!$D$39:$D$782,СВЦЭМ!$A$39:$A$782,$A131,СВЦЭМ!$B$39:$B$782,L$119)+'СЕТ СН'!$I$11+СВЦЭМ!$D$10+'СЕТ СН'!$I$6-'СЕТ СН'!$I$23</f>
        <v>2281.95488161</v>
      </c>
      <c r="M131" s="36">
        <f>SUMIFS(СВЦЭМ!$D$39:$D$782,СВЦЭМ!$A$39:$A$782,$A131,СВЦЭМ!$B$39:$B$782,M$119)+'СЕТ СН'!$I$11+СВЦЭМ!$D$10+'СЕТ СН'!$I$6-'СЕТ СН'!$I$23</f>
        <v>2307.4506849300001</v>
      </c>
      <c r="N131" s="36">
        <f>SUMIFS(СВЦЭМ!$D$39:$D$782,СВЦЭМ!$A$39:$A$782,$A131,СВЦЭМ!$B$39:$B$782,N$119)+'СЕТ СН'!$I$11+СВЦЭМ!$D$10+'СЕТ СН'!$I$6-'СЕТ СН'!$I$23</f>
        <v>2320.4136285100003</v>
      </c>
      <c r="O131" s="36">
        <f>SUMIFS(СВЦЭМ!$D$39:$D$782,СВЦЭМ!$A$39:$A$782,$A131,СВЦЭМ!$B$39:$B$782,O$119)+'СЕТ СН'!$I$11+СВЦЭМ!$D$10+'СЕТ СН'!$I$6-'СЕТ СН'!$I$23</f>
        <v>2315.5761584299999</v>
      </c>
      <c r="P131" s="36">
        <f>SUMIFS(СВЦЭМ!$D$39:$D$782,СВЦЭМ!$A$39:$A$782,$A131,СВЦЭМ!$B$39:$B$782,P$119)+'СЕТ СН'!$I$11+СВЦЭМ!$D$10+'СЕТ СН'!$I$6-'СЕТ СН'!$I$23</f>
        <v>2308.3095750000002</v>
      </c>
      <c r="Q131" s="36">
        <f>SUMIFS(СВЦЭМ!$D$39:$D$782,СВЦЭМ!$A$39:$A$782,$A131,СВЦЭМ!$B$39:$B$782,Q$119)+'СЕТ СН'!$I$11+СВЦЭМ!$D$10+'СЕТ СН'!$I$6-'СЕТ СН'!$I$23</f>
        <v>2305.4308902800003</v>
      </c>
      <c r="R131" s="36">
        <f>SUMIFS(СВЦЭМ!$D$39:$D$782,СВЦЭМ!$A$39:$A$782,$A131,СВЦЭМ!$B$39:$B$782,R$119)+'СЕТ СН'!$I$11+СВЦЭМ!$D$10+'СЕТ СН'!$I$6-'СЕТ СН'!$I$23</f>
        <v>2307.0925502299997</v>
      </c>
      <c r="S131" s="36">
        <f>SUMIFS(СВЦЭМ!$D$39:$D$782,СВЦЭМ!$A$39:$A$782,$A131,СВЦЭМ!$B$39:$B$782,S$119)+'СЕТ СН'!$I$11+СВЦЭМ!$D$10+'СЕТ СН'!$I$6-'СЕТ СН'!$I$23</f>
        <v>2303.1204823099997</v>
      </c>
      <c r="T131" s="36">
        <f>SUMIFS(СВЦЭМ!$D$39:$D$782,СВЦЭМ!$A$39:$A$782,$A131,СВЦЭМ!$B$39:$B$782,T$119)+'СЕТ СН'!$I$11+СВЦЭМ!$D$10+'СЕТ СН'!$I$6-'СЕТ СН'!$I$23</f>
        <v>2295.4626555599998</v>
      </c>
      <c r="U131" s="36">
        <f>SUMIFS(СВЦЭМ!$D$39:$D$782,СВЦЭМ!$A$39:$A$782,$A131,СВЦЭМ!$B$39:$B$782,U$119)+'СЕТ СН'!$I$11+СВЦЭМ!$D$10+'СЕТ СН'!$I$6-'СЕТ СН'!$I$23</f>
        <v>2305.7439304700001</v>
      </c>
      <c r="V131" s="36">
        <f>SUMIFS(СВЦЭМ!$D$39:$D$782,СВЦЭМ!$A$39:$A$782,$A131,СВЦЭМ!$B$39:$B$782,V$119)+'СЕТ СН'!$I$11+СВЦЭМ!$D$10+'СЕТ СН'!$I$6-'СЕТ СН'!$I$23</f>
        <v>2312.3902733499999</v>
      </c>
      <c r="W131" s="36">
        <f>SUMIFS(СВЦЭМ!$D$39:$D$782,СВЦЭМ!$A$39:$A$782,$A131,СВЦЭМ!$B$39:$B$782,W$119)+'СЕТ СН'!$I$11+СВЦЭМ!$D$10+'СЕТ СН'!$I$6-'СЕТ СН'!$I$23</f>
        <v>2279.3744158300001</v>
      </c>
      <c r="X131" s="36">
        <f>SUMIFS(СВЦЭМ!$D$39:$D$782,СВЦЭМ!$A$39:$A$782,$A131,СВЦЭМ!$B$39:$B$782,X$119)+'СЕТ СН'!$I$11+СВЦЭМ!$D$10+'СЕТ СН'!$I$6-'СЕТ СН'!$I$23</f>
        <v>2330.7400329399998</v>
      </c>
      <c r="Y131" s="36">
        <f>SUMIFS(СВЦЭМ!$D$39:$D$782,СВЦЭМ!$A$39:$A$782,$A131,СВЦЭМ!$B$39:$B$782,Y$119)+'СЕТ СН'!$I$11+СВЦЭМ!$D$10+'СЕТ СН'!$I$6-'СЕТ СН'!$I$23</f>
        <v>2379.1697525500003</v>
      </c>
    </row>
    <row r="132" spans="1:25" ht="15.75" x14ac:dyDescent="0.2">
      <c r="A132" s="35">
        <f t="shared" si="3"/>
        <v>45120</v>
      </c>
      <c r="B132" s="36">
        <f>SUMIFS(СВЦЭМ!$D$39:$D$782,СВЦЭМ!$A$39:$A$782,$A132,СВЦЭМ!$B$39:$B$782,B$119)+'СЕТ СН'!$I$11+СВЦЭМ!$D$10+'СЕТ СН'!$I$6-'СЕТ СН'!$I$23</f>
        <v>2440.7449719799997</v>
      </c>
      <c r="C132" s="36">
        <f>SUMIFS(СВЦЭМ!$D$39:$D$782,СВЦЭМ!$A$39:$A$782,$A132,СВЦЭМ!$B$39:$B$782,C$119)+'СЕТ СН'!$I$11+СВЦЭМ!$D$10+'СЕТ СН'!$I$6-'СЕТ СН'!$I$23</f>
        <v>2503.81353046</v>
      </c>
      <c r="D132" s="36">
        <f>SUMIFS(СВЦЭМ!$D$39:$D$782,СВЦЭМ!$A$39:$A$782,$A132,СВЦЭМ!$B$39:$B$782,D$119)+'СЕТ СН'!$I$11+СВЦЭМ!$D$10+'СЕТ СН'!$I$6-'СЕТ СН'!$I$23</f>
        <v>2642.1035895100003</v>
      </c>
      <c r="E132" s="36">
        <f>SUMIFS(СВЦЭМ!$D$39:$D$782,СВЦЭМ!$A$39:$A$782,$A132,СВЦЭМ!$B$39:$B$782,E$119)+'СЕТ СН'!$I$11+СВЦЭМ!$D$10+'СЕТ СН'!$I$6-'СЕТ СН'!$I$23</f>
        <v>2703.1088451200003</v>
      </c>
      <c r="F132" s="36">
        <f>SUMIFS(СВЦЭМ!$D$39:$D$782,СВЦЭМ!$A$39:$A$782,$A132,СВЦЭМ!$B$39:$B$782,F$119)+'СЕТ СН'!$I$11+СВЦЭМ!$D$10+'СЕТ СН'!$I$6-'СЕТ СН'!$I$23</f>
        <v>2711.7043173900001</v>
      </c>
      <c r="G132" s="36">
        <f>SUMIFS(СВЦЭМ!$D$39:$D$782,СВЦЭМ!$A$39:$A$782,$A132,СВЦЭМ!$B$39:$B$782,G$119)+'СЕТ СН'!$I$11+СВЦЭМ!$D$10+'СЕТ СН'!$I$6-'СЕТ СН'!$I$23</f>
        <v>2695.8060141799997</v>
      </c>
      <c r="H132" s="36">
        <f>SUMIFS(СВЦЭМ!$D$39:$D$782,СВЦЭМ!$A$39:$A$782,$A132,СВЦЭМ!$B$39:$B$782,H$119)+'СЕТ СН'!$I$11+СВЦЭМ!$D$10+'СЕТ СН'!$I$6-'СЕТ СН'!$I$23</f>
        <v>2630.95567385</v>
      </c>
      <c r="I132" s="36">
        <f>SUMIFS(СВЦЭМ!$D$39:$D$782,СВЦЭМ!$A$39:$A$782,$A132,СВЦЭМ!$B$39:$B$782,I$119)+'СЕТ СН'!$I$11+СВЦЭМ!$D$10+'СЕТ СН'!$I$6-'СЕТ СН'!$I$23</f>
        <v>2431.42213244</v>
      </c>
      <c r="J132" s="36">
        <f>SUMIFS(СВЦЭМ!$D$39:$D$782,СВЦЭМ!$A$39:$A$782,$A132,СВЦЭМ!$B$39:$B$782,J$119)+'СЕТ СН'!$I$11+СВЦЭМ!$D$10+'СЕТ СН'!$I$6-'СЕТ СН'!$I$23</f>
        <v>2329.6122285599999</v>
      </c>
      <c r="K132" s="36">
        <f>SUMIFS(СВЦЭМ!$D$39:$D$782,СВЦЭМ!$A$39:$A$782,$A132,СВЦЭМ!$B$39:$B$782,K$119)+'СЕТ СН'!$I$11+СВЦЭМ!$D$10+'СЕТ СН'!$I$6-'СЕТ СН'!$I$23</f>
        <v>2292.2195075999998</v>
      </c>
      <c r="L132" s="36">
        <f>SUMIFS(СВЦЭМ!$D$39:$D$782,СВЦЭМ!$A$39:$A$782,$A132,СВЦЭМ!$B$39:$B$782,L$119)+'СЕТ СН'!$I$11+СВЦЭМ!$D$10+'СЕТ СН'!$I$6-'СЕТ СН'!$I$23</f>
        <v>2259.7303641400003</v>
      </c>
      <c r="M132" s="36">
        <f>SUMIFS(СВЦЭМ!$D$39:$D$782,СВЦЭМ!$A$39:$A$782,$A132,СВЦЭМ!$B$39:$B$782,M$119)+'СЕТ СН'!$I$11+СВЦЭМ!$D$10+'СЕТ СН'!$I$6-'СЕТ СН'!$I$23</f>
        <v>2258.4846376300002</v>
      </c>
      <c r="N132" s="36">
        <f>SUMIFS(СВЦЭМ!$D$39:$D$782,СВЦЭМ!$A$39:$A$782,$A132,СВЦЭМ!$B$39:$B$782,N$119)+'СЕТ СН'!$I$11+СВЦЭМ!$D$10+'СЕТ СН'!$I$6-'СЕТ СН'!$I$23</f>
        <v>2256.8464137299998</v>
      </c>
      <c r="O132" s="36">
        <f>SUMIFS(СВЦЭМ!$D$39:$D$782,СВЦЭМ!$A$39:$A$782,$A132,СВЦЭМ!$B$39:$B$782,O$119)+'СЕТ СН'!$I$11+СВЦЭМ!$D$10+'СЕТ СН'!$I$6-'СЕТ СН'!$I$23</f>
        <v>2255.16979808</v>
      </c>
      <c r="P132" s="36">
        <f>SUMIFS(СВЦЭМ!$D$39:$D$782,СВЦЭМ!$A$39:$A$782,$A132,СВЦЭМ!$B$39:$B$782,P$119)+'СЕТ СН'!$I$11+СВЦЭМ!$D$10+'СЕТ СН'!$I$6-'СЕТ СН'!$I$23</f>
        <v>2267.06096144</v>
      </c>
      <c r="Q132" s="36">
        <f>SUMIFS(СВЦЭМ!$D$39:$D$782,СВЦЭМ!$A$39:$A$782,$A132,СВЦЭМ!$B$39:$B$782,Q$119)+'СЕТ СН'!$I$11+СВЦЭМ!$D$10+'СЕТ СН'!$I$6-'СЕТ СН'!$I$23</f>
        <v>2268.7151242800001</v>
      </c>
      <c r="R132" s="36">
        <f>SUMIFS(СВЦЭМ!$D$39:$D$782,СВЦЭМ!$A$39:$A$782,$A132,СВЦЭМ!$B$39:$B$782,R$119)+'СЕТ СН'!$I$11+СВЦЭМ!$D$10+'СЕТ СН'!$I$6-'СЕТ СН'!$I$23</f>
        <v>2277.2365041800003</v>
      </c>
      <c r="S132" s="36">
        <f>SUMIFS(СВЦЭМ!$D$39:$D$782,СВЦЭМ!$A$39:$A$782,$A132,СВЦЭМ!$B$39:$B$782,S$119)+'СЕТ СН'!$I$11+СВЦЭМ!$D$10+'СЕТ СН'!$I$6-'СЕТ СН'!$I$23</f>
        <v>2276.0345397400001</v>
      </c>
      <c r="T132" s="36">
        <f>SUMIFS(СВЦЭМ!$D$39:$D$782,СВЦЭМ!$A$39:$A$782,$A132,СВЦЭМ!$B$39:$B$782,T$119)+'СЕТ СН'!$I$11+СВЦЭМ!$D$10+'СЕТ СН'!$I$6-'СЕТ СН'!$I$23</f>
        <v>2263.51588339</v>
      </c>
      <c r="U132" s="36">
        <f>SUMIFS(СВЦЭМ!$D$39:$D$782,СВЦЭМ!$A$39:$A$782,$A132,СВЦЭМ!$B$39:$B$782,U$119)+'СЕТ СН'!$I$11+СВЦЭМ!$D$10+'СЕТ СН'!$I$6-'СЕТ СН'!$I$23</f>
        <v>2280.9496604699998</v>
      </c>
      <c r="V132" s="36">
        <f>SUMIFS(СВЦЭМ!$D$39:$D$782,СВЦЭМ!$A$39:$A$782,$A132,СВЦЭМ!$B$39:$B$782,V$119)+'СЕТ СН'!$I$11+СВЦЭМ!$D$10+'СЕТ СН'!$I$6-'СЕТ СН'!$I$23</f>
        <v>2290.3765625300002</v>
      </c>
      <c r="W132" s="36">
        <f>SUMIFS(СВЦЭМ!$D$39:$D$782,СВЦЭМ!$A$39:$A$782,$A132,СВЦЭМ!$B$39:$B$782,W$119)+'СЕТ СН'!$I$11+СВЦЭМ!$D$10+'СЕТ СН'!$I$6-'СЕТ СН'!$I$23</f>
        <v>2279.4204672300002</v>
      </c>
      <c r="X132" s="36">
        <f>SUMIFS(СВЦЭМ!$D$39:$D$782,СВЦЭМ!$A$39:$A$782,$A132,СВЦЭМ!$B$39:$B$782,X$119)+'СЕТ СН'!$I$11+СВЦЭМ!$D$10+'СЕТ СН'!$I$6-'СЕТ СН'!$I$23</f>
        <v>2318.62402944</v>
      </c>
      <c r="Y132" s="36">
        <f>SUMIFS(СВЦЭМ!$D$39:$D$782,СВЦЭМ!$A$39:$A$782,$A132,СВЦЭМ!$B$39:$B$782,Y$119)+'СЕТ СН'!$I$11+СВЦЭМ!$D$10+'СЕТ СН'!$I$6-'СЕТ СН'!$I$23</f>
        <v>2424.11069636</v>
      </c>
    </row>
    <row r="133" spans="1:25" ht="15.75" x14ac:dyDescent="0.2">
      <c r="A133" s="35">
        <f t="shared" si="3"/>
        <v>45121</v>
      </c>
      <c r="B133" s="36">
        <f>SUMIFS(СВЦЭМ!$D$39:$D$782,СВЦЭМ!$A$39:$A$782,$A133,СВЦЭМ!$B$39:$B$782,B$119)+'СЕТ СН'!$I$11+СВЦЭМ!$D$10+'СЕТ СН'!$I$6-'СЕТ СН'!$I$23</f>
        <v>2337.8089353400001</v>
      </c>
      <c r="C133" s="36">
        <f>SUMIFS(СВЦЭМ!$D$39:$D$782,СВЦЭМ!$A$39:$A$782,$A133,СВЦЭМ!$B$39:$B$782,C$119)+'СЕТ СН'!$I$11+СВЦЭМ!$D$10+'СЕТ СН'!$I$6-'СЕТ СН'!$I$23</f>
        <v>2437.3971663500001</v>
      </c>
      <c r="D133" s="36">
        <f>SUMIFS(СВЦЭМ!$D$39:$D$782,СВЦЭМ!$A$39:$A$782,$A133,СВЦЭМ!$B$39:$B$782,D$119)+'СЕТ СН'!$I$11+СВЦЭМ!$D$10+'СЕТ СН'!$I$6-'СЕТ СН'!$I$23</f>
        <v>2483.39518335</v>
      </c>
      <c r="E133" s="36">
        <f>SUMIFS(СВЦЭМ!$D$39:$D$782,СВЦЭМ!$A$39:$A$782,$A133,СВЦЭМ!$B$39:$B$782,E$119)+'СЕТ СН'!$I$11+СВЦЭМ!$D$10+'СЕТ СН'!$I$6-'СЕТ СН'!$I$23</f>
        <v>2549.9419516600001</v>
      </c>
      <c r="F133" s="36">
        <f>SUMIFS(СВЦЭМ!$D$39:$D$782,СВЦЭМ!$A$39:$A$782,$A133,СВЦЭМ!$B$39:$B$782,F$119)+'СЕТ СН'!$I$11+СВЦЭМ!$D$10+'СЕТ СН'!$I$6-'СЕТ СН'!$I$23</f>
        <v>2577.3328636400001</v>
      </c>
      <c r="G133" s="36">
        <f>SUMIFS(СВЦЭМ!$D$39:$D$782,СВЦЭМ!$A$39:$A$782,$A133,СВЦЭМ!$B$39:$B$782,G$119)+'СЕТ СН'!$I$11+СВЦЭМ!$D$10+'СЕТ СН'!$I$6-'СЕТ СН'!$I$23</f>
        <v>2600.8242655100003</v>
      </c>
      <c r="H133" s="36">
        <f>SUMIFS(СВЦЭМ!$D$39:$D$782,СВЦЭМ!$A$39:$A$782,$A133,СВЦЭМ!$B$39:$B$782,H$119)+'СЕТ СН'!$I$11+СВЦЭМ!$D$10+'СЕТ СН'!$I$6-'СЕТ СН'!$I$23</f>
        <v>2606.5301075100001</v>
      </c>
      <c r="I133" s="36">
        <f>SUMIFS(СВЦЭМ!$D$39:$D$782,СВЦЭМ!$A$39:$A$782,$A133,СВЦЭМ!$B$39:$B$782,I$119)+'СЕТ СН'!$I$11+СВЦЭМ!$D$10+'СЕТ СН'!$I$6-'СЕТ СН'!$I$23</f>
        <v>2403.1876551599998</v>
      </c>
      <c r="J133" s="36">
        <f>SUMIFS(СВЦЭМ!$D$39:$D$782,СВЦЭМ!$A$39:$A$782,$A133,СВЦЭМ!$B$39:$B$782,J$119)+'СЕТ СН'!$I$11+СВЦЭМ!$D$10+'СЕТ СН'!$I$6-'СЕТ СН'!$I$23</f>
        <v>2295.8087012000001</v>
      </c>
      <c r="K133" s="36">
        <f>SUMIFS(СВЦЭМ!$D$39:$D$782,СВЦЭМ!$A$39:$A$782,$A133,СВЦЭМ!$B$39:$B$782,K$119)+'СЕТ СН'!$I$11+СВЦЭМ!$D$10+'СЕТ СН'!$I$6-'СЕТ СН'!$I$23</f>
        <v>2268.1739106300001</v>
      </c>
      <c r="L133" s="36">
        <f>SUMIFS(СВЦЭМ!$D$39:$D$782,СВЦЭМ!$A$39:$A$782,$A133,СВЦЭМ!$B$39:$B$782,L$119)+'СЕТ СН'!$I$11+СВЦЭМ!$D$10+'СЕТ СН'!$I$6-'СЕТ СН'!$I$23</f>
        <v>2232.12359578</v>
      </c>
      <c r="M133" s="36">
        <f>SUMIFS(СВЦЭМ!$D$39:$D$782,СВЦЭМ!$A$39:$A$782,$A133,СВЦЭМ!$B$39:$B$782,M$119)+'СЕТ СН'!$I$11+СВЦЭМ!$D$10+'СЕТ СН'!$I$6-'СЕТ СН'!$I$23</f>
        <v>2259.4565020800001</v>
      </c>
      <c r="N133" s="36">
        <f>SUMIFS(СВЦЭМ!$D$39:$D$782,СВЦЭМ!$A$39:$A$782,$A133,СВЦЭМ!$B$39:$B$782,N$119)+'СЕТ СН'!$I$11+СВЦЭМ!$D$10+'СЕТ СН'!$I$6-'СЕТ СН'!$I$23</f>
        <v>2292.98729241</v>
      </c>
      <c r="O133" s="36">
        <f>SUMIFS(СВЦЭМ!$D$39:$D$782,СВЦЭМ!$A$39:$A$782,$A133,СВЦЭМ!$B$39:$B$782,O$119)+'СЕТ СН'!$I$11+СВЦЭМ!$D$10+'СЕТ СН'!$I$6-'СЕТ СН'!$I$23</f>
        <v>2297.4755243199997</v>
      </c>
      <c r="P133" s="36">
        <f>SUMIFS(СВЦЭМ!$D$39:$D$782,СВЦЭМ!$A$39:$A$782,$A133,СВЦЭМ!$B$39:$B$782,P$119)+'СЕТ СН'!$I$11+СВЦЭМ!$D$10+'СЕТ СН'!$I$6-'СЕТ СН'!$I$23</f>
        <v>2257.4541528899999</v>
      </c>
      <c r="Q133" s="36">
        <f>SUMIFS(СВЦЭМ!$D$39:$D$782,СВЦЭМ!$A$39:$A$782,$A133,СВЦЭМ!$B$39:$B$782,Q$119)+'СЕТ СН'!$I$11+СВЦЭМ!$D$10+'СЕТ СН'!$I$6-'СЕТ СН'!$I$23</f>
        <v>2190.74228356</v>
      </c>
      <c r="R133" s="36">
        <f>SUMIFS(СВЦЭМ!$D$39:$D$782,СВЦЭМ!$A$39:$A$782,$A133,СВЦЭМ!$B$39:$B$782,R$119)+'СЕТ СН'!$I$11+СВЦЭМ!$D$10+'СЕТ СН'!$I$6-'СЕТ СН'!$I$23</f>
        <v>2188.57776659</v>
      </c>
      <c r="S133" s="36">
        <f>SUMIFS(СВЦЭМ!$D$39:$D$782,СВЦЭМ!$A$39:$A$782,$A133,СВЦЭМ!$B$39:$B$782,S$119)+'СЕТ СН'!$I$11+СВЦЭМ!$D$10+'СЕТ СН'!$I$6-'СЕТ СН'!$I$23</f>
        <v>2187.2007934200001</v>
      </c>
      <c r="T133" s="36">
        <f>SUMIFS(СВЦЭМ!$D$39:$D$782,СВЦЭМ!$A$39:$A$782,$A133,СВЦЭМ!$B$39:$B$782,T$119)+'СЕТ СН'!$I$11+СВЦЭМ!$D$10+'СЕТ СН'!$I$6-'СЕТ СН'!$I$23</f>
        <v>2221.5187671599997</v>
      </c>
      <c r="U133" s="36">
        <f>SUMIFS(СВЦЭМ!$D$39:$D$782,СВЦЭМ!$A$39:$A$782,$A133,СВЦЭМ!$B$39:$B$782,U$119)+'СЕТ СН'!$I$11+СВЦЭМ!$D$10+'СЕТ СН'!$I$6-'СЕТ СН'!$I$23</f>
        <v>2221.6384328100003</v>
      </c>
      <c r="V133" s="36">
        <f>SUMIFS(СВЦЭМ!$D$39:$D$782,СВЦЭМ!$A$39:$A$782,$A133,СВЦЭМ!$B$39:$B$782,V$119)+'СЕТ СН'!$I$11+СВЦЭМ!$D$10+'СЕТ СН'!$I$6-'СЕТ СН'!$I$23</f>
        <v>2242.6059497799997</v>
      </c>
      <c r="W133" s="36">
        <f>SUMIFS(СВЦЭМ!$D$39:$D$782,СВЦЭМ!$A$39:$A$782,$A133,СВЦЭМ!$B$39:$B$782,W$119)+'СЕТ СН'!$I$11+СВЦЭМ!$D$10+'СЕТ СН'!$I$6-'СЕТ СН'!$I$23</f>
        <v>2215.8394881900003</v>
      </c>
      <c r="X133" s="36">
        <f>SUMIFS(СВЦЭМ!$D$39:$D$782,СВЦЭМ!$A$39:$A$782,$A133,СВЦЭМ!$B$39:$B$782,X$119)+'СЕТ СН'!$I$11+СВЦЭМ!$D$10+'СЕТ СН'!$I$6-'СЕТ СН'!$I$23</f>
        <v>2253.1196870200001</v>
      </c>
      <c r="Y133" s="36">
        <f>SUMIFS(СВЦЭМ!$D$39:$D$782,СВЦЭМ!$A$39:$A$782,$A133,СВЦЭМ!$B$39:$B$782,Y$119)+'СЕТ СН'!$I$11+СВЦЭМ!$D$10+'СЕТ СН'!$I$6-'СЕТ СН'!$I$23</f>
        <v>2372.2139291399999</v>
      </c>
    </row>
    <row r="134" spans="1:25" ht="15.75" x14ac:dyDescent="0.2">
      <c r="A134" s="35">
        <f t="shared" si="3"/>
        <v>45122</v>
      </c>
      <c r="B134" s="36">
        <f>SUMIFS(СВЦЭМ!$D$39:$D$782,СВЦЭМ!$A$39:$A$782,$A134,СВЦЭМ!$B$39:$B$782,B$119)+'СЕТ СН'!$I$11+СВЦЭМ!$D$10+'СЕТ СН'!$I$6-'СЕТ СН'!$I$23</f>
        <v>2368.58850244</v>
      </c>
      <c r="C134" s="36">
        <f>SUMIFS(СВЦЭМ!$D$39:$D$782,СВЦЭМ!$A$39:$A$782,$A134,СВЦЭМ!$B$39:$B$782,C$119)+'СЕТ СН'!$I$11+СВЦЭМ!$D$10+'СЕТ СН'!$I$6-'СЕТ СН'!$I$23</f>
        <v>2478.0800653300003</v>
      </c>
      <c r="D134" s="36">
        <f>SUMIFS(СВЦЭМ!$D$39:$D$782,СВЦЭМ!$A$39:$A$782,$A134,СВЦЭМ!$B$39:$B$782,D$119)+'СЕТ СН'!$I$11+СВЦЭМ!$D$10+'СЕТ СН'!$I$6-'СЕТ СН'!$I$23</f>
        <v>2626.4888638800003</v>
      </c>
      <c r="E134" s="36">
        <f>SUMIFS(СВЦЭМ!$D$39:$D$782,СВЦЭМ!$A$39:$A$782,$A134,СВЦЭМ!$B$39:$B$782,E$119)+'СЕТ СН'!$I$11+СВЦЭМ!$D$10+'СЕТ СН'!$I$6-'СЕТ СН'!$I$23</f>
        <v>2661.4137276900001</v>
      </c>
      <c r="F134" s="36">
        <f>SUMIFS(СВЦЭМ!$D$39:$D$782,СВЦЭМ!$A$39:$A$782,$A134,СВЦЭМ!$B$39:$B$782,F$119)+'СЕТ СН'!$I$11+СВЦЭМ!$D$10+'СЕТ СН'!$I$6-'СЕТ СН'!$I$23</f>
        <v>2658.9797869499998</v>
      </c>
      <c r="G134" s="36">
        <f>SUMIFS(СВЦЭМ!$D$39:$D$782,СВЦЭМ!$A$39:$A$782,$A134,СВЦЭМ!$B$39:$B$782,G$119)+'СЕТ СН'!$I$11+СВЦЭМ!$D$10+'СЕТ СН'!$I$6-'СЕТ СН'!$I$23</f>
        <v>2660.1469592200001</v>
      </c>
      <c r="H134" s="36">
        <f>SUMIFS(СВЦЭМ!$D$39:$D$782,СВЦЭМ!$A$39:$A$782,$A134,СВЦЭМ!$B$39:$B$782,H$119)+'СЕТ СН'!$I$11+СВЦЭМ!$D$10+'СЕТ СН'!$I$6-'СЕТ СН'!$I$23</f>
        <v>2653.9348119599999</v>
      </c>
      <c r="I134" s="36">
        <f>SUMIFS(СВЦЭМ!$D$39:$D$782,СВЦЭМ!$A$39:$A$782,$A134,СВЦЭМ!$B$39:$B$782,I$119)+'СЕТ СН'!$I$11+СВЦЭМ!$D$10+'СЕТ СН'!$I$6-'СЕТ СН'!$I$23</f>
        <v>2459.2269441200001</v>
      </c>
      <c r="J134" s="36">
        <f>SUMIFS(СВЦЭМ!$D$39:$D$782,СВЦЭМ!$A$39:$A$782,$A134,СВЦЭМ!$B$39:$B$782,J$119)+'СЕТ СН'!$I$11+СВЦЭМ!$D$10+'СЕТ СН'!$I$6-'СЕТ СН'!$I$23</f>
        <v>2356.1205977300001</v>
      </c>
      <c r="K134" s="36">
        <f>SUMIFS(СВЦЭМ!$D$39:$D$782,СВЦЭМ!$A$39:$A$782,$A134,СВЦЭМ!$B$39:$B$782,K$119)+'СЕТ СН'!$I$11+СВЦЭМ!$D$10+'СЕТ СН'!$I$6-'СЕТ СН'!$I$23</f>
        <v>2270.1540102399999</v>
      </c>
      <c r="L134" s="36">
        <f>SUMIFS(СВЦЭМ!$D$39:$D$782,СВЦЭМ!$A$39:$A$782,$A134,СВЦЭМ!$B$39:$B$782,L$119)+'СЕТ СН'!$I$11+СВЦЭМ!$D$10+'СЕТ СН'!$I$6-'СЕТ СН'!$I$23</f>
        <v>2215.1894851100001</v>
      </c>
      <c r="M134" s="36">
        <f>SUMIFS(СВЦЭМ!$D$39:$D$782,СВЦЭМ!$A$39:$A$782,$A134,СВЦЭМ!$B$39:$B$782,M$119)+'СЕТ СН'!$I$11+СВЦЭМ!$D$10+'СЕТ СН'!$I$6-'СЕТ СН'!$I$23</f>
        <v>2179.9361461500002</v>
      </c>
      <c r="N134" s="36">
        <f>SUMIFS(СВЦЭМ!$D$39:$D$782,СВЦЭМ!$A$39:$A$782,$A134,СВЦЭМ!$B$39:$B$782,N$119)+'СЕТ СН'!$I$11+СВЦЭМ!$D$10+'СЕТ СН'!$I$6-'СЕТ СН'!$I$23</f>
        <v>2172.6883931000002</v>
      </c>
      <c r="O134" s="36">
        <f>SUMIFS(СВЦЭМ!$D$39:$D$782,СВЦЭМ!$A$39:$A$782,$A134,СВЦЭМ!$B$39:$B$782,O$119)+'СЕТ СН'!$I$11+СВЦЭМ!$D$10+'СЕТ СН'!$I$6-'СЕТ СН'!$I$23</f>
        <v>2137.8167711999999</v>
      </c>
      <c r="P134" s="36">
        <f>SUMIFS(СВЦЭМ!$D$39:$D$782,СВЦЭМ!$A$39:$A$782,$A134,СВЦЭМ!$B$39:$B$782,P$119)+'СЕТ СН'!$I$11+СВЦЭМ!$D$10+'СЕТ СН'!$I$6-'СЕТ СН'!$I$23</f>
        <v>1970.7733998900001</v>
      </c>
      <c r="Q134" s="36">
        <f>SUMIFS(СВЦЭМ!$D$39:$D$782,СВЦЭМ!$A$39:$A$782,$A134,СВЦЭМ!$B$39:$B$782,Q$119)+'СЕТ СН'!$I$11+СВЦЭМ!$D$10+'СЕТ СН'!$I$6-'СЕТ СН'!$I$23</f>
        <v>1942.7358259600001</v>
      </c>
      <c r="R134" s="36">
        <f>SUMIFS(СВЦЭМ!$D$39:$D$782,СВЦЭМ!$A$39:$A$782,$A134,СВЦЭМ!$B$39:$B$782,R$119)+'СЕТ СН'!$I$11+СВЦЭМ!$D$10+'СЕТ СН'!$I$6-'СЕТ СН'!$I$23</f>
        <v>1935.474089</v>
      </c>
      <c r="S134" s="36">
        <f>SUMIFS(СВЦЭМ!$D$39:$D$782,СВЦЭМ!$A$39:$A$782,$A134,СВЦЭМ!$B$39:$B$782,S$119)+'СЕТ СН'!$I$11+СВЦЭМ!$D$10+'СЕТ СН'!$I$6-'СЕТ СН'!$I$23</f>
        <v>1936.0811533999999</v>
      </c>
      <c r="T134" s="36">
        <f>SUMIFS(СВЦЭМ!$D$39:$D$782,СВЦЭМ!$A$39:$A$782,$A134,СВЦЭМ!$B$39:$B$782,T$119)+'СЕТ СН'!$I$11+СВЦЭМ!$D$10+'СЕТ СН'!$I$6-'СЕТ СН'!$I$23</f>
        <v>1967.43283658</v>
      </c>
      <c r="U134" s="36">
        <f>SUMIFS(СВЦЭМ!$D$39:$D$782,СВЦЭМ!$A$39:$A$782,$A134,СВЦЭМ!$B$39:$B$782,U$119)+'СЕТ СН'!$I$11+СВЦЭМ!$D$10+'СЕТ СН'!$I$6-'СЕТ СН'!$I$23</f>
        <v>2033.77990058</v>
      </c>
      <c r="V134" s="36">
        <f>SUMIFS(СВЦЭМ!$D$39:$D$782,СВЦЭМ!$A$39:$A$782,$A134,СВЦЭМ!$B$39:$B$782,V$119)+'СЕТ СН'!$I$11+СВЦЭМ!$D$10+'СЕТ СН'!$I$6-'СЕТ СН'!$I$23</f>
        <v>2223.1236381600002</v>
      </c>
      <c r="W134" s="36">
        <f>SUMIFS(СВЦЭМ!$D$39:$D$782,СВЦЭМ!$A$39:$A$782,$A134,СВЦЭМ!$B$39:$B$782,W$119)+'СЕТ СН'!$I$11+СВЦЭМ!$D$10+'СЕТ СН'!$I$6-'СЕТ СН'!$I$23</f>
        <v>2198.5971526200001</v>
      </c>
      <c r="X134" s="36">
        <f>SUMIFS(СВЦЭМ!$D$39:$D$782,СВЦЭМ!$A$39:$A$782,$A134,СВЦЭМ!$B$39:$B$782,X$119)+'СЕТ СН'!$I$11+СВЦЭМ!$D$10+'СЕТ СН'!$I$6-'СЕТ СН'!$I$23</f>
        <v>2236.7648075699999</v>
      </c>
      <c r="Y134" s="36">
        <f>SUMIFS(СВЦЭМ!$D$39:$D$782,СВЦЭМ!$A$39:$A$782,$A134,СВЦЭМ!$B$39:$B$782,Y$119)+'СЕТ СН'!$I$11+СВЦЭМ!$D$10+'СЕТ СН'!$I$6-'СЕТ СН'!$I$23</f>
        <v>2311.33743869</v>
      </c>
    </row>
    <row r="135" spans="1:25" ht="15.75" x14ac:dyDescent="0.2">
      <c r="A135" s="35">
        <f t="shared" si="3"/>
        <v>45123</v>
      </c>
      <c r="B135" s="36">
        <f>SUMIFS(СВЦЭМ!$D$39:$D$782,СВЦЭМ!$A$39:$A$782,$A135,СВЦЭМ!$B$39:$B$782,B$119)+'СЕТ СН'!$I$11+СВЦЭМ!$D$10+'СЕТ СН'!$I$6-'СЕТ СН'!$I$23</f>
        <v>2328.4117235100002</v>
      </c>
      <c r="C135" s="36">
        <f>SUMIFS(СВЦЭМ!$D$39:$D$782,СВЦЭМ!$A$39:$A$782,$A135,СВЦЭМ!$B$39:$B$782,C$119)+'СЕТ СН'!$I$11+СВЦЭМ!$D$10+'СЕТ СН'!$I$6-'СЕТ СН'!$I$23</f>
        <v>2415.0623742299999</v>
      </c>
      <c r="D135" s="36">
        <f>SUMIFS(СВЦЭМ!$D$39:$D$782,СВЦЭМ!$A$39:$A$782,$A135,СВЦЭМ!$B$39:$B$782,D$119)+'СЕТ СН'!$I$11+СВЦЭМ!$D$10+'СЕТ СН'!$I$6-'СЕТ СН'!$I$23</f>
        <v>2586.1718615300001</v>
      </c>
      <c r="E135" s="36">
        <f>SUMIFS(СВЦЭМ!$D$39:$D$782,СВЦЭМ!$A$39:$A$782,$A135,СВЦЭМ!$B$39:$B$782,E$119)+'СЕТ СН'!$I$11+СВЦЭМ!$D$10+'СЕТ СН'!$I$6-'СЕТ СН'!$I$23</f>
        <v>2654.8686256999999</v>
      </c>
      <c r="F135" s="36">
        <f>SUMIFS(СВЦЭМ!$D$39:$D$782,СВЦЭМ!$A$39:$A$782,$A135,СВЦЭМ!$B$39:$B$782,F$119)+'СЕТ СН'!$I$11+СВЦЭМ!$D$10+'СЕТ СН'!$I$6-'СЕТ СН'!$I$23</f>
        <v>2659.4626652900001</v>
      </c>
      <c r="G135" s="36">
        <f>SUMIFS(СВЦЭМ!$D$39:$D$782,СВЦЭМ!$A$39:$A$782,$A135,СВЦЭМ!$B$39:$B$782,G$119)+'СЕТ СН'!$I$11+СВЦЭМ!$D$10+'СЕТ СН'!$I$6-'СЕТ СН'!$I$23</f>
        <v>2653.3097441800001</v>
      </c>
      <c r="H135" s="36">
        <f>SUMIFS(СВЦЭМ!$D$39:$D$782,СВЦЭМ!$A$39:$A$782,$A135,СВЦЭМ!$B$39:$B$782,H$119)+'СЕТ СН'!$I$11+СВЦЭМ!$D$10+'СЕТ СН'!$I$6-'СЕТ СН'!$I$23</f>
        <v>2498.6761120599999</v>
      </c>
      <c r="I135" s="36">
        <f>SUMIFS(СВЦЭМ!$D$39:$D$782,СВЦЭМ!$A$39:$A$782,$A135,СВЦЭМ!$B$39:$B$782,I$119)+'СЕТ СН'!$I$11+СВЦЭМ!$D$10+'СЕТ СН'!$I$6-'СЕТ СН'!$I$23</f>
        <v>2441.93540115</v>
      </c>
      <c r="J135" s="36">
        <f>SUMIFS(СВЦЭМ!$D$39:$D$782,СВЦЭМ!$A$39:$A$782,$A135,СВЦЭМ!$B$39:$B$782,J$119)+'СЕТ СН'!$I$11+СВЦЭМ!$D$10+'СЕТ СН'!$I$6-'СЕТ СН'!$I$23</f>
        <v>2338.85676951</v>
      </c>
      <c r="K135" s="36">
        <f>SUMIFS(СВЦЭМ!$D$39:$D$782,СВЦЭМ!$A$39:$A$782,$A135,СВЦЭМ!$B$39:$B$782,K$119)+'СЕТ СН'!$I$11+СВЦЭМ!$D$10+'СЕТ СН'!$I$6-'СЕТ СН'!$I$23</f>
        <v>2261.1936654700003</v>
      </c>
      <c r="L135" s="36">
        <f>SUMIFS(СВЦЭМ!$D$39:$D$782,СВЦЭМ!$A$39:$A$782,$A135,СВЦЭМ!$B$39:$B$782,L$119)+'СЕТ СН'!$I$11+СВЦЭМ!$D$10+'СЕТ СН'!$I$6-'СЕТ СН'!$I$23</f>
        <v>2217.50705032</v>
      </c>
      <c r="M135" s="36">
        <f>SUMIFS(СВЦЭМ!$D$39:$D$782,СВЦЭМ!$A$39:$A$782,$A135,СВЦЭМ!$B$39:$B$782,M$119)+'СЕТ СН'!$I$11+СВЦЭМ!$D$10+'СЕТ СН'!$I$6-'СЕТ СН'!$I$23</f>
        <v>2186.05190941</v>
      </c>
      <c r="N135" s="36">
        <f>SUMIFS(СВЦЭМ!$D$39:$D$782,СВЦЭМ!$A$39:$A$782,$A135,СВЦЭМ!$B$39:$B$782,N$119)+'СЕТ СН'!$I$11+СВЦЭМ!$D$10+'СЕТ СН'!$I$6-'СЕТ СН'!$I$23</f>
        <v>2179.2813525800002</v>
      </c>
      <c r="O135" s="36">
        <f>SUMIFS(СВЦЭМ!$D$39:$D$782,СВЦЭМ!$A$39:$A$782,$A135,СВЦЭМ!$B$39:$B$782,O$119)+'СЕТ СН'!$I$11+СВЦЭМ!$D$10+'СЕТ СН'!$I$6-'СЕТ СН'!$I$23</f>
        <v>2185.9618256499998</v>
      </c>
      <c r="P135" s="36">
        <f>SUMIFS(СВЦЭМ!$D$39:$D$782,СВЦЭМ!$A$39:$A$782,$A135,СВЦЭМ!$B$39:$B$782,P$119)+'СЕТ СН'!$I$11+СВЦЭМ!$D$10+'СЕТ СН'!$I$6-'СЕТ СН'!$I$23</f>
        <v>2188.8021706600002</v>
      </c>
      <c r="Q135" s="36">
        <f>SUMIFS(СВЦЭМ!$D$39:$D$782,СВЦЭМ!$A$39:$A$782,$A135,СВЦЭМ!$B$39:$B$782,Q$119)+'СЕТ СН'!$I$11+СВЦЭМ!$D$10+'СЕТ СН'!$I$6-'СЕТ СН'!$I$23</f>
        <v>2167.6177428400001</v>
      </c>
      <c r="R135" s="36">
        <f>SUMIFS(СВЦЭМ!$D$39:$D$782,СВЦЭМ!$A$39:$A$782,$A135,СВЦЭМ!$B$39:$B$782,R$119)+'СЕТ СН'!$I$11+СВЦЭМ!$D$10+'СЕТ СН'!$I$6-'СЕТ СН'!$I$23</f>
        <v>2157.2436166300004</v>
      </c>
      <c r="S135" s="36">
        <f>SUMIFS(СВЦЭМ!$D$39:$D$782,СВЦЭМ!$A$39:$A$782,$A135,СВЦЭМ!$B$39:$B$782,S$119)+'СЕТ СН'!$I$11+СВЦЭМ!$D$10+'СЕТ СН'!$I$6-'СЕТ СН'!$I$23</f>
        <v>2158.5839047099998</v>
      </c>
      <c r="T135" s="36">
        <f>SUMIFS(СВЦЭМ!$D$39:$D$782,СВЦЭМ!$A$39:$A$782,$A135,СВЦЭМ!$B$39:$B$782,T$119)+'СЕТ СН'!$I$11+СВЦЭМ!$D$10+'СЕТ СН'!$I$6-'СЕТ СН'!$I$23</f>
        <v>2187.4431973000001</v>
      </c>
      <c r="U135" s="36">
        <f>SUMIFS(СВЦЭМ!$D$39:$D$782,СВЦЭМ!$A$39:$A$782,$A135,СВЦЭМ!$B$39:$B$782,U$119)+'СЕТ СН'!$I$11+СВЦЭМ!$D$10+'СЕТ СН'!$I$6-'СЕТ СН'!$I$23</f>
        <v>2194.2156803299999</v>
      </c>
      <c r="V135" s="36">
        <f>SUMIFS(СВЦЭМ!$D$39:$D$782,СВЦЭМ!$A$39:$A$782,$A135,СВЦЭМ!$B$39:$B$782,V$119)+'СЕТ СН'!$I$11+СВЦЭМ!$D$10+'СЕТ СН'!$I$6-'СЕТ СН'!$I$23</f>
        <v>2016.2191882</v>
      </c>
      <c r="W135" s="36">
        <f>SUMIFS(СВЦЭМ!$D$39:$D$782,СВЦЭМ!$A$39:$A$782,$A135,СВЦЭМ!$B$39:$B$782,W$119)+'СЕТ СН'!$I$11+СВЦЭМ!$D$10+'СЕТ СН'!$I$6-'СЕТ СН'!$I$23</f>
        <v>1840.1812779100001</v>
      </c>
      <c r="X135" s="36">
        <f>SUMIFS(СВЦЭМ!$D$39:$D$782,СВЦЭМ!$A$39:$A$782,$A135,СВЦЭМ!$B$39:$B$782,X$119)+'СЕТ СН'!$I$11+СВЦЭМ!$D$10+'СЕТ СН'!$I$6-'СЕТ СН'!$I$23</f>
        <v>1858.90913731</v>
      </c>
      <c r="Y135" s="36">
        <f>SUMIFS(СВЦЭМ!$D$39:$D$782,СВЦЭМ!$A$39:$A$782,$A135,СВЦЭМ!$B$39:$B$782,Y$119)+'СЕТ СН'!$I$11+СВЦЭМ!$D$10+'СЕТ СН'!$I$6-'СЕТ СН'!$I$23</f>
        <v>1903.15428288</v>
      </c>
    </row>
    <row r="136" spans="1:25" ht="15.75" x14ac:dyDescent="0.2">
      <c r="A136" s="35">
        <f t="shared" si="3"/>
        <v>45124</v>
      </c>
      <c r="B136" s="36">
        <f>SUMIFS(СВЦЭМ!$D$39:$D$782,СВЦЭМ!$A$39:$A$782,$A136,СВЦЭМ!$B$39:$B$782,B$119)+'СЕТ СН'!$I$11+СВЦЭМ!$D$10+'СЕТ СН'!$I$6-'СЕТ СН'!$I$23</f>
        <v>1969.5860339200001</v>
      </c>
      <c r="C136" s="36">
        <f>SUMIFS(СВЦЭМ!$D$39:$D$782,СВЦЭМ!$A$39:$A$782,$A136,СВЦЭМ!$B$39:$B$782,C$119)+'СЕТ СН'!$I$11+СВЦЭМ!$D$10+'СЕТ СН'!$I$6-'СЕТ СН'!$I$23</f>
        <v>2176.6867078200003</v>
      </c>
      <c r="D136" s="36">
        <f>SUMIFS(СВЦЭМ!$D$39:$D$782,СВЦЭМ!$A$39:$A$782,$A136,СВЦЭМ!$B$39:$B$782,D$119)+'СЕТ СН'!$I$11+СВЦЭМ!$D$10+'СЕТ СН'!$I$6-'СЕТ СН'!$I$23</f>
        <v>2497.54959977</v>
      </c>
      <c r="E136" s="36">
        <f>SUMIFS(СВЦЭМ!$D$39:$D$782,СВЦЭМ!$A$39:$A$782,$A136,СВЦЭМ!$B$39:$B$782,E$119)+'СЕТ СН'!$I$11+СВЦЭМ!$D$10+'СЕТ СН'!$I$6-'СЕТ СН'!$I$23</f>
        <v>2603.2540939400001</v>
      </c>
      <c r="F136" s="36">
        <f>SUMIFS(СВЦЭМ!$D$39:$D$782,СВЦЭМ!$A$39:$A$782,$A136,СВЦЭМ!$B$39:$B$782,F$119)+'СЕТ СН'!$I$11+СВЦЭМ!$D$10+'СЕТ СН'!$I$6-'СЕТ СН'!$I$23</f>
        <v>2643.3062571199998</v>
      </c>
      <c r="G136" s="36">
        <f>SUMIFS(СВЦЭМ!$D$39:$D$782,СВЦЭМ!$A$39:$A$782,$A136,СВЦЭМ!$B$39:$B$782,G$119)+'СЕТ СН'!$I$11+СВЦЭМ!$D$10+'СЕТ СН'!$I$6-'СЕТ СН'!$I$23</f>
        <v>2688.1174294499997</v>
      </c>
      <c r="H136" s="36">
        <f>SUMIFS(СВЦЭМ!$D$39:$D$782,СВЦЭМ!$A$39:$A$782,$A136,СВЦЭМ!$B$39:$B$782,H$119)+'СЕТ СН'!$I$11+СВЦЭМ!$D$10+'СЕТ СН'!$I$6-'СЕТ СН'!$I$23</f>
        <v>2537.0504644299999</v>
      </c>
      <c r="I136" s="36">
        <f>SUMIFS(СВЦЭМ!$D$39:$D$782,СВЦЭМ!$A$39:$A$782,$A136,СВЦЭМ!$B$39:$B$782,I$119)+'СЕТ СН'!$I$11+СВЦЭМ!$D$10+'СЕТ СН'!$I$6-'СЕТ СН'!$I$23</f>
        <v>2428.4130633100003</v>
      </c>
      <c r="J136" s="36">
        <f>SUMIFS(СВЦЭМ!$D$39:$D$782,СВЦЭМ!$A$39:$A$782,$A136,СВЦЭМ!$B$39:$B$782,J$119)+'СЕТ СН'!$I$11+СВЦЭМ!$D$10+'СЕТ СН'!$I$6-'СЕТ СН'!$I$23</f>
        <v>2369.0428582300001</v>
      </c>
      <c r="K136" s="36">
        <f>SUMIFS(СВЦЭМ!$D$39:$D$782,СВЦЭМ!$A$39:$A$782,$A136,СВЦЭМ!$B$39:$B$782,K$119)+'СЕТ СН'!$I$11+СВЦЭМ!$D$10+'СЕТ СН'!$I$6-'СЕТ СН'!$I$23</f>
        <v>2326.7509183900002</v>
      </c>
      <c r="L136" s="36">
        <f>SUMIFS(СВЦЭМ!$D$39:$D$782,СВЦЭМ!$A$39:$A$782,$A136,СВЦЭМ!$B$39:$B$782,L$119)+'СЕТ СН'!$I$11+СВЦЭМ!$D$10+'СЕТ СН'!$I$6-'СЕТ СН'!$I$23</f>
        <v>2307.4449392699998</v>
      </c>
      <c r="M136" s="36">
        <f>SUMIFS(СВЦЭМ!$D$39:$D$782,СВЦЭМ!$A$39:$A$782,$A136,СВЦЭМ!$B$39:$B$782,M$119)+'СЕТ СН'!$I$11+СВЦЭМ!$D$10+'СЕТ СН'!$I$6-'СЕТ СН'!$I$23</f>
        <v>2305.3623566699998</v>
      </c>
      <c r="N136" s="36">
        <f>SUMIFS(СВЦЭМ!$D$39:$D$782,СВЦЭМ!$A$39:$A$782,$A136,СВЦЭМ!$B$39:$B$782,N$119)+'СЕТ СН'!$I$11+СВЦЭМ!$D$10+'СЕТ СН'!$I$6-'СЕТ СН'!$I$23</f>
        <v>2307.55429491</v>
      </c>
      <c r="O136" s="36">
        <f>SUMIFS(СВЦЭМ!$D$39:$D$782,СВЦЭМ!$A$39:$A$782,$A136,СВЦЭМ!$B$39:$B$782,O$119)+'СЕТ СН'!$I$11+СВЦЭМ!$D$10+'СЕТ СН'!$I$6-'СЕТ СН'!$I$23</f>
        <v>2299.7553869900003</v>
      </c>
      <c r="P136" s="36">
        <f>SUMIFS(СВЦЭМ!$D$39:$D$782,СВЦЭМ!$A$39:$A$782,$A136,СВЦЭМ!$B$39:$B$782,P$119)+'СЕТ СН'!$I$11+СВЦЭМ!$D$10+'СЕТ СН'!$I$6-'СЕТ СН'!$I$23</f>
        <v>2308.0467437100001</v>
      </c>
      <c r="Q136" s="36">
        <f>SUMIFS(СВЦЭМ!$D$39:$D$782,СВЦЭМ!$A$39:$A$782,$A136,СВЦЭМ!$B$39:$B$782,Q$119)+'СЕТ СН'!$I$11+СВЦЭМ!$D$10+'СЕТ СН'!$I$6-'СЕТ СН'!$I$23</f>
        <v>2284.2137450199998</v>
      </c>
      <c r="R136" s="36">
        <f>SUMIFS(СВЦЭМ!$D$39:$D$782,СВЦЭМ!$A$39:$A$782,$A136,СВЦЭМ!$B$39:$B$782,R$119)+'СЕТ СН'!$I$11+СВЦЭМ!$D$10+'СЕТ СН'!$I$6-'СЕТ СН'!$I$23</f>
        <v>2279.4119032899998</v>
      </c>
      <c r="S136" s="36">
        <f>SUMIFS(СВЦЭМ!$D$39:$D$782,СВЦЭМ!$A$39:$A$782,$A136,СВЦЭМ!$B$39:$B$782,S$119)+'СЕТ СН'!$I$11+СВЦЭМ!$D$10+'СЕТ СН'!$I$6-'СЕТ СН'!$I$23</f>
        <v>2271.59857736</v>
      </c>
      <c r="T136" s="36">
        <f>SUMIFS(СВЦЭМ!$D$39:$D$782,СВЦЭМ!$A$39:$A$782,$A136,СВЦЭМ!$B$39:$B$782,T$119)+'СЕТ СН'!$I$11+СВЦЭМ!$D$10+'СЕТ СН'!$I$6-'СЕТ СН'!$I$23</f>
        <v>2299.6632927600003</v>
      </c>
      <c r="U136" s="36">
        <f>SUMIFS(СВЦЭМ!$D$39:$D$782,СВЦЭМ!$A$39:$A$782,$A136,СВЦЭМ!$B$39:$B$782,U$119)+'СЕТ СН'!$I$11+СВЦЭМ!$D$10+'СЕТ СН'!$I$6-'СЕТ СН'!$I$23</f>
        <v>2304.01430772</v>
      </c>
      <c r="V136" s="36">
        <f>SUMIFS(СВЦЭМ!$D$39:$D$782,СВЦЭМ!$A$39:$A$782,$A136,СВЦЭМ!$B$39:$B$782,V$119)+'СЕТ СН'!$I$11+СВЦЭМ!$D$10+'СЕТ СН'!$I$6-'СЕТ СН'!$I$23</f>
        <v>2322.0448085500002</v>
      </c>
      <c r="W136" s="36">
        <f>SUMIFS(СВЦЭМ!$D$39:$D$782,СВЦЭМ!$A$39:$A$782,$A136,СВЦЭМ!$B$39:$B$782,W$119)+'СЕТ СН'!$I$11+СВЦЭМ!$D$10+'СЕТ СН'!$I$6-'СЕТ СН'!$I$23</f>
        <v>2295.4833381799999</v>
      </c>
      <c r="X136" s="36">
        <f>SUMIFS(СВЦЭМ!$D$39:$D$782,СВЦЭМ!$A$39:$A$782,$A136,СВЦЭМ!$B$39:$B$782,X$119)+'СЕТ СН'!$I$11+СВЦЭМ!$D$10+'СЕТ СН'!$I$6-'СЕТ СН'!$I$23</f>
        <v>2345.7099424200001</v>
      </c>
      <c r="Y136" s="36">
        <f>SUMIFS(СВЦЭМ!$D$39:$D$782,СВЦЭМ!$A$39:$A$782,$A136,СВЦЭМ!$B$39:$B$782,Y$119)+'СЕТ СН'!$I$11+СВЦЭМ!$D$10+'СЕТ СН'!$I$6-'СЕТ СН'!$I$23</f>
        <v>2426.6745780000001</v>
      </c>
    </row>
    <row r="137" spans="1:25" ht="15.75" x14ac:dyDescent="0.2">
      <c r="A137" s="35">
        <f t="shared" si="3"/>
        <v>45125</v>
      </c>
      <c r="B137" s="36">
        <f>SUMIFS(СВЦЭМ!$D$39:$D$782,СВЦЭМ!$A$39:$A$782,$A137,СВЦЭМ!$B$39:$B$782,B$119)+'СЕТ СН'!$I$11+СВЦЭМ!$D$10+'СЕТ СН'!$I$6-'СЕТ СН'!$I$23</f>
        <v>2369.5738320600003</v>
      </c>
      <c r="C137" s="36">
        <f>SUMIFS(СВЦЭМ!$D$39:$D$782,СВЦЭМ!$A$39:$A$782,$A137,СВЦЭМ!$B$39:$B$782,C$119)+'СЕТ СН'!$I$11+СВЦЭМ!$D$10+'СЕТ СН'!$I$6-'СЕТ СН'!$I$23</f>
        <v>2405.8598177599997</v>
      </c>
      <c r="D137" s="36">
        <f>SUMIFS(СВЦЭМ!$D$39:$D$782,СВЦЭМ!$A$39:$A$782,$A137,СВЦЭМ!$B$39:$B$782,D$119)+'СЕТ СН'!$I$11+СВЦЭМ!$D$10+'СЕТ СН'!$I$6-'СЕТ СН'!$I$23</f>
        <v>2571.9807158599997</v>
      </c>
      <c r="E137" s="36">
        <f>SUMIFS(СВЦЭМ!$D$39:$D$782,СВЦЭМ!$A$39:$A$782,$A137,СВЦЭМ!$B$39:$B$782,E$119)+'СЕТ СН'!$I$11+СВЦЭМ!$D$10+'СЕТ СН'!$I$6-'СЕТ СН'!$I$23</f>
        <v>2676.77592215</v>
      </c>
      <c r="F137" s="36">
        <f>SUMIFS(СВЦЭМ!$D$39:$D$782,СВЦЭМ!$A$39:$A$782,$A137,СВЦЭМ!$B$39:$B$782,F$119)+'СЕТ СН'!$I$11+СВЦЭМ!$D$10+'СЕТ СН'!$I$6-'СЕТ СН'!$I$23</f>
        <v>2686.0889466999997</v>
      </c>
      <c r="G137" s="36">
        <f>SUMIFS(СВЦЭМ!$D$39:$D$782,СВЦЭМ!$A$39:$A$782,$A137,СВЦЭМ!$B$39:$B$782,G$119)+'СЕТ СН'!$I$11+СВЦЭМ!$D$10+'СЕТ СН'!$I$6-'СЕТ СН'!$I$23</f>
        <v>2696.0088853100001</v>
      </c>
      <c r="H137" s="36">
        <f>SUMIFS(СВЦЭМ!$D$39:$D$782,СВЦЭМ!$A$39:$A$782,$A137,СВЦЭМ!$B$39:$B$782,H$119)+'СЕТ СН'!$I$11+СВЦЭМ!$D$10+'СЕТ СН'!$I$6-'СЕТ СН'!$I$23</f>
        <v>2492.4011417900001</v>
      </c>
      <c r="I137" s="36">
        <f>SUMIFS(СВЦЭМ!$D$39:$D$782,СВЦЭМ!$A$39:$A$782,$A137,СВЦЭМ!$B$39:$B$782,I$119)+'СЕТ СН'!$I$11+СВЦЭМ!$D$10+'СЕТ СН'!$I$6-'СЕТ СН'!$I$23</f>
        <v>2415.5869972400001</v>
      </c>
      <c r="J137" s="36">
        <f>SUMIFS(СВЦЭМ!$D$39:$D$782,СВЦЭМ!$A$39:$A$782,$A137,СВЦЭМ!$B$39:$B$782,J$119)+'СЕТ СН'!$I$11+СВЦЭМ!$D$10+'СЕТ СН'!$I$6-'СЕТ СН'!$I$23</f>
        <v>2322.6543764400003</v>
      </c>
      <c r="K137" s="36">
        <f>SUMIFS(СВЦЭМ!$D$39:$D$782,СВЦЭМ!$A$39:$A$782,$A137,СВЦЭМ!$B$39:$B$782,K$119)+'СЕТ СН'!$I$11+СВЦЭМ!$D$10+'СЕТ СН'!$I$6-'СЕТ СН'!$I$23</f>
        <v>2265.50675847</v>
      </c>
      <c r="L137" s="36">
        <f>SUMIFS(СВЦЭМ!$D$39:$D$782,СВЦЭМ!$A$39:$A$782,$A137,СВЦЭМ!$B$39:$B$782,L$119)+'СЕТ СН'!$I$11+СВЦЭМ!$D$10+'СЕТ СН'!$I$6-'СЕТ СН'!$I$23</f>
        <v>2253.3855326800003</v>
      </c>
      <c r="M137" s="36">
        <f>SUMIFS(СВЦЭМ!$D$39:$D$782,СВЦЭМ!$A$39:$A$782,$A137,СВЦЭМ!$B$39:$B$782,M$119)+'СЕТ СН'!$I$11+СВЦЭМ!$D$10+'СЕТ СН'!$I$6-'СЕТ СН'!$I$23</f>
        <v>2238.3793450600001</v>
      </c>
      <c r="N137" s="36">
        <f>SUMIFS(СВЦЭМ!$D$39:$D$782,СВЦЭМ!$A$39:$A$782,$A137,СВЦЭМ!$B$39:$B$782,N$119)+'СЕТ СН'!$I$11+СВЦЭМ!$D$10+'СЕТ СН'!$I$6-'СЕТ СН'!$I$23</f>
        <v>2240.7050922500002</v>
      </c>
      <c r="O137" s="36">
        <f>SUMIFS(СВЦЭМ!$D$39:$D$782,СВЦЭМ!$A$39:$A$782,$A137,СВЦЭМ!$B$39:$B$782,O$119)+'СЕТ СН'!$I$11+СВЦЭМ!$D$10+'СЕТ СН'!$I$6-'СЕТ СН'!$I$23</f>
        <v>2239.2480797099997</v>
      </c>
      <c r="P137" s="36">
        <f>SUMIFS(СВЦЭМ!$D$39:$D$782,СВЦЭМ!$A$39:$A$782,$A137,СВЦЭМ!$B$39:$B$782,P$119)+'СЕТ СН'!$I$11+СВЦЭМ!$D$10+'СЕТ СН'!$I$6-'СЕТ СН'!$I$23</f>
        <v>2238.2122114100002</v>
      </c>
      <c r="Q137" s="36">
        <f>SUMIFS(СВЦЭМ!$D$39:$D$782,СВЦЭМ!$A$39:$A$782,$A137,СВЦЭМ!$B$39:$B$782,Q$119)+'СЕТ СН'!$I$11+СВЦЭМ!$D$10+'СЕТ СН'!$I$6-'СЕТ СН'!$I$23</f>
        <v>2215.8996219999999</v>
      </c>
      <c r="R137" s="36">
        <f>SUMIFS(СВЦЭМ!$D$39:$D$782,СВЦЭМ!$A$39:$A$782,$A137,СВЦЭМ!$B$39:$B$782,R$119)+'СЕТ СН'!$I$11+СВЦЭМ!$D$10+'СЕТ СН'!$I$6-'СЕТ СН'!$I$23</f>
        <v>2219.71476274</v>
      </c>
      <c r="S137" s="36">
        <f>SUMIFS(СВЦЭМ!$D$39:$D$782,СВЦЭМ!$A$39:$A$782,$A137,СВЦЭМ!$B$39:$B$782,S$119)+'СЕТ СН'!$I$11+СВЦЭМ!$D$10+'СЕТ СН'!$I$6-'СЕТ СН'!$I$23</f>
        <v>2222.77965485</v>
      </c>
      <c r="T137" s="36">
        <f>SUMIFS(СВЦЭМ!$D$39:$D$782,СВЦЭМ!$A$39:$A$782,$A137,СВЦЭМ!$B$39:$B$782,T$119)+'СЕТ СН'!$I$11+СВЦЭМ!$D$10+'СЕТ СН'!$I$6-'СЕТ СН'!$I$23</f>
        <v>2244.39078152</v>
      </c>
      <c r="U137" s="36">
        <f>SUMIFS(СВЦЭМ!$D$39:$D$782,СВЦЭМ!$A$39:$A$782,$A137,СВЦЭМ!$B$39:$B$782,U$119)+'СЕТ СН'!$I$11+СВЦЭМ!$D$10+'СЕТ СН'!$I$6-'СЕТ СН'!$I$23</f>
        <v>2268.6759456999998</v>
      </c>
      <c r="V137" s="36">
        <f>SUMIFS(СВЦЭМ!$D$39:$D$782,СВЦЭМ!$A$39:$A$782,$A137,СВЦЭМ!$B$39:$B$782,V$119)+'СЕТ СН'!$I$11+СВЦЭМ!$D$10+'СЕТ СН'!$I$6-'СЕТ СН'!$I$23</f>
        <v>2269.9497891800002</v>
      </c>
      <c r="W137" s="36">
        <f>SUMIFS(СВЦЭМ!$D$39:$D$782,СВЦЭМ!$A$39:$A$782,$A137,СВЦЭМ!$B$39:$B$782,W$119)+'СЕТ СН'!$I$11+СВЦЭМ!$D$10+'СЕТ СН'!$I$6-'СЕТ СН'!$I$23</f>
        <v>2251.0921529100001</v>
      </c>
      <c r="X137" s="36">
        <f>SUMIFS(СВЦЭМ!$D$39:$D$782,СВЦЭМ!$A$39:$A$782,$A137,СВЦЭМ!$B$39:$B$782,X$119)+'СЕТ СН'!$I$11+СВЦЭМ!$D$10+'СЕТ СН'!$I$6-'СЕТ СН'!$I$23</f>
        <v>2286.3477909600001</v>
      </c>
      <c r="Y137" s="36">
        <f>SUMIFS(СВЦЭМ!$D$39:$D$782,СВЦЭМ!$A$39:$A$782,$A137,СВЦЭМ!$B$39:$B$782,Y$119)+'СЕТ СН'!$I$11+СВЦЭМ!$D$10+'СЕТ СН'!$I$6-'СЕТ СН'!$I$23</f>
        <v>2359.4130939500001</v>
      </c>
    </row>
    <row r="138" spans="1:25" ht="15.75" x14ac:dyDescent="0.2">
      <c r="A138" s="35">
        <f t="shared" si="3"/>
        <v>45126</v>
      </c>
      <c r="B138" s="36">
        <f>SUMIFS(СВЦЭМ!$D$39:$D$782,СВЦЭМ!$A$39:$A$782,$A138,СВЦЭМ!$B$39:$B$782,B$119)+'СЕТ СН'!$I$11+СВЦЭМ!$D$10+'СЕТ СН'!$I$6-'СЕТ СН'!$I$23</f>
        <v>2468.3328775</v>
      </c>
      <c r="C138" s="36">
        <f>SUMIFS(СВЦЭМ!$D$39:$D$782,СВЦЭМ!$A$39:$A$782,$A138,СВЦЭМ!$B$39:$B$782,C$119)+'СЕТ СН'!$I$11+СВЦЭМ!$D$10+'СЕТ СН'!$I$6-'СЕТ СН'!$I$23</f>
        <v>2508.73755239</v>
      </c>
      <c r="D138" s="36">
        <f>SUMIFS(СВЦЭМ!$D$39:$D$782,СВЦЭМ!$A$39:$A$782,$A138,СВЦЭМ!$B$39:$B$782,D$119)+'СЕТ СН'!$I$11+СВЦЭМ!$D$10+'СЕТ СН'!$I$6-'СЕТ СН'!$I$23</f>
        <v>2604.9916534100003</v>
      </c>
      <c r="E138" s="36">
        <f>SUMIFS(СВЦЭМ!$D$39:$D$782,СВЦЭМ!$A$39:$A$782,$A138,СВЦЭМ!$B$39:$B$782,E$119)+'СЕТ СН'!$I$11+СВЦЭМ!$D$10+'СЕТ СН'!$I$6-'СЕТ СН'!$I$23</f>
        <v>2642.1133912200003</v>
      </c>
      <c r="F138" s="36">
        <f>SUMIFS(СВЦЭМ!$D$39:$D$782,СВЦЭМ!$A$39:$A$782,$A138,СВЦЭМ!$B$39:$B$782,F$119)+'СЕТ СН'!$I$11+СВЦЭМ!$D$10+'СЕТ СН'!$I$6-'СЕТ СН'!$I$23</f>
        <v>2638.28544306</v>
      </c>
      <c r="G138" s="36">
        <f>SUMIFS(СВЦЭМ!$D$39:$D$782,СВЦЭМ!$A$39:$A$782,$A138,СВЦЭМ!$B$39:$B$782,G$119)+'СЕТ СН'!$I$11+СВЦЭМ!$D$10+'СЕТ СН'!$I$6-'СЕТ СН'!$I$23</f>
        <v>2630.2633074</v>
      </c>
      <c r="H138" s="36">
        <f>SUMIFS(СВЦЭМ!$D$39:$D$782,СВЦЭМ!$A$39:$A$782,$A138,СВЦЭМ!$B$39:$B$782,H$119)+'СЕТ СН'!$I$11+СВЦЭМ!$D$10+'СЕТ СН'!$I$6-'СЕТ СН'!$I$23</f>
        <v>2515.3030536599999</v>
      </c>
      <c r="I138" s="36">
        <f>SUMIFS(СВЦЭМ!$D$39:$D$782,СВЦЭМ!$A$39:$A$782,$A138,СВЦЭМ!$B$39:$B$782,I$119)+'СЕТ СН'!$I$11+СВЦЭМ!$D$10+'СЕТ СН'!$I$6-'СЕТ СН'!$I$23</f>
        <v>2424.0488265000004</v>
      </c>
      <c r="J138" s="36">
        <f>SUMIFS(СВЦЭМ!$D$39:$D$782,СВЦЭМ!$A$39:$A$782,$A138,СВЦЭМ!$B$39:$B$782,J$119)+'СЕТ СН'!$I$11+СВЦЭМ!$D$10+'СЕТ СН'!$I$6-'СЕТ СН'!$I$23</f>
        <v>2342.5199643300002</v>
      </c>
      <c r="K138" s="36">
        <f>SUMIFS(СВЦЭМ!$D$39:$D$782,СВЦЭМ!$A$39:$A$782,$A138,СВЦЭМ!$B$39:$B$782,K$119)+'СЕТ СН'!$I$11+СВЦЭМ!$D$10+'СЕТ СН'!$I$6-'СЕТ СН'!$I$23</f>
        <v>2271.6488755299997</v>
      </c>
      <c r="L138" s="36">
        <f>SUMIFS(СВЦЭМ!$D$39:$D$782,СВЦЭМ!$A$39:$A$782,$A138,СВЦЭМ!$B$39:$B$782,L$119)+'СЕТ СН'!$I$11+СВЦЭМ!$D$10+'СЕТ СН'!$I$6-'СЕТ СН'!$I$23</f>
        <v>2243.3688159000003</v>
      </c>
      <c r="M138" s="36">
        <f>SUMIFS(СВЦЭМ!$D$39:$D$782,СВЦЭМ!$A$39:$A$782,$A138,СВЦЭМ!$B$39:$B$782,M$119)+'СЕТ СН'!$I$11+СВЦЭМ!$D$10+'СЕТ СН'!$I$6-'СЕТ СН'!$I$23</f>
        <v>2238.5971720400003</v>
      </c>
      <c r="N138" s="36">
        <f>SUMIFS(СВЦЭМ!$D$39:$D$782,СВЦЭМ!$A$39:$A$782,$A138,СВЦЭМ!$B$39:$B$782,N$119)+'СЕТ СН'!$I$11+СВЦЭМ!$D$10+'СЕТ СН'!$I$6-'СЕТ СН'!$I$23</f>
        <v>2232.76040182</v>
      </c>
      <c r="O138" s="36">
        <f>SUMIFS(СВЦЭМ!$D$39:$D$782,СВЦЭМ!$A$39:$A$782,$A138,СВЦЭМ!$B$39:$B$782,O$119)+'СЕТ СН'!$I$11+СВЦЭМ!$D$10+'СЕТ СН'!$I$6-'СЕТ СН'!$I$23</f>
        <v>2237.6269293</v>
      </c>
      <c r="P138" s="36">
        <f>SUMIFS(СВЦЭМ!$D$39:$D$782,СВЦЭМ!$A$39:$A$782,$A138,СВЦЭМ!$B$39:$B$782,P$119)+'СЕТ СН'!$I$11+СВЦЭМ!$D$10+'СЕТ СН'!$I$6-'СЕТ СН'!$I$23</f>
        <v>2227.9779558499999</v>
      </c>
      <c r="Q138" s="36">
        <f>SUMIFS(СВЦЭМ!$D$39:$D$782,СВЦЭМ!$A$39:$A$782,$A138,СВЦЭМ!$B$39:$B$782,Q$119)+'СЕТ СН'!$I$11+СВЦЭМ!$D$10+'СЕТ СН'!$I$6-'СЕТ СН'!$I$23</f>
        <v>2230.0743743900002</v>
      </c>
      <c r="R138" s="36">
        <f>SUMIFS(СВЦЭМ!$D$39:$D$782,СВЦЭМ!$A$39:$A$782,$A138,СВЦЭМ!$B$39:$B$782,R$119)+'СЕТ СН'!$I$11+СВЦЭМ!$D$10+'СЕТ СН'!$I$6-'СЕТ СН'!$I$23</f>
        <v>2242.7521033900002</v>
      </c>
      <c r="S138" s="36">
        <f>SUMIFS(СВЦЭМ!$D$39:$D$782,СВЦЭМ!$A$39:$A$782,$A138,СВЦЭМ!$B$39:$B$782,S$119)+'СЕТ СН'!$I$11+СВЦЭМ!$D$10+'СЕТ СН'!$I$6-'СЕТ СН'!$I$23</f>
        <v>2249.8022215800002</v>
      </c>
      <c r="T138" s="36">
        <f>SUMIFS(СВЦЭМ!$D$39:$D$782,СВЦЭМ!$A$39:$A$782,$A138,СВЦЭМ!$B$39:$B$782,T$119)+'СЕТ СН'!$I$11+СВЦЭМ!$D$10+'СЕТ СН'!$I$6-'СЕТ СН'!$I$23</f>
        <v>2284.0015998399999</v>
      </c>
      <c r="U138" s="36">
        <f>SUMIFS(СВЦЭМ!$D$39:$D$782,СВЦЭМ!$A$39:$A$782,$A138,СВЦЭМ!$B$39:$B$782,U$119)+'СЕТ СН'!$I$11+СВЦЭМ!$D$10+'СЕТ СН'!$I$6-'СЕТ СН'!$I$23</f>
        <v>2282.65755962</v>
      </c>
      <c r="V138" s="36">
        <f>SUMIFS(СВЦЭМ!$D$39:$D$782,СВЦЭМ!$A$39:$A$782,$A138,СВЦЭМ!$B$39:$B$782,V$119)+'СЕТ СН'!$I$11+СВЦЭМ!$D$10+'СЕТ СН'!$I$6-'СЕТ СН'!$I$23</f>
        <v>2294.6217657799998</v>
      </c>
      <c r="W138" s="36">
        <f>SUMIFS(СВЦЭМ!$D$39:$D$782,СВЦЭМ!$A$39:$A$782,$A138,СВЦЭМ!$B$39:$B$782,W$119)+'СЕТ СН'!$I$11+СВЦЭМ!$D$10+'СЕТ СН'!$I$6-'СЕТ СН'!$I$23</f>
        <v>2282.2193370599998</v>
      </c>
      <c r="X138" s="36">
        <f>SUMIFS(СВЦЭМ!$D$39:$D$782,СВЦЭМ!$A$39:$A$782,$A138,СВЦЭМ!$B$39:$B$782,X$119)+'СЕТ СН'!$I$11+СВЦЭМ!$D$10+'СЕТ СН'!$I$6-'СЕТ СН'!$I$23</f>
        <v>2322.7177012500001</v>
      </c>
      <c r="Y138" s="36">
        <f>SUMIFS(СВЦЭМ!$D$39:$D$782,СВЦЭМ!$A$39:$A$782,$A138,СВЦЭМ!$B$39:$B$782,Y$119)+'СЕТ СН'!$I$11+СВЦЭМ!$D$10+'СЕТ СН'!$I$6-'СЕТ СН'!$I$23</f>
        <v>2408.68045665</v>
      </c>
    </row>
    <row r="139" spans="1:25" ht="15.75" x14ac:dyDescent="0.2">
      <c r="A139" s="35">
        <f t="shared" si="3"/>
        <v>45127</v>
      </c>
      <c r="B139" s="36">
        <f>SUMIFS(СВЦЭМ!$D$39:$D$782,СВЦЭМ!$A$39:$A$782,$A139,СВЦЭМ!$B$39:$B$782,B$119)+'СЕТ СН'!$I$11+СВЦЭМ!$D$10+'СЕТ СН'!$I$6-'СЕТ СН'!$I$23</f>
        <v>2408.6349501499999</v>
      </c>
      <c r="C139" s="36">
        <f>SUMIFS(СВЦЭМ!$D$39:$D$782,СВЦЭМ!$A$39:$A$782,$A139,СВЦЭМ!$B$39:$B$782,C$119)+'СЕТ СН'!$I$11+СВЦЭМ!$D$10+'СЕТ СН'!$I$6-'СЕТ СН'!$I$23</f>
        <v>2500.8138393099998</v>
      </c>
      <c r="D139" s="36">
        <f>SUMIFS(СВЦЭМ!$D$39:$D$782,СВЦЭМ!$A$39:$A$782,$A139,СВЦЭМ!$B$39:$B$782,D$119)+'СЕТ СН'!$I$11+СВЦЭМ!$D$10+'СЕТ СН'!$I$6-'СЕТ СН'!$I$23</f>
        <v>2615.16623282</v>
      </c>
      <c r="E139" s="36">
        <f>SUMIFS(СВЦЭМ!$D$39:$D$782,СВЦЭМ!$A$39:$A$782,$A139,СВЦЭМ!$B$39:$B$782,E$119)+'СЕТ СН'!$I$11+СВЦЭМ!$D$10+'СЕТ СН'!$I$6-'СЕТ СН'!$I$23</f>
        <v>2623.30240564</v>
      </c>
      <c r="F139" s="36">
        <f>SUMIFS(СВЦЭМ!$D$39:$D$782,СВЦЭМ!$A$39:$A$782,$A139,СВЦЭМ!$B$39:$B$782,F$119)+'СЕТ СН'!$I$11+СВЦЭМ!$D$10+'СЕТ СН'!$I$6-'СЕТ СН'!$I$23</f>
        <v>2617.5062558899999</v>
      </c>
      <c r="G139" s="36">
        <f>SUMIFS(СВЦЭМ!$D$39:$D$782,СВЦЭМ!$A$39:$A$782,$A139,СВЦЭМ!$B$39:$B$782,G$119)+'СЕТ СН'!$I$11+СВЦЭМ!$D$10+'СЕТ СН'!$I$6-'СЕТ СН'!$I$23</f>
        <v>2631.60196348</v>
      </c>
      <c r="H139" s="36">
        <f>SUMIFS(СВЦЭМ!$D$39:$D$782,СВЦЭМ!$A$39:$A$782,$A139,СВЦЭМ!$B$39:$B$782,H$119)+'СЕТ СН'!$I$11+СВЦЭМ!$D$10+'СЕТ СН'!$I$6-'СЕТ СН'!$I$23</f>
        <v>2437.9038544800001</v>
      </c>
      <c r="I139" s="36">
        <f>SUMIFS(СВЦЭМ!$D$39:$D$782,СВЦЭМ!$A$39:$A$782,$A139,СВЦЭМ!$B$39:$B$782,I$119)+'СЕТ СН'!$I$11+СВЦЭМ!$D$10+'СЕТ СН'!$I$6-'СЕТ СН'!$I$23</f>
        <v>2351.3713644899999</v>
      </c>
      <c r="J139" s="36">
        <f>SUMIFS(СВЦЭМ!$D$39:$D$782,СВЦЭМ!$A$39:$A$782,$A139,СВЦЭМ!$B$39:$B$782,J$119)+'СЕТ СН'!$I$11+СВЦЭМ!$D$10+'СЕТ СН'!$I$6-'СЕТ СН'!$I$23</f>
        <v>2240.6067938200003</v>
      </c>
      <c r="K139" s="36">
        <f>SUMIFS(СВЦЭМ!$D$39:$D$782,СВЦЭМ!$A$39:$A$782,$A139,СВЦЭМ!$B$39:$B$782,K$119)+'СЕТ СН'!$I$11+СВЦЭМ!$D$10+'СЕТ СН'!$I$6-'СЕТ СН'!$I$23</f>
        <v>2200.7787928799999</v>
      </c>
      <c r="L139" s="36">
        <f>SUMIFS(СВЦЭМ!$D$39:$D$782,СВЦЭМ!$A$39:$A$782,$A139,СВЦЭМ!$B$39:$B$782,L$119)+'СЕТ СН'!$I$11+СВЦЭМ!$D$10+'СЕТ СН'!$I$6-'СЕТ СН'!$I$23</f>
        <v>2163.2682564500001</v>
      </c>
      <c r="M139" s="36">
        <f>SUMIFS(СВЦЭМ!$D$39:$D$782,СВЦЭМ!$A$39:$A$782,$A139,СВЦЭМ!$B$39:$B$782,M$119)+'СЕТ СН'!$I$11+СВЦЭМ!$D$10+'СЕТ СН'!$I$6-'СЕТ СН'!$I$23</f>
        <v>2142.8372598999999</v>
      </c>
      <c r="N139" s="36">
        <f>SUMIFS(СВЦЭМ!$D$39:$D$782,СВЦЭМ!$A$39:$A$782,$A139,СВЦЭМ!$B$39:$B$782,N$119)+'СЕТ СН'!$I$11+СВЦЭМ!$D$10+'СЕТ СН'!$I$6-'СЕТ СН'!$I$23</f>
        <v>2134.7255199700003</v>
      </c>
      <c r="O139" s="36">
        <f>SUMIFS(СВЦЭМ!$D$39:$D$782,СВЦЭМ!$A$39:$A$782,$A139,СВЦЭМ!$B$39:$B$782,O$119)+'СЕТ СН'!$I$11+СВЦЭМ!$D$10+'СЕТ СН'!$I$6-'СЕТ СН'!$I$23</f>
        <v>2140.6631910799997</v>
      </c>
      <c r="P139" s="36">
        <f>SUMIFS(СВЦЭМ!$D$39:$D$782,СВЦЭМ!$A$39:$A$782,$A139,СВЦЭМ!$B$39:$B$782,P$119)+'СЕТ СН'!$I$11+СВЦЭМ!$D$10+'СЕТ СН'!$I$6-'СЕТ СН'!$I$23</f>
        <v>2153.4595569900002</v>
      </c>
      <c r="Q139" s="36">
        <f>SUMIFS(СВЦЭМ!$D$39:$D$782,СВЦЭМ!$A$39:$A$782,$A139,СВЦЭМ!$B$39:$B$782,Q$119)+'СЕТ СН'!$I$11+СВЦЭМ!$D$10+'СЕТ СН'!$I$6-'СЕТ СН'!$I$23</f>
        <v>2156.22348848</v>
      </c>
      <c r="R139" s="36">
        <f>SUMIFS(СВЦЭМ!$D$39:$D$782,СВЦЭМ!$A$39:$A$782,$A139,СВЦЭМ!$B$39:$B$782,R$119)+'СЕТ СН'!$I$11+СВЦЭМ!$D$10+'СЕТ СН'!$I$6-'СЕТ СН'!$I$23</f>
        <v>2157.3521953199997</v>
      </c>
      <c r="S139" s="36">
        <f>SUMIFS(СВЦЭМ!$D$39:$D$782,СВЦЭМ!$A$39:$A$782,$A139,СВЦЭМ!$B$39:$B$782,S$119)+'СЕТ СН'!$I$11+СВЦЭМ!$D$10+'СЕТ СН'!$I$6-'СЕТ СН'!$I$23</f>
        <v>2162.1202352999999</v>
      </c>
      <c r="T139" s="36">
        <f>SUMIFS(СВЦЭМ!$D$39:$D$782,СВЦЭМ!$A$39:$A$782,$A139,СВЦЭМ!$B$39:$B$782,T$119)+'СЕТ СН'!$I$11+СВЦЭМ!$D$10+'СЕТ СН'!$I$6-'СЕТ СН'!$I$23</f>
        <v>2162.0865410300003</v>
      </c>
      <c r="U139" s="36">
        <f>SUMIFS(СВЦЭМ!$D$39:$D$782,СВЦЭМ!$A$39:$A$782,$A139,СВЦЭМ!$B$39:$B$782,U$119)+'СЕТ СН'!$I$11+СВЦЭМ!$D$10+'СЕТ СН'!$I$6-'СЕТ СН'!$I$23</f>
        <v>2183.5716694299999</v>
      </c>
      <c r="V139" s="36">
        <f>SUMIFS(СВЦЭМ!$D$39:$D$782,СВЦЭМ!$A$39:$A$782,$A139,СВЦЭМ!$B$39:$B$782,V$119)+'СЕТ СН'!$I$11+СВЦЭМ!$D$10+'СЕТ СН'!$I$6-'СЕТ СН'!$I$23</f>
        <v>2187.3867363999998</v>
      </c>
      <c r="W139" s="36">
        <f>SUMIFS(СВЦЭМ!$D$39:$D$782,СВЦЭМ!$A$39:$A$782,$A139,СВЦЭМ!$B$39:$B$782,W$119)+'СЕТ СН'!$I$11+СВЦЭМ!$D$10+'СЕТ СН'!$I$6-'СЕТ СН'!$I$23</f>
        <v>2193.6828111300001</v>
      </c>
      <c r="X139" s="36">
        <f>SUMIFS(СВЦЭМ!$D$39:$D$782,СВЦЭМ!$A$39:$A$782,$A139,СВЦЭМ!$B$39:$B$782,X$119)+'СЕТ СН'!$I$11+СВЦЭМ!$D$10+'СЕТ СН'!$I$6-'СЕТ СН'!$I$23</f>
        <v>2272.0351386399998</v>
      </c>
      <c r="Y139" s="36">
        <f>SUMIFS(СВЦЭМ!$D$39:$D$782,СВЦЭМ!$A$39:$A$782,$A139,СВЦЭМ!$B$39:$B$782,Y$119)+'СЕТ СН'!$I$11+СВЦЭМ!$D$10+'СЕТ СН'!$I$6-'СЕТ СН'!$I$23</f>
        <v>2363.73034435</v>
      </c>
    </row>
    <row r="140" spans="1:25" ht="15.75" x14ac:dyDescent="0.2">
      <c r="A140" s="35">
        <f t="shared" si="3"/>
        <v>45128</v>
      </c>
      <c r="B140" s="36">
        <f>SUMIFS(СВЦЭМ!$D$39:$D$782,СВЦЭМ!$A$39:$A$782,$A140,СВЦЭМ!$B$39:$B$782,B$119)+'СЕТ СН'!$I$11+СВЦЭМ!$D$10+'СЕТ СН'!$I$6-'СЕТ СН'!$I$23</f>
        <v>2396.2303775700002</v>
      </c>
      <c r="C140" s="36">
        <f>SUMIFS(СВЦЭМ!$D$39:$D$782,СВЦЭМ!$A$39:$A$782,$A140,СВЦЭМ!$B$39:$B$782,C$119)+'СЕТ СН'!$I$11+СВЦЭМ!$D$10+'СЕТ СН'!$I$6-'СЕТ СН'!$I$23</f>
        <v>2488.8418619499998</v>
      </c>
      <c r="D140" s="36">
        <f>SUMIFS(СВЦЭМ!$D$39:$D$782,СВЦЭМ!$A$39:$A$782,$A140,СВЦЭМ!$B$39:$B$782,D$119)+'СЕТ СН'!$I$11+СВЦЭМ!$D$10+'СЕТ СН'!$I$6-'СЕТ СН'!$I$23</f>
        <v>2596.5696726300002</v>
      </c>
      <c r="E140" s="36">
        <f>SUMIFS(СВЦЭМ!$D$39:$D$782,СВЦЭМ!$A$39:$A$782,$A140,СВЦЭМ!$B$39:$B$782,E$119)+'СЕТ СН'!$I$11+СВЦЭМ!$D$10+'СЕТ СН'!$I$6-'СЕТ СН'!$I$23</f>
        <v>2596.81109646</v>
      </c>
      <c r="F140" s="36">
        <f>SUMIFS(СВЦЭМ!$D$39:$D$782,СВЦЭМ!$A$39:$A$782,$A140,СВЦЭМ!$B$39:$B$782,F$119)+'СЕТ СН'!$I$11+СВЦЭМ!$D$10+'СЕТ СН'!$I$6-'СЕТ СН'!$I$23</f>
        <v>2616.5967805999999</v>
      </c>
      <c r="G140" s="36">
        <f>SUMIFS(СВЦЭМ!$D$39:$D$782,СВЦЭМ!$A$39:$A$782,$A140,СВЦЭМ!$B$39:$B$782,G$119)+'СЕТ СН'!$I$11+СВЦЭМ!$D$10+'СЕТ СН'!$I$6-'СЕТ СН'!$I$23</f>
        <v>2623.9729230900002</v>
      </c>
      <c r="H140" s="36">
        <f>SUMIFS(СВЦЭМ!$D$39:$D$782,СВЦЭМ!$A$39:$A$782,$A140,СВЦЭМ!$B$39:$B$782,H$119)+'СЕТ СН'!$I$11+СВЦЭМ!$D$10+'СЕТ СН'!$I$6-'СЕТ СН'!$I$23</f>
        <v>2471.1350352300001</v>
      </c>
      <c r="I140" s="36">
        <f>SUMIFS(СВЦЭМ!$D$39:$D$782,СВЦЭМ!$A$39:$A$782,$A140,СВЦЭМ!$B$39:$B$782,I$119)+'СЕТ СН'!$I$11+СВЦЭМ!$D$10+'СЕТ СН'!$I$6-'СЕТ СН'!$I$23</f>
        <v>2370.3955448300003</v>
      </c>
      <c r="J140" s="36">
        <f>SUMIFS(СВЦЭМ!$D$39:$D$782,СВЦЭМ!$A$39:$A$782,$A140,СВЦЭМ!$B$39:$B$782,J$119)+'СЕТ СН'!$I$11+СВЦЭМ!$D$10+'СЕТ СН'!$I$6-'СЕТ СН'!$I$23</f>
        <v>2256.3667464499999</v>
      </c>
      <c r="K140" s="36">
        <f>SUMIFS(СВЦЭМ!$D$39:$D$782,СВЦЭМ!$A$39:$A$782,$A140,СВЦЭМ!$B$39:$B$782,K$119)+'СЕТ СН'!$I$11+СВЦЭМ!$D$10+'СЕТ СН'!$I$6-'СЕТ СН'!$I$23</f>
        <v>2182.3542899100003</v>
      </c>
      <c r="L140" s="36">
        <f>SUMIFS(СВЦЭМ!$D$39:$D$782,СВЦЭМ!$A$39:$A$782,$A140,СВЦЭМ!$B$39:$B$782,L$119)+'СЕТ СН'!$I$11+СВЦЭМ!$D$10+'СЕТ СН'!$I$6-'СЕТ СН'!$I$23</f>
        <v>2136.8305901000003</v>
      </c>
      <c r="M140" s="36">
        <f>SUMIFS(СВЦЭМ!$D$39:$D$782,СВЦЭМ!$A$39:$A$782,$A140,СВЦЭМ!$B$39:$B$782,M$119)+'СЕТ СН'!$I$11+СВЦЭМ!$D$10+'СЕТ СН'!$I$6-'СЕТ СН'!$I$23</f>
        <v>2134.47181955</v>
      </c>
      <c r="N140" s="36">
        <f>SUMIFS(СВЦЭМ!$D$39:$D$782,СВЦЭМ!$A$39:$A$782,$A140,СВЦЭМ!$B$39:$B$782,N$119)+'СЕТ СН'!$I$11+СВЦЭМ!$D$10+'СЕТ СН'!$I$6-'СЕТ СН'!$I$23</f>
        <v>2137.89130931</v>
      </c>
      <c r="O140" s="36">
        <f>SUMIFS(СВЦЭМ!$D$39:$D$782,СВЦЭМ!$A$39:$A$782,$A140,СВЦЭМ!$B$39:$B$782,O$119)+'СЕТ СН'!$I$11+СВЦЭМ!$D$10+'СЕТ СН'!$I$6-'СЕТ СН'!$I$23</f>
        <v>2135.8635968600001</v>
      </c>
      <c r="P140" s="36">
        <f>SUMIFS(СВЦЭМ!$D$39:$D$782,СВЦЭМ!$A$39:$A$782,$A140,СВЦЭМ!$B$39:$B$782,P$119)+'СЕТ СН'!$I$11+СВЦЭМ!$D$10+'СЕТ СН'!$I$6-'СЕТ СН'!$I$23</f>
        <v>2120.25405482</v>
      </c>
      <c r="Q140" s="36">
        <f>SUMIFS(СВЦЭМ!$D$39:$D$782,СВЦЭМ!$A$39:$A$782,$A140,СВЦЭМ!$B$39:$B$782,Q$119)+'СЕТ СН'!$I$11+СВЦЭМ!$D$10+'СЕТ СН'!$I$6-'СЕТ СН'!$I$23</f>
        <v>2127.2332904</v>
      </c>
      <c r="R140" s="36">
        <f>SUMIFS(СВЦЭМ!$D$39:$D$782,СВЦЭМ!$A$39:$A$782,$A140,СВЦЭМ!$B$39:$B$782,R$119)+'СЕТ СН'!$I$11+СВЦЭМ!$D$10+'СЕТ СН'!$I$6-'СЕТ СН'!$I$23</f>
        <v>2140.9255825099999</v>
      </c>
      <c r="S140" s="36">
        <f>SUMIFS(СВЦЭМ!$D$39:$D$782,СВЦЭМ!$A$39:$A$782,$A140,СВЦЭМ!$B$39:$B$782,S$119)+'СЕТ СН'!$I$11+СВЦЭМ!$D$10+'СЕТ СН'!$I$6-'СЕТ СН'!$I$23</f>
        <v>2147.1087250700002</v>
      </c>
      <c r="T140" s="36">
        <f>SUMIFS(СВЦЭМ!$D$39:$D$782,СВЦЭМ!$A$39:$A$782,$A140,СВЦЭМ!$B$39:$B$782,T$119)+'СЕТ СН'!$I$11+СВЦЭМ!$D$10+'СЕТ СН'!$I$6-'СЕТ СН'!$I$23</f>
        <v>2145.6294512300001</v>
      </c>
      <c r="U140" s="36">
        <f>SUMIFS(СВЦЭМ!$D$39:$D$782,СВЦЭМ!$A$39:$A$782,$A140,СВЦЭМ!$B$39:$B$782,U$119)+'СЕТ СН'!$I$11+СВЦЭМ!$D$10+'СЕТ СН'!$I$6-'СЕТ СН'!$I$23</f>
        <v>2152.4404743200002</v>
      </c>
      <c r="V140" s="36">
        <f>SUMIFS(СВЦЭМ!$D$39:$D$782,СВЦЭМ!$A$39:$A$782,$A140,СВЦЭМ!$B$39:$B$782,V$119)+'СЕТ СН'!$I$11+СВЦЭМ!$D$10+'СЕТ СН'!$I$6-'СЕТ СН'!$I$23</f>
        <v>2144.9233162</v>
      </c>
      <c r="W140" s="36">
        <f>SUMIFS(СВЦЭМ!$D$39:$D$782,СВЦЭМ!$A$39:$A$782,$A140,СВЦЭМ!$B$39:$B$782,W$119)+'СЕТ СН'!$I$11+СВЦЭМ!$D$10+'СЕТ СН'!$I$6-'СЕТ СН'!$I$23</f>
        <v>2116.2856777300003</v>
      </c>
      <c r="X140" s="36">
        <f>SUMIFS(СВЦЭМ!$D$39:$D$782,СВЦЭМ!$A$39:$A$782,$A140,СВЦЭМ!$B$39:$B$782,X$119)+'СЕТ СН'!$I$11+СВЦЭМ!$D$10+'СЕТ СН'!$I$6-'СЕТ СН'!$I$23</f>
        <v>2185.7344854299999</v>
      </c>
      <c r="Y140" s="36">
        <f>SUMIFS(СВЦЭМ!$D$39:$D$782,СВЦЭМ!$A$39:$A$782,$A140,СВЦЭМ!$B$39:$B$782,Y$119)+'СЕТ СН'!$I$11+СВЦЭМ!$D$10+'СЕТ СН'!$I$6-'СЕТ СН'!$I$23</f>
        <v>2352.6277922999998</v>
      </c>
    </row>
    <row r="141" spans="1:25" ht="15.75" x14ac:dyDescent="0.2">
      <c r="A141" s="35">
        <f t="shared" si="3"/>
        <v>45129</v>
      </c>
      <c r="B141" s="36">
        <f>SUMIFS(СВЦЭМ!$D$39:$D$782,СВЦЭМ!$A$39:$A$782,$A141,СВЦЭМ!$B$39:$B$782,B$119)+'СЕТ СН'!$I$11+СВЦЭМ!$D$10+'СЕТ СН'!$I$6-'СЕТ СН'!$I$23</f>
        <v>2339.2747045400001</v>
      </c>
      <c r="C141" s="36">
        <f>SUMIFS(СВЦЭМ!$D$39:$D$782,СВЦЭМ!$A$39:$A$782,$A141,СВЦЭМ!$B$39:$B$782,C$119)+'СЕТ СН'!$I$11+СВЦЭМ!$D$10+'СЕТ СН'!$I$6-'СЕТ СН'!$I$23</f>
        <v>2404.72167954</v>
      </c>
      <c r="D141" s="36">
        <f>SUMIFS(СВЦЭМ!$D$39:$D$782,СВЦЭМ!$A$39:$A$782,$A141,СВЦЭМ!$B$39:$B$782,D$119)+'СЕТ СН'!$I$11+СВЦЭМ!$D$10+'СЕТ СН'!$I$6-'СЕТ СН'!$I$23</f>
        <v>2498.46488946</v>
      </c>
      <c r="E141" s="36">
        <f>SUMIFS(СВЦЭМ!$D$39:$D$782,СВЦЭМ!$A$39:$A$782,$A141,СВЦЭМ!$B$39:$B$782,E$119)+'СЕТ СН'!$I$11+СВЦЭМ!$D$10+'СЕТ СН'!$I$6-'СЕТ СН'!$I$23</f>
        <v>2487.2556839700001</v>
      </c>
      <c r="F141" s="36">
        <f>SUMIFS(СВЦЭМ!$D$39:$D$782,СВЦЭМ!$A$39:$A$782,$A141,СВЦЭМ!$B$39:$B$782,F$119)+'СЕТ СН'!$I$11+СВЦЭМ!$D$10+'СЕТ СН'!$I$6-'СЕТ СН'!$I$23</f>
        <v>2479.62559306</v>
      </c>
      <c r="G141" s="36">
        <f>SUMIFS(СВЦЭМ!$D$39:$D$782,СВЦЭМ!$A$39:$A$782,$A141,СВЦЭМ!$B$39:$B$782,G$119)+'СЕТ СН'!$I$11+СВЦЭМ!$D$10+'СЕТ СН'!$I$6-'СЕТ СН'!$I$23</f>
        <v>2475.2933260099999</v>
      </c>
      <c r="H141" s="36">
        <f>SUMIFS(СВЦЭМ!$D$39:$D$782,СВЦЭМ!$A$39:$A$782,$A141,СВЦЭМ!$B$39:$B$782,H$119)+'СЕТ СН'!$I$11+СВЦЭМ!$D$10+'СЕТ СН'!$I$6-'СЕТ СН'!$I$23</f>
        <v>2417.01712864</v>
      </c>
      <c r="I141" s="36">
        <f>SUMIFS(СВЦЭМ!$D$39:$D$782,СВЦЭМ!$A$39:$A$782,$A141,СВЦЭМ!$B$39:$B$782,I$119)+'СЕТ СН'!$I$11+СВЦЭМ!$D$10+'СЕТ СН'!$I$6-'СЕТ СН'!$I$23</f>
        <v>2372.2654554000001</v>
      </c>
      <c r="J141" s="36">
        <f>SUMIFS(СВЦЭМ!$D$39:$D$782,СВЦЭМ!$A$39:$A$782,$A141,СВЦЭМ!$B$39:$B$782,J$119)+'СЕТ СН'!$I$11+СВЦЭМ!$D$10+'СЕТ СН'!$I$6-'СЕТ СН'!$I$23</f>
        <v>2246.4066929099999</v>
      </c>
      <c r="K141" s="36">
        <f>SUMIFS(СВЦЭМ!$D$39:$D$782,СВЦЭМ!$A$39:$A$782,$A141,СВЦЭМ!$B$39:$B$782,K$119)+'СЕТ СН'!$I$11+СВЦЭМ!$D$10+'СЕТ СН'!$I$6-'СЕТ СН'!$I$23</f>
        <v>2174.18929101</v>
      </c>
      <c r="L141" s="36">
        <f>SUMIFS(СВЦЭМ!$D$39:$D$782,СВЦЭМ!$A$39:$A$782,$A141,СВЦЭМ!$B$39:$B$782,L$119)+'СЕТ СН'!$I$11+СВЦЭМ!$D$10+'СЕТ СН'!$I$6-'СЕТ СН'!$I$23</f>
        <v>2113.0232220500002</v>
      </c>
      <c r="M141" s="36">
        <f>SUMIFS(СВЦЭМ!$D$39:$D$782,СВЦЭМ!$A$39:$A$782,$A141,СВЦЭМ!$B$39:$B$782,M$119)+'СЕТ СН'!$I$11+СВЦЭМ!$D$10+'СЕТ СН'!$I$6-'СЕТ СН'!$I$23</f>
        <v>2097.66936455</v>
      </c>
      <c r="N141" s="36">
        <f>SUMIFS(СВЦЭМ!$D$39:$D$782,СВЦЭМ!$A$39:$A$782,$A141,СВЦЭМ!$B$39:$B$782,N$119)+'СЕТ СН'!$I$11+СВЦЭМ!$D$10+'СЕТ СН'!$I$6-'СЕТ СН'!$I$23</f>
        <v>2090.4493000100001</v>
      </c>
      <c r="O141" s="36">
        <f>SUMIFS(СВЦЭМ!$D$39:$D$782,СВЦЭМ!$A$39:$A$782,$A141,СВЦЭМ!$B$39:$B$782,O$119)+'СЕТ СН'!$I$11+СВЦЭМ!$D$10+'СЕТ СН'!$I$6-'СЕТ СН'!$I$23</f>
        <v>2098.0376840999998</v>
      </c>
      <c r="P141" s="36">
        <f>SUMIFS(СВЦЭМ!$D$39:$D$782,СВЦЭМ!$A$39:$A$782,$A141,СВЦЭМ!$B$39:$B$782,P$119)+'СЕТ СН'!$I$11+СВЦЭМ!$D$10+'СЕТ СН'!$I$6-'СЕТ СН'!$I$23</f>
        <v>2096.0220020300003</v>
      </c>
      <c r="Q141" s="36">
        <f>SUMIFS(СВЦЭМ!$D$39:$D$782,СВЦЭМ!$A$39:$A$782,$A141,СВЦЭМ!$B$39:$B$782,Q$119)+'СЕТ СН'!$I$11+СВЦЭМ!$D$10+'СЕТ СН'!$I$6-'СЕТ СН'!$I$23</f>
        <v>2101.76679483</v>
      </c>
      <c r="R141" s="36">
        <f>SUMIFS(СВЦЭМ!$D$39:$D$782,СВЦЭМ!$A$39:$A$782,$A141,СВЦЭМ!$B$39:$B$782,R$119)+'СЕТ СН'!$I$11+СВЦЭМ!$D$10+'СЕТ СН'!$I$6-'СЕТ СН'!$I$23</f>
        <v>2096.9186909499999</v>
      </c>
      <c r="S141" s="36">
        <f>SUMIFS(СВЦЭМ!$D$39:$D$782,СВЦЭМ!$A$39:$A$782,$A141,СВЦЭМ!$B$39:$B$782,S$119)+'СЕТ СН'!$I$11+СВЦЭМ!$D$10+'СЕТ СН'!$I$6-'СЕТ СН'!$I$23</f>
        <v>2096.31104921</v>
      </c>
      <c r="T141" s="36">
        <f>SUMIFS(СВЦЭМ!$D$39:$D$782,СВЦЭМ!$A$39:$A$782,$A141,СВЦЭМ!$B$39:$B$782,T$119)+'СЕТ СН'!$I$11+СВЦЭМ!$D$10+'СЕТ СН'!$I$6-'СЕТ СН'!$I$23</f>
        <v>2099.0714078999999</v>
      </c>
      <c r="U141" s="36">
        <f>SUMIFS(СВЦЭМ!$D$39:$D$782,СВЦЭМ!$A$39:$A$782,$A141,СВЦЭМ!$B$39:$B$782,U$119)+'СЕТ СН'!$I$11+СВЦЭМ!$D$10+'СЕТ СН'!$I$6-'СЕТ СН'!$I$23</f>
        <v>2104.70689305</v>
      </c>
      <c r="V141" s="36">
        <f>SUMIFS(СВЦЭМ!$D$39:$D$782,СВЦЭМ!$A$39:$A$782,$A141,СВЦЭМ!$B$39:$B$782,V$119)+'СЕТ СН'!$I$11+СВЦЭМ!$D$10+'СЕТ СН'!$I$6-'СЕТ СН'!$I$23</f>
        <v>2124.0387854999999</v>
      </c>
      <c r="W141" s="36">
        <f>SUMIFS(СВЦЭМ!$D$39:$D$782,СВЦЭМ!$A$39:$A$782,$A141,СВЦЭМ!$B$39:$B$782,W$119)+'СЕТ СН'!$I$11+СВЦЭМ!$D$10+'СЕТ СН'!$I$6-'СЕТ СН'!$I$23</f>
        <v>2097.51136176</v>
      </c>
      <c r="X141" s="36">
        <f>SUMIFS(СВЦЭМ!$D$39:$D$782,СВЦЭМ!$A$39:$A$782,$A141,СВЦЭМ!$B$39:$B$782,X$119)+'СЕТ СН'!$I$11+СВЦЭМ!$D$10+'СЕТ СН'!$I$6-'СЕТ СН'!$I$23</f>
        <v>2144.86640893</v>
      </c>
      <c r="Y141" s="36">
        <f>SUMIFS(СВЦЭМ!$D$39:$D$782,СВЦЭМ!$A$39:$A$782,$A141,СВЦЭМ!$B$39:$B$782,Y$119)+'СЕТ СН'!$I$11+СВЦЭМ!$D$10+'СЕТ СН'!$I$6-'СЕТ СН'!$I$23</f>
        <v>2233.39076961</v>
      </c>
    </row>
    <row r="142" spans="1:25" ht="15.75" x14ac:dyDescent="0.2">
      <c r="A142" s="35">
        <f t="shared" si="3"/>
        <v>45130</v>
      </c>
      <c r="B142" s="36">
        <f>SUMIFS(СВЦЭМ!$D$39:$D$782,СВЦЭМ!$A$39:$A$782,$A142,СВЦЭМ!$B$39:$B$782,B$119)+'СЕТ СН'!$I$11+СВЦЭМ!$D$10+'СЕТ СН'!$I$6-'СЕТ СН'!$I$23</f>
        <v>2498.4163128700002</v>
      </c>
      <c r="C142" s="36">
        <f>SUMIFS(СВЦЭМ!$D$39:$D$782,СВЦЭМ!$A$39:$A$782,$A142,СВЦЭМ!$B$39:$B$782,C$119)+'СЕТ СН'!$I$11+СВЦЭМ!$D$10+'СЕТ СН'!$I$6-'СЕТ СН'!$I$23</f>
        <v>2544.5110658599997</v>
      </c>
      <c r="D142" s="36">
        <f>SUMIFS(СВЦЭМ!$D$39:$D$782,СВЦЭМ!$A$39:$A$782,$A142,СВЦЭМ!$B$39:$B$782,D$119)+'СЕТ СН'!$I$11+СВЦЭМ!$D$10+'СЕТ СН'!$I$6-'СЕТ СН'!$I$23</f>
        <v>2655.43002303</v>
      </c>
      <c r="E142" s="36">
        <f>SUMIFS(СВЦЭМ!$D$39:$D$782,СВЦЭМ!$A$39:$A$782,$A142,СВЦЭМ!$B$39:$B$782,E$119)+'СЕТ СН'!$I$11+СВЦЭМ!$D$10+'СЕТ СН'!$I$6-'СЕТ СН'!$I$23</f>
        <v>2680.8677865099999</v>
      </c>
      <c r="F142" s="36">
        <f>SUMIFS(СВЦЭМ!$D$39:$D$782,СВЦЭМ!$A$39:$A$782,$A142,СВЦЭМ!$B$39:$B$782,F$119)+'СЕТ СН'!$I$11+СВЦЭМ!$D$10+'СЕТ СН'!$I$6-'СЕТ СН'!$I$23</f>
        <v>2683.46552337</v>
      </c>
      <c r="G142" s="36">
        <f>SUMIFS(СВЦЭМ!$D$39:$D$782,СВЦЭМ!$A$39:$A$782,$A142,СВЦЭМ!$B$39:$B$782,G$119)+'СЕТ СН'!$I$11+СВЦЭМ!$D$10+'СЕТ СН'!$I$6-'СЕТ СН'!$I$23</f>
        <v>2673.4178360599999</v>
      </c>
      <c r="H142" s="36">
        <f>SUMIFS(СВЦЭМ!$D$39:$D$782,СВЦЭМ!$A$39:$A$782,$A142,СВЦЭМ!$B$39:$B$782,H$119)+'СЕТ СН'!$I$11+СВЦЭМ!$D$10+'СЕТ СН'!$I$6-'СЕТ СН'!$I$23</f>
        <v>2581.4635912000003</v>
      </c>
      <c r="I142" s="36">
        <f>SUMIFS(СВЦЭМ!$D$39:$D$782,СВЦЭМ!$A$39:$A$782,$A142,СВЦЭМ!$B$39:$B$782,I$119)+'СЕТ СН'!$I$11+СВЦЭМ!$D$10+'СЕТ СН'!$I$6-'СЕТ СН'!$I$23</f>
        <v>2538.08593591</v>
      </c>
      <c r="J142" s="36">
        <f>SUMIFS(СВЦЭМ!$D$39:$D$782,СВЦЭМ!$A$39:$A$782,$A142,СВЦЭМ!$B$39:$B$782,J$119)+'СЕТ СН'!$I$11+СВЦЭМ!$D$10+'СЕТ СН'!$I$6-'СЕТ СН'!$I$23</f>
        <v>2453.2415022800001</v>
      </c>
      <c r="K142" s="36">
        <f>SUMIFS(СВЦЭМ!$D$39:$D$782,СВЦЭМ!$A$39:$A$782,$A142,СВЦЭМ!$B$39:$B$782,K$119)+'СЕТ СН'!$I$11+СВЦЭМ!$D$10+'СЕТ СН'!$I$6-'СЕТ СН'!$I$23</f>
        <v>2365.4240166500003</v>
      </c>
      <c r="L142" s="36">
        <f>SUMIFS(СВЦЭМ!$D$39:$D$782,СВЦЭМ!$A$39:$A$782,$A142,СВЦЭМ!$B$39:$B$782,L$119)+'СЕТ СН'!$I$11+СВЦЭМ!$D$10+'СЕТ СН'!$I$6-'СЕТ СН'!$I$23</f>
        <v>2297.7767327900001</v>
      </c>
      <c r="M142" s="36">
        <f>SUMIFS(СВЦЭМ!$D$39:$D$782,СВЦЭМ!$A$39:$A$782,$A142,СВЦЭМ!$B$39:$B$782,M$119)+'СЕТ СН'!$I$11+СВЦЭМ!$D$10+'СЕТ СН'!$I$6-'СЕТ СН'!$I$23</f>
        <v>2281.7136493099997</v>
      </c>
      <c r="N142" s="36">
        <f>SUMIFS(СВЦЭМ!$D$39:$D$782,СВЦЭМ!$A$39:$A$782,$A142,СВЦЭМ!$B$39:$B$782,N$119)+'СЕТ СН'!$I$11+СВЦЭМ!$D$10+'СЕТ СН'!$I$6-'СЕТ СН'!$I$23</f>
        <v>2269.0025810899997</v>
      </c>
      <c r="O142" s="36">
        <f>SUMIFS(СВЦЭМ!$D$39:$D$782,СВЦЭМ!$A$39:$A$782,$A142,СВЦЭМ!$B$39:$B$782,O$119)+'СЕТ СН'!$I$11+СВЦЭМ!$D$10+'СЕТ СН'!$I$6-'СЕТ СН'!$I$23</f>
        <v>2275.1655135600004</v>
      </c>
      <c r="P142" s="36">
        <f>SUMIFS(СВЦЭМ!$D$39:$D$782,СВЦЭМ!$A$39:$A$782,$A142,СВЦЭМ!$B$39:$B$782,P$119)+'СЕТ СН'!$I$11+СВЦЭМ!$D$10+'СЕТ СН'!$I$6-'СЕТ СН'!$I$23</f>
        <v>2281.4688948200001</v>
      </c>
      <c r="Q142" s="36">
        <f>SUMIFS(СВЦЭМ!$D$39:$D$782,СВЦЭМ!$A$39:$A$782,$A142,СВЦЭМ!$B$39:$B$782,Q$119)+'СЕТ СН'!$I$11+СВЦЭМ!$D$10+'СЕТ СН'!$I$6-'СЕТ СН'!$I$23</f>
        <v>2282.2728686800001</v>
      </c>
      <c r="R142" s="36">
        <f>SUMIFS(СВЦЭМ!$D$39:$D$782,СВЦЭМ!$A$39:$A$782,$A142,СВЦЭМ!$B$39:$B$782,R$119)+'СЕТ СН'!$I$11+СВЦЭМ!$D$10+'СЕТ СН'!$I$6-'СЕТ СН'!$I$23</f>
        <v>2271.3836878000002</v>
      </c>
      <c r="S142" s="36">
        <f>SUMIFS(СВЦЭМ!$D$39:$D$782,СВЦЭМ!$A$39:$A$782,$A142,СВЦЭМ!$B$39:$B$782,S$119)+'СЕТ СН'!$I$11+СВЦЭМ!$D$10+'СЕТ СН'!$I$6-'СЕТ СН'!$I$23</f>
        <v>2266.0702272500002</v>
      </c>
      <c r="T142" s="36">
        <f>SUMIFS(СВЦЭМ!$D$39:$D$782,СВЦЭМ!$A$39:$A$782,$A142,СВЦЭМ!$B$39:$B$782,T$119)+'СЕТ СН'!$I$11+СВЦЭМ!$D$10+'СЕТ СН'!$I$6-'СЕТ СН'!$I$23</f>
        <v>2265.3491607999999</v>
      </c>
      <c r="U142" s="36">
        <f>SUMIFS(СВЦЭМ!$D$39:$D$782,СВЦЭМ!$A$39:$A$782,$A142,СВЦЭМ!$B$39:$B$782,U$119)+'СЕТ СН'!$I$11+СВЦЭМ!$D$10+'СЕТ СН'!$I$6-'СЕТ СН'!$I$23</f>
        <v>2281.12751948</v>
      </c>
      <c r="V142" s="36">
        <f>SUMIFS(СВЦЭМ!$D$39:$D$782,СВЦЭМ!$A$39:$A$782,$A142,СВЦЭМ!$B$39:$B$782,V$119)+'СЕТ СН'!$I$11+СВЦЭМ!$D$10+'СЕТ СН'!$I$6-'СЕТ СН'!$I$23</f>
        <v>2286.1362453000002</v>
      </c>
      <c r="W142" s="36">
        <f>SUMIFS(СВЦЭМ!$D$39:$D$782,СВЦЭМ!$A$39:$A$782,$A142,СВЦЭМ!$B$39:$B$782,W$119)+'СЕТ СН'!$I$11+СВЦЭМ!$D$10+'СЕТ СН'!$I$6-'СЕТ СН'!$I$23</f>
        <v>2257.05979432</v>
      </c>
      <c r="X142" s="36">
        <f>SUMIFS(СВЦЭМ!$D$39:$D$782,СВЦЭМ!$A$39:$A$782,$A142,СВЦЭМ!$B$39:$B$782,X$119)+'СЕТ СН'!$I$11+СВЦЭМ!$D$10+'СЕТ СН'!$I$6-'СЕТ СН'!$I$23</f>
        <v>2293.8773376300001</v>
      </c>
      <c r="Y142" s="36">
        <f>SUMIFS(СВЦЭМ!$D$39:$D$782,СВЦЭМ!$A$39:$A$782,$A142,СВЦЭМ!$B$39:$B$782,Y$119)+'СЕТ СН'!$I$11+СВЦЭМ!$D$10+'СЕТ СН'!$I$6-'СЕТ СН'!$I$23</f>
        <v>2406.5953453399998</v>
      </c>
    </row>
    <row r="143" spans="1:25" ht="15.75" x14ac:dyDescent="0.2">
      <c r="A143" s="35">
        <f t="shared" si="3"/>
        <v>45131</v>
      </c>
      <c r="B143" s="36">
        <f>SUMIFS(СВЦЭМ!$D$39:$D$782,СВЦЭМ!$A$39:$A$782,$A143,СВЦЭМ!$B$39:$B$782,B$119)+'СЕТ СН'!$I$11+СВЦЭМ!$D$10+'СЕТ СН'!$I$6-'СЕТ СН'!$I$23</f>
        <v>2464.3357534100001</v>
      </c>
      <c r="C143" s="36">
        <f>SUMIFS(СВЦЭМ!$D$39:$D$782,СВЦЭМ!$A$39:$A$782,$A143,СВЦЭМ!$B$39:$B$782,C$119)+'СЕТ СН'!$I$11+СВЦЭМ!$D$10+'СЕТ СН'!$I$6-'СЕТ СН'!$I$23</f>
        <v>2601.31323905</v>
      </c>
      <c r="D143" s="36">
        <f>SUMIFS(СВЦЭМ!$D$39:$D$782,СВЦЭМ!$A$39:$A$782,$A143,СВЦЭМ!$B$39:$B$782,D$119)+'СЕТ СН'!$I$11+СВЦЭМ!$D$10+'СЕТ СН'!$I$6-'СЕТ СН'!$I$23</f>
        <v>2657.6088807000001</v>
      </c>
      <c r="E143" s="36">
        <f>SUMIFS(СВЦЭМ!$D$39:$D$782,СВЦЭМ!$A$39:$A$782,$A143,СВЦЭМ!$B$39:$B$782,E$119)+'СЕТ СН'!$I$11+СВЦЭМ!$D$10+'СЕТ СН'!$I$6-'СЕТ СН'!$I$23</f>
        <v>2709.4617410700002</v>
      </c>
      <c r="F143" s="36">
        <f>SUMIFS(СВЦЭМ!$D$39:$D$782,СВЦЭМ!$A$39:$A$782,$A143,СВЦЭМ!$B$39:$B$782,F$119)+'СЕТ СН'!$I$11+СВЦЭМ!$D$10+'СЕТ СН'!$I$6-'СЕТ СН'!$I$23</f>
        <v>2718.0284547399997</v>
      </c>
      <c r="G143" s="36">
        <f>SUMIFS(СВЦЭМ!$D$39:$D$782,СВЦЭМ!$A$39:$A$782,$A143,СВЦЭМ!$B$39:$B$782,G$119)+'СЕТ СН'!$I$11+СВЦЭМ!$D$10+'СЕТ СН'!$I$6-'СЕТ СН'!$I$23</f>
        <v>2847.0036587200002</v>
      </c>
      <c r="H143" s="36">
        <f>SUMIFS(СВЦЭМ!$D$39:$D$782,СВЦЭМ!$A$39:$A$782,$A143,СВЦЭМ!$B$39:$B$782,H$119)+'СЕТ СН'!$I$11+СВЦЭМ!$D$10+'СЕТ СН'!$I$6-'СЕТ СН'!$I$23</f>
        <v>2755.1852983799999</v>
      </c>
      <c r="I143" s="36">
        <f>SUMIFS(СВЦЭМ!$D$39:$D$782,СВЦЭМ!$A$39:$A$782,$A143,СВЦЭМ!$B$39:$B$782,I$119)+'СЕТ СН'!$I$11+СВЦЭМ!$D$10+'СЕТ СН'!$I$6-'СЕТ СН'!$I$23</f>
        <v>2634.5088212600003</v>
      </c>
      <c r="J143" s="36">
        <f>SUMIFS(СВЦЭМ!$D$39:$D$782,СВЦЭМ!$A$39:$A$782,$A143,СВЦЭМ!$B$39:$B$782,J$119)+'СЕТ СН'!$I$11+СВЦЭМ!$D$10+'СЕТ СН'!$I$6-'СЕТ СН'!$I$23</f>
        <v>2522.4733768999999</v>
      </c>
      <c r="K143" s="36">
        <f>SUMIFS(СВЦЭМ!$D$39:$D$782,СВЦЭМ!$A$39:$A$782,$A143,СВЦЭМ!$B$39:$B$782,K$119)+'СЕТ СН'!$I$11+СВЦЭМ!$D$10+'СЕТ СН'!$I$6-'СЕТ СН'!$I$23</f>
        <v>2444.6904482899999</v>
      </c>
      <c r="L143" s="36">
        <f>SUMIFS(СВЦЭМ!$D$39:$D$782,СВЦЭМ!$A$39:$A$782,$A143,СВЦЭМ!$B$39:$B$782,L$119)+'СЕТ СН'!$I$11+СВЦЭМ!$D$10+'СЕТ СН'!$I$6-'СЕТ СН'!$I$23</f>
        <v>2406.5569034099999</v>
      </c>
      <c r="M143" s="36">
        <f>SUMIFS(СВЦЭМ!$D$39:$D$782,СВЦЭМ!$A$39:$A$782,$A143,СВЦЭМ!$B$39:$B$782,M$119)+'СЕТ СН'!$I$11+СВЦЭМ!$D$10+'СЕТ СН'!$I$6-'СЕТ СН'!$I$23</f>
        <v>2392.06800832</v>
      </c>
      <c r="N143" s="36">
        <f>SUMIFS(СВЦЭМ!$D$39:$D$782,СВЦЭМ!$A$39:$A$782,$A143,СВЦЭМ!$B$39:$B$782,N$119)+'СЕТ СН'!$I$11+СВЦЭМ!$D$10+'СЕТ СН'!$I$6-'СЕТ СН'!$I$23</f>
        <v>2386.87078535</v>
      </c>
      <c r="O143" s="36">
        <f>SUMIFS(СВЦЭМ!$D$39:$D$782,СВЦЭМ!$A$39:$A$782,$A143,СВЦЭМ!$B$39:$B$782,O$119)+'СЕТ СН'!$I$11+СВЦЭМ!$D$10+'СЕТ СН'!$I$6-'СЕТ СН'!$I$23</f>
        <v>2394.2695805000003</v>
      </c>
      <c r="P143" s="36">
        <f>SUMIFS(СВЦЭМ!$D$39:$D$782,СВЦЭМ!$A$39:$A$782,$A143,СВЦЭМ!$B$39:$B$782,P$119)+'СЕТ СН'!$I$11+СВЦЭМ!$D$10+'СЕТ СН'!$I$6-'СЕТ СН'!$I$23</f>
        <v>2400.6082114999999</v>
      </c>
      <c r="Q143" s="36">
        <f>SUMIFS(СВЦЭМ!$D$39:$D$782,СВЦЭМ!$A$39:$A$782,$A143,СВЦЭМ!$B$39:$B$782,Q$119)+'СЕТ СН'!$I$11+СВЦЭМ!$D$10+'СЕТ СН'!$I$6-'СЕТ СН'!$I$23</f>
        <v>2401.5313873100004</v>
      </c>
      <c r="R143" s="36">
        <f>SUMIFS(СВЦЭМ!$D$39:$D$782,СВЦЭМ!$A$39:$A$782,$A143,СВЦЭМ!$B$39:$B$782,R$119)+'СЕТ СН'!$I$11+СВЦЭМ!$D$10+'СЕТ СН'!$I$6-'СЕТ СН'!$I$23</f>
        <v>2404.2379142300001</v>
      </c>
      <c r="S143" s="36">
        <f>SUMIFS(СВЦЭМ!$D$39:$D$782,СВЦЭМ!$A$39:$A$782,$A143,СВЦЭМ!$B$39:$B$782,S$119)+'СЕТ СН'!$I$11+СВЦЭМ!$D$10+'СЕТ СН'!$I$6-'СЕТ СН'!$I$23</f>
        <v>2406.6184009999997</v>
      </c>
      <c r="T143" s="36">
        <f>SUMIFS(СВЦЭМ!$D$39:$D$782,СВЦЭМ!$A$39:$A$782,$A143,СВЦЭМ!$B$39:$B$782,T$119)+'СЕТ СН'!$I$11+СВЦЭМ!$D$10+'СЕТ СН'!$I$6-'СЕТ СН'!$I$23</f>
        <v>2401.5354796500001</v>
      </c>
      <c r="U143" s="36">
        <f>SUMIFS(СВЦЭМ!$D$39:$D$782,СВЦЭМ!$A$39:$A$782,$A143,СВЦЭМ!$B$39:$B$782,U$119)+'СЕТ СН'!$I$11+СВЦЭМ!$D$10+'СЕТ СН'!$I$6-'СЕТ СН'!$I$23</f>
        <v>2411.8680156400001</v>
      </c>
      <c r="V143" s="36">
        <f>SUMIFS(СВЦЭМ!$D$39:$D$782,СВЦЭМ!$A$39:$A$782,$A143,СВЦЭМ!$B$39:$B$782,V$119)+'СЕТ СН'!$I$11+СВЦЭМ!$D$10+'СЕТ СН'!$I$6-'СЕТ СН'!$I$23</f>
        <v>2415.7011825700001</v>
      </c>
      <c r="W143" s="36">
        <f>SUMIFS(СВЦЭМ!$D$39:$D$782,СВЦЭМ!$A$39:$A$782,$A143,СВЦЭМ!$B$39:$B$782,W$119)+'СЕТ СН'!$I$11+СВЦЭМ!$D$10+'СЕТ СН'!$I$6-'СЕТ СН'!$I$23</f>
        <v>2375.2508956800002</v>
      </c>
      <c r="X143" s="36">
        <f>SUMIFS(СВЦЭМ!$D$39:$D$782,СВЦЭМ!$A$39:$A$782,$A143,СВЦЭМ!$B$39:$B$782,X$119)+'СЕТ СН'!$I$11+СВЦЭМ!$D$10+'СЕТ СН'!$I$6-'СЕТ СН'!$I$23</f>
        <v>2427.1898820400002</v>
      </c>
      <c r="Y143" s="36">
        <f>SUMIFS(СВЦЭМ!$D$39:$D$782,СВЦЭМ!$A$39:$A$782,$A143,СВЦЭМ!$B$39:$B$782,Y$119)+'СЕТ СН'!$I$11+СВЦЭМ!$D$10+'СЕТ СН'!$I$6-'СЕТ СН'!$I$23</f>
        <v>2532.20175586</v>
      </c>
    </row>
    <row r="144" spans="1:25" ht="15.75" x14ac:dyDescent="0.2">
      <c r="A144" s="35">
        <f t="shared" si="3"/>
        <v>45132</v>
      </c>
      <c r="B144" s="36">
        <f>SUMIFS(СВЦЭМ!$D$39:$D$782,СВЦЭМ!$A$39:$A$782,$A144,СВЦЭМ!$B$39:$B$782,B$119)+'СЕТ СН'!$I$11+СВЦЭМ!$D$10+'СЕТ СН'!$I$6-'СЕТ СН'!$I$23</f>
        <v>2424.1380139600001</v>
      </c>
      <c r="C144" s="36">
        <f>SUMIFS(СВЦЭМ!$D$39:$D$782,СВЦЭМ!$A$39:$A$782,$A144,СВЦЭМ!$B$39:$B$782,C$119)+'СЕТ СН'!$I$11+СВЦЭМ!$D$10+'СЕТ СН'!$I$6-'СЕТ СН'!$I$23</f>
        <v>2495.8196124999999</v>
      </c>
      <c r="D144" s="36">
        <f>SUMIFS(СВЦЭМ!$D$39:$D$782,СВЦЭМ!$A$39:$A$782,$A144,СВЦЭМ!$B$39:$B$782,D$119)+'СЕТ СН'!$I$11+СВЦЭМ!$D$10+'СЕТ СН'!$I$6-'СЕТ СН'!$I$23</f>
        <v>2632.44799736</v>
      </c>
      <c r="E144" s="36">
        <f>SUMIFS(СВЦЭМ!$D$39:$D$782,СВЦЭМ!$A$39:$A$782,$A144,СВЦЭМ!$B$39:$B$782,E$119)+'СЕТ СН'!$I$11+СВЦЭМ!$D$10+'СЕТ СН'!$I$6-'СЕТ СН'!$I$23</f>
        <v>2703.2459868000001</v>
      </c>
      <c r="F144" s="36">
        <f>SUMIFS(СВЦЭМ!$D$39:$D$782,СВЦЭМ!$A$39:$A$782,$A144,СВЦЭМ!$B$39:$B$782,F$119)+'СЕТ СН'!$I$11+СВЦЭМ!$D$10+'СЕТ СН'!$I$6-'СЕТ СН'!$I$23</f>
        <v>2696.3147042999999</v>
      </c>
      <c r="G144" s="36">
        <f>SUMIFS(СВЦЭМ!$D$39:$D$782,СВЦЭМ!$A$39:$A$782,$A144,СВЦЭМ!$B$39:$B$782,G$119)+'СЕТ СН'!$I$11+СВЦЭМ!$D$10+'СЕТ СН'!$I$6-'СЕТ СН'!$I$23</f>
        <v>2618.3822143699999</v>
      </c>
      <c r="H144" s="36">
        <f>SUMIFS(СВЦЭМ!$D$39:$D$782,СВЦЭМ!$A$39:$A$782,$A144,СВЦЭМ!$B$39:$B$782,H$119)+'СЕТ СН'!$I$11+СВЦЭМ!$D$10+'СЕТ СН'!$I$6-'СЕТ СН'!$I$23</f>
        <v>2504.3748388700001</v>
      </c>
      <c r="I144" s="36">
        <f>SUMIFS(СВЦЭМ!$D$39:$D$782,СВЦЭМ!$A$39:$A$782,$A144,СВЦЭМ!$B$39:$B$782,I$119)+'СЕТ СН'!$I$11+СВЦЭМ!$D$10+'СЕТ СН'!$I$6-'СЕТ СН'!$I$23</f>
        <v>2424.30954032</v>
      </c>
      <c r="J144" s="36">
        <f>SUMIFS(СВЦЭМ!$D$39:$D$782,СВЦЭМ!$A$39:$A$782,$A144,СВЦЭМ!$B$39:$B$782,J$119)+'СЕТ СН'!$I$11+СВЦЭМ!$D$10+'СЕТ СН'!$I$6-'СЕТ СН'!$I$23</f>
        <v>2337.0120918600001</v>
      </c>
      <c r="K144" s="36">
        <f>SUMIFS(СВЦЭМ!$D$39:$D$782,СВЦЭМ!$A$39:$A$782,$A144,СВЦЭМ!$B$39:$B$782,K$119)+'СЕТ СН'!$I$11+СВЦЭМ!$D$10+'СЕТ СН'!$I$6-'СЕТ СН'!$I$23</f>
        <v>2264.8003082499999</v>
      </c>
      <c r="L144" s="36">
        <f>SUMIFS(СВЦЭМ!$D$39:$D$782,СВЦЭМ!$A$39:$A$782,$A144,СВЦЭМ!$B$39:$B$782,L$119)+'СЕТ СН'!$I$11+СВЦЭМ!$D$10+'СЕТ СН'!$I$6-'СЕТ СН'!$I$23</f>
        <v>2260.8505768</v>
      </c>
      <c r="M144" s="36">
        <f>SUMIFS(СВЦЭМ!$D$39:$D$782,СВЦЭМ!$A$39:$A$782,$A144,СВЦЭМ!$B$39:$B$782,M$119)+'СЕТ СН'!$I$11+СВЦЭМ!$D$10+'СЕТ СН'!$I$6-'СЕТ СН'!$I$23</f>
        <v>2273.90485541</v>
      </c>
      <c r="N144" s="36">
        <f>SUMIFS(СВЦЭМ!$D$39:$D$782,СВЦЭМ!$A$39:$A$782,$A144,СВЦЭМ!$B$39:$B$782,N$119)+'СЕТ СН'!$I$11+СВЦЭМ!$D$10+'СЕТ СН'!$I$6-'СЕТ СН'!$I$23</f>
        <v>2267.65601608</v>
      </c>
      <c r="O144" s="36">
        <f>SUMIFS(СВЦЭМ!$D$39:$D$782,СВЦЭМ!$A$39:$A$782,$A144,СВЦЭМ!$B$39:$B$782,O$119)+'СЕТ СН'!$I$11+СВЦЭМ!$D$10+'СЕТ СН'!$I$6-'СЕТ СН'!$I$23</f>
        <v>2265.9384702799998</v>
      </c>
      <c r="P144" s="36">
        <f>SUMIFS(СВЦЭМ!$D$39:$D$782,СВЦЭМ!$A$39:$A$782,$A144,СВЦЭМ!$B$39:$B$782,P$119)+'СЕТ СН'!$I$11+СВЦЭМ!$D$10+'СЕТ СН'!$I$6-'СЕТ СН'!$I$23</f>
        <v>2262.5322005099997</v>
      </c>
      <c r="Q144" s="36">
        <f>SUMIFS(СВЦЭМ!$D$39:$D$782,СВЦЭМ!$A$39:$A$782,$A144,СВЦЭМ!$B$39:$B$782,Q$119)+'СЕТ СН'!$I$11+СВЦЭМ!$D$10+'СЕТ СН'!$I$6-'СЕТ СН'!$I$23</f>
        <v>2244.98190307</v>
      </c>
      <c r="R144" s="36">
        <f>SUMIFS(СВЦЭМ!$D$39:$D$782,СВЦЭМ!$A$39:$A$782,$A144,СВЦЭМ!$B$39:$B$782,R$119)+'СЕТ СН'!$I$11+СВЦЭМ!$D$10+'СЕТ СН'!$I$6-'СЕТ СН'!$I$23</f>
        <v>2243.54392818</v>
      </c>
      <c r="S144" s="36">
        <f>SUMIFS(СВЦЭМ!$D$39:$D$782,СВЦЭМ!$A$39:$A$782,$A144,СВЦЭМ!$B$39:$B$782,S$119)+'СЕТ СН'!$I$11+СВЦЭМ!$D$10+'СЕТ СН'!$I$6-'СЕТ СН'!$I$23</f>
        <v>2239.6273395799999</v>
      </c>
      <c r="T144" s="36">
        <f>SUMIFS(СВЦЭМ!$D$39:$D$782,СВЦЭМ!$A$39:$A$782,$A144,СВЦЭМ!$B$39:$B$782,T$119)+'СЕТ СН'!$I$11+СВЦЭМ!$D$10+'СЕТ СН'!$I$6-'СЕТ СН'!$I$23</f>
        <v>2274.0827613000001</v>
      </c>
      <c r="U144" s="36">
        <f>SUMIFS(СВЦЭМ!$D$39:$D$782,СВЦЭМ!$A$39:$A$782,$A144,СВЦЭМ!$B$39:$B$782,U$119)+'СЕТ СН'!$I$11+СВЦЭМ!$D$10+'СЕТ СН'!$I$6-'СЕТ СН'!$I$23</f>
        <v>2265.9563776300001</v>
      </c>
      <c r="V144" s="36">
        <f>SUMIFS(СВЦЭМ!$D$39:$D$782,СВЦЭМ!$A$39:$A$782,$A144,СВЦЭМ!$B$39:$B$782,V$119)+'СЕТ СН'!$I$11+СВЦЭМ!$D$10+'СЕТ СН'!$I$6-'СЕТ СН'!$I$23</f>
        <v>2239.8172585500001</v>
      </c>
      <c r="W144" s="36">
        <f>SUMIFS(СВЦЭМ!$D$39:$D$782,СВЦЭМ!$A$39:$A$782,$A144,СВЦЭМ!$B$39:$B$782,W$119)+'СЕТ СН'!$I$11+СВЦЭМ!$D$10+'СЕТ СН'!$I$6-'СЕТ СН'!$I$23</f>
        <v>2204.1997438500002</v>
      </c>
      <c r="X144" s="36">
        <f>SUMIFS(СВЦЭМ!$D$39:$D$782,СВЦЭМ!$A$39:$A$782,$A144,СВЦЭМ!$B$39:$B$782,X$119)+'СЕТ СН'!$I$11+СВЦЭМ!$D$10+'СЕТ СН'!$I$6-'СЕТ СН'!$I$23</f>
        <v>2248.9152576699998</v>
      </c>
      <c r="Y144" s="36">
        <f>SUMIFS(СВЦЭМ!$D$39:$D$782,СВЦЭМ!$A$39:$A$782,$A144,СВЦЭМ!$B$39:$B$782,Y$119)+'СЕТ СН'!$I$11+СВЦЭМ!$D$10+'СЕТ СН'!$I$6-'СЕТ СН'!$I$23</f>
        <v>2338.91300718</v>
      </c>
    </row>
    <row r="145" spans="1:27" ht="15.75" x14ac:dyDescent="0.2">
      <c r="A145" s="35">
        <f t="shared" si="3"/>
        <v>45133</v>
      </c>
      <c r="B145" s="36">
        <f>SUMIFS(СВЦЭМ!$D$39:$D$782,СВЦЭМ!$A$39:$A$782,$A145,СВЦЭМ!$B$39:$B$782,B$119)+'СЕТ СН'!$I$11+СВЦЭМ!$D$10+'СЕТ СН'!$I$6-'СЕТ СН'!$I$23</f>
        <v>2312.4338679000002</v>
      </c>
      <c r="C145" s="36">
        <f>SUMIFS(СВЦЭМ!$D$39:$D$782,СВЦЭМ!$A$39:$A$782,$A145,СВЦЭМ!$B$39:$B$782,C$119)+'СЕТ СН'!$I$11+СВЦЭМ!$D$10+'СЕТ СН'!$I$6-'СЕТ СН'!$I$23</f>
        <v>2391.1604589899998</v>
      </c>
      <c r="D145" s="36">
        <f>SUMIFS(СВЦЭМ!$D$39:$D$782,СВЦЭМ!$A$39:$A$782,$A145,СВЦЭМ!$B$39:$B$782,D$119)+'СЕТ СН'!$I$11+СВЦЭМ!$D$10+'СЕТ СН'!$I$6-'СЕТ СН'!$I$23</f>
        <v>2508.2899691100001</v>
      </c>
      <c r="E145" s="36">
        <f>SUMIFS(СВЦЭМ!$D$39:$D$782,СВЦЭМ!$A$39:$A$782,$A145,СВЦЭМ!$B$39:$B$782,E$119)+'СЕТ СН'!$I$11+СВЦЭМ!$D$10+'СЕТ СН'!$I$6-'СЕТ СН'!$I$23</f>
        <v>2529.10797757</v>
      </c>
      <c r="F145" s="36">
        <f>SUMIFS(СВЦЭМ!$D$39:$D$782,СВЦЭМ!$A$39:$A$782,$A145,СВЦЭМ!$B$39:$B$782,F$119)+'СЕТ СН'!$I$11+СВЦЭМ!$D$10+'СЕТ СН'!$I$6-'СЕТ СН'!$I$23</f>
        <v>2536.3624466599999</v>
      </c>
      <c r="G145" s="36">
        <f>SUMIFS(СВЦЭМ!$D$39:$D$782,СВЦЭМ!$A$39:$A$782,$A145,СВЦЭМ!$B$39:$B$782,G$119)+'СЕТ СН'!$I$11+СВЦЭМ!$D$10+'СЕТ СН'!$I$6-'СЕТ СН'!$I$23</f>
        <v>2520.62042729</v>
      </c>
      <c r="H145" s="36">
        <f>SUMIFS(СВЦЭМ!$D$39:$D$782,СВЦЭМ!$A$39:$A$782,$A145,СВЦЭМ!$B$39:$B$782,H$119)+'СЕТ СН'!$I$11+СВЦЭМ!$D$10+'СЕТ СН'!$I$6-'СЕТ СН'!$I$23</f>
        <v>2424.8274811000001</v>
      </c>
      <c r="I145" s="36">
        <f>SUMIFS(СВЦЭМ!$D$39:$D$782,СВЦЭМ!$A$39:$A$782,$A145,СВЦЭМ!$B$39:$B$782,I$119)+'СЕТ СН'!$I$11+СВЦЭМ!$D$10+'СЕТ СН'!$I$6-'СЕТ СН'!$I$23</f>
        <v>2325.3095218099998</v>
      </c>
      <c r="J145" s="36">
        <f>SUMIFS(СВЦЭМ!$D$39:$D$782,СВЦЭМ!$A$39:$A$782,$A145,СВЦЭМ!$B$39:$B$782,J$119)+'СЕТ СН'!$I$11+СВЦЭМ!$D$10+'СЕТ СН'!$I$6-'СЕТ СН'!$I$23</f>
        <v>2227.18562066</v>
      </c>
      <c r="K145" s="36">
        <f>SUMIFS(СВЦЭМ!$D$39:$D$782,СВЦЭМ!$A$39:$A$782,$A145,СВЦЭМ!$B$39:$B$782,K$119)+'СЕТ СН'!$I$11+СВЦЭМ!$D$10+'СЕТ СН'!$I$6-'СЕТ СН'!$I$23</f>
        <v>2137.9480692799998</v>
      </c>
      <c r="L145" s="36">
        <f>SUMIFS(СВЦЭМ!$D$39:$D$782,СВЦЭМ!$A$39:$A$782,$A145,СВЦЭМ!$B$39:$B$782,L$119)+'СЕТ СН'!$I$11+СВЦЭМ!$D$10+'СЕТ СН'!$I$6-'СЕТ СН'!$I$23</f>
        <v>2110.2535449699999</v>
      </c>
      <c r="M145" s="36">
        <f>SUMIFS(СВЦЭМ!$D$39:$D$782,СВЦЭМ!$A$39:$A$782,$A145,СВЦЭМ!$B$39:$B$782,M$119)+'СЕТ СН'!$I$11+СВЦЭМ!$D$10+'СЕТ СН'!$I$6-'СЕТ СН'!$I$23</f>
        <v>2116.4967800900004</v>
      </c>
      <c r="N145" s="36">
        <f>SUMIFS(СВЦЭМ!$D$39:$D$782,СВЦЭМ!$A$39:$A$782,$A145,СВЦЭМ!$B$39:$B$782,N$119)+'СЕТ СН'!$I$11+СВЦЭМ!$D$10+'СЕТ СН'!$I$6-'СЕТ СН'!$I$23</f>
        <v>2104.9025792399998</v>
      </c>
      <c r="O145" s="36">
        <f>SUMIFS(СВЦЭМ!$D$39:$D$782,СВЦЭМ!$A$39:$A$782,$A145,СВЦЭМ!$B$39:$B$782,O$119)+'СЕТ СН'!$I$11+СВЦЭМ!$D$10+'СЕТ СН'!$I$6-'СЕТ СН'!$I$23</f>
        <v>2105.0330193600003</v>
      </c>
      <c r="P145" s="36">
        <f>SUMIFS(СВЦЭМ!$D$39:$D$782,СВЦЭМ!$A$39:$A$782,$A145,СВЦЭМ!$B$39:$B$782,P$119)+'СЕТ СН'!$I$11+СВЦЭМ!$D$10+'СЕТ СН'!$I$6-'СЕТ СН'!$I$23</f>
        <v>2079.8752007499997</v>
      </c>
      <c r="Q145" s="36">
        <f>SUMIFS(СВЦЭМ!$D$39:$D$782,СВЦЭМ!$A$39:$A$782,$A145,СВЦЭМ!$B$39:$B$782,Q$119)+'СЕТ СН'!$I$11+СВЦЭМ!$D$10+'СЕТ СН'!$I$6-'СЕТ СН'!$I$23</f>
        <v>2053.8468237100001</v>
      </c>
      <c r="R145" s="36">
        <f>SUMIFS(СВЦЭМ!$D$39:$D$782,СВЦЭМ!$A$39:$A$782,$A145,СВЦЭМ!$B$39:$B$782,R$119)+'СЕТ СН'!$I$11+СВЦЭМ!$D$10+'СЕТ СН'!$I$6-'СЕТ СН'!$I$23</f>
        <v>2064.2789550500001</v>
      </c>
      <c r="S145" s="36">
        <f>SUMIFS(СВЦЭМ!$D$39:$D$782,СВЦЭМ!$A$39:$A$782,$A145,СВЦЭМ!$B$39:$B$782,S$119)+'СЕТ СН'!$I$11+СВЦЭМ!$D$10+'СЕТ СН'!$I$6-'СЕТ СН'!$I$23</f>
        <v>2068.4923247500001</v>
      </c>
      <c r="T145" s="36">
        <f>SUMIFS(СВЦЭМ!$D$39:$D$782,СВЦЭМ!$A$39:$A$782,$A145,СВЦЭМ!$B$39:$B$782,T$119)+'СЕТ СН'!$I$11+СВЦЭМ!$D$10+'СЕТ СН'!$I$6-'СЕТ СН'!$I$23</f>
        <v>2099.1301487600003</v>
      </c>
      <c r="U145" s="36">
        <f>SUMIFS(СВЦЭМ!$D$39:$D$782,СВЦЭМ!$A$39:$A$782,$A145,СВЦЭМ!$B$39:$B$782,U$119)+'СЕТ СН'!$I$11+СВЦЭМ!$D$10+'СЕТ СН'!$I$6-'СЕТ СН'!$I$23</f>
        <v>2107.07578087</v>
      </c>
      <c r="V145" s="36">
        <f>SUMIFS(СВЦЭМ!$D$39:$D$782,СВЦЭМ!$A$39:$A$782,$A145,СВЦЭМ!$B$39:$B$782,V$119)+'СЕТ СН'!$I$11+СВЦЭМ!$D$10+'СЕТ СН'!$I$6-'СЕТ СН'!$I$23</f>
        <v>2118.7641220099999</v>
      </c>
      <c r="W145" s="36">
        <f>SUMIFS(СВЦЭМ!$D$39:$D$782,СВЦЭМ!$A$39:$A$782,$A145,СВЦЭМ!$B$39:$B$782,W$119)+'СЕТ СН'!$I$11+СВЦЭМ!$D$10+'СЕТ СН'!$I$6-'СЕТ СН'!$I$23</f>
        <v>2098.1629983499997</v>
      </c>
      <c r="X145" s="36">
        <f>SUMIFS(СВЦЭМ!$D$39:$D$782,СВЦЭМ!$A$39:$A$782,$A145,СВЦЭМ!$B$39:$B$782,X$119)+'СЕТ СН'!$I$11+СВЦЭМ!$D$10+'СЕТ СН'!$I$6-'СЕТ СН'!$I$23</f>
        <v>2132.08149568</v>
      </c>
      <c r="Y145" s="36">
        <f>SUMIFS(СВЦЭМ!$D$39:$D$782,СВЦЭМ!$A$39:$A$782,$A145,СВЦЭМ!$B$39:$B$782,Y$119)+'СЕТ СН'!$I$11+СВЦЭМ!$D$10+'СЕТ СН'!$I$6-'СЕТ СН'!$I$23</f>
        <v>2238.3588829</v>
      </c>
    </row>
    <row r="146" spans="1:27" ht="15.75" x14ac:dyDescent="0.2">
      <c r="A146" s="35">
        <f t="shared" si="3"/>
        <v>45134</v>
      </c>
      <c r="B146" s="36">
        <f>SUMIFS(СВЦЭМ!$D$39:$D$782,СВЦЭМ!$A$39:$A$782,$A146,СВЦЭМ!$B$39:$B$782,B$119)+'СЕТ СН'!$I$11+СВЦЭМ!$D$10+'СЕТ СН'!$I$6-'СЕТ СН'!$I$23</f>
        <v>2462.4520075099999</v>
      </c>
      <c r="C146" s="36">
        <f>SUMIFS(СВЦЭМ!$D$39:$D$782,СВЦЭМ!$A$39:$A$782,$A146,СВЦЭМ!$B$39:$B$782,C$119)+'СЕТ СН'!$I$11+СВЦЭМ!$D$10+'СЕТ СН'!$I$6-'СЕТ СН'!$I$23</f>
        <v>2521.7463342299998</v>
      </c>
      <c r="D146" s="36">
        <f>SUMIFS(СВЦЭМ!$D$39:$D$782,СВЦЭМ!$A$39:$A$782,$A146,СВЦЭМ!$B$39:$B$782,D$119)+'СЕТ СН'!$I$11+СВЦЭМ!$D$10+'СЕТ СН'!$I$6-'СЕТ СН'!$I$23</f>
        <v>2667.3412635200002</v>
      </c>
      <c r="E146" s="36">
        <f>SUMIFS(СВЦЭМ!$D$39:$D$782,СВЦЭМ!$A$39:$A$782,$A146,СВЦЭМ!$B$39:$B$782,E$119)+'СЕТ СН'!$I$11+СВЦЭМ!$D$10+'СЕТ СН'!$I$6-'СЕТ СН'!$I$23</f>
        <v>2729.40950939</v>
      </c>
      <c r="F146" s="36">
        <f>SUMIFS(СВЦЭМ!$D$39:$D$782,СВЦЭМ!$A$39:$A$782,$A146,СВЦЭМ!$B$39:$B$782,F$119)+'СЕТ СН'!$I$11+СВЦЭМ!$D$10+'СЕТ СН'!$I$6-'СЕТ СН'!$I$23</f>
        <v>2743.1379785999998</v>
      </c>
      <c r="G146" s="36">
        <f>SUMIFS(СВЦЭМ!$D$39:$D$782,СВЦЭМ!$A$39:$A$782,$A146,СВЦЭМ!$B$39:$B$782,G$119)+'СЕТ СН'!$I$11+СВЦЭМ!$D$10+'СЕТ СН'!$I$6-'СЕТ СН'!$I$23</f>
        <v>2734.0228694500001</v>
      </c>
      <c r="H146" s="36">
        <f>SUMIFS(СВЦЭМ!$D$39:$D$782,СВЦЭМ!$A$39:$A$782,$A146,СВЦЭМ!$B$39:$B$782,H$119)+'СЕТ СН'!$I$11+СВЦЭМ!$D$10+'СЕТ СН'!$I$6-'СЕТ СН'!$I$23</f>
        <v>2547.5780870600001</v>
      </c>
      <c r="I146" s="36">
        <f>SUMIFS(СВЦЭМ!$D$39:$D$782,СВЦЭМ!$A$39:$A$782,$A146,СВЦЭМ!$B$39:$B$782,I$119)+'СЕТ СН'!$I$11+СВЦЭМ!$D$10+'СЕТ СН'!$I$6-'СЕТ СН'!$I$23</f>
        <v>2454.8667951100001</v>
      </c>
      <c r="J146" s="36">
        <f>SUMIFS(СВЦЭМ!$D$39:$D$782,СВЦЭМ!$A$39:$A$782,$A146,СВЦЭМ!$B$39:$B$782,J$119)+'СЕТ СН'!$I$11+СВЦЭМ!$D$10+'СЕТ СН'!$I$6-'СЕТ СН'!$I$23</f>
        <v>2357.1751630099998</v>
      </c>
      <c r="K146" s="36">
        <f>SUMIFS(СВЦЭМ!$D$39:$D$782,СВЦЭМ!$A$39:$A$782,$A146,СВЦЭМ!$B$39:$B$782,K$119)+'СЕТ СН'!$I$11+СВЦЭМ!$D$10+'СЕТ СН'!$I$6-'СЕТ СН'!$I$23</f>
        <v>2273.52382033</v>
      </c>
      <c r="L146" s="36">
        <f>SUMIFS(СВЦЭМ!$D$39:$D$782,СВЦЭМ!$A$39:$A$782,$A146,СВЦЭМ!$B$39:$B$782,L$119)+'СЕТ СН'!$I$11+СВЦЭМ!$D$10+'СЕТ СН'!$I$6-'СЕТ СН'!$I$23</f>
        <v>2225.5889249299998</v>
      </c>
      <c r="M146" s="36">
        <f>SUMIFS(СВЦЭМ!$D$39:$D$782,СВЦЭМ!$A$39:$A$782,$A146,СВЦЭМ!$B$39:$B$782,M$119)+'СЕТ СН'!$I$11+СВЦЭМ!$D$10+'СЕТ СН'!$I$6-'СЕТ СН'!$I$23</f>
        <v>2228.2009491899998</v>
      </c>
      <c r="N146" s="36">
        <f>SUMIFS(СВЦЭМ!$D$39:$D$782,СВЦЭМ!$A$39:$A$782,$A146,СВЦЭМ!$B$39:$B$782,N$119)+'СЕТ СН'!$I$11+СВЦЭМ!$D$10+'СЕТ СН'!$I$6-'СЕТ СН'!$I$23</f>
        <v>2226.1231573699997</v>
      </c>
      <c r="O146" s="36">
        <f>SUMIFS(СВЦЭМ!$D$39:$D$782,СВЦЭМ!$A$39:$A$782,$A146,СВЦЭМ!$B$39:$B$782,O$119)+'СЕТ СН'!$I$11+СВЦЭМ!$D$10+'СЕТ СН'!$I$6-'СЕТ СН'!$I$23</f>
        <v>2228.69084875</v>
      </c>
      <c r="P146" s="36">
        <f>SUMIFS(СВЦЭМ!$D$39:$D$782,СВЦЭМ!$A$39:$A$782,$A146,СВЦЭМ!$B$39:$B$782,P$119)+'СЕТ СН'!$I$11+СВЦЭМ!$D$10+'СЕТ СН'!$I$6-'СЕТ СН'!$I$23</f>
        <v>2227.2929489200001</v>
      </c>
      <c r="Q146" s="36">
        <f>SUMIFS(СВЦЭМ!$D$39:$D$782,СВЦЭМ!$A$39:$A$782,$A146,СВЦЭМ!$B$39:$B$782,Q$119)+'СЕТ СН'!$I$11+СВЦЭМ!$D$10+'СЕТ СН'!$I$6-'СЕТ СН'!$I$23</f>
        <v>2199.0958035799999</v>
      </c>
      <c r="R146" s="36">
        <f>SUMIFS(СВЦЭМ!$D$39:$D$782,СВЦЭМ!$A$39:$A$782,$A146,СВЦЭМ!$B$39:$B$782,R$119)+'СЕТ СН'!$I$11+СВЦЭМ!$D$10+'СЕТ СН'!$I$6-'СЕТ СН'!$I$23</f>
        <v>2208.0777001699998</v>
      </c>
      <c r="S146" s="36">
        <f>SUMIFS(СВЦЭМ!$D$39:$D$782,СВЦЭМ!$A$39:$A$782,$A146,СВЦЭМ!$B$39:$B$782,S$119)+'СЕТ СН'!$I$11+СВЦЭМ!$D$10+'СЕТ СН'!$I$6-'СЕТ СН'!$I$23</f>
        <v>2211.7086996799999</v>
      </c>
      <c r="T146" s="36">
        <f>SUMIFS(СВЦЭМ!$D$39:$D$782,СВЦЭМ!$A$39:$A$782,$A146,СВЦЭМ!$B$39:$B$782,T$119)+'СЕТ СН'!$I$11+СВЦЭМ!$D$10+'СЕТ СН'!$I$6-'СЕТ СН'!$I$23</f>
        <v>2248.0295054600001</v>
      </c>
      <c r="U146" s="36">
        <f>SUMIFS(СВЦЭМ!$D$39:$D$782,СВЦЭМ!$A$39:$A$782,$A146,СВЦЭМ!$B$39:$B$782,U$119)+'СЕТ СН'!$I$11+СВЦЭМ!$D$10+'СЕТ СН'!$I$6-'СЕТ СН'!$I$23</f>
        <v>2264.8278206499999</v>
      </c>
      <c r="V146" s="36">
        <f>SUMIFS(СВЦЭМ!$D$39:$D$782,СВЦЭМ!$A$39:$A$782,$A146,СВЦЭМ!$B$39:$B$782,V$119)+'СЕТ СН'!$I$11+СВЦЭМ!$D$10+'СЕТ СН'!$I$6-'СЕТ СН'!$I$23</f>
        <v>2270.7949454099999</v>
      </c>
      <c r="W146" s="36">
        <f>SUMIFS(СВЦЭМ!$D$39:$D$782,СВЦЭМ!$A$39:$A$782,$A146,СВЦЭМ!$B$39:$B$782,W$119)+'СЕТ СН'!$I$11+СВЦЭМ!$D$10+'СЕТ СН'!$I$6-'СЕТ СН'!$I$23</f>
        <v>2236.5380000499999</v>
      </c>
      <c r="X146" s="36">
        <f>SUMIFS(СВЦЭМ!$D$39:$D$782,СВЦЭМ!$A$39:$A$782,$A146,СВЦЭМ!$B$39:$B$782,X$119)+'СЕТ СН'!$I$11+СВЦЭМ!$D$10+'СЕТ СН'!$I$6-'СЕТ СН'!$I$23</f>
        <v>2290.3189619899999</v>
      </c>
      <c r="Y146" s="36">
        <f>SUMIFS(СВЦЭМ!$D$39:$D$782,СВЦЭМ!$A$39:$A$782,$A146,СВЦЭМ!$B$39:$B$782,Y$119)+'СЕТ СН'!$I$11+СВЦЭМ!$D$10+'СЕТ СН'!$I$6-'СЕТ СН'!$I$23</f>
        <v>2401.44840075</v>
      </c>
    </row>
    <row r="147" spans="1:27" ht="15.75" x14ac:dyDescent="0.2">
      <c r="A147" s="35">
        <f t="shared" si="3"/>
        <v>45135</v>
      </c>
      <c r="B147" s="36">
        <f>SUMIFS(СВЦЭМ!$D$39:$D$782,СВЦЭМ!$A$39:$A$782,$A147,СВЦЭМ!$B$39:$B$782,B$119)+'СЕТ СН'!$I$11+СВЦЭМ!$D$10+'СЕТ СН'!$I$6-'СЕТ СН'!$I$23</f>
        <v>2493.0085971400003</v>
      </c>
      <c r="C147" s="36">
        <f>SUMIFS(СВЦЭМ!$D$39:$D$782,СВЦЭМ!$A$39:$A$782,$A147,СВЦЭМ!$B$39:$B$782,C$119)+'СЕТ СН'!$I$11+СВЦЭМ!$D$10+'СЕТ СН'!$I$6-'СЕТ СН'!$I$23</f>
        <v>2556.92049327</v>
      </c>
      <c r="D147" s="36">
        <f>SUMIFS(СВЦЭМ!$D$39:$D$782,СВЦЭМ!$A$39:$A$782,$A147,СВЦЭМ!$B$39:$B$782,D$119)+'СЕТ СН'!$I$11+СВЦЭМ!$D$10+'СЕТ СН'!$I$6-'СЕТ СН'!$I$23</f>
        <v>2702.4691472499999</v>
      </c>
      <c r="E147" s="36">
        <f>SUMIFS(СВЦЭМ!$D$39:$D$782,СВЦЭМ!$A$39:$A$782,$A147,СВЦЭМ!$B$39:$B$782,E$119)+'СЕТ СН'!$I$11+СВЦЭМ!$D$10+'СЕТ СН'!$I$6-'СЕТ СН'!$I$23</f>
        <v>2782.8460187400001</v>
      </c>
      <c r="F147" s="36">
        <f>SUMIFS(СВЦЭМ!$D$39:$D$782,СВЦЭМ!$A$39:$A$782,$A147,СВЦЭМ!$B$39:$B$782,F$119)+'СЕТ СН'!$I$11+СВЦЭМ!$D$10+'СЕТ СН'!$I$6-'СЕТ СН'!$I$23</f>
        <v>2785.8718349400001</v>
      </c>
      <c r="G147" s="36">
        <f>SUMIFS(СВЦЭМ!$D$39:$D$782,СВЦЭМ!$A$39:$A$782,$A147,СВЦЭМ!$B$39:$B$782,G$119)+'СЕТ СН'!$I$11+СВЦЭМ!$D$10+'СЕТ СН'!$I$6-'СЕТ СН'!$I$23</f>
        <v>2790.3261277399997</v>
      </c>
      <c r="H147" s="36">
        <f>SUMIFS(СВЦЭМ!$D$39:$D$782,СВЦЭМ!$A$39:$A$782,$A147,СВЦЭМ!$B$39:$B$782,H$119)+'СЕТ СН'!$I$11+СВЦЭМ!$D$10+'СЕТ СН'!$I$6-'СЕТ СН'!$I$23</f>
        <v>2600.4060749999999</v>
      </c>
      <c r="I147" s="36">
        <f>SUMIFS(СВЦЭМ!$D$39:$D$782,СВЦЭМ!$A$39:$A$782,$A147,СВЦЭМ!$B$39:$B$782,I$119)+'СЕТ СН'!$I$11+СВЦЭМ!$D$10+'СЕТ СН'!$I$6-'СЕТ СН'!$I$23</f>
        <v>2503.6128819599999</v>
      </c>
      <c r="J147" s="36">
        <f>SUMIFS(СВЦЭМ!$D$39:$D$782,СВЦЭМ!$A$39:$A$782,$A147,СВЦЭМ!$B$39:$B$782,J$119)+'СЕТ СН'!$I$11+СВЦЭМ!$D$10+'СЕТ СН'!$I$6-'СЕТ СН'!$I$23</f>
        <v>2401.4224778400003</v>
      </c>
      <c r="K147" s="36">
        <f>SUMIFS(СВЦЭМ!$D$39:$D$782,СВЦЭМ!$A$39:$A$782,$A147,СВЦЭМ!$B$39:$B$782,K$119)+'СЕТ СН'!$I$11+СВЦЭМ!$D$10+'СЕТ СН'!$I$6-'СЕТ СН'!$I$23</f>
        <v>2322.2700634600001</v>
      </c>
      <c r="L147" s="36">
        <f>SUMIFS(СВЦЭМ!$D$39:$D$782,СВЦЭМ!$A$39:$A$782,$A147,СВЦЭМ!$B$39:$B$782,L$119)+'СЕТ СН'!$I$11+СВЦЭМ!$D$10+'СЕТ СН'!$I$6-'СЕТ СН'!$I$23</f>
        <v>2274.5438230099999</v>
      </c>
      <c r="M147" s="36">
        <f>SUMIFS(СВЦЭМ!$D$39:$D$782,СВЦЭМ!$A$39:$A$782,$A147,СВЦЭМ!$B$39:$B$782,M$119)+'СЕТ СН'!$I$11+СВЦЭМ!$D$10+'СЕТ СН'!$I$6-'СЕТ СН'!$I$23</f>
        <v>2268.80361223</v>
      </c>
      <c r="N147" s="36">
        <f>SUMIFS(СВЦЭМ!$D$39:$D$782,СВЦЭМ!$A$39:$A$782,$A147,СВЦЭМ!$B$39:$B$782,N$119)+'СЕТ СН'!$I$11+СВЦЭМ!$D$10+'СЕТ СН'!$I$6-'СЕТ СН'!$I$23</f>
        <v>2272.3823214499998</v>
      </c>
      <c r="O147" s="36">
        <f>SUMIFS(СВЦЭМ!$D$39:$D$782,СВЦЭМ!$A$39:$A$782,$A147,СВЦЭМ!$B$39:$B$782,O$119)+'СЕТ СН'!$I$11+СВЦЭМ!$D$10+'СЕТ СН'!$I$6-'СЕТ СН'!$I$23</f>
        <v>2275.2203614999999</v>
      </c>
      <c r="P147" s="36">
        <f>SUMIFS(СВЦЭМ!$D$39:$D$782,СВЦЭМ!$A$39:$A$782,$A147,СВЦЭМ!$B$39:$B$782,P$119)+'СЕТ СН'!$I$11+СВЦЭМ!$D$10+'СЕТ СН'!$I$6-'СЕТ СН'!$I$23</f>
        <v>2256.3897832499997</v>
      </c>
      <c r="Q147" s="36">
        <f>SUMIFS(СВЦЭМ!$D$39:$D$782,СВЦЭМ!$A$39:$A$782,$A147,СВЦЭМ!$B$39:$B$782,Q$119)+'СЕТ СН'!$I$11+СВЦЭМ!$D$10+'СЕТ СН'!$I$6-'СЕТ СН'!$I$23</f>
        <v>2264.6069303300001</v>
      </c>
      <c r="R147" s="36">
        <f>SUMIFS(СВЦЭМ!$D$39:$D$782,СВЦЭМ!$A$39:$A$782,$A147,СВЦЭМ!$B$39:$B$782,R$119)+'СЕТ СН'!$I$11+СВЦЭМ!$D$10+'СЕТ СН'!$I$6-'СЕТ СН'!$I$23</f>
        <v>2270.65361652</v>
      </c>
      <c r="S147" s="36">
        <f>SUMIFS(СВЦЭМ!$D$39:$D$782,СВЦЭМ!$A$39:$A$782,$A147,СВЦЭМ!$B$39:$B$782,S$119)+'СЕТ СН'!$I$11+СВЦЭМ!$D$10+'СЕТ СН'!$I$6-'СЕТ СН'!$I$23</f>
        <v>2273.6507808400002</v>
      </c>
      <c r="T147" s="36">
        <f>SUMIFS(СВЦЭМ!$D$39:$D$782,СВЦЭМ!$A$39:$A$782,$A147,СВЦЭМ!$B$39:$B$782,T$119)+'СЕТ СН'!$I$11+СВЦЭМ!$D$10+'СЕТ СН'!$I$6-'СЕТ СН'!$I$23</f>
        <v>2281.59108126</v>
      </c>
      <c r="U147" s="36">
        <f>SUMIFS(СВЦЭМ!$D$39:$D$782,СВЦЭМ!$A$39:$A$782,$A147,СВЦЭМ!$B$39:$B$782,U$119)+'СЕТ СН'!$I$11+СВЦЭМ!$D$10+'СЕТ СН'!$I$6-'СЕТ СН'!$I$23</f>
        <v>2300.1114772299998</v>
      </c>
      <c r="V147" s="36">
        <f>SUMIFS(СВЦЭМ!$D$39:$D$782,СВЦЭМ!$A$39:$A$782,$A147,СВЦЭМ!$B$39:$B$782,V$119)+'СЕТ СН'!$I$11+СВЦЭМ!$D$10+'СЕТ СН'!$I$6-'СЕТ СН'!$I$23</f>
        <v>2309.1328016100001</v>
      </c>
      <c r="W147" s="36">
        <f>SUMIFS(СВЦЭМ!$D$39:$D$782,СВЦЭМ!$A$39:$A$782,$A147,СВЦЭМ!$B$39:$B$782,W$119)+'СЕТ СН'!$I$11+СВЦЭМ!$D$10+'СЕТ СН'!$I$6-'СЕТ СН'!$I$23</f>
        <v>2287.3895602000002</v>
      </c>
      <c r="X147" s="36">
        <f>SUMIFS(СВЦЭМ!$D$39:$D$782,СВЦЭМ!$A$39:$A$782,$A147,СВЦЭМ!$B$39:$B$782,X$119)+'СЕТ СН'!$I$11+СВЦЭМ!$D$10+'СЕТ СН'!$I$6-'СЕТ СН'!$I$23</f>
        <v>2330.4708689099998</v>
      </c>
      <c r="Y147" s="36">
        <f>SUMIFS(СВЦЭМ!$D$39:$D$782,СВЦЭМ!$A$39:$A$782,$A147,СВЦЭМ!$B$39:$B$782,Y$119)+'СЕТ СН'!$I$11+СВЦЭМ!$D$10+'СЕТ СН'!$I$6-'СЕТ СН'!$I$23</f>
        <v>2526.9675009399998</v>
      </c>
    </row>
    <row r="148" spans="1:27" ht="15.75" x14ac:dyDescent="0.2">
      <c r="A148" s="35">
        <f t="shared" si="3"/>
        <v>45136</v>
      </c>
      <c r="B148" s="36">
        <f>SUMIFS(СВЦЭМ!$D$39:$D$782,СВЦЭМ!$A$39:$A$782,$A148,СВЦЭМ!$B$39:$B$782,B$119)+'СЕТ СН'!$I$11+СВЦЭМ!$D$10+'СЕТ СН'!$I$6-'СЕТ СН'!$I$23</f>
        <v>2483.89871098</v>
      </c>
      <c r="C148" s="36">
        <f>SUMIFS(СВЦЭМ!$D$39:$D$782,СВЦЭМ!$A$39:$A$782,$A148,СВЦЭМ!$B$39:$B$782,C$119)+'СЕТ СН'!$I$11+СВЦЭМ!$D$10+'СЕТ СН'!$I$6-'СЕТ СН'!$I$23</f>
        <v>2505.4062231500002</v>
      </c>
      <c r="D148" s="36">
        <f>SUMIFS(СВЦЭМ!$D$39:$D$782,СВЦЭМ!$A$39:$A$782,$A148,СВЦЭМ!$B$39:$B$782,D$119)+'СЕТ СН'!$I$11+СВЦЭМ!$D$10+'СЕТ СН'!$I$6-'СЕТ СН'!$I$23</f>
        <v>2669.4753505400004</v>
      </c>
      <c r="E148" s="36">
        <f>SUMIFS(СВЦЭМ!$D$39:$D$782,СВЦЭМ!$A$39:$A$782,$A148,СВЦЭМ!$B$39:$B$782,E$119)+'СЕТ СН'!$I$11+СВЦЭМ!$D$10+'СЕТ СН'!$I$6-'СЕТ СН'!$I$23</f>
        <v>2672.4079203299998</v>
      </c>
      <c r="F148" s="36">
        <f>SUMIFS(СВЦЭМ!$D$39:$D$782,СВЦЭМ!$A$39:$A$782,$A148,СВЦЭМ!$B$39:$B$782,F$119)+'СЕТ СН'!$I$11+СВЦЭМ!$D$10+'СЕТ СН'!$I$6-'СЕТ СН'!$I$23</f>
        <v>2690.1284507600003</v>
      </c>
      <c r="G148" s="36">
        <f>SUMIFS(СВЦЭМ!$D$39:$D$782,СВЦЭМ!$A$39:$A$782,$A148,СВЦЭМ!$B$39:$B$782,G$119)+'СЕТ СН'!$I$11+СВЦЭМ!$D$10+'СЕТ СН'!$I$6-'СЕТ СН'!$I$23</f>
        <v>2646.7592465099997</v>
      </c>
      <c r="H148" s="36">
        <f>SUMIFS(СВЦЭМ!$D$39:$D$782,СВЦЭМ!$A$39:$A$782,$A148,СВЦЭМ!$B$39:$B$782,H$119)+'СЕТ СН'!$I$11+СВЦЭМ!$D$10+'СЕТ СН'!$I$6-'СЕТ СН'!$I$23</f>
        <v>2586.1891057100001</v>
      </c>
      <c r="I148" s="36">
        <f>SUMIFS(СВЦЭМ!$D$39:$D$782,СВЦЭМ!$A$39:$A$782,$A148,СВЦЭМ!$B$39:$B$782,I$119)+'СЕТ СН'!$I$11+СВЦЭМ!$D$10+'СЕТ СН'!$I$6-'СЕТ СН'!$I$23</f>
        <v>2400.3743869</v>
      </c>
      <c r="J148" s="36">
        <f>SUMIFS(СВЦЭМ!$D$39:$D$782,СВЦЭМ!$A$39:$A$782,$A148,СВЦЭМ!$B$39:$B$782,J$119)+'СЕТ СН'!$I$11+СВЦЭМ!$D$10+'СЕТ СН'!$I$6-'СЕТ СН'!$I$23</f>
        <v>2296.7418068400002</v>
      </c>
      <c r="K148" s="36">
        <f>SUMIFS(СВЦЭМ!$D$39:$D$782,СВЦЭМ!$A$39:$A$782,$A148,СВЦЭМ!$B$39:$B$782,K$119)+'СЕТ СН'!$I$11+СВЦЭМ!$D$10+'СЕТ СН'!$I$6-'СЕТ СН'!$I$23</f>
        <v>2204.16855437</v>
      </c>
      <c r="L148" s="36">
        <f>SUMIFS(СВЦЭМ!$D$39:$D$782,СВЦЭМ!$A$39:$A$782,$A148,СВЦЭМ!$B$39:$B$782,L$119)+'СЕТ СН'!$I$11+СВЦЭМ!$D$10+'СЕТ СН'!$I$6-'СЕТ СН'!$I$23</f>
        <v>2147.43211333</v>
      </c>
      <c r="M148" s="36">
        <f>SUMIFS(СВЦЭМ!$D$39:$D$782,СВЦЭМ!$A$39:$A$782,$A148,СВЦЭМ!$B$39:$B$782,M$119)+'СЕТ СН'!$I$11+СВЦЭМ!$D$10+'СЕТ СН'!$I$6-'СЕТ СН'!$I$23</f>
        <v>2151.31306765</v>
      </c>
      <c r="N148" s="36">
        <f>SUMIFS(СВЦЭМ!$D$39:$D$782,СВЦЭМ!$A$39:$A$782,$A148,СВЦЭМ!$B$39:$B$782,N$119)+'СЕТ СН'!$I$11+СВЦЭМ!$D$10+'СЕТ СН'!$I$6-'СЕТ СН'!$I$23</f>
        <v>2160.3899858300001</v>
      </c>
      <c r="O148" s="36">
        <f>SUMIFS(СВЦЭМ!$D$39:$D$782,СВЦЭМ!$A$39:$A$782,$A148,СВЦЭМ!$B$39:$B$782,O$119)+'СЕТ СН'!$I$11+СВЦЭМ!$D$10+'СЕТ СН'!$I$6-'СЕТ СН'!$I$23</f>
        <v>2166.8345595000001</v>
      </c>
      <c r="P148" s="36">
        <f>SUMIFS(СВЦЭМ!$D$39:$D$782,СВЦЭМ!$A$39:$A$782,$A148,СВЦЭМ!$B$39:$B$782,P$119)+'СЕТ СН'!$I$11+СВЦЭМ!$D$10+'СЕТ СН'!$I$6-'СЕТ СН'!$I$23</f>
        <v>2172.3658381300002</v>
      </c>
      <c r="Q148" s="36">
        <f>SUMIFS(СВЦЭМ!$D$39:$D$782,СВЦЭМ!$A$39:$A$782,$A148,СВЦЭМ!$B$39:$B$782,Q$119)+'СЕТ СН'!$I$11+СВЦЭМ!$D$10+'СЕТ СН'!$I$6-'СЕТ СН'!$I$23</f>
        <v>2170.6283170400002</v>
      </c>
      <c r="R148" s="36">
        <f>SUMIFS(СВЦЭМ!$D$39:$D$782,СВЦЭМ!$A$39:$A$782,$A148,СВЦЭМ!$B$39:$B$782,R$119)+'СЕТ СН'!$I$11+СВЦЭМ!$D$10+'СЕТ СН'!$I$6-'СЕТ СН'!$I$23</f>
        <v>2163.0962540700002</v>
      </c>
      <c r="S148" s="36">
        <f>SUMIFS(СВЦЭМ!$D$39:$D$782,СВЦЭМ!$A$39:$A$782,$A148,СВЦЭМ!$B$39:$B$782,S$119)+'СЕТ СН'!$I$11+СВЦЭМ!$D$10+'СЕТ СН'!$I$6-'СЕТ СН'!$I$23</f>
        <v>2164.3722043299999</v>
      </c>
      <c r="T148" s="36">
        <f>SUMIFS(СВЦЭМ!$D$39:$D$782,СВЦЭМ!$A$39:$A$782,$A148,СВЦЭМ!$B$39:$B$782,T$119)+'СЕТ СН'!$I$11+СВЦЭМ!$D$10+'СЕТ СН'!$I$6-'СЕТ СН'!$I$23</f>
        <v>2171.9998570799999</v>
      </c>
      <c r="U148" s="36">
        <f>SUMIFS(СВЦЭМ!$D$39:$D$782,СВЦЭМ!$A$39:$A$782,$A148,СВЦЭМ!$B$39:$B$782,U$119)+'СЕТ СН'!$I$11+СВЦЭМ!$D$10+'СЕТ СН'!$I$6-'СЕТ СН'!$I$23</f>
        <v>2194.9755593600003</v>
      </c>
      <c r="V148" s="36">
        <f>SUMIFS(СВЦЭМ!$D$39:$D$782,СВЦЭМ!$A$39:$A$782,$A148,СВЦЭМ!$B$39:$B$782,V$119)+'СЕТ СН'!$I$11+СВЦЭМ!$D$10+'СЕТ СН'!$I$6-'СЕТ СН'!$I$23</f>
        <v>2178.9527002200002</v>
      </c>
      <c r="W148" s="36">
        <f>SUMIFS(СВЦЭМ!$D$39:$D$782,СВЦЭМ!$A$39:$A$782,$A148,СВЦЭМ!$B$39:$B$782,W$119)+'СЕТ СН'!$I$11+СВЦЭМ!$D$10+'СЕТ СН'!$I$6-'СЕТ СН'!$I$23</f>
        <v>2209.9931241700001</v>
      </c>
      <c r="X148" s="36">
        <f>SUMIFS(СВЦЭМ!$D$39:$D$782,СВЦЭМ!$A$39:$A$782,$A148,СВЦЭМ!$B$39:$B$782,X$119)+'СЕТ СН'!$I$11+СВЦЭМ!$D$10+'СЕТ СН'!$I$6-'СЕТ СН'!$I$23</f>
        <v>2274.7764363000001</v>
      </c>
      <c r="Y148" s="36">
        <f>SUMIFS(СВЦЭМ!$D$39:$D$782,СВЦЭМ!$A$39:$A$782,$A148,СВЦЭМ!$B$39:$B$782,Y$119)+'СЕТ СН'!$I$11+СВЦЭМ!$D$10+'СЕТ СН'!$I$6-'СЕТ СН'!$I$23</f>
        <v>2372.6545060799999</v>
      </c>
    </row>
    <row r="149" spans="1:27" ht="15.75" x14ac:dyDescent="0.2">
      <c r="A149" s="35">
        <f t="shared" si="3"/>
        <v>45137</v>
      </c>
      <c r="B149" s="36">
        <f>SUMIFS(СВЦЭМ!$D$39:$D$782,СВЦЭМ!$A$39:$A$782,$A149,СВЦЭМ!$B$39:$B$782,B$119)+'СЕТ СН'!$I$11+СВЦЭМ!$D$10+'СЕТ СН'!$I$6-'СЕТ СН'!$I$23</f>
        <v>2470.0023765999999</v>
      </c>
      <c r="C149" s="36">
        <f>SUMIFS(СВЦЭМ!$D$39:$D$782,СВЦЭМ!$A$39:$A$782,$A149,СВЦЭМ!$B$39:$B$782,C$119)+'СЕТ СН'!$I$11+СВЦЭМ!$D$10+'СЕТ СН'!$I$6-'СЕТ СН'!$I$23</f>
        <v>2590.3824254400001</v>
      </c>
      <c r="D149" s="36">
        <f>SUMIFS(СВЦЭМ!$D$39:$D$782,СВЦЭМ!$A$39:$A$782,$A149,СВЦЭМ!$B$39:$B$782,D$119)+'СЕТ СН'!$I$11+СВЦЭМ!$D$10+'СЕТ СН'!$I$6-'СЕТ СН'!$I$23</f>
        <v>2610.9719776000002</v>
      </c>
      <c r="E149" s="36">
        <f>SUMIFS(СВЦЭМ!$D$39:$D$782,СВЦЭМ!$A$39:$A$782,$A149,СВЦЭМ!$B$39:$B$782,E$119)+'СЕТ СН'!$I$11+СВЦЭМ!$D$10+'СЕТ СН'!$I$6-'СЕТ СН'!$I$23</f>
        <v>2676.2343068800001</v>
      </c>
      <c r="F149" s="36">
        <f>SUMIFS(СВЦЭМ!$D$39:$D$782,СВЦЭМ!$A$39:$A$782,$A149,СВЦЭМ!$B$39:$B$782,F$119)+'СЕТ СН'!$I$11+СВЦЭМ!$D$10+'СЕТ СН'!$I$6-'СЕТ СН'!$I$23</f>
        <v>2689.5005694000001</v>
      </c>
      <c r="G149" s="36">
        <f>SUMIFS(СВЦЭМ!$D$39:$D$782,СВЦЭМ!$A$39:$A$782,$A149,СВЦЭМ!$B$39:$B$782,G$119)+'СЕТ СН'!$I$11+СВЦЭМ!$D$10+'СЕТ СН'!$I$6-'СЕТ СН'!$I$23</f>
        <v>2682.0835456</v>
      </c>
      <c r="H149" s="36">
        <f>SUMIFS(СВЦЭМ!$D$39:$D$782,СВЦЭМ!$A$39:$A$782,$A149,СВЦЭМ!$B$39:$B$782,H$119)+'СЕТ СН'!$I$11+СВЦЭМ!$D$10+'СЕТ СН'!$I$6-'СЕТ СН'!$I$23</f>
        <v>2664.5224137599998</v>
      </c>
      <c r="I149" s="36">
        <f>SUMIFS(СВЦЭМ!$D$39:$D$782,СВЦЭМ!$A$39:$A$782,$A149,СВЦЭМ!$B$39:$B$782,I$119)+'СЕТ СН'!$I$11+СВЦЭМ!$D$10+'СЕТ СН'!$I$6-'СЕТ СН'!$I$23</f>
        <v>2505.3861370200002</v>
      </c>
      <c r="J149" s="36">
        <f>SUMIFS(СВЦЭМ!$D$39:$D$782,СВЦЭМ!$A$39:$A$782,$A149,СВЦЭМ!$B$39:$B$782,J$119)+'СЕТ СН'!$I$11+СВЦЭМ!$D$10+'СЕТ СН'!$I$6-'СЕТ СН'!$I$23</f>
        <v>2408.19774392</v>
      </c>
      <c r="K149" s="36">
        <f>SUMIFS(СВЦЭМ!$D$39:$D$782,СВЦЭМ!$A$39:$A$782,$A149,СВЦЭМ!$B$39:$B$782,K$119)+'СЕТ СН'!$I$11+СВЦЭМ!$D$10+'СЕТ СН'!$I$6-'СЕТ СН'!$I$23</f>
        <v>2194.46115439</v>
      </c>
      <c r="L149" s="36">
        <f>SUMIFS(СВЦЭМ!$D$39:$D$782,СВЦЭМ!$A$39:$A$782,$A149,СВЦЭМ!$B$39:$B$782,L$119)+'СЕТ СН'!$I$11+СВЦЭМ!$D$10+'СЕТ СН'!$I$6-'СЕТ СН'!$I$23</f>
        <v>2171.1605422499997</v>
      </c>
      <c r="M149" s="36">
        <f>SUMIFS(СВЦЭМ!$D$39:$D$782,СВЦЭМ!$A$39:$A$782,$A149,СВЦЭМ!$B$39:$B$782,M$119)+'СЕТ СН'!$I$11+СВЦЭМ!$D$10+'СЕТ СН'!$I$6-'СЕТ СН'!$I$23</f>
        <v>2201.3808501399999</v>
      </c>
      <c r="N149" s="36">
        <f>SUMIFS(СВЦЭМ!$D$39:$D$782,СВЦЭМ!$A$39:$A$782,$A149,СВЦЭМ!$B$39:$B$782,N$119)+'СЕТ СН'!$I$11+СВЦЭМ!$D$10+'СЕТ СН'!$I$6-'СЕТ СН'!$I$23</f>
        <v>2241.1180089600002</v>
      </c>
      <c r="O149" s="36">
        <f>SUMIFS(СВЦЭМ!$D$39:$D$782,СВЦЭМ!$A$39:$A$782,$A149,СВЦЭМ!$B$39:$B$782,O$119)+'СЕТ СН'!$I$11+СВЦЭМ!$D$10+'СЕТ СН'!$I$6-'СЕТ СН'!$I$23</f>
        <v>2259.2546747699998</v>
      </c>
      <c r="P149" s="36">
        <f>SUMIFS(СВЦЭМ!$D$39:$D$782,СВЦЭМ!$A$39:$A$782,$A149,СВЦЭМ!$B$39:$B$782,P$119)+'СЕТ СН'!$I$11+СВЦЭМ!$D$10+'СЕТ СН'!$I$6-'СЕТ СН'!$I$23</f>
        <v>2284.9753924799998</v>
      </c>
      <c r="Q149" s="36">
        <f>SUMIFS(СВЦЭМ!$D$39:$D$782,СВЦЭМ!$A$39:$A$782,$A149,СВЦЭМ!$B$39:$B$782,Q$119)+'СЕТ СН'!$I$11+СВЦЭМ!$D$10+'СЕТ СН'!$I$6-'СЕТ СН'!$I$23</f>
        <v>2289.2441951199999</v>
      </c>
      <c r="R149" s="36">
        <f>SUMIFS(СВЦЭМ!$D$39:$D$782,СВЦЭМ!$A$39:$A$782,$A149,СВЦЭМ!$B$39:$B$782,R$119)+'СЕТ СН'!$I$11+СВЦЭМ!$D$10+'СЕТ СН'!$I$6-'СЕТ СН'!$I$23</f>
        <v>2279.6788744200003</v>
      </c>
      <c r="S149" s="36">
        <f>SUMIFS(СВЦЭМ!$D$39:$D$782,СВЦЭМ!$A$39:$A$782,$A149,СВЦЭМ!$B$39:$B$782,S$119)+'СЕТ СН'!$I$11+СВЦЭМ!$D$10+'СЕТ СН'!$I$6-'СЕТ СН'!$I$23</f>
        <v>2278.7674490500003</v>
      </c>
      <c r="T149" s="36">
        <f>SUMIFS(СВЦЭМ!$D$39:$D$782,СВЦЭМ!$A$39:$A$782,$A149,СВЦЭМ!$B$39:$B$782,T$119)+'СЕТ СН'!$I$11+СВЦЭМ!$D$10+'СЕТ СН'!$I$6-'СЕТ СН'!$I$23</f>
        <v>2268.67909366</v>
      </c>
      <c r="U149" s="36">
        <f>SUMIFS(СВЦЭМ!$D$39:$D$782,СВЦЭМ!$A$39:$A$782,$A149,СВЦЭМ!$B$39:$B$782,U$119)+'СЕТ СН'!$I$11+СВЦЭМ!$D$10+'СЕТ СН'!$I$6-'СЕТ СН'!$I$23</f>
        <v>2273.4193509199999</v>
      </c>
      <c r="V149" s="36">
        <f>SUMIFS(СВЦЭМ!$D$39:$D$782,СВЦЭМ!$A$39:$A$782,$A149,СВЦЭМ!$B$39:$B$782,V$119)+'СЕТ СН'!$I$11+СВЦЭМ!$D$10+'СЕТ СН'!$I$6-'СЕТ СН'!$I$23</f>
        <v>2267.87264839</v>
      </c>
      <c r="W149" s="36">
        <f>SUMIFS(СВЦЭМ!$D$39:$D$782,СВЦЭМ!$A$39:$A$782,$A149,СВЦЭМ!$B$39:$B$782,W$119)+'СЕТ СН'!$I$11+СВЦЭМ!$D$10+'СЕТ СН'!$I$6-'СЕТ СН'!$I$23</f>
        <v>2242.5277228800001</v>
      </c>
      <c r="X149" s="36">
        <f>SUMIFS(СВЦЭМ!$D$39:$D$782,СВЦЭМ!$A$39:$A$782,$A149,СВЦЭМ!$B$39:$B$782,X$119)+'СЕТ СН'!$I$11+СВЦЭМ!$D$10+'СЕТ СН'!$I$6-'СЕТ СН'!$I$23</f>
        <v>2308.57664441</v>
      </c>
      <c r="Y149" s="36">
        <f>SUMIFS(СВЦЭМ!$D$39:$D$782,СВЦЭМ!$A$39:$A$782,$A149,СВЦЭМ!$B$39:$B$782,Y$119)+'СЕТ СН'!$I$11+СВЦЭМ!$D$10+'СЕТ СН'!$I$6-'СЕТ СН'!$I$23</f>
        <v>2407.9219789099998</v>
      </c>
    </row>
    <row r="150" spans="1:27" ht="15.75" x14ac:dyDescent="0.2">
      <c r="A150" s="35">
        <f t="shared" si="3"/>
        <v>45138</v>
      </c>
      <c r="B150" s="36">
        <f>SUMIFS(СВЦЭМ!$D$39:$D$782,СВЦЭМ!$A$39:$A$782,$A150,СВЦЭМ!$B$39:$B$782,B$119)+'СЕТ СН'!$I$11+СВЦЭМ!$D$10+'СЕТ СН'!$I$6-'СЕТ СН'!$I$23</f>
        <v>2449.4820144400001</v>
      </c>
      <c r="C150" s="36">
        <f>SUMIFS(СВЦЭМ!$D$39:$D$782,СВЦЭМ!$A$39:$A$782,$A150,СВЦЭМ!$B$39:$B$782,C$119)+'СЕТ СН'!$I$11+СВЦЭМ!$D$10+'СЕТ СН'!$I$6-'СЕТ СН'!$I$23</f>
        <v>2527.2498449899999</v>
      </c>
      <c r="D150" s="36">
        <f>SUMIFS(СВЦЭМ!$D$39:$D$782,СВЦЭМ!$A$39:$A$782,$A150,СВЦЭМ!$B$39:$B$782,D$119)+'СЕТ СН'!$I$11+СВЦЭМ!$D$10+'СЕТ СН'!$I$6-'СЕТ СН'!$I$23</f>
        <v>2671.9166519600003</v>
      </c>
      <c r="E150" s="36">
        <f>SUMIFS(СВЦЭМ!$D$39:$D$782,СВЦЭМ!$A$39:$A$782,$A150,СВЦЭМ!$B$39:$B$782,E$119)+'СЕТ СН'!$I$11+СВЦЭМ!$D$10+'СЕТ СН'!$I$6-'СЕТ СН'!$I$23</f>
        <v>2704.21152123</v>
      </c>
      <c r="F150" s="36">
        <f>SUMIFS(СВЦЭМ!$D$39:$D$782,СВЦЭМ!$A$39:$A$782,$A150,СВЦЭМ!$B$39:$B$782,F$119)+'СЕТ СН'!$I$11+СВЦЭМ!$D$10+'СЕТ СН'!$I$6-'СЕТ СН'!$I$23</f>
        <v>2705.02943456</v>
      </c>
      <c r="G150" s="36">
        <f>SUMIFS(СВЦЭМ!$D$39:$D$782,СВЦЭМ!$A$39:$A$782,$A150,СВЦЭМ!$B$39:$B$782,G$119)+'СЕТ СН'!$I$11+СВЦЭМ!$D$10+'СЕТ СН'!$I$6-'СЕТ СН'!$I$23</f>
        <v>2715.96284578</v>
      </c>
      <c r="H150" s="36">
        <f>SUMIFS(СВЦЭМ!$D$39:$D$782,СВЦЭМ!$A$39:$A$782,$A150,СВЦЭМ!$B$39:$B$782,H$119)+'СЕТ СН'!$I$11+СВЦЭМ!$D$10+'СЕТ СН'!$I$6-'СЕТ СН'!$I$23</f>
        <v>2747.0055164699997</v>
      </c>
      <c r="I150" s="36">
        <f>SUMIFS(СВЦЭМ!$D$39:$D$782,СВЦЭМ!$A$39:$A$782,$A150,СВЦЭМ!$B$39:$B$782,I$119)+'СЕТ СН'!$I$11+СВЦЭМ!$D$10+'СЕТ СН'!$I$6-'СЕТ СН'!$I$23</f>
        <v>2465.97067255</v>
      </c>
      <c r="J150" s="36">
        <f>SUMIFS(СВЦЭМ!$D$39:$D$782,СВЦЭМ!$A$39:$A$782,$A150,СВЦЭМ!$B$39:$B$782,J$119)+'СЕТ СН'!$I$11+СВЦЭМ!$D$10+'СЕТ СН'!$I$6-'СЕТ СН'!$I$23</f>
        <v>2387.5510006900004</v>
      </c>
      <c r="K150" s="36">
        <f>SUMIFS(СВЦЭМ!$D$39:$D$782,СВЦЭМ!$A$39:$A$782,$A150,СВЦЭМ!$B$39:$B$782,K$119)+'СЕТ СН'!$I$11+СВЦЭМ!$D$10+'СЕТ СН'!$I$6-'СЕТ СН'!$I$23</f>
        <v>2368.55112293</v>
      </c>
      <c r="L150" s="36">
        <f>SUMIFS(СВЦЭМ!$D$39:$D$782,СВЦЭМ!$A$39:$A$782,$A150,СВЦЭМ!$B$39:$B$782,L$119)+'СЕТ СН'!$I$11+СВЦЭМ!$D$10+'СЕТ СН'!$I$6-'СЕТ СН'!$I$23</f>
        <v>2324.9206638200003</v>
      </c>
      <c r="M150" s="36">
        <f>SUMIFS(СВЦЭМ!$D$39:$D$782,СВЦЭМ!$A$39:$A$782,$A150,СВЦЭМ!$B$39:$B$782,M$119)+'СЕТ СН'!$I$11+СВЦЭМ!$D$10+'СЕТ СН'!$I$6-'СЕТ СН'!$I$23</f>
        <v>2314.91418604</v>
      </c>
      <c r="N150" s="36">
        <f>SUMIFS(СВЦЭМ!$D$39:$D$782,СВЦЭМ!$A$39:$A$782,$A150,СВЦЭМ!$B$39:$B$782,N$119)+'СЕТ СН'!$I$11+СВЦЭМ!$D$10+'СЕТ СН'!$I$6-'СЕТ СН'!$I$23</f>
        <v>2303.9645085900002</v>
      </c>
      <c r="O150" s="36">
        <f>SUMIFS(СВЦЭМ!$D$39:$D$782,СВЦЭМ!$A$39:$A$782,$A150,СВЦЭМ!$B$39:$B$782,O$119)+'СЕТ СН'!$I$11+СВЦЭМ!$D$10+'СЕТ СН'!$I$6-'СЕТ СН'!$I$23</f>
        <v>2298.5418085299998</v>
      </c>
      <c r="P150" s="36">
        <f>SUMIFS(СВЦЭМ!$D$39:$D$782,СВЦЭМ!$A$39:$A$782,$A150,СВЦЭМ!$B$39:$B$782,P$119)+'СЕТ СН'!$I$11+СВЦЭМ!$D$10+'СЕТ СН'!$I$6-'СЕТ СН'!$I$23</f>
        <v>2304.3580613700001</v>
      </c>
      <c r="Q150" s="36">
        <f>SUMIFS(СВЦЭМ!$D$39:$D$782,СВЦЭМ!$A$39:$A$782,$A150,СВЦЭМ!$B$39:$B$782,Q$119)+'СЕТ СН'!$I$11+СВЦЭМ!$D$10+'СЕТ СН'!$I$6-'СЕТ СН'!$I$23</f>
        <v>2272.3019399</v>
      </c>
      <c r="R150" s="36">
        <f>SUMIFS(СВЦЭМ!$D$39:$D$782,СВЦЭМ!$A$39:$A$782,$A150,СВЦЭМ!$B$39:$B$782,R$119)+'СЕТ СН'!$I$11+СВЦЭМ!$D$10+'СЕТ СН'!$I$6-'СЕТ СН'!$I$23</f>
        <v>2278.7690451500002</v>
      </c>
      <c r="S150" s="36">
        <f>SUMIFS(СВЦЭМ!$D$39:$D$782,СВЦЭМ!$A$39:$A$782,$A150,СВЦЭМ!$B$39:$B$782,S$119)+'СЕТ СН'!$I$11+СВЦЭМ!$D$10+'СЕТ СН'!$I$6-'СЕТ СН'!$I$23</f>
        <v>2295.56094661</v>
      </c>
      <c r="T150" s="36">
        <f>SUMIFS(СВЦЭМ!$D$39:$D$782,СВЦЭМ!$A$39:$A$782,$A150,СВЦЭМ!$B$39:$B$782,T$119)+'СЕТ СН'!$I$11+СВЦЭМ!$D$10+'СЕТ СН'!$I$6-'СЕТ СН'!$I$23</f>
        <v>2324.8926859800004</v>
      </c>
      <c r="U150" s="36">
        <f>SUMIFS(СВЦЭМ!$D$39:$D$782,СВЦЭМ!$A$39:$A$782,$A150,СВЦЭМ!$B$39:$B$782,U$119)+'СЕТ СН'!$I$11+СВЦЭМ!$D$10+'СЕТ СН'!$I$6-'СЕТ СН'!$I$23</f>
        <v>2356.3891452299999</v>
      </c>
      <c r="V150" s="36">
        <f>SUMIFS(СВЦЭМ!$D$39:$D$782,СВЦЭМ!$A$39:$A$782,$A150,СВЦЭМ!$B$39:$B$782,V$119)+'СЕТ СН'!$I$11+СВЦЭМ!$D$10+'СЕТ СН'!$I$6-'СЕТ СН'!$I$23</f>
        <v>2353.46197596</v>
      </c>
      <c r="W150" s="36">
        <f>SUMIFS(СВЦЭМ!$D$39:$D$782,СВЦЭМ!$A$39:$A$782,$A150,СВЦЭМ!$B$39:$B$782,W$119)+'СЕТ СН'!$I$11+СВЦЭМ!$D$10+'СЕТ СН'!$I$6-'СЕТ СН'!$I$23</f>
        <v>2316.1595074400002</v>
      </c>
      <c r="X150" s="36">
        <f>SUMIFS(СВЦЭМ!$D$39:$D$782,СВЦЭМ!$A$39:$A$782,$A150,СВЦЭМ!$B$39:$B$782,X$119)+'СЕТ СН'!$I$11+СВЦЭМ!$D$10+'СЕТ СН'!$I$6-'СЕТ СН'!$I$23</f>
        <v>2389.3349206000003</v>
      </c>
      <c r="Y150" s="36">
        <f>SUMIFS(СВЦЭМ!$D$39:$D$782,СВЦЭМ!$A$39:$A$782,$A150,СВЦЭМ!$B$39:$B$782,Y$119)+'СЕТ СН'!$I$11+СВЦЭМ!$D$10+'СЕТ СН'!$I$6-'СЕТ СН'!$I$23</f>
        <v>2520.2254176599999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4" t="s">
        <v>7</v>
      </c>
      <c r="B153" s="127" t="s">
        <v>106</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25"/>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26"/>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01.07.2023</v>
      </c>
      <c r="B156" s="36">
        <f>SUMIFS(СВЦЭМ!$E$39:$E$782,СВЦЭМ!$A$39:$A$782,$A156,СВЦЭМ!$B$39:$B$782,B$155)+'СЕТ СН'!$F$12</f>
        <v>175.67154884000001</v>
      </c>
      <c r="C156" s="36">
        <f>SUMIFS(СВЦЭМ!$E$39:$E$782,СВЦЭМ!$A$39:$A$782,$A156,СВЦЭМ!$B$39:$B$782,C$155)+'СЕТ СН'!$F$12</f>
        <v>184.75119548999999</v>
      </c>
      <c r="D156" s="36">
        <f>SUMIFS(СВЦЭМ!$E$39:$E$782,СВЦЭМ!$A$39:$A$782,$A156,СВЦЭМ!$B$39:$B$782,D$155)+'СЕТ СН'!$F$12</f>
        <v>188.17343449000001</v>
      </c>
      <c r="E156" s="36">
        <f>SUMIFS(СВЦЭМ!$E$39:$E$782,СВЦЭМ!$A$39:$A$782,$A156,СВЦЭМ!$B$39:$B$782,E$155)+'СЕТ СН'!$F$12</f>
        <v>187.87661524000001</v>
      </c>
      <c r="F156" s="36">
        <f>SUMIFS(СВЦЭМ!$E$39:$E$782,СВЦЭМ!$A$39:$A$782,$A156,СВЦЭМ!$B$39:$B$782,F$155)+'СЕТ СН'!$F$12</f>
        <v>188.10219602000001</v>
      </c>
      <c r="G156" s="36">
        <f>SUMIFS(СВЦЭМ!$E$39:$E$782,СВЦЭМ!$A$39:$A$782,$A156,СВЦЭМ!$B$39:$B$782,G$155)+'СЕТ СН'!$F$12</f>
        <v>188.27400258</v>
      </c>
      <c r="H156" s="36">
        <f>SUMIFS(СВЦЭМ!$E$39:$E$782,СВЦЭМ!$A$39:$A$782,$A156,СВЦЭМ!$B$39:$B$782,H$155)+'СЕТ СН'!$F$12</f>
        <v>188.8456137</v>
      </c>
      <c r="I156" s="36">
        <f>SUMIFS(СВЦЭМ!$E$39:$E$782,СВЦЭМ!$A$39:$A$782,$A156,СВЦЭМ!$B$39:$B$782,I$155)+'СЕТ СН'!$F$12</f>
        <v>177.64119074000001</v>
      </c>
      <c r="J156" s="36">
        <f>SUMIFS(СВЦЭМ!$E$39:$E$782,СВЦЭМ!$A$39:$A$782,$A156,СВЦЭМ!$B$39:$B$782,J$155)+'СЕТ СН'!$F$12</f>
        <v>164.54586054999999</v>
      </c>
      <c r="K156" s="36">
        <f>SUMIFS(СВЦЭМ!$E$39:$E$782,СВЦЭМ!$A$39:$A$782,$A156,СВЦЭМ!$B$39:$B$782,K$155)+'СЕТ СН'!$F$12</f>
        <v>156.87179019000001</v>
      </c>
      <c r="L156" s="36">
        <f>SUMIFS(СВЦЭМ!$E$39:$E$782,СВЦЭМ!$A$39:$A$782,$A156,СВЦЭМ!$B$39:$B$782,L$155)+'СЕТ СН'!$F$12</f>
        <v>151.97458169999999</v>
      </c>
      <c r="M156" s="36">
        <f>SUMIFS(СВЦЭМ!$E$39:$E$782,СВЦЭМ!$A$39:$A$782,$A156,СВЦЭМ!$B$39:$B$782,M$155)+'СЕТ СН'!$F$12</f>
        <v>149.24034442000001</v>
      </c>
      <c r="N156" s="36">
        <f>SUMIFS(СВЦЭМ!$E$39:$E$782,СВЦЭМ!$A$39:$A$782,$A156,СВЦЭМ!$B$39:$B$782,N$155)+'СЕТ СН'!$F$12</f>
        <v>148.04912408999999</v>
      </c>
      <c r="O156" s="36">
        <f>SUMIFS(СВЦЭМ!$E$39:$E$782,СВЦЭМ!$A$39:$A$782,$A156,СВЦЭМ!$B$39:$B$782,O$155)+'СЕТ СН'!$F$12</f>
        <v>149.29869024000001</v>
      </c>
      <c r="P156" s="36">
        <f>SUMIFS(СВЦЭМ!$E$39:$E$782,СВЦЭМ!$A$39:$A$782,$A156,СВЦЭМ!$B$39:$B$782,P$155)+'СЕТ СН'!$F$12</f>
        <v>150.28547845</v>
      </c>
      <c r="Q156" s="36">
        <f>SUMIFS(СВЦЭМ!$E$39:$E$782,СВЦЭМ!$A$39:$A$782,$A156,СВЦЭМ!$B$39:$B$782,Q$155)+'СЕТ СН'!$F$12</f>
        <v>150.08102793</v>
      </c>
      <c r="R156" s="36">
        <f>SUMIFS(СВЦЭМ!$E$39:$E$782,СВЦЭМ!$A$39:$A$782,$A156,СВЦЭМ!$B$39:$B$782,R$155)+'СЕТ СН'!$F$12</f>
        <v>148.71962384</v>
      </c>
      <c r="S156" s="36">
        <f>SUMIFS(СВЦЭМ!$E$39:$E$782,СВЦЭМ!$A$39:$A$782,$A156,СВЦЭМ!$B$39:$B$782,S$155)+'СЕТ СН'!$F$12</f>
        <v>148.97240650000001</v>
      </c>
      <c r="T156" s="36">
        <f>SUMIFS(СВЦЭМ!$E$39:$E$782,СВЦЭМ!$A$39:$A$782,$A156,СВЦЭМ!$B$39:$B$782,T$155)+'СЕТ СН'!$F$12</f>
        <v>149.93545262000001</v>
      </c>
      <c r="U156" s="36">
        <f>SUMIFS(СВЦЭМ!$E$39:$E$782,СВЦЭМ!$A$39:$A$782,$A156,СВЦЭМ!$B$39:$B$782,U$155)+'СЕТ СН'!$F$12</f>
        <v>151.62883124000001</v>
      </c>
      <c r="V156" s="36">
        <f>SUMIFS(СВЦЭМ!$E$39:$E$782,СВЦЭМ!$A$39:$A$782,$A156,СВЦЭМ!$B$39:$B$782,V$155)+'СЕТ СН'!$F$12</f>
        <v>152.67879712999999</v>
      </c>
      <c r="W156" s="36">
        <f>SUMIFS(СВЦЭМ!$E$39:$E$782,СВЦЭМ!$A$39:$A$782,$A156,СВЦЭМ!$B$39:$B$782,W$155)+'СЕТ СН'!$F$12</f>
        <v>150.12860727</v>
      </c>
      <c r="X156" s="36">
        <f>SUMIFS(СВЦЭМ!$E$39:$E$782,СВЦЭМ!$A$39:$A$782,$A156,СВЦЭМ!$B$39:$B$782,X$155)+'СЕТ СН'!$F$12</f>
        <v>155.11054096999999</v>
      </c>
      <c r="Y156" s="36">
        <f>SUMIFS(СВЦЭМ!$E$39:$E$782,СВЦЭМ!$A$39:$A$782,$A156,СВЦЭМ!$B$39:$B$782,Y$155)+'СЕТ СН'!$F$12</f>
        <v>162.76406438999999</v>
      </c>
      <c r="AA156" s="45"/>
    </row>
    <row r="157" spans="1:27" ht="15.75" x14ac:dyDescent="0.2">
      <c r="A157" s="35">
        <f>A156+1</f>
        <v>45109</v>
      </c>
      <c r="B157" s="36">
        <f>SUMIFS(СВЦЭМ!$E$39:$E$782,СВЦЭМ!$A$39:$A$782,$A157,СВЦЭМ!$B$39:$B$782,B$155)+'СЕТ СН'!$F$12</f>
        <v>151.42683260999999</v>
      </c>
      <c r="C157" s="36">
        <f>SUMIFS(СВЦЭМ!$E$39:$E$782,СВЦЭМ!$A$39:$A$782,$A157,СВЦЭМ!$B$39:$B$782,C$155)+'СЕТ СН'!$F$12</f>
        <v>158.65752207</v>
      </c>
      <c r="D157" s="36">
        <f>SUMIFS(СВЦЭМ!$E$39:$E$782,СВЦЭМ!$A$39:$A$782,$A157,СВЦЭМ!$B$39:$B$782,D$155)+'СЕТ СН'!$F$12</f>
        <v>164.6856531</v>
      </c>
      <c r="E157" s="36">
        <f>SUMIFS(СВЦЭМ!$E$39:$E$782,СВЦЭМ!$A$39:$A$782,$A157,СВЦЭМ!$B$39:$B$782,E$155)+'СЕТ СН'!$F$12</f>
        <v>168.27189935999999</v>
      </c>
      <c r="F157" s="36">
        <f>SUMIFS(СВЦЭМ!$E$39:$E$782,СВЦЭМ!$A$39:$A$782,$A157,СВЦЭМ!$B$39:$B$782,F$155)+'СЕТ СН'!$F$12</f>
        <v>167.37101415000001</v>
      </c>
      <c r="G157" s="36">
        <f>SUMIFS(СВЦЭМ!$E$39:$E$782,СВЦЭМ!$A$39:$A$782,$A157,СВЦЭМ!$B$39:$B$782,G$155)+'СЕТ СН'!$F$12</f>
        <v>164.44406581000001</v>
      </c>
      <c r="H157" s="36">
        <f>SUMIFS(СВЦЭМ!$E$39:$E$782,СВЦЭМ!$A$39:$A$782,$A157,СВЦЭМ!$B$39:$B$782,H$155)+'СЕТ СН'!$F$12</f>
        <v>167.68902263999999</v>
      </c>
      <c r="I157" s="36">
        <f>SUMIFS(СВЦЭМ!$E$39:$E$782,СВЦЭМ!$A$39:$A$782,$A157,СВЦЭМ!$B$39:$B$782,I$155)+'СЕТ СН'!$F$12</f>
        <v>166.49782715000001</v>
      </c>
      <c r="J157" s="36">
        <f>SUMIFS(СВЦЭМ!$E$39:$E$782,СВЦЭМ!$A$39:$A$782,$A157,СВЦЭМ!$B$39:$B$782,J$155)+'СЕТ СН'!$F$12</f>
        <v>155.75730432</v>
      </c>
      <c r="K157" s="36">
        <f>SUMIFS(СВЦЭМ!$E$39:$E$782,СВЦЭМ!$A$39:$A$782,$A157,СВЦЭМ!$B$39:$B$782,K$155)+'СЕТ СН'!$F$12</f>
        <v>149.25409131000001</v>
      </c>
      <c r="L157" s="36">
        <f>SUMIFS(СВЦЭМ!$E$39:$E$782,СВЦЭМ!$A$39:$A$782,$A157,СВЦЭМ!$B$39:$B$782,L$155)+'СЕТ СН'!$F$12</f>
        <v>143.16335816</v>
      </c>
      <c r="M157" s="36">
        <f>SUMIFS(СВЦЭМ!$E$39:$E$782,СВЦЭМ!$A$39:$A$782,$A157,СВЦЭМ!$B$39:$B$782,M$155)+'СЕТ СН'!$F$12</f>
        <v>140.15538024</v>
      </c>
      <c r="N157" s="36">
        <f>SUMIFS(СВЦЭМ!$E$39:$E$782,СВЦЭМ!$A$39:$A$782,$A157,СВЦЭМ!$B$39:$B$782,N$155)+'СЕТ СН'!$F$12</f>
        <v>138.47764921000001</v>
      </c>
      <c r="O157" s="36">
        <f>SUMIFS(СВЦЭМ!$E$39:$E$782,СВЦЭМ!$A$39:$A$782,$A157,СВЦЭМ!$B$39:$B$782,O$155)+'СЕТ СН'!$F$12</f>
        <v>138.70013098000001</v>
      </c>
      <c r="P157" s="36">
        <f>SUMIFS(СВЦЭМ!$E$39:$E$782,СВЦЭМ!$A$39:$A$782,$A157,СВЦЭМ!$B$39:$B$782,P$155)+'СЕТ СН'!$F$12</f>
        <v>140.49353008</v>
      </c>
      <c r="Q157" s="36">
        <f>SUMIFS(СВЦЭМ!$E$39:$E$782,СВЦЭМ!$A$39:$A$782,$A157,СВЦЭМ!$B$39:$B$782,Q$155)+'СЕТ СН'!$F$12</f>
        <v>140.24553853</v>
      </c>
      <c r="R157" s="36">
        <f>SUMIFS(СВЦЭМ!$E$39:$E$782,СВЦЭМ!$A$39:$A$782,$A157,СВЦЭМ!$B$39:$B$782,R$155)+'СЕТ СН'!$F$12</f>
        <v>140.12145519000001</v>
      </c>
      <c r="S157" s="36">
        <f>SUMIFS(СВЦЭМ!$E$39:$E$782,СВЦЭМ!$A$39:$A$782,$A157,СВЦЭМ!$B$39:$B$782,S$155)+'СЕТ СН'!$F$12</f>
        <v>140.66438081999999</v>
      </c>
      <c r="T157" s="36">
        <f>SUMIFS(СВЦЭМ!$E$39:$E$782,СВЦЭМ!$A$39:$A$782,$A157,СВЦЭМ!$B$39:$B$782,T$155)+'СЕТ СН'!$F$12</f>
        <v>139.60590123</v>
      </c>
      <c r="U157" s="36">
        <f>SUMIFS(СВЦЭМ!$E$39:$E$782,СВЦЭМ!$A$39:$A$782,$A157,СВЦЭМ!$B$39:$B$782,U$155)+'СЕТ СН'!$F$12</f>
        <v>140.38750494999999</v>
      </c>
      <c r="V157" s="36">
        <f>SUMIFS(СВЦЭМ!$E$39:$E$782,СВЦЭМ!$A$39:$A$782,$A157,СВЦЭМ!$B$39:$B$782,V$155)+'СЕТ СН'!$F$12</f>
        <v>140.78565742000001</v>
      </c>
      <c r="W157" s="36">
        <f>SUMIFS(СВЦЭМ!$E$39:$E$782,СВЦЭМ!$A$39:$A$782,$A157,СВЦЭМ!$B$39:$B$782,W$155)+'СЕТ СН'!$F$12</f>
        <v>138.76488004000001</v>
      </c>
      <c r="X157" s="36">
        <f>SUMIFS(СВЦЭМ!$E$39:$E$782,СВЦЭМ!$A$39:$A$782,$A157,СВЦЭМ!$B$39:$B$782,X$155)+'СЕТ СН'!$F$12</f>
        <v>142.19138089</v>
      </c>
      <c r="Y157" s="36">
        <f>SUMIFS(СВЦЭМ!$E$39:$E$782,СВЦЭМ!$A$39:$A$782,$A157,СВЦЭМ!$B$39:$B$782,Y$155)+'СЕТ СН'!$F$12</f>
        <v>151.95390788</v>
      </c>
    </row>
    <row r="158" spans="1:27" ht="15.75" x14ac:dyDescent="0.2">
      <c r="A158" s="35">
        <f t="shared" ref="A158:A186" si="4">A157+1</f>
        <v>45110</v>
      </c>
      <c r="B158" s="36">
        <f>SUMIFS(СВЦЭМ!$E$39:$E$782,СВЦЭМ!$A$39:$A$782,$A158,СВЦЭМ!$B$39:$B$782,B$155)+'СЕТ СН'!$F$12</f>
        <v>164.86318790999999</v>
      </c>
      <c r="C158" s="36">
        <f>SUMIFS(СВЦЭМ!$E$39:$E$782,СВЦЭМ!$A$39:$A$782,$A158,СВЦЭМ!$B$39:$B$782,C$155)+'СЕТ СН'!$F$12</f>
        <v>172.12629386</v>
      </c>
      <c r="D158" s="36">
        <f>SUMIFS(СВЦЭМ!$E$39:$E$782,СВЦЭМ!$A$39:$A$782,$A158,СВЦЭМ!$B$39:$B$782,D$155)+'СЕТ СН'!$F$12</f>
        <v>175.96117584000001</v>
      </c>
      <c r="E158" s="36">
        <f>SUMIFS(СВЦЭМ!$E$39:$E$782,СВЦЭМ!$A$39:$A$782,$A158,СВЦЭМ!$B$39:$B$782,E$155)+'СЕТ СН'!$F$12</f>
        <v>178.79194276000001</v>
      </c>
      <c r="F158" s="36">
        <f>SUMIFS(СВЦЭМ!$E$39:$E$782,СВЦЭМ!$A$39:$A$782,$A158,СВЦЭМ!$B$39:$B$782,F$155)+'СЕТ СН'!$F$12</f>
        <v>179.21776709</v>
      </c>
      <c r="G158" s="36">
        <f>SUMIFS(СВЦЭМ!$E$39:$E$782,СВЦЭМ!$A$39:$A$782,$A158,СВЦЭМ!$B$39:$B$782,G$155)+'СЕТ СН'!$F$12</f>
        <v>177.75792967000001</v>
      </c>
      <c r="H158" s="36">
        <f>SUMIFS(СВЦЭМ!$E$39:$E$782,СВЦЭМ!$A$39:$A$782,$A158,СВЦЭМ!$B$39:$B$782,H$155)+'СЕТ СН'!$F$12</f>
        <v>168.99187119999999</v>
      </c>
      <c r="I158" s="36">
        <f>SUMIFS(СВЦЭМ!$E$39:$E$782,СВЦЭМ!$A$39:$A$782,$A158,СВЦЭМ!$B$39:$B$782,I$155)+'СЕТ СН'!$F$12</f>
        <v>157.10548464999999</v>
      </c>
      <c r="J158" s="36">
        <f>SUMIFS(СВЦЭМ!$E$39:$E$782,СВЦЭМ!$A$39:$A$782,$A158,СВЦЭМ!$B$39:$B$782,J$155)+'СЕТ СН'!$F$12</f>
        <v>147.56211206</v>
      </c>
      <c r="K158" s="36">
        <f>SUMIFS(СВЦЭМ!$E$39:$E$782,СВЦЭМ!$A$39:$A$782,$A158,СВЦЭМ!$B$39:$B$782,K$155)+'СЕТ СН'!$F$12</f>
        <v>139.85454659999999</v>
      </c>
      <c r="L158" s="36">
        <f>SUMIFS(СВЦЭМ!$E$39:$E$782,СВЦЭМ!$A$39:$A$782,$A158,СВЦЭМ!$B$39:$B$782,L$155)+'СЕТ СН'!$F$12</f>
        <v>142.50070382000001</v>
      </c>
      <c r="M158" s="36">
        <f>SUMIFS(СВЦЭМ!$E$39:$E$782,СВЦЭМ!$A$39:$A$782,$A158,СВЦЭМ!$B$39:$B$782,M$155)+'СЕТ СН'!$F$12</f>
        <v>140.70619098</v>
      </c>
      <c r="N158" s="36">
        <f>SUMIFS(СВЦЭМ!$E$39:$E$782,СВЦЭМ!$A$39:$A$782,$A158,СВЦЭМ!$B$39:$B$782,N$155)+'СЕТ СН'!$F$12</f>
        <v>141.10570132000001</v>
      </c>
      <c r="O158" s="36">
        <f>SUMIFS(СВЦЭМ!$E$39:$E$782,СВЦЭМ!$A$39:$A$782,$A158,СВЦЭМ!$B$39:$B$782,O$155)+'СЕТ СН'!$F$12</f>
        <v>140.066812</v>
      </c>
      <c r="P158" s="36">
        <f>SUMIFS(СВЦЭМ!$E$39:$E$782,СВЦЭМ!$A$39:$A$782,$A158,СВЦЭМ!$B$39:$B$782,P$155)+'СЕТ СН'!$F$12</f>
        <v>140.75819326000001</v>
      </c>
      <c r="Q158" s="36">
        <f>SUMIFS(СВЦЭМ!$E$39:$E$782,СВЦЭМ!$A$39:$A$782,$A158,СВЦЭМ!$B$39:$B$782,Q$155)+'СЕТ СН'!$F$12</f>
        <v>142.65917863999999</v>
      </c>
      <c r="R158" s="36">
        <f>SUMIFS(СВЦЭМ!$E$39:$E$782,СВЦЭМ!$A$39:$A$782,$A158,СВЦЭМ!$B$39:$B$782,R$155)+'СЕТ СН'!$F$12</f>
        <v>143.66803526000001</v>
      </c>
      <c r="S158" s="36">
        <f>SUMIFS(СВЦЭМ!$E$39:$E$782,СВЦЭМ!$A$39:$A$782,$A158,СВЦЭМ!$B$39:$B$782,S$155)+'СЕТ СН'!$F$12</f>
        <v>144.03928518000001</v>
      </c>
      <c r="T158" s="36">
        <f>SUMIFS(СВЦЭМ!$E$39:$E$782,СВЦЭМ!$A$39:$A$782,$A158,СВЦЭМ!$B$39:$B$782,T$155)+'СЕТ СН'!$F$12</f>
        <v>145.73061478</v>
      </c>
      <c r="U158" s="36">
        <f>SUMIFS(СВЦЭМ!$E$39:$E$782,СВЦЭМ!$A$39:$A$782,$A158,СВЦЭМ!$B$39:$B$782,U$155)+'СЕТ СН'!$F$12</f>
        <v>147.14723465</v>
      </c>
      <c r="V158" s="36">
        <f>SUMIFS(СВЦЭМ!$E$39:$E$782,СВЦЭМ!$A$39:$A$782,$A158,СВЦЭМ!$B$39:$B$782,V$155)+'СЕТ СН'!$F$12</f>
        <v>146.68418933000001</v>
      </c>
      <c r="W158" s="36">
        <f>SUMIFS(СВЦЭМ!$E$39:$E$782,СВЦЭМ!$A$39:$A$782,$A158,СВЦЭМ!$B$39:$B$782,W$155)+'СЕТ СН'!$F$12</f>
        <v>146.65531354000001</v>
      </c>
      <c r="X158" s="36">
        <f>SUMIFS(СВЦЭМ!$E$39:$E$782,СВЦЭМ!$A$39:$A$782,$A158,СВЦЭМ!$B$39:$B$782,X$155)+'СЕТ СН'!$F$12</f>
        <v>149.80452457000001</v>
      </c>
      <c r="Y158" s="36">
        <f>SUMIFS(СВЦЭМ!$E$39:$E$782,СВЦЭМ!$A$39:$A$782,$A158,СВЦЭМ!$B$39:$B$782,Y$155)+'СЕТ СН'!$F$12</f>
        <v>158.28706306000001</v>
      </c>
    </row>
    <row r="159" spans="1:27" ht="15.75" x14ac:dyDescent="0.2">
      <c r="A159" s="35">
        <f t="shared" si="4"/>
        <v>45111</v>
      </c>
      <c r="B159" s="36">
        <f>SUMIFS(СВЦЭМ!$E$39:$E$782,СВЦЭМ!$A$39:$A$782,$A159,СВЦЭМ!$B$39:$B$782,B$155)+'СЕТ СН'!$F$12</f>
        <v>174.81435195</v>
      </c>
      <c r="C159" s="36">
        <f>SUMIFS(СВЦЭМ!$E$39:$E$782,СВЦЭМ!$A$39:$A$782,$A159,СВЦЭМ!$B$39:$B$782,C$155)+'СЕТ СН'!$F$12</f>
        <v>181.98226994000001</v>
      </c>
      <c r="D159" s="36">
        <f>SUMIFS(СВЦЭМ!$E$39:$E$782,СВЦЭМ!$A$39:$A$782,$A159,СВЦЭМ!$B$39:$B$782,D$155)+'СЕТ СН'!$F$12</f>
        <v>183.23784857999999</v>
      </c>
      <c r="E159" s="36">
        <f>SUMIFS(СВЦЭМ!$E$39:$E$782,СВЦЭМ!$A$39:$A$782,$A159,СВЦЭМ!$B$39:$B$782,E$155)+'СЕТ СН'!$F$12</f>
        <v>184.91916304</v>
      </c>
      <c r="F159" s="36">
        <f>SUMIFS(СВЦЭМ!$E$39:$E$782,СВЦЭМ!$A$39:$A$782,$A159,СВЦЭМ!$B$39:$B$782,F$155)+'СЕТ СН'!$F$12</f>
        <v>183.96574719</v>
      </c>
      <c r="G159" s="36">
        <f>SUMIFS(СВЦЭМ!$E$39:$E$782,СВЦЭМ!$A$39:$A$782,$A159,СВЦЭМ!$B$39:$B$782,G$155)+'СЕТ СН'!$F$12</f>
        <v>178.22976854999999</v>
      </c>
      <c r="H159" s="36">
        <f>SUMIFS(СВЦЭМ!$E$39:$E$782,СВЦЭМ!$A$39:$A$782,$A159,СВЦЭМ!$B$39:$B$782,H$155)+'СЕТ СН'!$F$12</f>
        <v>174.85158233999999</v>
      </c>
      <c r="I159" s="36">
        <f>SUMIFS(СВЦЭМ!$E$39:$E$782,СВЦЭМ!$A$39:$A$782,$A159,СВЦЭМ!$B$39:$B$782,I$155)+'СЕТ СН'!$F$12</f>
        <v>164.01981287999999</v>
      </c>
      <c r="J159" s="36">
        <f>SUMIFS(СВЦЭМ!$E$39:$E$782,СВЦЭМ!$A$39:$A$782,$A159,СВЦЭМ!$B$39:$B$782,J$155)+'СЕТ СН'!$F$12</f>
        <v>154.52951722</v>
      </c>
      <c r="K159" s="36">
        <f>SUMIFS(СВЦЭМ!$E$39:$E$782,СВЦЭМ!$A$39:$A$782,$A159,СВЦЭМ!$B$39:$B$782,K$155)+'СЕТ СН'!$F$12</f>
        <v>152.67872767</v>
      </c>
      <c r="L159" s="36">
        <f>SUMIFS(СВЦЭМ!$E$39:$E$782,СВЦЭМ!$A$39:$A$782,$A159,СВЦЭМ!$B$39:$B$782,L$155)+'СЕТ СН'!$F$12</f>
        <v>150.53121505999999</v>
      </c>
      <c r="M159" s="36">
        <f>SUMIFS(СВЦЭМ!$E$39:$E$782,СВЦЭМ!$A$39:$A$782,$A159,СВЦЭМ!$B$39:$B$782,M$155)+'СЕТ СН'!$F$12</f>
        <v>149.65773254999999</v>
      </c>
      <c r="N159" s="36">
        <f>SUMIFS(СВЦЭМ!$E$39:$E$782,СВЦЭМ!$A$39:$A$782,$A159,СВЦЭМ!$B$39:$B$782,N$155)+'СЕТ СН'!$F$12</f>
        <v>151.25740228000001</v>
      </c>
      <c r="O159" s="36">
        <f>SUMIFS(СВЦЭМ!$E$39:$E$782,СВЦЭМ!$A$39:$A$782,$A159,СВЦЭМ!$B$39:$B$782,O$155)+'СЕТ СН'!$F$12</f>
        <v>151.30597448</v>
      </c>
      <c r="P159" s="36">
        <f>SUMIFS(СВЦЭМ!$E$39:$E$782,СВЦЭМ!$A$39:$A$782,$A159,СВЦЭМ!$B$39:$B$782,P$155)+'СЕТ СН'!$F$12</f>
        <v>151.33285569</v>
      </c>
      <c r="Q159" s="36">
        <f>SUMIFS(СВЦЭМ!$E$39:$E$782,СВЦЭМ!$A$39:$A$782,$A159,СВЦЭМ!$B$39:$B$782,Q$155)+'СЕТ СН'!$F$12</f>
        <v>151.21977099</v>
      </c>
      <c r="R159" s="36">
        <f>SUMIFS(СВЦЭМ!$E$39:$E$782,СВЦЭМ!$A$39:$A$782,$A159,СВЦЭМ!$B$39:$B$782,R$155)+'СЕТ СН'!$F$12</f>
        <v>151.72504057</v>
      </c>
      <c r="S159" s="36">
        <f>SUMIFS(СВЦЭМ!$E$39:$E$782,СВЦЭМ!$A$39:$A$782,$A159,СВЦЭМ!$B$39:$B$782,S$155)+'СЕТ СН'!$F$12</f>
        <v>152.33808547999999</v>
      </c>
      <c r="T159" s="36">
        <f>SUMIFS(СВЦЭМ!$E$39:$E$782,СВЦЭМ!$A$39:$A$782,$A159,СВЦЭМ!$B$39:$B$782,T$155)+'СЕТ СН'!$F$12</f>
        <v>151.5899052</v>
      </c>
      <c r="U159" s="36">
        <f>SUMIFS(СВЦЭМ!$E$39:$E$782,СВЦЭМ!$A$39:$A$782,$A159,СВЦЭМ!$B$39:$B$782,U$155)+'СЕТ СН'!$F$12</f>
        <v>151.06608277000001</v>
      </c>
      <c r="V159" s="36">
        <f>SUMIFS(СВЦЭМ!$E$39:$E$782,СВЦЭМ!$A$39:$A$782,$A159,СВЦЭМ!$B$39:$B$782,V$155)+'СЕТ СН'!$F$12</f>
        <v>148.77411257</v>
      </c>
      <c r="W159" s="36">
        <f>SUMIFS(СВЦЭМ!$E$39:$E$782,СВЦЭМ!$A$39:$A$782,$A159,СВЦЭМ!$B$39:$B$782,W$155)+'СЕТ СН'!$F$12</f>
        <v>146.67898646</v>
      </c>
      <c r="X159" s="36">
        <f>SUMIFS(СВЦЭМ!$E$39:$E$782,СВЦЭМ!$A$39:$A$782,$A159,СВЦЭМ!$B$39:$B$782,X$155)+'СЕТ СН'!$F$12</f>
        <v>151.63407183999999</v>
      </c>
      <c r="Y159" s="36">
        <f>SUMIFS(СВЦЭМ!$E$39:$E$782,СВЦЭМ!$A$39:$A$782,$A159,СВЦЭМ!$B$39:$B$782,Y$155)+'СЕТ СН'!$F$12</f>
        <v>156.13221135000001</v>
      </c>
    </row>
    <row r="160" spans="1:27" ht="15.75" x14ac:dyDescent="0.2">
      <c r="A160" s="35">
        <f t="shared" si="4"/>
        <v>45112</v>
      </c>
      <c r="B160" s="36">
        <f>SUMIFS(СВЦЭМ!$E$39:$E$782,СВЦЭМ!$A$39:$A$782,$A160,СВЦЭМ!$B$39:$B$782,B$155)+'СЕТ СН'!$F$12</f>
        <v>152.89658939</v>
      </c>
      <c r="C160" s="36">
        <f>SUMIFS(СВЦЭМ!$E$39:$E$782,СВЦЭМ!$A$39:$A$782,$A160,СВЦЭМ!$B$39:$B$782,C$155)+'СЕТ СН'!$F$12</f>
        <v>159.00127846999999</v>
      </c>
      <c r="D160" s="36">
        <f>SUMIFS(СВЦЭМ!$E$39:$E$782,СВЦЭМ!$A$39:$A$782,$A160,СВЦЭМ!$B$39:$B$782,D$155)+'СЕТ СН'!$F$12</f>
        <v>170.36021740000001</v>
      </c>
      <c r="E160" s="36">
        <f>SUMIFS(СВЦЭМ!$E$39:$E$782,СВЦЭМ!$A$39:$A$782,$A160,СВЦЭМ!$B$39:$B$782,E$155)+'СЕТ СН'!$F$12</f>
        <v>170.66140959000001</v>
      </c>
      <c r="F160" s="36">
        <f>SUMIFS(СВЦЭМ!$E$39:$E$782,СВЦЭМ!$A$39:$A$782,$A160,СВЦЭМ!$B$39:$B$782,F$155)+'СЕТ СН'!$F$12</f>
        <v>170.20609687000001</v>
      </c>
      <c r="G160" s="36">
        <f>SUMIFS(СВЦЭМ!$E$39:$E$782,СВЦЭМ!$A$39:$A$782,$A160,СВЦЭМ!$B$39:$B$782,G$155)+'СЕТ СН'!$F$12</f>
        <v>169.63886757</v>
      </c>
      <c r="H160" s="36">
        <f>SUMIFS(СВЦЭМ!$E$39:$E$782,СВЦЭМ!$A$39:$A$782,$A160,СВЦЭМ!$B$39:$B$782,H$155)+'СЕТ СН'!$F$12</f>
        <v>164.74287465</v>
      </c>
      <c r="I160" s="36">
        <f>SUMIFS(СВЦЭМ!$E$39:$E$782,СВЦЭМ!$A$39:$A$782,$A160,СВЦЭМ!$B$39:$B$782,I$155)+'СЕТ СН'!$F$12</f>
        <v>158.02307175000001</v>
      </c>
      <c r="J160" s="36">
        <f>SUMIFS(СВЦЭМ!$E$39:$E$782,СВЦЭМ!$A$39:$A$782,$A160,СВЦЭМ!$B$39:$B$782,J$155)+'СЕТ СН'!$F$12</f>
        <v>149.67416231999999</v>
      </c>
      <c r="K160" s="36">
        <f>SUMIFS(СВЦЭМ!$E$39:$E$782,СВЦЭМ!$A$39:$A$782,$A160,СВЦЭМ!$B$39:$B$782,K$155)+'СЕТ СН'!$F$12</f>
        <v>142.77991569</v>
      </c>
      <c r="L160" s="36">
        <f>SUMIFS(СВЦЭМ!$E$39:$E$782,СВЦЭМ!$A$39:$A$782,$A160,СВЦЭМ!$B$39:$B$782,L$155)+'СЕТ СН'!$F$12</f>
        <v>138.89216055</v>
      </c>
      <c r="M160" s="36">
        <f>SUMIFS(СВЦЭМ!$E$39:$E$782,СВЦЭМ!$A$39:$A$782,$A160,СВЦЭМ!$B$39:$B$782,M$155)+'СЕТ СН'!$F$12</f>
        <v>135.89646929</v>
      </c>
      <c r="N160" s="36">
        <f>SUMIFS(СВЦЭМ!$E$39:$E$782,СВЦЭМ!$A$39:$A$782,$A160,СВЦЭМ!$B$39:$B$782,N$155)+'СЕТ СН'!$F$12</f>
        <v>137.72910984999999</v>
      </c>
      <c r="O160" s="36">
        <f>SUMIFS(СВЦЭМ!$E$39:$E$782,СВЦЭМ!$A$39:$A$782,$A160,СВЦЭМ!$B$39:$B$782,O$155)+'СЕТ СН'!$F$12</f>
        <v>138.80127596</v>
      </c>
      <c r="P160" s="36">
        <f>SUMIFS(СВЦЭМ!$E$39:$E$782,СВЦЭМ!$A$39:$A$782,$A160,СВЦЭМ!$B$39:$B$782,P$155)+'СЕТ СН'!$F$12</f>
        <v>139.04746179</v>
      </c>
      <c r="Q160" s="36">
        <f>SUMIFS(СВЦЭМ!$E$39:$E$782,СВЦЭМ!$A$39:$A$782,$A160,СВЦЭМ!$B$39:$B$782,Q$155)+'СЕТ СН'!$F$12</f>
        <v>138.71001941</v>
      </c>
      <c r="R160" s="36">
        <f>SUMIFS(СВЦЭМ!$E$39:$E$782,СВЦЭМ!$A$39:$A$782,$A160,СВЦЭМ!$B$39:$B$782,R$155)+'СЕТ СН'!$F$12</f>
        <v>139.07706711</v>
      </c>
      <c r="S160" s="36">
        <f>SUMIFS(СВЦЭМ!$E$39:$E$782,СВЦЭМ!$A$39:$A$782,$A160,СВЦЭМ!$B$39:$B$782,S$155)+'СЕТ СН'!$F$12</f>
        <v>136.64657982</v>
      </c>
      <c r="T160" s="36">
        <f>SUMIFS(СВЦЭМ!$E$39:$E$782,СВЦЭМ!$A$39:$A$782,$A160,СВЦЭМ!$B$39:$B$782,T$155)+'СЕТ СН'!$F$12</f>
        <v>135.60379784</v>
      </c>
      <c r="U160" s="36">
        <f>SUMIFS(СВЦЭМ!$E$39:$E$782,СВЦЭМ!$A$39:$A$782,$A160,СВЦЭМ!$B$39:$B$782,U$155)+'СЕТ СН'!$F$12</f>
        <v>136.00362781999999</v>
      </c>
      <c r="V160" s="36">
        <f>SUMIFS(СВЦЭМ!$E$39:$E$782,СВЦЭМ!$A$39:$A$782,$A160,СВЦЭМ!$B$39:$B$782,V$155)+'СЕТ СН'!$F$12</f>
        <v>137.07471552999999</v>
      </c>
      <c r="W160" s="36">
        <f>SUMIFS(СВЦЭМ!$E$39:$E$782,СВЦЭМ!$A$39:$A$782,$A160,СВЦЭМ!$B$39:$B$782,W$155)+'СЕТ СН'!$F$12</f>
        <v>136.74058758000001</v>
      </c>
      <c r="X160" s="36">
        <f>SUMIFS(СВЦЭМ!$E$39:$E$782,СВЦЭМ!$A$39:$A$782,$A160,СВЦЭМ!$B$39:$B$782,X$155)+'СЕТ СН'!$F$12</f>
        <v>141.11757797999999</v>
      </c>
      <c r="Y160" s="36">
        <f>SUMIFS(СВЦЭМ!$E$39:$E$782,СВЦЭМ!$A$39:$A$782,$A160,СВЦЭМ!$B$39:$B$782,Y$155)+'СЕТ СН'!$F$12</f>
        <v>149.91363301999999</v>
      </c>
    </row>
    <row r="161" spans="1:25" ht="15.75" x14ac:dyDescent="0.2">
      <c r="A161" s="35">
        <f t="shared" si="4"/>
        <v>45113</v>
      </c>
      <c r="B161" s="36">
        <f>SUMIFS(СВЦЭМ!$E$39:$E$782,СВЦЭМ!$A$39:$A$782,$A161,СВЦЭМ!$B$39:$B$782,B$155)+'СЕТ СН'!$F$12</f>
        <v>160.01604689000001</v>
      </c>
      <c r="C161" s="36">
        <f>SUMIFS(СВЦЭМ!$E$39:$E$782,СВЦЭМ!$A$39:$A$782,$A161,СВЦЭМ!$B$39:$B$782,C$155)+'СЕТ СН'!$F$12</f>
        <v>165.05830295999999</v>
      </c>
      <c r="D161" s="36">
        <f>SUMIFS(СВЦЭМ!$E$39:$E$782,СВЦЭМ!$A$39:$A$782,$A161,СВЦЭМ!$B$39:$B$782,D$155)+'СЕТ СН'!$F$12</f>
        <v>167.68328536000001</v>
      </c>
      <c r="E161" s="36">
        <f>SUMIFS(СВЦЭМ!$E$39:$E$782,СВЦЭМ!$A$39:$A$782,$A161,СВЦЭМ!$B$39:$B$782,E$155)+'СЕТ СН'!$F$12</f>
        <v>167.96787899</v>
      </c>
      <c r="F161" s="36">
        <f>SUMIFS(СВЦЭМ!$E$39:$E$782,СВЦЭМ!$A$39:$A$782,$A161,СВЦЭМ!$B$39:$B$782,F$155)+'СЕТ СН'!$F$12</f>
        <v>167.15895961999999</v>
      </c>
      <c r="G161" s="36">
        <f>SUMIFS(СВЦЭМ!$E$39:$E$782,СВЦЭМ!$A$39:$A$782,$A161,СВЦЭМ!$B$39:$B$782,G$155)+'СЕТ СН'!$F$12</f>
        <v>165.28925466000001</v>
      </c>
      <c r="H161" s="36">
        <f>SUMIFS(СВЦЭМ!$E$39:$E$782,СВЦЭМ!$A$39:$A$782,$A161,СВЦЭМ!$B$39:$B$782,H$155)+'СЕТ СН'!$F$12</f>
        <v>161.33809656</v>
      </c>
      <c r="I161" s="36">
        <f>SUMIFS(СВЦЭМ!$E$39:$E$782,СВЦЭМ!$A$39:$A$782,$A161,СВЦЭМ!$B$39:$B$782,I$155)+'СЕТ СН'!$F$12</f>
        <v>150.96152932999999</v>
      </c>
      <c r="J161" s="36">
        <f>SUMIFS(СВЦЭМ!$E$39:$E$782,СВЦЭМ!$A$39:$A$782,$A161,СВЦЭМ!$B$39:$B$782,J$155)+'СЕТ СН'!$F$12</f>
        <v>142.42052401000001</v>
      </c>
      <c r="K161" s="36">
        <f>SUMIFS(СВЦЭМ!$E$39:$E$782,СВЦЭМ!$A$39:$A$782,$A161,СВЦЭМ!$B$39:$B$782,K$155)+'СЕТ СН'!$F$12</f>
        <v>138.15636128</v>
      </c>
      <c r="L161" s="36">
        <f>SUMIFS(СВЦЭМ!$E$39:$E$782,СВЦЭМ!$A$39:$A$782,$A161,СВЦЭМ!$B$39:$B$782,L$155)+'СЕТ СН'!$F$12</f>
        <v>137.87914953000001</v>
      </c>
      <c r="M161" s="36">
        <f>SUMIFS(СВЦЭМ!$E$39:$E$782,СВЦЭМ!$A$39:$A$782,$A161,СВЦЭМ!$B$39:$B$782,M$155)+'СЕТ СН'!$F$12</f>
        <v>139.61084389999999</v>
      </c>
      <c r="N161" s="36">
        <f>SUMIFS(СВЦЭМ!$E$39:$E$782,СВЦЭМ!$A$39:$A$782,$A161,СВЦЭМ!$B$39:$B$782,N$155)+'СЕТ СН'!$F$12</f>
        <v>139.91882118000001</v>
      </c>
      <c r="O161" s="36">
        <f>SUMIFS(СВЦЭМ!$E$39:$E$782,СВЦЭМ!$A$39:$A$782,$A161,СВЦЭМ!$B$39:$B$782,O$155)+'СЕТ СН'!$F$12</f>
        <v>140.61685023999999</v>
      </c>
      <c r="P161" s="36">
        <f>SUMIFS(СВЦЭМ!$E$39:$E$782,СВЦЭМ!$A$39:$A$782,$A161,СВЦЭМ!$B$39:$B$782,P$155)+'СЕТ СН'!$F$12</f>
        <v>141.7795327</v>
      </c>
      <c r="Q161" s="36">
        <f>SUMIFS(СВЦЭМ!$E$39:$E$782,СВЦЭМ!$A$39:$A$782,$A161,СВЦЭМ!$B$39:$B$782,Q$155)+'СЕТ СН'!$F$12</f>
        <v>142.26507900999999</v>
      </c>
      <c r="R161" s="36">
        <f>SUMIFS(СВЦЭМ!$E$39:$E$782,СВЦЭМ!$A$39:$A$782,$A161,СВЦЭМ!$B$39:$B$782,R$155)+'СЕТ СН'!$F$12</f>
        <v>140.90805786999999</v>
      </c>
      <c r="S161" s="36">
        <f>SUMIFS(СВЦЭМ!$E$39:$E$782,СВЦЭМ!$A$39:$A$782,$A161,СВЦЭМ!$B$39:$B$782,S$155)+'СЕТ СН'!$F$12</f>
        <v>140.52934071999999</v>
      </c>
      <c r="T161" s="36">
        <f>SUMIFS(СВЦЭМ!$E$39:$E$782,СВЦЭМ!$A$39:$A$782,$A161,СВЦЭМ!$B$39:$B$782,T$155)+'СЕТ СН'!$F$12</f>
        <v>141.10252156999999</v>
      </c>
      <c r="U161" s="36">
        <f>SUMIFS(СВЦЭМ!$E$39:$E$782,СВЦЭМ!$A$39:$A$782,$A161,СВЦЭМ!$B$39:$B$782,U$155)+'СЕТ СН'!$F$12</f>
        <v>139.11473063</v>
      </c>
      <c r="V161" s="36">
        <f>SUMIFS(СВЦЭМ!$E$39:$E$782,СВЦЭМ!$A$39:$A$782,$A161,СВЦЭМ!$B$39:$B$782,V$155)+'СЕТ СН'!$F$12</f>
        <v>139.78950965000001</v>
      </c>
      <c r="W161" s="36">
        <f>SUMIFS(СВЦЭМ!$E$39:$E$782,СВЦЭМ!$A$39:$A$782,$A161,СВЦЭМ!$B$39:$B$782,W$155)+'СЕТ СН'!$F$12</f>
        <v>139.28226031</v>
      </c>
      <c r="X161" s="36">
        <f>SUMIFS(СВЦЭМ!$E$39:$E$782,СВЦЭМ!$A$39:$A$782,$A161,СВЦЭМ!$B$39:$B$782,X$155)+'СЕТ СН'!$F$12</f>
        <v>148.82189857</v>
      </c>
      <c r="Y161" s="36">
        <f>SUMIFS(СВЦЭМ!$E$39:$E$782,СВЦЭМ!$A$39:$A$782,$A161,СВЦЭМ!$B$39:$B$782,Y$155)+'СЕТ СН'!$F$12</f>
        <v>158.13234176</v>
      </c>
    </row>
    <row r="162" spans="1:25" ht="15.75" x14ac:dyDescent="0.2">
      <c r="A162" s="35">
        <f t="shared" si="4"/>
        <v>45114</v>
      </c>
      <c r="B162" s="36">
        <f>SUMIFS(СВЦЭМ!$E$39:$E$782,СВЦЭМ!$A$39:$A$782,$A162,СВЦЭМ!$B$39:$B$782,B$155)+'СЕТ СН'!$F$12</f>
        <v>171.11369586999999</v>
      </c>
      <c r="C162" s="36">
        <f>SUMIFS(СВЦЭМ!$E$39:$E$782,СВЦЭМ!$A$39:$A$782,$A162,СВЦЭМ!$B$39:$B$782,C$155)+'СЕТ СН'!$F$12</f>
        <v>184.03901250000001</v>
      </c>
      <c r="D162" s="36">
        <f>SUMIFS(СВЦЭМ!$E$39:$E$782,СВЦЭМ!$A$39:$A$782,$A162,СВЦЭМ!$B$39:$B$782,D$155)+'СЕТ СН'!$F$12</f>
        <v>198.80934662999999</v>
      </c>
      <c r="E162" s="36">
        <f>SUMIFS(СВЦЭМ!$E$39:$E$782,СВЦЭМ!$A$39:$A$782,$A162,СВЦЭМ!$B$39:$B$782,E$155)+'СЕТ СН'!$F$12</f>
        <v>201.47529467000001</v>
      </c>
      <c r="F162" s="36">
        <f>SUMIFS(СВЦЭМ!$E$39:$E$782,СВЦЭМ!$A$39:$A$782,$A162,СВЦЭМ!$B$39:$B$782,F$155)+'СЕТ СН'!$F$12</f>
        <v>202.7830165</v>
      </c>
      <c r="G162" s="36">
        <f>SUMIFS(СВЦЭМ!$E$39:$E$782,СВЦЭМ!$A$39:$A$782,$A162,СВЦЭМ!$B$39:$B$782,G$155)+'СЕТ СН'!$F$12</f>
        <v>203.55523708999999</v>
      </c>
      <c r="H162" s="36">
        <f>SUMIFS(СВЦЭМ!$E$39:$E$782,СВЦЭМ!$A$39:$A$782,$A162,СВЦЭМ!$B$39:$B$782,H$155)+'СЕТ СН'!$F$12</f>
        <v>199.84016198</v>
      </c>
      <c r="I162" s="36">
        <f>SUMIFS(СВЦЭМ!$E$39:$E$782,СВЦЭМ!$A$39:$A$782,$A162,СВЦЭМ!$B$39:$B$782,I$155)+'СЕТ СН'!$F$12</f>
        <v>185.57486606000001</v>
      </c>
      <c r="J162" s="36">
        <f>SUMIFS(СВЦЭМ!$E$39:$E$782,СВЦЭМ!$A$39:$A$782,$A162,СВЦЭМ!$B$39:$B$782,J$155)+'СЕТ СН'!$F$12</f>
        <v>163.32773116999999</v>
      </c>
      <c r="K162" s="36">
        <f>SUMIFS(СВЦЭМ!$E$39:$E$782,СВЦЭМ!$A$39:$A$782,$A162,СВЦЭМ!$B$39:$B$782,K$155)+'СЕТ СН'!$F$12</f>
        <v>160.79058753000001</v>
      </c>
      <c r="L162" s="36">
        <f>SUMIFS(СВЦЭМ!$E$39:$E$782,СВЦЭМ!$A$39:$A$782,$A162,СВЦЭМ!$B$39:$B$782,L$155)+'СЕТ СН'!$F$12</f>
        <v>158.59203477</v>
      </c>
      <c r="M162" s="36">
        <f>SUMIFS(СВЦЭМ!$E$39:$E$782,СВЦЭМ!$A$39:$A$782,$A162,СВЦЭМ!$B$39:$B$782,M$155)+'СЕТ СН'!$F$12</f>
        <v>149.87300626999999</v>
      </c>
      <c r="N162" s="36">
        <f>SUMIFS(СВЦЭМ!$E$39:$E$782,СВЦЭМ!$A$39:$A$782,$A162,СВЦЭМ!$B$39:$B$782,N$155)+'СЕТ СН'!$F$12</f>
        <v>155.31126058999999</v>
      </c>
      <c r="O162" s="36">
        <f>SUMIFS(СВЦЭМ!$E$39:$E$782,СВЦЭМ!$A$39:$A$782,$A162,СВЦЭМ!$B$39:$B$782,O$155)+'СЕТ СН'!$F$12</f>
        <v>155.05744185</v>
      </c>
      <c r="P162" s="36">
        <f>SUMIFS(СВЦЭМ!$E$39:$E$782,СВЦЭМ!$A$39:$A$782,$A162,СВЦЭМ!$B$39:$B$782,P$155)+'СЕТ СН'!$F$12</f>
        <v>151.85696283999999</v>
      </c>
      <c r="Q162" s="36">
        <f>SUMIFS(СВЦЭМ!$E$39:$E$782,СВЦЭМ!$A$39:$A$782,$A162,СВЦЭМ!$B$39:$B$782,Q$155)+'СЕТ СН'!$F$12</f>
        <v>156.59713983</v>
      </c>
      <c r="R162" s="36">
        <f>SUMIFS(СВЦЭМ!$E$39:$E$782,СВЦЭМ!$A$39:$A$782,$A162,СВЦЭМ!$B$39:$B$782,R$155)+'СЕТ СН'!$F$12</f>
        <v>157.57448038000001</v>
      </c>
      <c r="S162" s="36">
        <f>SUMIFS(СВЦЭМ!$E$39:$E$782,СВЦЭМ!$A$39:$A$782,$A162,СВЦЭМ!$B$39:$B$782,S$155)+'СЕТ СН'!$F$12</f>
        <v>157.61763911</v>
      </c>
      <c r="T162" s="36">
        <f>SUMIFS(СВЦЭМ!$E$39:$E$782,СВЦЭМ!$A$39:$A$782,$A162,СВЦЭМ!$B$39:$B$782,T$155)+'СЕТ СН'!$F$12</f>
        <v>157.75152542000001</v>
      </c>
      <c r="U162" s="36">
        <f>SUMIFS(СВЦЭМ!$E$39:$E$782,СВЦЭМ!$A$39:$A$782,$A162,СВЦЭМ!$B$39:$B$782,U$155)+'СЕТ СН'!$F$12</f>
        <v>159.68917629000001</v>
      </c>
      <c r="V162" s="36">
        <f>SUMIFS(СВЦЭМ!$E$39:$E$782,СВЦЭМ!$A$39:$A$782,$A162,СВЦЭМ!$B$39:$B$782,V$155)+'СЕТ СН'!$F$12</f>
        <v>162.1069694</v>
      </c>
      <c r="W162" s="36">
        <f>SUMIFS(СВЦЭМ!$E$39:$E$782,СВЦЭМ!$A$39:$A$782,$A162,СВЦЭМ!$B$39:$B$782,W$155)+'СЕТ СН'!$F$12</f>
        <v>162.47375672000001</v>
      </c>
      <c r="X162" s="36">
        <f>SUMIFS(СВЦЭМ!$E$39:$E$782,СВЦЭМ!$A$39:$A$782,$A162,СВЦЭМ!$B$39:$B$782,X$155)+'СЕТ СН'!$F$12</f>
        <v>164.84464962999999</v>
      </c>
      <c r="Y162" s="36">
        <f>SUMIFS(СВЦЭМ!$E$39:$E$782,СВЦЭМ!$A$39:$A$782,$A162,СВЦЭМ!$B$39:$B$782,Y$155)+'СЕТ СН'!$F$12</f>
        <v>185.19263293</v>
      </c>
    </row>
    <row r="163" spans="1:25" ht="15.75" x14ac:dyDescent="0.2">
      <c r="A163" s="35">
        <f t="shared" si="4"/>
        <v>45115</v>
      </c>
      <c r="B163" s="36">
        <f>SUMIFS(СВЦЭМ!$E$39:$E$782,СВЦЭМ!$A$39:$A$782,$A163,СВЦЭМ!$B$39:$B$782,B$155)+'СЕТ СН'!$F$12</f>
        <v>173.23802497</v>
      </c>
      <c r="C163" s="36">
        <f>SUMIFS(СВЦЭМ!$E$39:$E$782,СВЦЭМ!$A$39:$A$782,$A163,СВЦЭМ!$B$39:$B$782,C$155)+'СЕТ СН'!$F$12</f>
        <v>184.43597643999999</v>
      </c>
      <c r="D163" s="36">
        <f>SUMIFS(СВЦЭМ!$E$39:$E$782,СВЦЭМ!$A$39:$A$782,$A163,СВЦЭМ!$B$39:$B$782,D$155)+'СЕТ СН'!$F$12</f>
        <v>184.50163194999999</v>
      </c>
      <c r="E163" s="36">
        <f>SUMIFS(СВЦЭМ!$E$39:$E$782,СВЦЭМ!$A$39:$A$782,$A163,СВЦЭМ!$B$39:$B$782,E$155)+'СЕТ СН'!$F$12</f>
        <v>181.99576626999999</v>
      </c>
      <c r="F163" s="36">
        <f>SUMIFS(СВЦЭМ!$E$39:$E$782,СВЦЭМ!$A$39:$A$782,$A163,СВЦЭМ!$B$39:$B$782,F$155)+'СЕТ СН'!$F$12</f>
        <v>181.70898423</v>
      </c>
      <c r="G163" s="36">
        <f>SUMIFS(СВЦЭМ!$E$39:$E$782,СВЦЭМ!$A$39:$A$782,$A163,СВЦЭМ!$B$39:$B$782,G$155)+'СЕТ СН'!$F$12</f>
        <v>182.22651888999999</v>
      </c>
      <c r="H163" s="36">
        <f>SUMIFS(СВЦЭМ!$E$39:$E$782,СВЦЭМ!$A$39:$A$782,$A163,СВЦЭМ!$B$39:$B$782,H$155)+'СЕТ СН'!$F$12</f>
        <v>177.83210023999999</v>
      </c>
      <c r="I163" s="36">
        <f>SUMIFS(СВЦЭМ!$E$39:$E$782,СВЦЭМ!$A$39:$A$782,$A163,СВЦЭМ!$B$39:$B$782,I$155)+'СЕТ СН'!$F$12</f>
        <v>158.92477413</v>
      </c>
      <c r="J163" s="36">
        <f>SUMIFS(СВЦЭМ!$E$39:$E$782,СВЦЭМ!$A$39:$A$782,$A163,СВЦЭМ!$B$39:$B$782,J$155)+'СЕТ СН'!$F$12</f>
        <v>152.79957701999999</v>
      </c>
      <c r="K163" s="36">
        <f>SUMIFS(СВЦЭМ!$E$39:$E$782,СВЦЭМ!$A$39:$A$782,$A163,СВЦЭМ!$B$39:$B$782,K$155)+'СЕТ СН'!$F$12</f>
        <v>151.66257250999999</v>
      </c>
      <c r="L163" s="36">
        <f>SUMIFS(СВЦЭМ!$E$39:$E$782,СВЦЭМ!$A$39:$A$782,$A163,СВЦЭМ!$B$39:$B$782,L$155)+'СЕТ СН'!$F$12</f>
        <v>150.27331892000001</v>
      </c>
      <c r="M163" s="36">
        <f>SUMIFS(СВЦЭМ!$E$39:$E$782,СВЦЭМ!$A$39:$A$782,$A163,СВЦЭМ!$B$39:$B$782,M$155)+'СЕТ СН'!$F$12</f>
        <v>151.05005</v>
      </c>
      <c r="N163" s="36">
        <f>SUMIFS(СВЦЭМ!$E$39:$E$782,СВЦЭМ!$A$39:$A$782,$A163,СВЦЭМ!$B$39:$B$782,N$155)+'СЕТ СН'!$F$12</f>
        <v>151.00107756</v>
      </c>
      <c r="O163" s="36">
        <f>SUMIFS(СВЦЭМ!$E$39:$E$782,СВЦЭМ!$A$39:$A$782,$A163,СВЦЭМ!$B$39:$B$782,O$155)+'СЕТ СН'!$F$12</f>
        <v>151.73339121000001</v>
      </c>
      <c r="P163" s="36">
        <f>SUMIFS(СВЦЭМ!$E$39:$E$782,СВЦЭМ!$A$39:$A$782,$A163,СВЦЭМ!$B$39:$B$782,P$155)+'СЕТ СН'!$F$12</f>
        <v>152.67177043000001</v>
      </c>
      <c r="Q163" s="36">
        <f>SUMIFS(СВЦЭМ!$E$39:$E$782,СВЦЭМ!$A$39:$A$782,$A163,СВЦЭМ!$B$39:$B$782,Q$155)+'СЕТ СН'!$F$12</f>
        <v>152.67698138</v>
      </c>
      <c r="R163" s="36">
        <f>SUMIFS(СВЦЭМ!$E$39:$E$782,СВЦЭМ!$A$39:$A$782,$A163,СВЦЭМ!$B$39:$B$782,R$155)+'СЕТ СН'!$F$12</f>
        <v>153.61772087</v>
      </c>
      <c r="S163" s="36">
        <f>SUMIFS(СВЦЭМ!$E$39:$E$782,СВЦЭМ!$A$39:$A$782,$A163,СВЦЭМ!$B$39:$B$782,S$155)+'СЕТ СН'!$F$12</f>
        <v>153.83093443999999</v>
      </c>
      <c r="T163" s="36">
        <f>SUMIFS(СВЦЭМ!$E$39:$E$782,СВЦЭМ!$A$39:$A$782,$A163,СВЦЭМ!$B$39:$B$782,T$155)+'СЕТ СН'!$F$12</f>
        <v>154.1478826</v>
      </c>
      <c r="U163" s="36">
        <f>SUMIFS(СВЦЭМ!$E$39:$E$782,СВЦЭМ!$A$39:$A$782,$A163,СВЦЭМ!$B$39:$B$782,U$155)+'СЕТ СН'!$F$12</f>
        <v>153.16503564999999</v>
      </c>
      <c r="V163" s="36">
        <f>SUMIFS(СВЦЭМ!$E$39:$E$782,СВЦЭМ!$A$39:$A$782,$A163,СВЦЭМ!$B$39:$B$782,V$155)+'СЕТ СН'!$F$12</f>
        <v>154.82379649000001</v>
      </c>
      <c r="W163" s="36">
        <f>SUMIFS(СВЦЭМ!$E$39:$E$782,СВЦЭМ!$A$39:$A$782,$A163,СВЦЭМ!$B$39:$B$782,W$155)+'СЕТ СН'!$F$12</f>
        <v>156.22109280999999</v>
      </c>
      <c r="X163" s="36">
        <f>SUMIFS(СВЦЭМ!$E$39:$E$782,СВЦЭМ!$A$39:$A$782,$A163,СВЦЭМ!$B$39:$B$782,X$155)+'СЕТ СН'!$F$12</f>
        <v>162.42807907</v>
      </c>
      <c r="Y163" s="36">
        <f>SUMIFS(СВЦЭМ!$E$39:$E$782,СВЦЭМ!$A$39:$A$782,$A163,СВЦЭМ!$B$39:$B$782,Y$155)+'СЕТ СН'!$F$12</f>
        <v>169.39984795000001</v>
      </c>
    </row>
    <row r="164" spans="1:25" ht="15.75" x14ac:dyDescent="0.2">
      <c r="A164" s="35">
        <f t="shared" si="4"/>
        <v>45116</v>
      </c>
      <c r="B164" s="36">
        <f>SUMIFS(СВЦЭМ!$E$39:$E$782,СВЦЭМ!$A$39:$A$782,$A164,СВЦЭМ!$B$39:$B$782,B$155)+'СЕТ СН'!$F$12</f>
        <v>164.15680101000001</v>
      </c>
      <c r="C164" s="36">
        <f>SUMIFS(СВЦЭМ!$E$39:$E$782,СВЦЭМ!$A$39:$A$782,$A164,СВЦЭМ!$B$39:$B$782,C$155)+'СЕТ СН'!$F$12</f>
        <v>176.88260423</v>
      </c>
      <c r="D164" s="36">
        <f>SUMIFS(СВЦЭМ!$E$39:$E$782,СВЦЭМ!$A$39:$A$782,$A164,СВЦЭМ!$B$39:$B$782,D$155)+'СЕТ СН'!$F$12</f>
        <v>185.09142606</v>
      </c>
      <c r="E164" s="36">
        <f>SUMIFS(СВЦЭМ!$E$39:$E$782,СВЦЭМ!$A$39:$A$782,$A164,СВЦЭМ!$B$39:$B$782,E$155)+'СЕТ СН'!$F$12</f>
        <v>184.37941875000001</v>
      </c>
      <c r="F164" s="36">
        <f>SUMIFS(СВЦЭМ!$E$39:$E$782,СВЦЭМ!$A$39:$A$782,$A164,СВЦЭМ!$B$39:$B$782,F$155)+'СЕТ СН'!$F$12</f>
        <v>183.79246617000001</v>
      </c>
      <c r="G164" s="36">
        <f>SUMIFS(СВЦЭМ!$E$39:$E$782,СВЦЭМ!$A$39:$A$782,$A164,СВЦЭМ!$B$39:$B$782,G$155)+'СЕТ СН'!$F$12</f>
        <v>184.53458545000001</v>
      </c>
      <c r="H164" s="36">
        <f>SUMIFS(СВЦЭМ!$E$39:$E$782,СВЦЭМ!$A$39:$A$782,$A164,СВЦЭМ!$B$39:$B$782,H$155)+'СЕТ СН'!$F$12</f>
        <v>187.58664847</v>
      </c>
      <c r="I164" s="36">
        <f>SUMIFS(СВЦЭМ!$E$39:$E$782,СВЦЭМ!$A$39:$A$782,$A164,СВЦЭМ!$B$39:$B$782,I$155)+'СЕТ СН'!$F$12</f>
        <v>176.06149948999999</v>
      </c>
      <c r="J164" s="36">
        <f>SUMIFS(СВЦЭМ!$E$39:$E$782,СВЦЭМ!$A$39:$A$782,$A164,СВЦЭМ!$B$39:$B$782,J$155)+'СЕТ СН'!$F$12</f>
        <v>166.42283380000001</v>
      </c>
      <c r="K164" s="36">
        <f>SUMIFS(СВЦЭМ!$E$39:$E$782,СВЦЭМ!$A$39:$A$782,$A164,СВЦЭМ!$B$39:$B$782,K$155)+'СЕТ СН'!$F$12</f>
        <v>154.9309873</v>
      </c>
      <c r="L164" s="36">
        <f>SUMIFS(СВЦЭМ!$E$39:$E$782,СВЦЭМ!$A$39:$A$782,$A164,СВЦЭМ!$B$39:$B$782,L$155)+'СЕТ СН'!$F$12</f>
        <v>156.18406494999999</v>
      </c>
      <c r="M164" s="36">
        <f>SUMIFS(СВЦЭМ!$E$39:$E$782,СВЦЭМ!$A$39:$A$782,$A164,СВЦЭМ!$B$39:$B$782,M$155)+'СЕТ СН'!$F$12</f>
        <v>153.99177700999999</v>
      </c>
      <c r="N164" s="36">
        <f>SUMIFS(СВЦЭМ!$E$39:$E$782,СВЦЭМ!$A$39:$A$782,$A164,СВЦЭМ!$B$39:$B$782,N$155)+'СЕТ СН'!$F$12</f>
        <v>152.6251551</v>
      </c>
      <c r="O164" s="36">
        <f>SUMIFS(СВЦЭМ!$E$39:$E$782,СВЦЭМ!$A$39:$A$782,$A164,СВЦЭМ!$B$39:$B$782,O$155)+'СЕТ СН'!$F$12</f>
        <v>153.15331219000001</v>
      </c>
      <c r="P164" s="36">
        <f>SUMIFS(СВЦЭМ!$E$39:$E$782,СВЦЭМ!$A$39:$A$782,$A164,СВЦЭМ!$B$39:$B$782,P$155)+'СЕТ СН'!$F$12</f>
        <v>154.27749854999999</v>
      </c>
      <c r="Q164" s="36">
        <f>SUMIFS(СВЦЭМ!$E$39:$E$782,СВЦЭМ!$A$39:$A$782,$A164,СВЦЭМ!$B$39:$B$782,Q$155)+'СЕТ СН'!$F$12</f>
        <v>154.46435635</v>
      </c>
      <c r="R164" s="36">
        <f>SUMIFS(СВЦЭМ!$E$39:$E$782,СВЦЭМ!$A$39:$A$782,$A164,СВЦЭМ!$B$39:$B$782,R$155)+'СЕТ СН'!$F$12</f>
        <v>153.90233298000001</v>
      </c>
      <c r="S164" s="36">
        <f>SUMIFS(СВЦЭМ!$E$39:$E$782,СВЦЭМ!$A$39:$A$782,$A164,СВЦЭМ!$B$39:$B$782,S$155)+'СЕТ СН'!$F$12</f>
        <v>153.50371548999999</v>
      </c>
      <c r="T164" s="36">
        <f>SUMIFS(СВЦЭМ!$E$39:$E$782,СВЦЭМ!$A$39:$A$782,$A164,СВЦЭМ!$B$39:$B$782,T$155)+'СЕТ СН'!$F$12</f>
        <v>153.182838</v>
      </c>
      <c r="U164" s="36">
        <f>SUMIFS(СВЦЭМ!$E$39:$E$782,СВЦЭМ!$A$39:$A$782,$A164,СВЦЭМ!$B$39:$B$782,U$155)+'СЕТ СН'!$F$12</f>
        <v>156.21519092</v>
      </c>
      <c r="V164" s="36">
        <f>SUMIFS(СВЦЭМ!$E$39:$E$782,СВЦЭМ!$A$39:$A$782,$A164,СВЦЭМ!$B$39:$B$782,V$155)+'СЕТ СН'!$F$12</f>
        <v>156.89465884000001</v>
      </c>
      <c r="W164" s="36">
        <f>SUMIFS(СВЦЭМ!$E$39:$E$782,СВЦЭМ!$A$39:$A$782,$A164,СВЦЭМ!$B$39:$B$782,W$155)+'СЕТ СН'!$F$12</f>
        <v>153.15388702000001</v>
      </c>
      <c r="X164" s="36">
        <f>SUMIFS(СВЦЭМ!$E$39:$E$782,СВЦЭМ!$A$39:$A$782,$A164,СВЦЭМ!$B$39:$B$782,X$155)+'СЕТ СН'!$F$12</f>
        <v>157.33577529999999</v>
      </c>
      <c r="Y164" s="36">
        <f>SUMIFS(СВЦЭМ!$E$39:$E$782,СВЦЭМ!$A$39:$A$782,$A164,СВЦЭМ!$B$39:$B$782,Y$155)+'СЕТ СН'!$F$12</f>
        <v>167.41971495999999</v>
      </c>
    </row>
    <row r="165" spans="1:25" ht="15.75" x14ac:dyDescent="0.2">
      <c r="A165" s="35">
        <f t="shared" si="4"/>
        <v>45117</v>
      </c>
      <c r="B165" s="36">
        <f>SUMIFS(СВЦЭМ!$E$39:$E$782,СВЦЭМ!$A$39:$A$782,$A165,СВЦЭМ!$B$39:$B$782,B$155)+'СЕТ СН'!$F$12</f>
        <v>165.36471365</v>
      </c>
      <c r="C165" s="36">
        <f>SUMIFS(СВЦЭМ!$E$39:$E$782,СВЦЭМ!$A$39:$A$782,$A165,СВЦЭМ!$B$39:$B$782,C$155)+'СЕТ СН'!$F$12</f>
        <v>174.20850278</v>
      </c>
      <c r="D165" s="36">
        <f>SUMIFS(СВЦЭМ!$E$39:$E$782,СВЦЭМ!$A$39:$A$782,$A165,СВЦЭМ!$B$39:$B$782,D$155)+'СЕТ СН'!$F$12</f>
        <v>187.03346798999999</v>
      </c>
      <c r="E165" s="36">
        <f>SUMIFS(СВЦЭМ!$E$39:$E$782,СВЦЭМ!$A$39:$A$782,$A165,СВЦЭМ!$B$39:$B$782,E$155)+'СЕТ СН'!$F$12</f>
        <v>189.38268959000001</v>
      </c>
      <c r="F165" s="36">
        <f>SUMIFS(СВЦЭМ!$E$39:$E$782,СВЦЭМ!$A$39:$A$782,$A165,СВЦЭМ!$B$39:$B$782,F$155)+'СЕТ СН'!$F$12</f>
        <v>188.27931065000001</v>
      </c>
      <c r="G165" s="36">
        <f>SUMIFS(СВЦЭМ!$E$39:$E$782,СВЦЭМ!$A$39:$A$782,$A165,СВЦЭМ!$B$39:$B$782,G$155)+'СЕТ СН'!$F$12</f>
        <v>188.66589332000001</v>
      </c>
      <c r="H165" s="36">
        <f>SUMIFS(СВЦЭМ!$E$39:$E$782,СВЦЭМ!$A$39:$A$782,$A165,СВЦЭМ!$B$39:$B$782,H$155)+'СЕТ СН'!$F$12</f>
        <v>195.78526231999999</v>
      </c>
      <c r="I165" s="36">
        <f>SUMIFS(СВЦЭМ!$E$39:$E$782,СВЦЭМ!$A$39:$A$782,$A165,СВЦЭМ!$B$39:$B$782,I$155)+'СЕТ СН'!$F$12</f>
        <v>171.45624387000001</v>
      </c>
      <c r="J165" s="36">
        <f>SUMIFS(СВЦЭМ!$E$39:$E$782,СВЦЭМ!$A$39:$A$782,$A165,СВЦЭМ!$B$39:$B$782,J$155)+'СЕТ СН'!$F$12</f>
        <v>161.24944579000001</v>
      </c>
      <c r="K165" s="36">
        <f>SUMIFS(СВЦЭМ!$E$39:$E$782,СВЦЭМ!$A$39:$A$782,$A165,СВЦЭМ!$B$39:$B$782,K$155)+'СЕТ СН'!$F$12</f>
        <v>158.26520725</v>
      </c>
      <c r="L165" s="36">
        <f>SUMIFS(СВЦЭМ!$E$39:$E$782,СВЦЭМ!$A$39:$A$782,$A165,СВЦЭМ!$B$39:$B$782,L$155)+'СЕТ СН'!$F$12</f>
        <v>153.55984384999999</v>
      </c>
      <c r="M165" s="36">
        <f>SUMIFS(СВЦЭМ!$E$39:$E$782,СВЦЭМ!$A$39:$A$782,$A165,СВЦЭМ!$B$39:$B$782,M$155)+'СЕТ СН'!$F$12</f>
        <v>147.03955381</v>
      </c>
      <c r="N165" s="36">
        <f>SUMIFS(СВЦЭМ!$E$39:$E$782,СВЦЭМ!$A$39:$A$782,$A165,СВЦЭМ!$B$39:$B$782,N$155)+'СЕТ СН'!$F$12</f>
        <v>146.98622786000001</v>
      </c>
      <c r="O165" s="36">
        <f>SUMIFS(СВЦЭМ!$E$39:$E$782,СВЦЭМ!$A$39:$A$782,$A165,СВЦЭМ!$B$39:$B$782,O$155)+'СЕТ СН'!$F$12</f>
        <v>149.57902066</v>
      </c>
      <c r="P165" s="36">
        <f>SUMIFS(СВЦЭМ!$E$39:$E$782,СВЦЭМ!$A$39:$A$782,$A165,СВЦЭМ!$B$39:$B$782,P$155)+'СЕТ СН'!$F$12</f>
        <v>150.11146306000001</v>
      </c>
      <c r="Q165" s="36">
        <f>SUMIFS(СВЦЭМ!$E$39:$E$782,СВЦЭМ!$A$39:$A$782,$A165,СВЦЭМ!$B$39:$B$782,Q$155)+'СЕТ СН'!$F$12</f>
        <v>150.54343677</v>
      </c>
      <c r="R165" s="36">
        <f>SUMIFS(СВЦЭМ!$E$39:$E$782,СВЦЭМ!$A$39:$A$782,$A165,СВЦЭМ!$B$39:$B$782,R$155)+'СЕТ СН'!$F$12</f>
        <v>150.43545173000001</v>
      </c>
      <c r="S165" s="36">
        <f>SUMIFS(СВЦЭМ!$E$39:$E$782,СВЦЭМ!$A$39:$A$782,$A165,СВЦЭМ!$B$39:$B$782,S$155)+'СЕТ СН'!$F$12</f>
        <v>150.45397126</v>
      </c>
      <c r="T165" s="36">
        <f>SUMIFS(СВЦЭМ!$E$39:$E$782,СВЦЭМ!$A$39:$A$782,$A165,СВЦЭМ!$B$39:$B$782,T$155)+'СЕТ СН'!$F$12</f>
        <v>151.32571829</v>
      </c>
      <c r="U165" s="36">
        <f>SUMIFS(СВЦЭМ!$E$39:$E$782,СВЦЭМ!$A$39:$A$782,$A165,СВЦЭМ!$B$39:$B$782,U$155)+'СЕТ СН'!$F$12</f>
        <v>151.80440919</v>
      </c>
      <c r="V165" s="36">
        <f>SUMIFS(СВЦЭМ!$E$39:$E$782,СВЦЭМ!$A$39:$A$782,$A165,СВЦЭМ!$B$39:$B$782,V$155)+'СЕТ СН'!$F$12</f>
        <v>150.52478477</v>
      </c>
      <c r="W165" s="36">
        <f>SUMIFS(СВЦЭМ!$E$39:$E$782,СВЦЭМ!$A$39:$A$782,$A165,СВЦЭМ!$B$39:$B$782,W$155)+'СЕТ СН'!$F$12</f>
        <v>148.71192015</v>
      </c>
      <c r="X165" s="36">
        <f>SUMIFS(СВЦЭМ!$E$39:$E$782,СВЦЭМ!$A$39:$A$782,$A165,СВЦЭМ!$B$39:$B$782,X$155)+'СЕТ СН'!$F$12</f>
        <v>153.80582817000001</v>
      </c>
      <c r="Y165" s="36">
        <f>SUMIFS(СВЦЭМ!$E$39:$E$782,СВЦЭМ!$A$39:$A$782,$A165,СВЦЭМ!$B$39:$B$782,Y$155)+'СЕТ СН'!$F$12</f>
        <v>160.96605557999999</v>
      </c>
    </row>
    <row r="166" spans="1:25" ht="15.75" x14ac:dyDescent="0.2">
      <c r="A166" s="35">
        <f t="shared" si="4"/>
        <v>45118</v>
      </c>
      <c r="B166" s="36">
        <f>SUMIFS(СВЦЭМ!$E$39:$E$782,СВЦЭМ!$A$39:$A$782,$A166,СВЦЭМ!$B$39:$B$782,B$155)+'СЕТ СН'!$F$12</f>
        <v>177.46535982</v>
      </c>
      <c r="C166" s="36">
        <f>SUMIFS(СВЦЭМ!$E$39:$E$782,СВЦЭМ!$A$39:$A$782,$A166,СВЦЭМ!$B$39:$B$782,C$155)+'СЕТ СН'!$F$12</f>
        <v>185.13642278</v>
      </c>
      <c r="D166" s="36">
        <f>SUMIFS(СВЦЭМ!$E$39:$E$782,СВЦЭМ!$A$39:$A$782,$A166,СВЦЭМ!$B$39:$B$782,D$155)+'СЕТ СН'!$F$12</f>
        <v>192.81060901999999</v>
      </c>
      <c r="E166" s="36">
        <f>SUMIFS(СВЦЭМ!$E$39:$E$782,СВЦЭМ!$A$39:$A$782,$A166,СВЦЭМ!$B$39:$B$782,E$155)+'СЕТ СН'!$F$12</f>
        <v>190.03468444999999</v>
      </c>
      <c r="F166" s="36">
        <f>SUMIFS(СВЦЭМ!$E$39:$E$782,СВЦЭМ!$A$39:$A$782,$A166,СВЦЭМ!$B$39:$B$782,F$155)+'СЕТ СН'!$F$12</f>
        <v>190.01022875000001</v>
      </c>
      <c r="G166" s="36">
        <f>SUMIFS(СВЦЭМ!$E$39:$E$782,СВЦЭМ!$A$39:$A$782,$A166,СВЦЭМ!$B$39:$B$782,G$155)+'СЕТ СН'!$F$12</f>
        <v>190.59027107</v>
      </c>
      <c r="H166" s="36">
        <f>SUMIFS(СВЦЭМ!$E$39:$E$782,СВЦЭМ!$A$39:$A$782,$A166,СВЦЭМ!$B$39:$B$782,H$155)+'СЕТ СН'!$F$12</f>
        <v>196.27839148000001</v>
      </c>
      <c r="I166" s="36">
        <f>SUMIFS(СВЦЭМ!$E$39:$E$782,СВЦЭМ!$A$39:$A$782,$A166,СВЦЭМ!$B$39:$B$782,I$155)+'СЕТ СН'!$F$12</f>
        <v>175.00282747</v>
      </c>
      <c r="J166" s="36">
        <f>SUMIFS(СВЦЭМ!$E$39:$E$782,СВЦЭМ!$A$39:$A$782,$A166,СВЦЭМ!$B$39:$B$782,J$155)+'СЕТ СН'!$F$12</f>
        <v>162.60931056999999</v>
      </c>
      <c r="K166" s="36">
        <f>SUMIFS(СВЦЭМ!$E$39:$E$782,СВЦЭМ!$A$39:$A$782,$A166,СВЦЭМ!$B$39:$B$782,K$155)+'СЕТ СН'!$F$12</f>
        <v>157.27179984</v>
      </c>
      <c r="L166" s="36">
        <f>SUMIFS(СВЦЭМ!$E$39:$E$782,СВЦЭМ!$A$39:$A$782,$A166,СВЦЭМ!$B$39:$B$782,L$155)+'СЕТ СН'!$F$12</f>
        <v>152.42866126999999</v>
      </c>
      <c r="M166" s="36">
        <f>SUMIFS(СВЦЭМ!$E$39:$E$782,СВЦЭМ!$A$39:$A$782,$A166,СВЦЭМ!$B$39:$B$782,M$155)+'СЕТ СН'!$F$12</f>
        <v>151.43802973999999</v>
      </c>
      <c r="N166" s="36">
        <f>SUMIFS(СВЦЭМ!$E$39:$E$782,СВЦЭМ!$A$39:$A$782,$A166,СВЦЭМ!$B$39:$B$782,N$155)+'СЕТ СН'!$F$12</f>
        <v>151.4291714</v>
      </c>
      <c r="O166" s="36">
        <f>SUMIFS(СВЦЭМ!$E$39:$E$782,СВЦЭМ!$A$39:$A$782,$A166,СВЦЭМ!$B$39:$B$782,O$155)+'СЕТ СН'!$F$12</f>
        <v>150.36059967</v>
      </c>
      <c r="P166" s="36">
        <f>SUMIFS(СВЦЭМ!$E$39:$E$782,СВЦЭМ!$A$39:$A$782,$A166,СВЦЭМ!$B$39:$B$782,P$155)+'СЕТ СН'!$F$12</f>
        <v>149.79814988000001</v>
      </c>
      <c r="Q166" s="36">
        <f>SUMIFS(СВЦЭМ!$E$39:$E$782,СВЦЭМ!$A$39:$A$782,$A166,СВЦЭМ!$B$39:$B$782,Q$155)+'СЕТ СН'!$F$12</f>
        <v>150.07683666</v>
      </c>
      <c r="R166" s="36">
        <f>SUMIFS(СВЦЭМ!$E$39:$E$782,СВЦЭМ!$A$39:$A$782,$A166,СВЦЭМ!$B$39:$B$782,R$155)+'СЕТ СН'!$F$12</f>
        <v>150.55518124</v>
      </c>
      <c r="S166" s="36">
        <f>SUMIFS(СВЦЭМ!$E$39:$E$782,СВЦЭМ!$A$39:$A$782,$A166,СВЦЭМ!$B$39:$B$782,S$155)+'СЕТ СН'!$F$12</f>
        <v>148.51020299000001</v>
      </c>
      <c r="T166" s="36">
        <f>SUMIFS(СВЦЭМ!$E$39:$E$782,СВЦЭМ!$A$39:$A$782,$A166,СВЦЭМ!$B$39:$B$782,T$155)+'СЕТ СН'!$F$12</f>
        <v>148.06391690000001</v>
      </c>
      <c r="U166" s="36">
        <f>SUMIFS(СВЦЭМ!$E$39:$E$782,СВЦЭМ!$A$39:$A$782,$A166,СВЦЭМ!$B$39:$B$782,U$155)+'СЕТ СН'!$F$12</f>
        <v>150.56514077</v>
      </c>
      <c r="V166" s="36">
        <f>SUMIFS(СВЦЭМ!$E$39:$E$782,СВЦЭМ!$A$39:$A$782,$A166,СВЦЭМ!$B$39:$B$782,V$155)+'СЕТ СН'!$F$12</f>
        <v>152.86424552</v>
      </c>
      <c r="W166" s="36">
        <f>SUMIFS(СВЦЭМ!$E$39:$E$782,СВЦЭМ!$A$39:$A$782,$A166,СВЦЭМ!$B$39:$B$782,W$155)+'СЕТ СН'!$F$12</f>
        <v>150.7498583</v>
      </c>
      <c r="X166" s="36">
        <f>SUMIFS(СВЦЭМ!$E$39:$E$782,СВЦЭМ!$A$39:$A$782,$A166,СВЦЭМ!$B$39:$B$782,X$155)+'СЕТ СН'!$F$12</f>
        <v>155.52075979</v>
      </c>
      <c r="Y166" s="36">
        <f>SUMIFS(СВЦЭМ!$E$39:$E$782,СВЦЭМ!$A$39:$A$782,$A166,СВЦЭМ!$B$39:$B$782,Y$155)+'СЕТ СН'!$F$12</f>
        <v>164.44376826000001</v>
      </c>
    </row>
    <row r="167" spans="1:25" ht="15.75" x14ac:dyDescent="0.2">
      <c r="A167" s="35">
        <f t="shared" si="4"/>
        <v>45119</v>
      </c>
      <c r="B167" s="36">
        <f>SUMIFS(СВЦЭМ!$E$39:$E$782,СВЦЭМ!$A$39:$A$782,$A167,СВЦЭМ!$B$39:$B$782,B$155)+'СЕТ СН'!$F$12</f>
        <v>172.11352202</v>
      </c>
      <c r="C167" s="36">
        <f>SUMIFS(СВЦЭМ!$E$39:$E$782,СВЦЭМ!$A$39:$A$782,$A167,СВЦЭМ!$B$39:$B$782,C$155)+'СЕТ СН'!$F$12</f>
        <v>177.24603138000001</v>
      </c>
      <c r="D167" s="36">
        <f>SUMIFS(СВЦЭМ!$E$39:$E$782,СВЦЭМ!$A$39:$A$782,$A167,СВЦЭМ!$B$39:$B$782,D$155)+'СЕТ СН'!$F$12</f>
        <v>185.20273853</v>
      </c>
      <c r="E167" s="36">
        <f>SUMIFS(СВЦЭМ!$E$39:$E$782,СВЦЭМ!$A$39:$A$782,$A167,СВЦЭМ!$B$39:$B$782,E$155)+'СЕТ СН'!$F$12</f>
        <v>191.88963473999999</v>
      </c>
      <c r="F167" s="36">
        <f>SUMIFS(СВЦЭМ!$E$39:$E$782,СВЦЭМ!$A$39:$A$782,$A167,СВЦЭМ!$B$39:$B$782,F$155)+'СЕТ СН'!$F$12</f>
        <v>196.40972672999999</v>
      </c>
      <c r="G167" s="36">
        <f>SUMIFS(СВЦЭМ!$E$39:$E$782,СВЦЭМ!$A$39:$A$782,$A167,СВЦЭМ!$B$39:$B$782,G$155)+'СЕТ СН'!$F$12</f>
        <v>193.38599421000001</v>
      </c>
      <c r="H167" s="36">
        <f>SUMIFS(СВЦЭМ!$E$39:$E$782,СВЦЭМ!$A$39:$A$782,$A167,СВЦЭМ!$B$39:$B$782,H$155)+'СЕТ СН'!$F$12</f>
        <v>188.03364664</v>
      </c>
      <c r="I167" s="36">
        <f>SUMIFS(СВЦЭМ!$E$39:$E$782,СВЦЭМ!$A$39:$A$782,$A167,СВЦЭМ!$B$39:$B$782,I$155)+'СЕТ СН'!$F$12</f>
        <v>166.45290842</v>
      </c>
      <c r="J167" s="36">
        <f>SUMIFS(СВЦЭМ!$E$39:$E$782,СВЦЭМ!$A$39:$A$782,$A167,СВЦЭМ!$B$39:$B$782,J$155)+'СЕТ СН'!$F$12</f>
        <v>159.75124070999999</v>
      </c>
      <c r="K167" s="36">
        <f>SUMIFS(СВЦЭМ!$E$39:$E$782,СВЦЭМ!$A$39:$A$782,$A167,СВЦЭМ!$B$39:$B$782,K$155)+'СЕТ СН'!$F$12</f>
        <v>152.04564253000001</v>
      </c>
      <c r="L167" s="36">
        <f>SUMIFS(СВЦЭМ!$E$39:$E$782,СВЦЭМ!$A$39:$A$782,$A167,СВЦЭМ!$B$39:$B$782,L$155)+'СЕТ СН'!$F$12</f>
        <v>152.30739617</v>
      </c>
      <c r="M167" s="36">
        <f>SUMIFS(СВЦЭМ!$E$39:$E$782,СВЦЭМ!$A$39:$A$782,$A167,СВЦЭМ!$B$39:$B$782,M$155)+'СЕТ СН'!$F$12</f>
        <v>155.10938363</v>
      </c>
      <c r="N167" s="36">
        <f>SUMIFS(СВЦЭМ!$E$39:$E$782,СВЦЭМ!$A$39:$A$782,$A167,СВЦЭМ!$B$39:$B$782,N$155)+'СЕТ СН'!$F$12</f>
        <v>156.53401045999999</v>
      </c>
      <c r="O167" s="36">
        <f>SUMIFS(СВЦЭМ!$E$39:$E$782,СВЦЭМ!$A$39:$A$782,$A167,СВЦЭМ!$B$39:$B$782,O$155)+'СЕТ СН'!$F$12</f>
        <v>156.00237275000001</v>
      </c>
      <c r="P167" s="36">
        <f>SUMIFS(СВЦЭМ!$E$39:$E$782,СВЦЭМ!$A$39:$A$782,$A167,СВЦЭМ!$B$39:$B$782,P$155)+'СЕТ СН'!$F$12</f>
        <v>155.20377561000001</v>
      </c>
      <c r="Q167" s="36">
        <f>SUMIFS(СВЦЭМ!$E$39:$E$782,СВЦЭМ!$A$39:$A$782,$A167,СВЦЭМ!$B$39:$B$782,Q$155)+'СЕТ СН'!$F$12</f>
        <v>154.8874083</v>
      </c>
      <c r="R167" s="36">
        <f>SUMIFS(СВЦЭМ!$E$39:$E$782,СВЦЭМ!$A$39:$A$782,$A167,СВЦЭМ!$B$39:$B$782,R$155)+'СЕТ СН'!$F$12</f>
        <v>155.07002464999999</v>
      </c>
      <c r="S167" s="36">
        <f>SUMIFS(СВЦЭМ!$E$39:$E$782,СВЦЭМ!$A$39:$A$782,$A167,СВЦЭМ!$B$39:$B$782,S$155)+'СЕТ СН'!$F$12</f>
        <v>154.63349459</v>
      </c>
      <c r="T167" s="36">
        <f>SUMIFS(СВЦЭМ!$E$39:$E$782,СВЦЭМ!$A$39:$A$782,$A167,СВЦЭМ!$B$39:$B$782,T$155)+'СЕТ СН'!$F$12</f>
        <v>153.79189982</v>
      </c>
      <c r="U167" s="36">
        <f>SUMIFS(СВЦЭМ!$E$39:$E$782,СВЦЭМ!$A$39:$A$782,$A167,СВЦЭМ!$B$39:$B$782,U$155)+'СЕТ СН'!$F$12</f>
        <v>154.9218114</v>
      </c>
      <c r="V167" s="36">
        <f>SUMIFS(СВЦЭМ!$E$39:$E$782,СВЦЭМ!$A$39:$A$782,$A167,СВЦЭМ!$B$39:$B$782,V$155)+'СЕТ СН'!$F$12</f>
        <v>155.65224413999999</v>
      </c>
      <c r="W167" s="36">
        <f>SUMIFS(СВЦЭМ!$E$39:$E$782,СВЦЭМ!$A$39:$A$782,$A167,СВЦЭМ!$B$39:$B$782,W$155)+'СЕТ СН'!$F$12</f>
        <v>152.02380310999999</v>
      </c>
      <c r="X167" s="36">
        <f>SUMIFS(СВЦЭМ!$E$39:$E$782,СВЦЭМ!$A$39:$A$782,$A167,СВЦЭМ!$B$39:$B$782,X$155)+'СЕТ СН'!$F$12</f>
        <v>157.66888177000001</v>
      </c>
      <c r="Y167" s="36">
        <f>SUMIFS(СВЦЭМ!$E$39:$E$782,СВЦЭМ!$A$39:$A$782,$A167,СВЦЭМ!$B$39:$B$782,Y$155)+'СЕТ СН'!$F$12</f>
        <v>162.99130545</v>
      </c>
    </row>
    <row r="168" spans="1:25" ht="15.75" x14ac:dyDescent="0.2">
      <c r="A168" s="35">
        <f t="shared" si="4"/>
        <v>45120</v>
      </c>
      <c r="B168" s="36">
        <f>SUMIFS(СВЦЭМ!$E$39:$E$782,СВЦЭМ!$A$39:$A$782,$A168,СВЦЭМ!$B$39:$B$782,B$155)+'СЕТ СН'!$F$12</f>
        <v>169.75841887999999</v>
      </c>
      <c r="C168" s="36">
        <f>SUMIFS(СВЦЭМ!$E$39:$E$782,СВЦЭМ!$A$39:$A$782,$A168,СВЦЭМ!$B$39:$B$782,C$155)+'СЕТ СН'!$F$12</f>
        <v>176.68965019000001</v>
      </c>
      <c r="D168" s="36">
        <f>SUMIFS(СВЦЭМ!$E$39:$E$782,СВЦЭМ!$A$39:$A$782,$A168,СВЦЭМ!$B$39:$B$782,D$155)+'СЕТ СН'!$F$12</f>
        <v>191.88772051999999</v>
      </c>
      <c r="E168" s="36">
        <f>SUMIFS(СВЦЭМ!$E$39:$E$782,СВЦЭМ!$A$39:$A$782,$A168,СВЦЭМ!$B$39:$B$782,E$155)+'СЕТ СН'!$F$12</f>
        <v>198.59219494999999</v>
      </c>
      <c r="F168" s="36">
        <f>SUMIFS(СВЦЭМ!$E$39:$E$782,СВЦЭМ!$A$39:$A$782,$A168,СВЦЭМ!$B$39:$B$782,F$155)+'СЕТ СН'!$F$12</f>
        <v>199.53683691000001</v>
      </c>
      <c r="G168" s="36">
        <f>SUMIFS(СВЦЭМ!$E$39:$E$782,СВЦЭМ!$A$39:$A$782,$A168,СВЦЭМ!$B$39:$B$782,G$155)+'СЕТ СН'!$F$12</f>
        <v>197.78961421</v>
      </c>
      <c r="H168" s="36">
        <f>SUMIFS(СВЦЭМ!$E$39:$E$782,СВЦЭМ!$A$39:$A$782,$A168,СВЦЭМ!$B$39:$B$782,H$155)+'СЕТ СН'!$F$12</f>
        <v>190.66256516999999</v>
      </c>
      <c r="I168" s="36">
        <f>SUMIFS(СВЦЭМ!$E$39:$E$782,СВЦЭМ!$A$39:$A$782,$A168,СВЦЭМ!$B$39:$B$782,I$155)+'СЕТ СН'!$F$12</f>
        <v>168.73383928999999</v>
      </c>
      <c r="J168" s="36">
        <f>SUMIFS(СВЦЭМ!$E$39:$E$782,СВЦЭМ!$A$39:$A$782,$A168,СВЦЭМ!$B$39:$B$782,J$155)+'СЕТ СН'!$F$12</f>
        <v>157.54493613</v>
      </c>
      <c r="K168" s="36">
        <f>SUMIFS(СВЦЭМ!$E$39:$E$782,СВЦЭМ!$A$39:$A$782,$A168,СВЦЭМ!$B$39:$B$782,K$155)+'СЕТ СН'!$F$12</f>
        <v>153.43547803000001</v>
      </c>
      <c r="L168" s="36">
        <f>SUMIFS(СВЦЭМ!$E$39:$E$782,СВЦЭМ!$A$39:$A$782,$A168,СВЦЭМ!$B$39:$B$782,L$155)+'СЕТ СН'!$F$12</f>
        <v>149.86492285</v>
      </c>
      <c r="M168" s="36">
        <f>SUMIFS(СВЦЭМ!$E$39:$E$782,СВЦЭМ!$A$39:$A$782,$A168,СВЦЭМ!$B$39:$B$782,M$155)+'СЕТ СН'!$F$12</f>
        <v>149.72801756999999</v>
      </c>
      <c r="N168" s="36">
        <f>SUMIFS(СВЦЭМ!$E$39:$E$782,СВЦЭМ!$A$39:$A$782,$A168,СВЦЭМ!$B$39:$B$782,N$155)+'СЕТ СН'!$F$12</f>
        <v>149.54797685</v>
      </c>
      <c r="O168" s="36">
        <f>SUMIFS(СВЦЭМ!$E$39:$E$782,СВЦЭМ!$A$39:$A$782,$A168,СВЦЭМ!$B$39:$B$782,O$155)+'СЕТ СН'!$F$12</f>
        <v>149.36371686999999</v>
      </c>
      <c r="P168" s="36">
        <f>SUMIFS(СВЦЭМ!$E$39:$E$782,СВЦЭМ!$A$39:$A$782,$A168,СВЦЭМ!$B$39:$B$782,P$155)+'СЕТ СН'!$F$12</f>
        <v>150.67055511000001</v>
      </c>
      <c r="Q168" s="36">
        <f>SUMIFS(СВЦЭМ!$E$39:$E$782,СВЦЭМ!$A$39:$A$782,$A168,СВЦЭМ!$B$39:$B$782,Q$155)+'СЕТ СН'!$F$12</f>
        <v>150.85234752</v>
      </c>
      <c r="R168" s="36">
        <f>SUMIFS(СВЦЭМ!$E$39:$E$782,СВЦЭМ!$A$39:$A$782,$A168,СВЦЭМ!$B$39:$B$782,R$155)+'СЕТ СН'!$F$12</f>
        <v>151.78884672999999</v>
      </c>
      <c r="S168" s="36">
        <f>SUMIFS(СВЦЭМ!$E$39:$E$782,СВЦЭМ!$A$39:$A$782,$A168,СВЦЭМ!$B$39:$B$782,S$155)+'СЕТ СН'!$F$12</f>
        <v>151.65675089999999</v>
      </c>
      <c r="T168" s="36">
        <f>SUMIFS(СВЦЭМ!$E$39:$E$782,СВЦЭМ!$A$39:$A$782,$A168,СВЦЭМ!$B$39:$B$782,T$155)+'СЕТ СН'!$F$12</f>
        <v>150.28095121999999</v>
      </c>
      <c r="U168" s="36">
        <f>SUMIFS(СВЦЭМ!$E$39:$E$782,СВЦЭМ!$A$39:$A$782,$A168,СВЦЭМ!$B$39:$B$782,U$155)+'СЕТ СН'!$F$12</f>
        <v>152.19692241000001</v>
      </c>
      <c r="V168" s="36">
        <f>SUMIFS(СВЦЭМ!$E$39:$E$782,СВЦЭМ!$A$39:$A$782,$A168,СВЦЭМ!$B$39:$B$782,V$155)+'СЕТ СН'!$F$12</f>
        <v>153.23293846000001</v>
      </c>
      <c r="W168" s="36">
        <f>SUMIFS(СВЦЭМ!$E$39:$E$782,СВЦЭМ!$A$39:$A$782,$A168,СВЦЭМ!$B$39:$B$782,W$155)+'СЕТ СН'!$F$12</f>
        <v>152.02886416000001</v>
      </c>
      <c r="X168" s="36">
        <f>SUMIFS(СВЦЭМ!$E$39:$E$782,СВЦЭМ!$A$39:$A$782,$A168,СВЦЭМ!$B$39:$B$782,X$155)+'СЕТ СН'!$F$12</f>
        <v>156.33733361</v>
      </c>
      <c r="Y168" s="36">
        <f>SUMIFS(СВЦЭМ!$E$39:$E$782,СВЦЭМ!$A$39:$A$782,$A168,СВЦЭМ!$B$39:$B$782,Y$155)+'СЕТ СН'!$F$12</f>
        <v>167.93031285000001</v>
      </c>
    </row>
    <row r="169" spans="1:25" ht="15.75" x14ac:dyDescent="0.2">
      <c r="A169" s="35">
        <f t="shared" si="4"/>
        <v>45121</v>
      </c>
      <c r="B169" s="36">
        <f>SUMIFS(СВЦЭМ!$E$39:$E$782,СВЦЭМ!$A$39:$A$782,$A169,СВЦЭМ!$B$39:$B$782,B$155)+'СЕТ СН'!$F$12</f>
        <v>158.44575377999999</v>
      </c>
      <c r="C169" s="36">
        <f>SUMIFS(СВЦЭМ!$E$39:$E$782,СВЦЭМ!$A$39:$A$782,$A169,СВЦЭМ!$B$39:$B$782,C$155)+'СЕТ СН'!$F$12</f>
        <v>169.39049521000001</v>
      </c>
      <c r="D169" s="36">
        <f>SUMIFS(СВЦЭМ!$E$39:$E$782,СВЦЭМ!$A$39:$A$782,$A169,СВЦЭМ!$B$39:$B$782,D$155)+'СЕТ СН'!$F$12</f>
        <v>174.4456749</v>
      </c>
      <c r="E169" s="36">
        <f>SUMIFS(СВЦЭМ!$E$39:$E$782,СВЦЭМ!$A$39:$A$782,$A169,СВЦЭМ!$B$39:$B$782,E$155)+'СЕТ СН'!$F$12</f>
        <v>181.75916129000001</v>
      </c>
      <c r="F169" s="36">
        <f>SUMIFS(СВЦЭМ!$E$39:$E$782,СВЦЭМ!$A$39:$A$782,$A169,СВЦЭМ!$B$39:$B$782,F$155)+'СЕТ СН'!$F$12</f>
        <v>184.76942109999999</v>
      </c>
      <c r="G169" s="36">
        <f>SUMIFS(СВЦЭМ!$E$39:$E$782,СВЦЭМ!$A$39:$A$782,$A169,СВЦЭМ!$B$39:$B$782,G$155)+'СЕТ СН'!$F$12</f>
        <v>187.35112495000001</v>
      </c>
      <c r="H169" s="36">
        <f>SUMIFS(СВЦЭМ!$E$39:$E$782,СВЦЭМ!$A$39:$A$782,$A169,СВЦЭМ!$B$39:$B$782,H$155)+'СЕТ СН'!$F$12</f>
        <v>187.97819669</v>
      </c>
      <c r="I169" s="36">
        <f>SUMIFS(СВЦЭМ!$E$39:$E$782,СВЦЭМ!$A$39:$A$782,$A169,СВЦЭМ!$B$39:$B$782,I$155)+'СЕТ СН'!$F$12</f>
        <v>165.6308717</v>
      </c>
      <c r="J169" s="36">
        <f>SUMIFS(СВЦЭМ!$E$39:$E$782,СВЦЭМ!$A$39:$A$782,$A169,СВЦЭМ!$B$39:$B$782,J$155)+'СЕТ СН'!$F$12</f>
        <v>153.82993021999999</v>
      </c>
      <c r="K169" s="36">
        <f>SUMIFS(СВЦЭМ!$E$39:$E$782,СВЦЭМ!$A$39:$A$782,$A169,СВЦЭМ!$B$39:$B$782,K$155)+'СЕТ СН'!$F$12</f>
        <v>150.79286816999999</v>
      </c>
      <c r="L169" s="36">
        <f>SUMIFS(СВЦЭМ!$E$39:$E$782,СВЦЭМ!$A$39:$A$782,$A169,СВЦЭМ!$B$39:$B$782,L$155)+'СЕТ СН'!$F$12</f>
        <v>146.83094043</v>
      </c>
      <c r="M169" s="36">
        <f>SUMIFS(СВЦЭМ!$E$39:$E$782,СВЦЭМ!$A$39:$A$782,$A169,СВЦЭМ!$B$39:$B$782,M$155)+'СЕТ СН'!$F$12</f>
        <v>149.83482541999999</v>
      </c>
      <c r="N169" s="36">
        <f>SUMIFS(СВЦЭМ!$E$39:$E$782,СВЦЭМ!$A$39:$A$782,$A169,СВЦЭМ!$B$39:$B$782,N$155)+'СЕТ СН'!$F$12</f>
        <v>153.51985754</v>
      </c>
      <c r="O169" s="36">
        <f>SUMIFS(СВЦЭМ!$E$39:$E$782,СВЦЭМ!$A$39:$A$782,$A169,СВЦЭМ!$B$39:$B$782,O$155)+'СЕТ СН'!$F$12</f>
        <v>154.013114</v>
      </c>
      <c r="P169" s="36">
        <f>SUMIFS(СВЦЭМ!$E$39:$E$782,СВЦЭМ!$A$39:$A$782,$A169,СВЦЭМ!$B$39:$B$782,P$155)+'СЕТ СН'!$F$12</f>
        <v>149.61476734999999</v>
      </c>
      <c r="Q169" s="36">
        <f>SUMIFS(СВЦЭМ!$E$39:$E$782,СВЦЭМ!$A$39:$A$782,$A169,СВЦЭМ!$B$39:$B$782,Q$155)+'СЕТ СН'!$F$12</f>
        <v>142.28313635999999</v>
      </c>
      <c r="R169" s="36">
        <f>SUMIFS(СВЦЭМ!$E$39:$E$782,СВЦЭМ!$A$39:$A$782,$A169,СВЦЭМ!$B$39:$B$782,R$155)+'СЕТ СН'!$F$12</f>
        <v>142.04525606000001</v>
      </c>
      <c r="S169" s="36">
        <f>SUMIFS(СВЦЭМ!$E$39:$E$782,СВЦЭМ!$A$39:$A$782,$A169,СВЦЭМ!$B$39:$B$782,S$155)+'СЕТ СН'!$F$12</f>
        <v>141.89392677999999</v>
      </c>
      <c r="T169" s="36">
        <f>SUMIFS(СВЦЭМ!$E$39:$E$782,СВЦЭМ!$A$39:$A$782,$A169,СВЦЭМ!$B$39:$B$782,T$155)+'СЕТ СН'!$F$12</f>
        <v>145.66547032</v>
      </c>
      <c r="U169" s="36">
        <f>SUMIFS(СВЦЭМ!$E$39:$E$782,СВЦЭМ!$A$39:$A$782,$A169,СВЦЭМ!$B$39:$B$782,U$155)+'СЕТ СН'!$F$12</f>
        <v>145.67862156999999</v>
      </c>
      <c r="V169" s="36">
        <f>SUMIFS(СВЦЭМ!$E$39:$E$782,СВЦЭМ!$A$39:$A$782,$A169,СВЦЭМ!$B$39:$B$782,V$155)+'СЕТ СН'!$F$12</f>
        <v>147.98295059</v>
      </c>
      <c r="W169" s="36">
        <f>SUMIFS(СВЦЭМ!$E$39:$E$782,СВЦЭМ!$A$39:$A$782,$A169,СВЦЭМ!$B$39:$B$782,W$155)+'СЕТ СН'!$F$12</f>
        <v>145.04131785000001</v>
      </c>
      <c r="X169" s="36">
        <f>SUMIFS(СВЦЭМ!$E$39:$E$782,СВЦЭМ!$A$39:$A$782,$A169,СВЦЭМ!$B$39:$B$782,X$155)+'СЕТ СН'!$F$12</f>
        <v>149.13840977000001</v>
      </c>
      <c r="Y169" s="36">
        <f>SUMIFS(СВЦЭМ!$E$39:$E$782,СВЦЭМ!$A$39:$A$782,$A169,СВЦЭМ!$B$39:$B$782,Y$155)+'СЕТ СН'!$F$12</f>
        <v>162.22686082000001</v>
      </c>
    </row>
    <row r="170" spans="1:25" ht="15.75" x14ac:dyDescent="0.2">
      <c r="A170" s="35">
        <f t="shared" si="4"/>
        <v>45122</v>
      </c>
      <c r="B170" s="36">
        <f>SUMIFS(СВЦЭМ!$E$39:$E$782,СВЦЭМ!$A$39:$A$782,$A170,СВЦЭМ!$B$39:$B$782,B$155)+'СЕТ СН'!$F$12</f>
        <v>161.82842661000001</v>
      </c>
      <c r="C170" s="36">
        <f>SUMIFS(СВЦЭМ!$E$39:$E$782,СВЦЭМ!$A$39:$A$782,$A170,СВЦЭМ!$B$39:$B$782,C$155)+'СЕТ СН'!$F$12</f>
        <v>173.8615437</v>
      </c>
      <c r="D170" s="36">
        <f>SUMIFS(СВЦЭМ!$E$39:$E$782,СВЦЭМ!$A$39:$A$782,$A170,СВЦЭМ!$B$39:$B$782,D$155)+'СЕТ СН'!$F$12</f>
        <v>190.17166298000001</v>
      </c>
      <c r="E170" s="36">
        <f>SUMIFS(СВЦЭМ!$E$39:$E$782,СВЦЭМ!$A$39:$A$782,$A170,СВЦЭМ!$B$39:$B$782,E$155)+'СЕТ СН'!$F$12</f>
        <v>194.00990371</v>
      </c>
      <c r="F170" s="36">
        <f>SUMIFS(СВЦЭМ!$E$39:$E$782,СВЦЭМ!$A$39:$A$782,$A170,СВЦЭМ!$B$39:$B$782,F$155)+'СЕТ СН'!$F$12</f>
        <v>193.74241373999999</v>
      </c>
      <c r="G170" s="36">
        <f>SUMIFS(СВЦЭМ!$E$39:$E$782,СВЦЭМ!$A$39:$A$782,$A170,СВЦЭМ!$B$39:$B$782,G$155)+'СЕТ СН'!$F$12</f>
        <v>193.87068592</v>
      </c>
      <c r="H170" s="36">
        <f>SUMIFS(СВЦЭМ!$E$39:$E$782,СВЦЭМ!$A$39:$A$782,$A170,СВЦЭМ!$B$39:$B$782,H$155)+'СЕТ СН'!$F$12</f>
        <v>193.18797125</v>
      </c>
      <c r="I170" s="36">
        <f>SUMIFS(СВЦЭМ!$E$39:$E$782,СВЦЭМ!$A$39:$A$782,$A170,СВЦЭМ!$B$39:$B$782,I$155)+'СЕТ СН'!$F$12</f>
        <v>171.78958666</v>
      </c>
      <c r="J170" s="36">
        <f>SUMIFS(СВЦЭМ!$E$39:$E$782,СВЦЭМ!$A$39:$A$782,$A170,СВЦЭМ!$B$39:$B$782,J$155)+'СЕТ СН'!$F$12</f>
        <v>160.45820452999999</v>
      </c>
      <c r="K170" s="36">
        <f>SUMIFS(СВЦЭМ!$E$39:$E$782,СВЦЭМ!$A$39:$A$782,$A170,СВЦЭМ!$B$39:$B$782,K$155)+'СЕТ СН'!$F$12</f>
        <v>151.01048101000001</v>
      </c>
      <c r="L170" s="36">
        <f>SUMIFS(СВЦЭМ!$E$39:$E$782,СВЦЭМ!$A$39:$A$782,$A170,СВЦЭМ!$B$39:$B$782,L$155)+'СЕТ СН'!$F$12</f>
        <v>144.96988254999999</v>
      </c>
      <c r="M170" s="36">
        <f>SUMIFS(СВЦЭМ!$E$39:$E$782,СВЦЭМ!$A$39:$A$782,$A170,СВЦЭМ!$B$39:$B$782,M$155)+'СЕТ СН'!$F$12</f>
        <v>141.09554241999999</v>
      </c>
      <c r="N170" s="36">
        <f>SUMIFS(СВЦЭМ!$E$39:$E$782,СВЦЭМ!$A$39:$A$782,$A170,СВЦЭМ!$B$39:$B$782,N$155)+'СЕТ СН'!$F$12</f>
        <v>140.29901473999999</v>
      </c>
      <c r="O170" s="36">
        <f>SUMIFS(СВЦЭМ!$E$39:$E$782,СВЦЭМ!$A$39:$A$782,$A170,СВЦЭМ!$B$39:$B$782,O$155)+'СЕТ СН'!$F$12</f>
        <v>136.46662529</v>
      </c>
      <c r="P170" s="36">
        <f>SUMIFS(СВЦЭМ!$E$39:$E$782,СВЦЭМ!$A$39:$A$782,$A170,СВЦЭМ!$B$39:$B$782,P$155)+'СЕТ СН'!$F$12</f>
        <v>118.10856742999999</v>
      </c>
      <c r="Q170" s="36">
        <f>SUMIFS(СВЦЭМ!$E$39:$E$782,СВЦЭМ!$A$39:$A$782,$A170,СВЦЭМ!$B$39:$B$782,Q$155)+'СЕТ СН'!$F$12</f>
        <v>115.02723951</v>
      </c>
      <c r="R170" s="36">
        <f>SUMIFS(СВЦЭМ!$E$39:$E$782,СВЦЭМ!$A$39:$A$782,$A170,СВЦЭМ!$B$39:$B$782,R$155)+'СЕТ СН'!$F$12</f>
        <v>114.22917499</v>
      </c>
      <c r="S170" s="36">
        <f>SUMIFS(СВЦЭМ!$E$39:$E$782,СВЦЭМ!$A$39:$A$782,$A170,СВЦЭМ!$B$39:$B$782,S$155)+'СЕТ СН'!$F$12</f>
        <v>114.29589134</v>
      </c>
      <c r="T170" s="36">
        <f>SUMIFS(СВЦЭМ!$E$39:$E$782,СВЦЭМ!$A$39:$A$782,$A170,СВЦЭМ!$B$39:$B$782,T$155)+'СЕТ СН'!$F$12</f>
        <v>117.7414397</v>
      </c>
      <c r="U170" s="36">
        <f>SUMIFS(СВЦЭМ!$E$39:$E$782,СВЦЭМ!$A$39:$A$782,$A170,СВЦЭМ!$B$39:$B$782,U$155)+'СЕТ СН'!$F$12</f>
        <v>125.03297860000001</v>
      </c>
      <c r="V170" s="36">
        <f>SUMIFS(СВЦЭМ!$E$39:$E$782,СВЦЭМ!$A$39:$A$782,$A170,СВЦЭМ!$B$39:$B$782,V$155)+'СЕТ СН'!$F$12</f>
        <v>145.84184556</v>
      </c>
      <c r="W170" s="36">
        <f>SUMIFS(СВЦЭМ!$E$39:$E$782,СВЦЭМ!$A$39:$A$782,$A170,СВЦЭМ!$B$39:$B$782,W$155)+'СЕТ СН'!$F$12</f>
        <v>143.14638607000001</v>
      </c>
      <c r="X170" s="36">
        <f>SUMIFS(СВЦЭМ!$E$39:$E$782,СВЦЭМ!$A$39:$A$782,$A170,СВЦЭМ!$B$39:$B$782,X$155)+'СЕТ СН'!$F$12</f>
        <v>147.34100936999999</v>
      </c>
      <c r="Y170" s="36">
        <f>SUMIFS(СВЦЭМ!$E$39:$E$782,СВЦЭМ!$A$39:$A$782,$A170,СВЦЭМ!$B$39:$B$782,Y$155)+'СЕТ СН'!$F$12</f>
        <v>155.53653767</v>
      </c>
    </row>
    <row r="171" spans="1:25" ht="15.75" x14ac:dyDescent="0.2">
      <c r="A171" s="35">
        <f t="shared" si="4"/>
        <v>45123</v>
      </c>
      <c r="B171" s="36">
        <f>SUMIFS(СВЦЭМ!$E$39:$E$782,СВЦЭМ!$A$39:$A$782,$A171,СВЦЭМ!$B$39:$B$782,B$155)+'СЕТ СН'!$F$12</f>
        <v>157.41300068999999</v>
      </c>
      <c r="C171" s="36">
        <f>SUMIFS(СВЦЭМ!$E$39:$E$782,СВЦЭМ!$A$39:$A$782,$A171,СВЦЭМ!$B$39:$B$782,C$155)+'СЕТ СН'!$F$12</f>
        <v>166.93590270999999</v>
      </c>
      <c r="D171" s="36">
        <f>SUMIFS(СВЦЭМ!$E$39:$E$782,СВЦЭМ!$A$39:$A$782,$A171,СВЦЭМ!$B$39:$B$782,D$155)+'СЕТ СН'!$F$12</f>
        <v>185.74082651000001</v>
      </c>
      <c r="E171" s="36">
        <f>SUMIFS(СВЦЭМ!$E$39:$E$782,СВЦЭМ!$A$39:$A$782,$A171,СВЦЭМ!$B$39:$B$782,E$155)+'СЕТ СН'!$F$12</f>
        <v>193.29059734000001</v>
      </c>
      <c r="F171" s="36">
        <f>SUMIFS(СВЦЭМ!$E$39:$E$782,СВЦЭМ!$A$39:$A$782,$A171,СВЦЭМ!$B$39:$B$782,F$155)+'СЕТ СН'!$F$12</f>
        <v>193.79548205</v>
      </c>
      <c r="G171" s="36">
        <f>SUMIFS(СВЦЭМ!$E$39:$E$782,СВЦЭМ!$A$39:$A$782,$A171,СВЦЭМ!$B$39:$B$782,G$155)+'СЕТ СН'!$F$12</f>
        <v>193.11927634</v>
      </c>
      <c r="H171" s="36">
        <f>SUMIFS(СВЦЭМ!$E$39:$E$782,СВЦЭМ!$A$39:$A$782,$A171,СВЦЭМ!$B$39:$B$782,H$155)+'СЕТ СН'!$F$12</f>
        <v>176.12504817000001</v>
      </c>
      <c r="I171" s="36">
        <f>SUMIFS(СВЦЭМ!$E$39:$E$782,СВЦЭМ!$A$39:$A$782,$A171,СВЦЭМ!$B$39:$B$782,I$155)+'СЕТ СН'!$F$12</f>
        <v>169.88924698</v>
      </c>
      <c r="J171" s="36">
        <f>SUMIFS(СВЦЭМ!$E$39:$E$782,СВЦЭМ!$A$39:$A$782,$A171,СВЦЭМ!$B$39:$B$782,J$155)+'СЕТ СН'!$F$12</f>
        <v>158.56091069999999</v>
      </c>
      <c r="K171" s="36">
        <f>SUMIFS(СВЦЭМ!$E$39:$E$782,СВЦЭМ!$A$39:$A$782,$A171,СВЦЭМ!$B$39:$B$782,K$155)+'СЕТ СН'!$F$12</f>
        <v>150.02573959</v>
      </c>
      <c r="L171" s="36">
        <f>SUMIFS(СВЦЭМ!$E$39:$E$782,СВЦЭМ!$A$39:$A$782,$A171,СВЦЭМ!$B$39:$B$782,L$155)+'СЕТ СН'!$F$12</f>
        <v>145.22458284000001</v>
      </c>
      <c r="M171" s="36">
        <f>SUMIFS(СВЦЭМ!$E$39:$E$782,СВЦЭМ!$A$39:$A$782,$A171,СВЦЭМ!$B$39:$B$782,M$155)+'СЕТ СН'!$F$12</f>
        <v>141.76766448999999</v>
      </c>
      <c r="N171" s="36">
        <f>SUMIFS(СВЦЭМ!$E$39:$E$782,СВЦЭМ!$A$39:$A$782,$A171,СВЦЭМ!$B$39:$B$782,N$155)+'СЕТ СН'!$F$12</f>
        <v>141.02358064000001</v>
      </c>
      <c r="O171" s="36">
        <f>SUMIFS(СВЦЭМ!$E$39:$E$782,СВЦЭМ!$A$39:$A$782,$A171,СВЦЭМ!$B$39:$B$782,O$155)+'СЕТ СН'!$F$12</f>
        <v>141.75776429000001</v>
      </c>
      <c r="P171" s="36">
        <f>SUMIFS(СВЦЭМ!$E$39:$E$782,СВЦЭМ!$A$39:$A$782,$A171,СВЦЭМ!$B$39:$B$782,P$155)+'СЕТ СН'!$F$12</f>
        <v>142.06991805000001</v>
      </c>
      <c r="Q171" s="36">
        <f>SUMIFS(СВЦЭМ!$E$39:$E$782,СВЦЭМ!$A$39:$A$782,$A171,СВЦЭМ!$B$39:$B$782,Q$155)+'СЕТ СН'!$F$12</f>
        <v>139.74175052999999</v>
      </c>
      <c r="R171" s="36">
        <f>SUMIFS(СВЦЭМ!$E$39:$E$782,СВЦЭМ!$A$39:$A$782,$A171,СВЦЭМ!$B$39:$B$782,R$155)+'СЕТ СН'!$F$12</f>
        <v>138.60163460000001</v>
      </c>
      <c r="S171" s="36">
        <f>SUMIFS(СВЦЭМ!$E$39:$E$782,СВЦЭМ!$A$39:$A$782,$A171,СВЦЭМ!$B$39:$B$782,S$155)+'СЕТ СН'!$F$12</f>
        <v>138.74893219</v>
      </c>
      <c r="T171" s="36">
        <f>SUMIFS(СВЦЭМ!$E$39:$E$782,СВЦЭМ!$A$39:$A$782,$A171,СВЦЭМ!$B$39:$B$782,T$155)+'СЕТ СН'!$F$12</f>
        <v>141.92056694999999</v>
      </c>
      <c r="U171" s="36">
        <f>SUMIFS(СВЦЭМ!$E$39:$E$782,СВЦЭМ!$A$39:$A$782,$A171,СВЦЭМ!$B$39:$B$782,U$155)+'СЕТ СН'!$F$12</f>
        <v>142.66486248999999</v>
      </c>
      <c r="V171" s="36">
        <f>SUMIFS(СВЦЭМ!$E$39:$E$782,СВЦЭМ!$A$39:$A$782,$A171,СВЦЭМ!$B$39:$B$782,V$155)+'СЕТ СН'!$F$12</f>
        <v>123.10305722</v>
      </c>
      <c r="W171" s="36">
        <f>SUMIFS(СВЦЭМ!$E$39:$E$782,СВЦЭМ!$A$39:$A$782,$A171,СВЦЭМ!$B$39:$B$782,W$155)+'СЕТ СН'!$F$12</f>
        <v>103.75649998999999</v>
      </c>
      <c r="X171" s="36">
        <f>SUMIFS(СВЦЭМ!$E$39:$E$782,СВЦЭМ!$A$39:$A$782,$A171,СВЦЭМ!$B$39:$B$782,X$155)+'СЕТ СН'!$F$12</f>
        <v>105.81469077</v>
      </c>
      <c r="Y171" s="36">
        <f>SUMIFS(СВЦЭМ!$E$39:$E$782,СВЦЭМ!$A$39:$A$782,$A171,СВЦЭМ!$B$39:$B$782,Y$155)+'СЕТ СН'!$F$12</f>
        <v>110.67722998000001</v>
      </c>
    </row>
    <row r="172" spans="1:25" ht="15.75" x14ac:dyDescent="0.2">
      <c r="A172" s="35">
        <f t="shared" si="4"/>
        <v>45124</v>
      </c>
      <c r="B172" s="36">
        <f>SUMIFS(СВЦЭМ!$E$39:$E$782,СВЦЭМ!$A$39:$A$782,$A172,СВЦЭМ!$B$39:$B$782,B$155)+'СЕТ СН'!$F$12</f>
        <v>117.97807598</v>
      </c>
      <c r="C172" s="36">
        <f>SUMIFS(СВЦЭМ!$E$39:$E$782,СВЦЭМ!$A$39:$A$782,$A172,СВЦЭМ!$B$39:$B$782,C$155)+'СЕТ СН'!$F$12</f>
        <v>140.73842931999999</v>
      </c>
      <c r="D172" s="36">
        <f>SUMIFS(СВЦЭМ!$E$39:$E$782,СВЦЭМ!$A$39:$A$782,$A172,СВЦЭМ!$B$39:$B$782,D$155)+'СЕТ СН'!$F$12</f>
        <v>176.00124453000001</v>
      </c>
      <c r="E172" s="36">
        <f>SUMIFS(СВЦЭМ!$E$39:$E$782,СВЦЭМ!$A$39:$A$782,$A172,СВЦЭМ!$B$39:$B$782,E$155)+'СЕТ СН'!$F$12</f>
        <v>187.61816296999999</v>
      </c>
      <c r="F172" s="36">
        <f>SUMIFS(СВЦЭМ!$E$39:$E$782,СВЦЭМ!$A$39:$A$782,$A172,СВЦЭМ!$B$39:$B$782,F$155)+'СЕТ СН'!$F$12</f>
        <v>192.01989363000001</v>
      </c>
      <c r="G172" s="36">
        <f>SUMIFS(СВЦЭМ!$E$39:$E$782,СВЦЭМ!$A$39:$A$782,$A172,СВЦЭМ!$B$39:$B$782,G$155)+'СЕТ СН'!$F$12</f>
        <v>196.94463915</v>
      </c>
      <c r="H172" s="36">
        <f>SUMIFS(СВЦЭМ!$E$39:$E$782,СВЦЭМ!$A$39:$A$782,$A172,СВЦЭМ!$B$39:$B$782,H$155)+'СЕТ СН'!$F$12</f>
        <v>180.34238751000001</v>
      </c>
      <c r="I172" s="36">
        <f>SUMIFS(СВЦЭМ!$E$39:$E$782,СВЦЭМ!$A$39:$A$782,$A172,СВЦЭМ!$B$39:$B$782,I$155)+'СЕТ СН'!$F$12</f>
        <v>168.40314275</v>
      </c>
      <c r="J172" s="36">
        <f>SUMIFS(СВЦЭМ!$E$39:$E$782,СВЦЭМ!$A$39:$A$782,$A172,СВЦЭМ!$B$39:$B$782,J$155)+'СЕТ СН'!$F$12</f>
        <v>161.87836028999999</v>
      </c>
      <c r="K172" s="36">
        <f>SUMIFS(СВЦЭМ!$E$39:$E$782,СВЦЭМ!$A$39:$A$782,$A172,СВЦЭМ!$B$39:$B$782,K$155)+'СЕТ СН'!$F$12</f>
        <v>157.23047829000001</v>
      </c>
      <c r="L172" s="36">
        <f>SUMIFS(СВЦЭМ!$E$39:$E$782,СВЦЭМ!$A$39:$A$782,$A172,СВЦЭМ!$B$39:$B$782,L$155)+'СЕТ СН'!$F$12</f>
        <v>155.10875218000001</v>
      </c>
      <c r="M172" s="36">
        <f>SUMIFS(СВЦЭМ!$E$39:$E$782,СВЦЭМ!$A$39:$A$782,$A172,СВЦЭМ!$B$39:$B$782,M$155)+'СЕТ СН'!$F$12</f>
        <v>154.87987645999999</v>
      </c>
      <c r="N172" s="36">
        <f>SUMIFS(СВЦЭМ!$E$39:$E$782,СВЦЭМ!$A$39:$A$782,$A172,СВЦЭМ!$B$39:$B$782,N$155)+'СЕТ СН'!$F$12</f>
        <v>155.12077035999999</v>
      </c>
      <c r="O172" s="36">
        <f>SUMIFS(СВЦЭМ!$E$39:$E$782,СВЦЭМ!$A$39:$A$782,$A172,СВЦЭМ!$B$39:$B$782,O$155)+'СЕТ СН'!$F$12</f>
        <v>154.26367078999999</v>
      </c>
      <c r="P172" s="36">
        <f>SUMIFS(СВЦЭМ!$E$39:$E$782,СВЦЭМ!$A$39:$A$782,$A172,СВЦЭМ!$B$39:$B$782,P$155)+'СЕТ СН'!$F$12</f>
        <v>155.17489046</v>
      </c>
      <c r="Q172" s="36">
        <f>SUMIFS(СВЦЭМ!$E$39:$E$782,СВЦЭМ!$A$39:$A$782,$A172,СВЦЭМ!$B$39:$B$782,Q$155)+'СЕТ СН'!$F$12</f>
        <v>152.55564514</v>
      </c>
      <c r="R172" s="36">
        <f>SUMIFS(СВЦЭМ!$E$39:$E$782,СВЦЭМ!$A$39:$A$782,$A172,СВЦЭМ!$B$39:$B$782,R$155)+'СЕТ СН'!$F$12</f>
        <v>152.02792298</v>
      </c>
      <c r="S172" s="36">
        <f>SUMIFS(СВЦЭМ!$E$39:$E$782,СВЦЭМ!$A$39:$A$782,$A172,СВЦЭМ!$B$39:$B$782,S$155)+'СЕТ СН'!$F$12</f>
        <v>151.16923886999999</v>
      </c>
      <c r="T172" s="36">
        <f>SUMIFS(СВЦЭМ!$E$39:$E$782,СВЦЭМ!$A$39:$A$782,$A172,СВЦЭМ!$B$39:$B$782,T$155)+'СЕТ СН'!$F$12</f>
        <v>154.25354963000001</v>
      </c>
      <c r="U172" s="36">
        <f>SUMIFS(СВЦЭМ!$E$39:$E$782,СВЦЭМ!$A$39:$A$782,$A172,СВЦЭМ!$B$39:$B$782,U$155)+'СЕТ СН'!$F$12</f>
        <v>154.73172595</v>
      </c>
      <c r="V172" s="36">
        <f>SUMIFS(СВЦЭМ!$E$39:$E$782,СВЦЭМ!$A$39:$A$782,$A172,СВЦЭМ!$B$39:$B$782,V$155)+'СЕТ СН'!$F$12</f>
        <v>156.71327706</v>
      </c>
      <c r="W172" s="36">
        <f>SUMIFS(СВЦЭМ!$E$39:$E$782,СВЦЭМ!$A$39:$A$782,$A172,СВЦЭМ!$B$39:$B$782,W$155)+'СЕТ СН'!$F$12</f>
        <v>153.79417283999999</v>
      </c>
      <c r="X172" s="36">
        <f>SUMIFS(СВЦЭМ!$E$39:$E$782,СВЦЭМ!$A$39:$A$782,$A172,СВЦЭМ!$B$39:$B$782,X$155)+'СЕТ СН'!$F$12</f>
        <v>159.31407404999999</v>
      </c>
      <c r="Y172" s="36">
        <f>SUMIFS(СВЦЭМ!$E$39:$E$782,СВЦЭМ!$A$39:$A$782,$A172,СВЦЭМ!$B$39:$B$782,Y$155)+'СЕТ СН'!$F$12</f>
        <v>168.21208331</v>
      </c>
    </row>
    <row r="173" spans="1:25" ht="15.75" x14ac:dyDescent="0.2">
      <c r="A173" s="35">
        <f t="shared" si="4"/>
        <v>45125</v>
      </c>
      <c r="B173" s="36">
        <f>SUMIFS(СВЦЭМ!$E$39:$E$782,СВЦЭМ!$A$39:$A$782,$A173,СВЦЭМ!$B$39:$B$782,B$155)+'СЕТ СН'!$F$12</f>
        <v>161.93671427999999</v>
      </c>
      <c r="C173" s="36">
        <f>SUMIFS(СВЦЭМ!$E$39:$E$782,СВЦЭМ!$A$39:$A$782,$A173,СВЦЭМ!$B$39:$B$782,C$155)+'СЕТ СН'!$F$12</f>
        <v>165.92454222999999</v>
      </c>
      <c r="D173" s="36">
        <f>SUMIFS(СВЦЭМ!$E$39:$E$782,СВЦЭМ!$A$39:$A$782,$A173,СВЦЭМ!$B$39:$B$782,D$155)+'СЕТ СН'!$F$12</f>
        <v>184.18122034000001</v>
      </c>
      <c r="E173" s="36">
        <f>SUMIFS(СВЦЭМ!$E$39:$E$782,СВЦЭМ!$A$39:$A$782,$A173,СВЦЭМ!$B$39:$B$782,E$155)+'СЕТ СН'!$F$12</f>
        <v>195.69820808</v>
      </c>
      <c r="F173" s="36">
        <f>SUMIFS(СВЦЭМ!$E$39:$E$782,СВЦЭМ!$A$39:$A$782,$A173,СВЦЭМ!$B$39:$B$782,F$155)+'СЕТ СН'!$F$12</f>
        <v>196.721709</v>
      </c>
      <c r="G173" s="36">
        <f>SUMIFS(СВЦЭМ!$E$39:$E$782,СВЦЭМ!$A$39:$A$782,$A173,СВЦЭМ!$B$39:$B$782,G$155)+'СЕТ СН'!$F$12</f>
        <v>197.81190974</v>
      </c>
      <c r="H173" s="36">
        <f>SUMIFS(СВЦЭМ!$E$39:$E$782,СВЦЭМ!$A$39:$A$782,$A173,СВЦЭМ!$B$39:$B$782,H$155)+'СЕТ СН'!$F$12</f>
        <v>175.43542926999999</v>
      </c>
      <c r="I173" s="36">
        <f>SUMIFS(СВЦЭМ!$E$39:$E$782,СВЦЭМ!$A$39:$A$782,$A173,СВЦЭМ!$B$39:$B$782,I$155)+'СЕТ СН'!$F$12</f>
        <v>166.99355876000001</v>
      </c>
      <c r="J173" s="36">
        <f>SUMIFS(СВЦЭМ!$E$39:$E$782,СВЦЭМ!$A$39:$A$782,$A173,СВЦЭМ!$B$39:$B$782,J$155)+'СЕТ СН'!$F$12</f>
        <v>156.78026854000001</v>
      </c>
      <c r="K173" s="36">
        <f>SUMIFS(СВЦЭМ!$E$39:$E$782,СВЦЭМ!$A$39:$A$782,$A173,СВЦЭМ!$B$39:$B$782,K$155)+'СЕТ СН'!$F$12</f>
        <v>150.49974828000001</v>
      </c>
      <c r="L173" s="36">
        <f>SUMIFS(СВЦЭМ!$E$39:$E$782,СВЦЭМ!$A$39:$A$782,$A173,СВЦЭМ!$B$39:$B$782,L$155)+'СЕТ СН'!$F$12</f>
        <v>149.1676262</v>
      </c>
      <c r="M173" s="36">
        <f>SUMIFS(СВЦЭМ!$E$39:$E$782,СВЦЭМ!$A$39:$A$782,$A173,СВЦЭМ!$B$39:$B$782,M$155)+'СЕТ СН'!$F$12</f>
        <v>147.51844695</v>
      </c>
      <c r="N173" s="36">
        <f>SUMIFS(СВЦЭМ!$E$39:$E$782,СВЦЭМ!$A$39:$A$782,$A173,СВЦЭМ!$B$39:$B$782,N$155)+'СЕТ СН'!$F$12</f>
        <v>147.77404644999999</v>
      </c>
      <c r="O173" s="36">
        <f>SUMIFS(СВЦЭМ!$E$39:$E$782,СВЦЭМ!$A$39:$A$782,$A173,СВЦЭМ!$B$39:$B$782,O$155)+'СЕТ СН'!$F$12</f>
        <v>147.61392085</v>
      </c>
      <c r="P173" s="36">
        <f>SUMIFS(СВЦЭМ!$E$39:$E$782,СВЦЭМ!$A$39:$A$782,$A173,СВЦЭМ!$B$39:$B$782,P$155)+'СЕТ СН'!$F$12</f>
        <v>147.50007898000001</v>
      </c>
      <c r="Q173" s="36">
        <f>SUMIFS(СВЦЭМ!$E$39:$E$782,СВЦЭМ!$A$39:$A$782,$A173,СВЦЭМ!$B$39:$B$782,Q$155)+'СЕТ СН'!$F$12</f>
        <v>145.04792655</v>
      </c>
      <c r="R173" s="36">
        <f>SUMIFS(СВЦЭМ!$E$39:$E$782,СВЦЭМ!$A$39:$A$782,$A173,СВЦЭМ!$B$39:$B$782,R$155)+'СЕТ СН'!$F$12</f>
        <v>145.46721031999999</v>
      </c>
      <c r="S173" s="36">
        <f>SUMIFS(СВЦЭМ!$E$39:$E$782,СВЦЭМ!$A$39:$A$782,$A173,СВЦЭМ!$B$39:$B$782,S$155)+'СЕТ СН'!$F$12</f>
        <v>145.80404181</v>
      </c>
      <c r="T173" s="36">
        <f>SUMIFS(СВЦЭМ!$E$39:$E$782,СВЦЭМ!$A$39:$A$782,$A173,СВЦЭМ!$B$39:$B$782,T$155)+'СЕТ СН'!$F$12</f>
        <v>148.17910351</v>
      </c>
      <c r="U173" s="36">
        <f>SUMIFS(СВЦЭМ!$E$39:$E$782,СВЦЭМ!$A$39:$A$782,$A173,СВЦЭМ!$B$39:$B$782,U$155)+'СЕТ СН'!$F$12</f>
        <v>150.8480418</v>
      </c>
      <c r="V173" s="36">
        <f>SUMIFS(СВЦЭМ!$E$39:$E$782,СВЦЭМ!$A$39:$A$782,$A173,СВЦЭМ!$B$39:$B$782,V$155)+'СЕТ СН'!$F$12</f>
        <v>150.98803713000001</v>
      </c>
      <c r="W173" s="36">
        <f>SUMIFS(СВЦЭМ!$E$39:$E$782,СВЦЭМ!$A$39:$A$782,$A173,СВЦЭМ!$B$39:$B$782,W$155)+'СЕТ СН'!$F$12</f>
        <v>148.91558388000001</v>
      </c>
      <c r="X173" s="36">
        <f>SUMIFS(СВЦЭМ!$E$39:$E$782,СВЦЭМ!$A$39:$A$782,$A173,СВЦЭМ!$B$39:$B$782,X$155)+'СЕТ СН'!$F$12</f>
        <v>152.79017668</v>
      </c>
      <c r="Y173" s="36">
        <f>SUMIFS(СВЦЭМ!$E$39:$E$782,СВЦЭМ!$A$39:$A$782,$A173,СВЦЭМ!$B$39:$B$782,Y$155)+'СЕТ СН'!$F$12</f>
        <v>160.82004968999999</v>
      </c>
    </row>
    <row r="174" spans="1:25" ht="15.75" x14ac:dyDescent="0.2">
      <c r="A174" s="35">
        <f t="shared" si="4"/>
        <v>45126</v>
      </c>
      <c r="B174" s="36">
        <f>SUMIFS(СВЦЭМ!$E$39:$E$782,СВЦЭМ!$A$39:$A$782,$A174,СВЦЭМ!$B$39:$B$782,B$155)+'СЕТ СН'!$F$12</f>
        <v>172.79032827</v>
      </c>
      <c r="C174" s="36">
        <f>SUMIFS(СВЦЭМ!$E$39:$E$782,СВЦЭМ!$A$39:$A$782,$A174,СВЦЭМ!$B$39:$B$782,C$155)+'СЕТ СН'!$F$12</f>
        <v>177.23079994</v>
      </c>
      <c r="D174" s="36">
        <f>SUMIFS(СВЦЭМ!$E$39:$E$782,СВЦЭМ!$A$39:$A$782,$A174,СВЦЭМ!$B$39:$B$782,D$155)+'СЕТ СН'!$F$12</f>
        <v>187.80912065999999</v>
      </c>
      <c r="E174" s="36">
        <f>SUMIFS(СВЦЭМ!$E$39:$E$782,СВЦЭМ!$A$39:$A$782,$A174,СВЦЭМ!$B$39:$B$782,E$155)+'СЕТ СН'!$F$12</f>
        <v>191.88879772999999</v>
      </c>
      <c r="F174" s="36">
        <f>SUMIFS(СВЦЭМ!$E$39:$E$782,СВЦЭМ!$A$39:$A$782,$A174,СВЦЭМ!$B$39:$B$782,F$155)+'СЕТ СН'!$F$12</f>
        <v>191.46810642</v>
      </c>
      <c r="G174" s="36">
        <f>SUMIFS(СВЦЭМ!$E$39:$E$782,СВЦЭМ!$A$39:$A$782,$A174,СВЦЭМ!$B$39:$B$782,G$155)+'СЕТ СН'!$F$12</f>
        <v>190.58647413</v>
      </c>
      <c r="H174" s="36">
        <f>SUMIFS(СВЦЭМ!$E$39:$E$782,СВЦЭМ!$A$39:$A$782,$A174,СВЦЭМ!$B$39:$B$782,H$155)+'СЕТ СН'!$F$12</f>
        <v>177.95234819000001</v>
      </c>
      <c r="I174" s="36">
        <f>SUMIFS(СВЦЭМ!$E$39:$E$782,СВЦЭМ!$A$39:$A$782,$A174,СВЦЭМ!$B$39:$B$782,I$155)+'СЕТ СН'!$F$12</f>
        <v>167.92351335000001</v>
      </c>
      <c r="J174" s="36">
        <f>SUMIFS(СВЦЭМ!$E$39:$E$782,СВЦЭМ!$A$39:$A$782,$A174,СВЦЭМ!$B$39:$B$782,J$155)+'СЕТ СН'!$F$12</f>
        <v>158.96349562</v>
      </c>
      <c r="K174" s="36">
        <f>SUMIFS(СВЦЭМ!$E$39:$E$782,СВЦЭМ!$A$39:$A$782,$A174,СВЦЭМ!$B$39:$B$782,K$155)+'СЕТ СН'!$F$12</f>
        <v>151.17476662999999</v>
      </c>
      <c r="L174" s="36">
        <f>SUMIFS(СВЦЭМ!$E$39:$E$782,СВЦЭМ!$A$39:$A$782,$A174,СВЦЭМ!$B$39:$B$782,L$155)+'СЕТ СН'!$F$12</f>
        <v>148.06678954</v>
      </c>
      <c r="M174" s="36">
        <f>SUMIFS(СВЦЭМ!$E$39:$E$782,СВЦЭМ!$A$39:$A$782,$A174,СВЦЭМ!$B$39:$B$782,M$155)+'СЕТ СН'!$F$12</f>
        <v>147.54238613000001</v>
      </c>
      <c r="N174" s="36">
        <f>SUMIFS(СВЦЭМ!$E$39:$E$782,СВЦЭМ!$A$39:$A$782,$A174,СВЦЭМ!$B$39:$B$782,N$155)+'СЕТ СН'!$F$12</f>
        <v>146.90092537999999</v>
      </c>
      <c r="O174" s="36">
        <f>SUMIFS(СВЦЭМ!$E$39:$E$782,СВЦЭМ!$A$39:$A$782,$A174,СВЦЭМ!$B$39:$B$782,O$155)+'СЕТ СН'!$F$12</f>
        <v>147.4357565</v>
      </c>
      <c r="P174" s="36">
        <f>SUMIFS(СВЦЭМ!$E$39:$E$782,СВЦЭМ!$A$39:$A$782,$A174,СВЦЭМ!$B$39:$B$782,P$155)+'СЕТ СН'!$F$12</f>
        <v>146.37533482000001</v>
      </c>
      <c r="Q174" s="36">
        <f>SUMIFS(СВЦЭМ!$E$39:$E$782,СВЦЭМ!$A$39:$A$782,$A174,СВЦЭМ!$B$39:$B$782,Q$155)+'СЕТ СН'!$F$12</f>
        <v>146.60573110999999</v>
      </c>
      <c r="R174" s="36">
        <f>SUMIFS(СВЦЭМ!$E$39:$E$782,СВЦЭМ!$A$39:$A$782,$A174,СВЦЭМ!$B$39:$B$782,R$155)+'СЕТ СН'!$F$12</f>
        <v>147.99901287</v>
      </c>
      <c r="S174" s="36">
        <f>SUMIFS(СВЦЭМ!$E$39:$E$782,СВЦЭМ!$A$39:$A$782,$A174,СВЦЭМ!$B$39:$B$782,S$155)+'СЕТ СН'!$F$12</f>
        <v>148.77382048999999</v>
      </c>
      <c r="T174" s="36">
        <f>SUMIFS(СВЦЭМ!$E$39:$E$782,СВЦЭМ!$A$39:$A$782,$A174,СВЦЭМ!$B$39:$B$782,T$155)+'СЕТ СН'!$F$12</f>
        <v>152.53233039</v>
      </c>
      <c r="U174" s="36">
        <f>SUMIFS(СВЦЭМ!$E$39:$E$782,СВЦЭМ!$A$39:$A$782,$A174,СВЦЭМ!$B$39:$B$782,U$155)+'СЕТ СН'!$F$12</f>
        <v>152.38462043999999</v>
      </c>
      <c r="V174" s="36">
        <f>SUMIFS(СВЦЭМ!$E$39:$E$782,СВЦЭМ!$A$39:$A$782,$A174,СВЦЭМ!$B$39:$B$782,V$155)+'СЕТ СН'!$F$12</f>
        <v>153.69948608000001</v>
      </c>
      <c r="W174" s="36">
        <f>SUMIFS(СВЦЭМ!$E$39:$E$782,СВЦЭМ!$A$39:$A$782,$A174,СВЦЭМ!$B$39:$B$782,W$155)+'СЕТ СН'!$F$12</f>
        <v>152.33645981000001</v>
      </c>
      <c r="X174" s="36">
        <f>SUMIFS(СВЦЭМ!$E$39:$E$782,СВЦЭМ!$A$39:$A$782,$A174,СВЦЭМ!$B$39:$B$782,X$155)+'СЕТ СН'!$F$12</f>
        <v>156.78722793</v>
      </c>
      <c r="Y174" s="36">
        <f>SUMIFS(СВЦЭМ!$E$39:$E$782,СВЦЭМ!$A$39:$A$782,$A174,СВЦЭМ!$B$39:$B$782,Y$155)+'СЕТ СН'!$F$12</f>
        <v>166.23453029999999</v>
      </c>
    </row>
    <row r="175" spans="1:25" ht="15.75" x14ac:dyDescent="0.2">
      <c r="A175" s="35">
        <f t="shared" si="4"/>
        <v>45127</v>
      </c>
      <c r="B175" s="36">
        <f>SUMIFS(СВЦЭМ!$E$39:$E$782,СВЦЭМ!$A$39:$A$782,$A175,СВЦЭМ!$B$39:$B$782,B$155)+'СЕТ СН'!$F$12</f>
        <v>166.22952914000001</v>
      </c>
      <c r="C175" s="36">
        <f>SUMIFS(СВЦЭМ!$E$39:$E$782,СВЦЭМ!$A$39:$A$782,$A175,СВЦЭМ!$B$39:$B$782,C$155)+'СЕТ СН'!$F$12</f>
        <v>176.35998429</v>
      </c>
      <c r="D175" s="36">
        <f>SUMIFS(СВЦЭМ!$E$39:$E$782,СВЦЭМ!$A$39:$A$782,$A175,СВЦЭМ!$B$39:$B$782,D$155)+'СЕТ СН'!$F$12</f>
        <v>188.92730641</v>
      </c>
      <c r="E175" s="36">
        <f>SUMIFS(СВЦЭМ!$E$39:$E$782,СВЦЭМ!$A$39:$A$782,$A175,СВЦЭМ!$B$39:$B$782,E$155)+'СЕТ СН'!$F$12</f>
        <v>189.82147139</v>
      </c>
      <c r="F175" s="36">
        <f>SUMIFS(СВЦЭМ!$E$39:$E$782,СВЦЭМ!$A$39:$A$782,$A175,СВЦЭМ!$B$39:$B$782,F$155)+'СЕТ СН'!$F$12</f>
        <v>189.18447483</v>
      </c>
      <c r="G175" s="36">
        <f>SUMIFS(СВЦЭМ!$E$39:$E$782,СВЦЭМ!$A$39:$A$782,$A175,СВЦЭМ!$B$39:$B$782,G$155)+'СЕТ СН'!$F$12</f>
        <v>190.73359235999999</v>
      </c>
      <c r="H175" s="36">
        <f>SUMIFS(СВЦЭМ!$E$39:$E$782,СВЦЭМ!$A$39:$A$782,$A175,СВЦЭМ!$B$39:$B$782,H$155)+'СЕТ СН'!$F$12</f>
        <v>169.44618020999999</v>
      </c>
      <c r="I175" s="36">
        <f>SUMIFS(СВЦЭМ!$E$39:$E$782,СВЦЭМ!$A$39:$A$782,$A175,СВЦЭМ!$B$39:$B$782,I$155)+'СЕТ СН'!$F$12</f>
        <v>159.93626404</v>
      </c>
      <c r="J175" s="36">
        <f>SUMIFS(СВЦЭМ!$E$39:$E$782,СВЦЭМ!$A$39:$A$782,$A175,СВЦЭМ!$B$39:$B$782,J$155)+'СЕТ СН'!$F$12</f>
        <v>147.76324346000001</v>
      </c>
      <c r="K175" s="36">
        <f>SUMIFS(СВЦЭМ!$E$39:$E$782,СВЦЭМ!$A$39:$A$782,$A175,СВЦЭМ!$B$39:$B$782,K$155)+'СЕТ СН'!$F$12</f>
        <v>143.38614822</v>
      </c>
      <c r="L175" s="36">
        <f>SUMIFS(СВЦЭМ!$E$39:$E$782,СВЦЭМ!$A$39:$A$782,$A175,СВЦЭМ!$B$39:$B$782,L$155)+'СЕТ СН'!$F$12</f>
        <v>139.26374221</v>
      </c>
      <c r="M175" s="36">
        <f>SUMIFS(СВЦЭМ!$E$39:$E$782,СВЦЭМ!$A$39:$A$782,$A175,СВЦЭМ!$B$39:$B$782,M$155)+'СЕТ СН'!$F$12</f>
        <v>137.01837674000001</v>
      </c>
      <c r="N175" s="36">
        <f>SUMIFS(СВЦЭМ!$E$39:$E$782,СВЦЭМ!$A$39:$A$782,$A175,СВЦЭМ!$B$39:$B$782,N$155)+'СЕТ СН'!$F$12</f>
        <v>136.12689693999999</v>
      </c>
      <c r="O175" s="36">
        <f>SUMIFS(СВЦЭМ!$E$39:$E$782,СВЦЭМ!$A$39:$A$782,$A175,СВЦЭМ!$B$39:$B$782,O$155)+'СЕТ СН'!$F$12</f>
        <v>136.77944668999999</v>
      </c>
      <c r="P175" s="36">
        <f>SUMIFS(СВЦЭМ!$E$39:$E$782,СВЦЭМ!$A$39:$A$782,$A175,СВЦЭМ!$B$39:$B$782,P$155)+'СЕТ СН'!$F$12</f>
        <v>138.18576664</v>
      </c>
      <c r="Q175" s="36">
        <f>SUMIFS(СВЦЭМ!$E$39:$E$782,СВЦЭМ!$A$39:$A$782,$A175,СВЦЭМ!$B$39:$B$782,Q$155)+'СЕТ СН'!$F$12</f>
        <v>138.48952256999999</v>
      </c>
      <c r="R175" s="36">
        <f>SUMIFS(СВЦЭМ!$E$39:$E$782,СВЦЭМ!$A$39:$A$782,$A175,СВЦЭМ!$B$39:$B$782,R$155)+'СЕТ СН'!$F$12</f>
        <v>138.61356738999999</v>
      </c>
      <c r="S175" s="36">
        <f>SUMIFS(СВЦЭМ!$E$39:$E$782,СВЦЭМ!$A$39:$A$782,$A175,СВЦЭМ!$B$39:$B$782,S$155)+'СЕТ СН'!$F$12</f>
        <v>139.13757473999999</v>
      </c>
      <c r="T175" s="36">
        <f>SUMIFS(СВЦЭМ!$E$39:$E$782,СВЦЭМ!$A$39:$A$782,$A175,СВЦЭМ!$B$39:$B$782,T$155)+'СЕТ СН'!$F$12</f>
        <v>139.13387173999999</v>
      </c>
      <c r="U175" s="36">
        <f>SUMIFS(СВЦЭМ!$E$39:$E$782,СВЦЭМ!$A$39:$A$782,$A175,СВЦЭМ!$B$39:$B$782,U$155)+'СЕТ СН'!$F$12</f>
        <v>141.49508624000001</v>
      </c>
      <c r="V175" s="36">
        <f>SUMIFS(СВЦЭМ!$E$39:$E$782,СВЦЭМ!$A$39:$A$782,$A175,СВЦЭМ!$B$39:$B$782,V$155)+'СЕТ СН'!$F$12</f>
        <v>141.91436189999999</v>
      </c>
      <c r="W175" s="36">
        <f>SUMIFS(СВЦЭМ!$E$39:$E$782,СВЦЭМ!$A$39:$A$782,$A175,СВЦЭМ!$B$39:$B$782,W$155)+'СЕТ СН'!$F$12</f>
        <v>142.60630019000001</v>
      </c>
      <c r="X175" s="36">
        <f>SUMIFS(СВЦЭМ!$E$39:$E$782,СВЦЭМ!$A$39:$A$782,$A175,СВЦЭМ!$B$39:$B$782,X$155)+'СЕТ СН'!$F$12</f>
        <v>151.21721693000001</v>
      </c>
      <c r="Y175" s="36">
        <f>SUMIFS(СВЦЭМ!$E$39:$E$782,СВЦЭМ!$A$39:$A$782,$A175,СВЦЭМ!$B$39:$B$782,Y$155)+'СЕТ СН'!$F$12</f>
        <v>161.29451528999999</v>
      </c>
    </row>
    <row r="176" spans="1:25" ht="15.75" x14ac:dyDescent="0.2">
      <c r="A176" s="35">
        <f t="shared" si="4"/>
        <v>45128</v>
      </c>
      <c r="B176" s="36">
        <f>SUMIFS(СВЦЭМ!$E$39:$E$782,СВЦЭМ!$A$39:$A$782,$A176,СВЦЭМ!$B$39:$B$782,B$155)+'СЕТ СН'!$F$12</f>
        <v>164.86626726</v>
      </c>
      <c r="C176" s="36">
        <f>SUMIFS(СВЦЭМ!$E$39:$E$782,СВЦЭМ!$A$39:$A$782,$A176,СВЦЭМ!$B$39:$B$782,C$155)+'СЕТ СН'!$F$12</f>
        <v>175.04426459999999</v>
      </c>
      <c r="D176" s="36">
        <f>SUMIFS(СВЦЭМ!$E$39:$E$782,СВЦЭМ!$A$39:$A$782,$A176,СВЦЭМ!$B$39:$B$782,D$155)+'СЕТ СН'!$F$12</f>
        <v>186.88354541000001</v>
      </c>
      <c r="E176" s="36">
        <f>SUMIFS(СВЦЭМ!$E$39:$E$782,СВЦЭМ!$A$39:$A$782,$A176,СВЦЭМ!$B$39:$B$782,E$155)+'СЕТ СН'!$F$12</f>
        <v>186.91007787999999</v>
      </c>
      <c r="F176" s="36">
        <f>SUMIFS(СВЦЭМ!$E$39:$E$782,СВЦЭМ!$A$39:$A$782,$A176,СВЦЭМ!$B$39:$B$782,F$155)+'СЕТ СН'!$F$12</f>
        <v>189.08452353999999</v>
      </c>
      <c r="G176" s="36">
        <f>SUMIFS(СВЦЭМ!$E$39:$E$782,СВЦЭМ!$A$39:$A$782,$A176,СВЦЭМ!$B$39:$B$782,G$155)+'СЕТ СН'!$F$12</f>
        <v>189.89516122000001</v>
      </c>
      <c r="H176" s="36">
        <f>SUMIFS(СВЦЭМ!$E$39:$E$782,СВЦЭМ!$A$39:$A$782,$A176,СВЦЭМ!$B$39:$B$782,H$155)+'СЕТ СН'!$F$12</f>
        <v>173.09828526000001</v>
      </c>
      <c r="I176" s="36">
        <f>SUMIFS(СВЦЭМ!$E$39:$E$782,СВЦЭМ!$A$39:$A$782,$A176,СВЦЭМ!$B$39:$B$782,I$155)+'СЕТ СН'!$F$12</f>
        <v>162.02702048</v>
      </c>
      <c r="J176" s="36">
        <f>SUMIFS(СВЦЭМ!$E$39:$E$782,СВЦЭМ!$A$39:$A$782,$A176,СВЦЭМ!$B$39:$B$782,J$155)+'СЕТ СН'!$F$12</f>
        <v>149.49526144000001</v>
      </c>
      <c r="K176" s="36">
        <f>SUMIFS(СВЦЭМ!$E$39:$E$782,СВЦЭМ!$A$39:$A$782,$A176,СВЦЭМ!$B$39:$B$782,K$155)+'СЕТ СН'!$F$12</f>
        <v>141.36129629000001</v>
      </c>
      <c r="L176" s="36">
        <f>SUMIFS(СВЦЭМ!$E$39:$E$782,СВЦЭМ!$A$39:$A$782,$A176,СВЦЭМ!$B$39:$B$782,L$155)+'СЕТ СН'!$F$12</f>
        <v>136.35824403999999</v>
      </c>
      <c r="M176" s="36">
        <f>SUMIFS(СВЦЭМ!$E$39:$E$782,СВЦЭМ!$A$39:$A$782,$A176,СВЦЭМ!$B$39:$B$782,M$155)+'СЕТ СН'!$F$12</f>
        <v>136.09901528</v>
      </c>
      <c r="N176" s="36">
        <f>SUMIFS(СВЦЭМ!$E$39:$E$782,СВЦЭМ!$A$39:$A$782,$A176,СВЦЭМ!$B$39:$B$782,N$155)+'СЕТ СН'!$F$12</f>
        <v>136.47481703</v>
      </c>
      <c r="O176" s="36">
        <f>SUMIFS(СВЦЭМ!$E$39:$E$782,СВЦЭМ!$A$39:$A$782,$A176,СВЦЭМ!$B$39:$B$782,O$155)+'СЕТ СН'!$F$12</f>
        <v>136.25197152999999</v>
      </c>
      <c r="P176" s="36">
        <f>SUMIFS(СВЦЭМ!$E$39:$E$782,СВЦЭМ!$A$39:$A$782,$A176,СВЦЭМ!$B$39:$B$782,P$155)+'СЕТ СН'!$F$12</f>
        <v>134.53648367</v>
      </c>
      <c r="Q176" s="36">
        <f>SUMIFS(СВЦЭМ!$E$39:$E$782,СВЦЭМ!$A$39:$A$782,$A176,СВЦЭМ!$B$39:$B$782,Q$155)+'СЕТ СН'!$F$12</f>
        <v>135.30350129999999</v>
      </c>
      <c r="R176" s="36">
        <f>SUMIFS(СВЦЭМ!$E$39:$E$782,СВЦЭМ!$A$39:$A$782,$A176,СВЦЭМ!$B$39:$B$782,R$155)+'СЕТ СН'!$F$12</f>
        <v>136.80828349999999</v>
      </c>
      <c r="S176" s="36">
        <f>SUMIFS(СВЦЭМ!$E$39:$E$782,СВЦЭМ!$A$39:$A$782,$A176,СВЦЭМ!$B$39:$B$782,S$155)+'СЕТ СН'!$F$12</f>
        <v>137.48781054</v>
      </c>
      <c r="T176" s="36">
        <f>SUMIFS(СВЦЭМ!$E$39:$E$782,СВЦЭМ!$A$39:$A$782,$A176,СВЦЭМ!$B$39:$B$782,T$155)+'СЕТ СН'!$F$12</f>
        <v>137.32523842000001</v>
      </c>
      <c r="U176" s="36">
        <f>SUMIFS(СВЦЭМ!$E$39:$E$782,СВЦЭМ!$A$39:$A$782,$A176,СВЦЭМ!$B$39:$B$782,U$155)+'СЕТ СН'!$F$12</f>
        <v>138.07376951000001</v>
      </c>
      <c r="V176" s="36">
        <f>SUMIFS(СВЦЭМ!$E$39:$E$782,СВЦЭМ!$A$39:$A$782,$A176,СВЦЭМ!$B$39:$B$782,V$155)+'СЕТ СН'!$F$12</f>
        <v>137.24763422000001</v>
      </c>
      <c r="W176" s="36">
        <f>SUMIFS(СВЦЭМ!$E$39:$E$782,СВЦЭМ!$A$39:$A$782,$A176,СВЦЭМ!$B$39:$B$782,W$155)+'СЕТ СН'!$F$12</f>
        <v>134.10035923999999</v>
      </c>
      <c r="X176" s="36">
        <f>SUMIFS(СВЦЭМ!$E$39:$E$782,СВЦЭМ!$A$39:$A$782,$A176,СВЦЭМ!$B$39:$B$782,X$155)+'СЕТ СН'!$F$12</f>
        <v>141.73277960999999</v>
      </c>
      <c r="Y176" s="36">
        <f>SUMIFS(СВЦЭМ!$E$39:$E$782,СВЦЭМ!$A$39:$A$782,$A176,СВЦЭМ!$B$39:$B$782,Y$155)+'СЕТ СН'!$F$12</f>
        <v>160.07434538999999</v>
      </c>
    </row>
    <row r="177" spans="1:27" ht="15.75" x14ac:dyDescent="0.2">
      <c r="A177" s="35">
        <f t="shared" si="4"/>
        <v>45129</v>
      </c>
      <c r="B177" s="36">
        <f>SUMIFS(СВЦЭМ!$E$39:$E$782,СВЦЭМ!$A$39:$A$782,$A177,СВЦЭМ!$B$39:$B$782,B$155)+'СЕТ СН'!$F$12</f>
        <v>158.60684173999999</v>
      </c>
      <c r="C177" s="36">
        <f>SUMIFS(СВЦЭМ!$E$39:$E$782,СВЦЭМ!$A$39:$A$782,$A177,СВЦЭМ!$B$39:$B$782,C$155)+'СЕТ СН'!$F$12</f>
        <v>165.79946090000001</v>
      </c>
      <c r="D177" s="36">
        <f>SUMIFS(СВЦЭМ!$E$39:$E$782,СВЦЭМ!$A$39:$A$782,$A177,СВЦЭМ!$B$39:$B$782,D$155)+'СЕТ СН'!$F$12</f>
        <v>176.10183481999999</v>
      </c>
      <c r="E177" s="36">
        <f>SUMIFS(СВЦЭМ!$E$39:$E$782,СВЦЭМ!$A$39:$A$782,$A177,СВЦЭМ!$B$39:$B$782,E$155)+'СЕТ СН'!$F$12</f>
        <v>174.86994372000001</v>
      </c>
      <c r="F177" s="36">
        <f>SUMIFS(СВЦЭМ!$E$39:$E$782,СВЦЭМ!$A$39:$A$782,$A177,СВЦЭМ!$B$39:$B$782,F$155)+'СЕТ СН'!$F$12</f>
        <v>174.03139712000001</v>
      </c>
      <c r="G177" s="36">
        <f>SUMIFS(СВЦЭМ!$E$39:$E$782,СВЦЭМ!$A$39:$A$782,$A177,СВЦЭМ!$B$39:$B$782,G$155)+'СЕТ СН'!$F$12</f>
        <v>173.5552812</v>
      </c>
      <c r="H177" s="36">
        <f>SUMIFS(СВЦЭМ!$E$39:$E$782,СВЦЭМ!$A$39:$A$782,$A177,СВЦЭМ!$B$39:$B$782,H$155)+'СЕТ СН'!$F$12</f>
        <v>167.15073011999999</v>
      </c>
      <c r="I177" s="36">
        <f>SUMIFS(СВЦЭМ!$E$39:$E$782,СВЦЭМ!$A$39:$A$782,$A177,СВЦЭМ!$B$39:$B$782,I$155)+'СЕТ СН'!$F$12</f>
        <v>162.23252355</v>
      </c>
      <c r="J177" s="36">
        <f>SUMIFS(СВЦЭМ!$E$39:$E$782,СВЦЭМ!$A$39:$A$782,$A177,СВЦЭМ!$B$39:$B$782,J$155)+'СЕТ СН'!$F$12</f>
        <v>148.40065207000001</v>
      </c>
      <c r="K177" s="36">
        <f>SUMIFS(СВЦЭМ!$E$39:$E$782,СВЦЭМ!$A$39:$A$782,$A177,СВЦЭМ!$B$39:$B$782,K$155)+'СЕТ СН'!$F$12</f>
        <v>140.46396333999999</v>
      </c>
      <c r="L177" s="36">
        <f>SUMIFS(СВЦЭМ!$E$39:$E$782,СВЦЭМ!$A$39:$A$782,$A177,СВЦЭМ!$B$39:$B$782,L$155)+'СЕТ СН'!$F$12</f>
        <v>133.74181553</v>
      </c>
      <c r="M177" s="36">
        <f>SUMIFS(СВЦЭМ!$E$39:$E$782,СВЦЭМ!$A$39:$A$782,$A177,СВЦЭМ!$B$39:$B$782,M$155)+'СЕТ СН'!$F$12</f>
        <v>132.05442737999999</v>
      </c>
      <c r="N177" s="36">
        <f>SUMIFS(СВЦЭМ!$E$39:$E$782,СВЦЭМ!$A$39:$A$782,$A177,СВЦЭМ!$B$39:$B$782,N$155)+'СЕТ СН'!$F$12</f>
        <v>131.26094266000001</v>
      </c>
      <c r="O177" s="36">
        <f>SUMIFS(СВЦЭМ!$E$39:$E$782,СВЦЭМ!$A$39:$A$782,$A177,СВЦЭМ!$B$39:$B$782,O$155)+'СЕТ СН'!$F$12</f>
        <v>132.09490568000001</v>
      </c>
      <c r="P177" s="36">
        <f>SUMIFS(СВЦЭМ!$E$39:$E$782,СВЦЭМ!$A$39:$A$782,$A177,СВЦЭМ!$B$39:$B$782,P$155)+'СЕТ СН'!$F$12</f>
        <v>131.87338233</v>
      </c>
      <c r="Q177" s="36">
        <f>SUMIFS(СВЦЭМ!$E$39:$E$782,СВЦЭМ!$A$39:$A$782,$A177,СВЦЭМ!$B$39:$B$782,Q$155)+'СЕТ СН'!$F$12</f>
        <v>132.50473475999999</v>
      </c>
      <c r="R177" s="36">
        <f>SUMIFS(СВЦЭМ!$E$39:$E$782,СВЦЭМ!$A$39:$A$782,$A177,СВЦЭМ!$B$39:$B$782,R$155)+'СЕТ СН'!$F$12</f>
        <v>131.97192838999999</v>
      </c>
      <c r="S177" s="36">
        <f>SUMIFS(СВЦЭМ!$E$39:$E$782,СВЦЭМ!$A$39:$A$782,$A177,СВЦЭМ!$B$39:$B$782,S$155)+'СЕТ СН'!$F$12</f>
        <v>131.90514859999999</v>
      </c>
      <c r="T177" s="36">
        <f>SUMIFS(СВЦЭМ!$E$39:$E$782,СВЦЭМ!$A$39:$A$782,$A177,СВЦЭМ!$B$39:$B$782,T$155)+'СЕТ СН'!$F$12</f>
        <v>132.20851187</v>
      </c>
      <c r="U177" s="36">
        <f>SUMIFS(СВЦЭМ!$E$39:$E$782,СВЦЭМ!$A$39:$A$782,$A177,СВЦЭМ!$B$39:$B$782,U$155)+'СЕТ СН'!$F$12</f>
        <v>132.82785139999999</v>
      </c>
      <c r="V177" s="36">
        <f>SUMIFS(СВЦЭМ!$E$39:$E$782,СВЦЭМ!$A$39:$A$782,$A177,СВЦЭМ!$B$39:$B$782,V$155)+'СЕТ СН'!$F$12</f>
        <v>134.95242537999999</v>
      </c>
      <c r="W177" s="36">
        <f>SUMIFS(СВЦЭМ!$E$39:$E$782,СВЦЭМ!$A$39:$A$782,$A177,СВЦЭМ!$B$39:$B$782,W$155)+'СЕТ СН'!$F$12</f>
        <v>132.03706288000001</v>
      </c>
      <c r="X177" s="36">
        <f>SUMIFS(СВЦЭМ!$E$39:$E$782,СВЦЭМ!$A$39:$A$782,$A177,СВЦЭМ!$B$39:$B$782,X$155)+'СЕТ СН'!$F$12</f>
        <v>137.24138012</v>
      </c>
      <c r="Y177" s="36">
        <f>SUMIFS(СВЦЭМ!$E$39:$E$782,СВЦЭМ!$A$39:$A$782,$A177,СВЦЭМ!$B$39:$B$782,Y$155)+'СЕТ СН'!$F$12</f>
        <v>146.97020276999999</v>
      </c>
    </row>
    <row r="178" spans="1:27" ht="15.75" x14ac:dyDescent="0.2">
      <c r="A178" s="35">
        <f t="shared" si="4"/>
        <v>45130</v>
      </c>
      <c r="B178" s="36">
        <f>SUMIFS(СВЦЭМ!$E$39:$E$782,СВЦЭМ!$A$39:$A$782,$A178,СВЦЭМ!$B$39:$B$782,B$155)+'СЕТ СН'!$F$12</f>
        <v>176.09649626000001</v>
      </c>
      <c r="C178" s="36">
        <f>SUMIFS(СВЦЭМ!$E$39:$E$782,СВЦЭМ!$A$39:$A$782,$A178,СВЦЭМ!$B$39:$B$782,C$155)+'СЕТ СН'!$F$12</f>
        <v>181.16230722</v>
      </c>
      <c r="D178" s="36">
        <f>SUMIFS(СВЦЭМ!$E$39:$E$782,СВЦЭМ!$A$39:$A$782,$A178,СВЦЭМ!$B$39:$B$782,D$155)+'СЕТ СН'!$F$12</f>
        <v>193.35229487000001</v>
      </c>
      <c r="E178" s="36">
        <f>SUMIFS(СВЦЭМ!$E$39:$E$782,СВЦЭМ!$A$39:$A$782,$A178,СВЦЭМ!$B$39:$B$782,E$155)+'СЕТ СН'!$F$12</f>
        <v>196.14790375999999</v>
      </c>
      <c r="F178" s="36">
        <f>SUMIFS(СВЦЭМ!$E$39:$E$782,СВЦЭМ!$A$39:$A$782,$A178,СВЦЭМ!$B$39:$B$782,F$155)+'СЕТ СН'!$F$12</f>
        <v>196.43339491</v>
      </c>
      <c r="G178" s="36">
        <f>SUMIFS(СВЦЭМ!$E$39:$E$782,СВЦЭМ!$A$39:$A$782,$A178,СВЦЭМ!$B$39:$B$782,G$155)+'СЕТ СН'!$F$12</f>
        <v>195.32915459</v>
      </c>
      <c r="H178" s="36">
        <f>SUMIFS(СВЦЭМ!$E$39:$E$782,СВЦЭМ!$A$39:$A$782,$A178,СВЦЭМ!$B$39:$B$782,H$155)+'СЕТ СН'!$F$12</f>
        <v>185.22338783999999</v>
      </c>
      <c r="I178" s="36">
        <f>SUMIFS(СВЦЭМ!$E$39:$E$782,СВЦЭМ!$A$39:$A$782,$A178,СВЦЭМ!$B$39:$B$782,I$155)+'СЕТ СН'!$F$12</f>
        <v>180.45618576999999</v>
      </c>
      <c r="J178" s="36">
        <f>SUMIFS(СВЦЭМ!$E$39:$E$782,СВЦЭМ!$A$39:$A$782,$A178,СВЦЭМ!$B$39:$B$782,J$155)+'СЕТ СН'!$F$12</f>
        <v>171.13178690999999</v>
      </c>
      <c r="K178" s="36">
        <f>SUMIFS(СВЦЭМ!$E$39:$E$782,СВЦЭМ!$A$39:$A$782,$A178,СВЦЭМ!$B$39:$B$782,K$155)+'СЕТ СН'!$F$12</f>
        <v>161.48064979</v>
      </c>
      <c r="L178" s="36">
        <f>SUMIFS(СВЦЭМ!$E$39:$E$782,СВЦЭМ!$A$39:$A$782,$A178,СВЦЭМ!$B$39:$B$782,L$155)+'СЕТ СН'!$F$12</f>
        <v>154.04621678999999</v>
      </c>
      <c r="M178" s="36">
        <f>SUMIFS(СВЦЭМ!$E$39:$E$782,СВЦЭМ!$A$39:$A$782,$A178,СВЦЭМ!$B$39:$B$782,M$155)+'СЕТ СН'!$F$12</f>
        <v>152.28088475000001</v>
      </c>
      <c r="N178" s="36">
        <f>SUMIFS(СВЦЭМ!$E$39:$E$782,СВЦЭМ!$A$39:$A$782,$A178,СВЦЭМ!$B$39:$B$782,N$155)+'СЕТ СН'!$F$12</f>
        <v>150.88393901000001</v>
      </c>
      <c r="O178" s="36">
        <f>SUMIFS(СВЦЭМ!$E$39:$E$782,СВЦЭМ!$A$39:$A$782,$A178,СВЦЭМ!$B$39:$B$782,O$155)+'СЕТ СН'!$F$12</f>
        <v>151.56124496999999</v>
      </c>
      <c r="P178" s="36">
        <f>SUMIFS(СВЦЭМ!$E$39:$E$782,СВЦЭМ!$A$39:$A$782,$A178,СВЦЭМ!$B$39:$B$782,P$155)+'СЕТ СН'!$F$12</f>
        <v>152.25398623999999</v>
      </c>
      <c r="Q178" s="36">
        <f>SUMIFS(СВЦЭМ!$E$39:$E$782,СВЦЭМ!$A$39:$A$782,$A178,СВЦЭМ!$B$39:$B$782,Q$155)+'СЕТ СН'!$F$12</f>
        <v>152.34234293</v>
      </c>
      <c r="R178" s="36">
        <f>SUMIFS(СВЦЭМ!$E$39:$E$782,СВЦЭМ!$A$39:$A$782,$A178,СВЦЭМ!$B$39:$B$782,R$155)+'СЕТ СН'!$F$12</f>
        <v>151.14562251000001</v>
      </c>
      <c r="S178" s="36">
        <f>SUMIFS(СВЦЭМ!$E$39:$E$782,СВЦЭМ!$A$39:$A$782,$A178,СВЦЭМ!$B$39:$B$782,S$155)+'СЕТ СН'!$F$12</f>
        <v>150.56167346999999</v>
      </c>
      <c r="T178" s="36">
        <f>SUMIFS(СВЦЭМ!$E$39:$E$782,СВЦЭМ!$A$39:$A$782,$A178,СВЦЭМ!$B$39:$B$782,T$155)+'СЕТ СН'!$F$12</f>
        <v>150.48242830999999</v>
      </c>
      <c r="U178" s="36">
        <f>SUMIFS(СВЦЭМ!$E$39:$E$782,СВЦЭМ!$A$39:$A$782,$A178,СВЦЭМ!$B$39:$B$782,U$155)+'СЕТ СН'!$F$12</f>
        <v>152.21646910999999</v>
      </c>
      <c r="V178" s="36">
        <f>SUMIFS(СВЦЭМ!$E$39:$E$782,СВЦЭМ!$A$39:$A$782,$A178,СВЦЭМ!$B$39:$B$782,V$155)+'СЕТ СН'!$F$12</f>
        <v>152.76692782000001</v>
      </c>
      <c r="W178" s="36">
        <f>SUMIFS(СВЦЭМ!$E$39:$E$782,СВЦЭМ!$A$39:$A$782,$A178,СВЦЭМ!$B$39:$B$782,W$155)+'СЕТ СН'!$F$12</f>
        <v>149.57142736</v>
      </c>
      <c r="X178" s="36">
        <f>SUMIFS(СВЦЭМ!$E$39:$E$782,СВЦЭМ!$A$39:$A$782,$A178,СВЦЭМ!$B$39:$B$782,X$155)+'СЕТ СН'!$F$12</f>
        <v>153.61767347</v>
      </c>
      <c r="Y178" s="36">
        <f>SUMIFS(СВЦЭМ!$E$39:$E$782,СВЦЭМ!$A$39:$A$782,$A178,СВЦЭМ!$B$39:$B$782,Y$155)+'СЕТ СН'!$F$12</f>
        <v>166.00537668000001</v>
      </c>
    </row>
    <row r="179" spans="1:27" ht="15.75" x14ac:dyDescent="0.2">
      <c r="A179" s="35">
        <f t="shared" si="4"/>
        <v>45131</v>
      </c>
      <c r="B179" s="36">
        <f>SUMIFS(СВЦЭМ!$E$39:$E$782,СВЦЭМ!$A$39:$A$782,$A179,СВЦЭМ!$B$39:$B$782,B$155)+'СЕТ СН'!$F$12</f>
        <v>172.35104454</v>
      </c>
      <c r="C179" s="36">
        <f>SUMIFS(СВЦЭМ!$E$39:$E$782,СВЦЭМ!$A$39:$A$782,$A179,СВЦЭМ!$B$39:$B$782,C$155)+'СЕТ СН'!$F$12</f>
        <v>187.40486311999999</v>
      </c>
      <c r="D179" s="36">
        <f>SUMIFS(СВЦЭМ!$E$39:$E$782,СВЦЭМ!$A$39:$A$782,$A179,СВЦЭМ!$B$39:$B$782,D$155)+'СЕТ СН'!$F$12</f>
        <v>193.59175121999999</v>
      </c>
      <c r="E179" s="36">
        <f>SUMIFS(СВЦЭМ!$E$39:$E$782,СВЦЭМ!$A$39:$A$782,$A179,СВЦЭМ!$B$39:$B$782,E$155)+'СЕТ СН'!$F$12</f>
        <v>199.29037789</v>
      </c>
      <c r="F179" s="36">
        <f>SUMIFS(СВЦЭМ!$E$39:$E$782,СВЦЭМ!$A$39:$A$782,$A179,СВЦЭМ!$B$39:$B$782,F$155)+'СЕТ СН'!$F$12</f>
        <v>200.23185928000001</v>
      </c>
      <c r="G179" s="36">
        <f>SUMIFS(СВЦЭМ!$E$39:$E$782,СВЦЭМ!$A$39:$A$782,$A179,СВЦЭМ!$B$39:$B$782,G$155)+'СЕТ СН'!$F$12</f>
        <v>214.40622751999999</v>
      </c>
      <c r="H179" s="36">
        <f>SUMIFS(СВЦЭМ!$E$39:$E$782,СВЦЭМ!$A$39:$A$782,$A179,СВЦЭМ!$B$39:$B$782,H$155)+'СЕТ СН'!$F$12</f>
        <v>204.31539447</v>
      </c>
      <c r="I179" s="36">
        <f>SUMIFS(СВЦЭМ!$E$39:$E$782,СВЦЭМ!$A$39:$A$782,$A179,СВЦЭМ!$B$39:$B$782,I$155)+'СЕТ СН'!$F$12</f>
        <v>191.05305587999999</v>
      </c>
      <c r="J179" s="36">
        <f>SUMIFS(СВЦЭМ!$E$39:$E$782,СВЦЭМ!$A$39:$A$782,$A179,СВЦЭМ!$B$39:$B$782,J$155)+'СЕТ СН'!$F$12</f>
        <v>178.74036634999999</v>
      </c>
      <c r="K179" s="36">
        <f>SUMIFS(СВЦЭМ!$E$39:$E$782,СВЦЭМ!$A$39:$A$782,$A179,СВЦЭМ!$B$39:$B$782,K$155)+'СЕТ СН'!$F$12</f>
        <v>170.19202652000001</v>
      </c>
      <c r="L179" s="36">
        <f>SUMIFS(СВЦЭМ!$E$39:$E$782,СВЦЭМ!$A$39:$A$782,$A179,СВЦЭМ!$B$39:$B$782,L$155)+'СЕТ СН'!$F$12</f>
        <v>166.00115191</v>
      </c>
      <c r="M179" s="36">
        <f>SUMIFS(СВЦЭМ!$E$39:$E$782,СВЦЭМ!$A$39:$A$782,$A179,СВЦЭМ!$B$39:$B$782,M$155)+'СЕТ СН'!$F$12</f>
        <v>164.40882309</v>
      </c>
      <c r="N179" s="36">
        <f>SUMIFS(СВЦЭМ!$E$39:$E$782,СВЦЭМ!$A$39:$A$782,$A179,СВЦЭМ!$B$39:$B$782,N$155)+'СЕТ СН'!$F$12</f>
        <v>163.83764855999999</v>
      </c>
      <c r="O179" s="36">
        <f>SUMIFS(СВЦЭМ!$E$39:$E$782,СВЦЭМ!$A$39:$A$782,$A179,СВЦЭМ!$B$39:$B$782,O$155)+'СЕТ СН'!$F$12</f>
        <v>164.65077575999999</v>
      </c>
      <c r="P179" s="36">
        <f>SUMIFS(СВЦЭМ!$E$39:$E$782,СВЦЭМ!$A$39:$A$782,$A179,СВЦЭМ!$B$39:$B$782,P$155)+'СЕТ СН'!$F$12</f>
        <v>165.34739098</v>
      </c>
      <c r="Q179" s="36">
        <f>SUMIFS(СВЦЭМ!$E$39:$E$782,СВЦЭМ!$A$39:$A$782,$A179,СВЦЭМ!$B$39:$B$782,Q$155)+'СЕТ СН'!$F$12</f>
        <v>165.44884794999999</v>
      </c>
      <c r="R179" s="36">
        <f>SUMIFS(СВЦЭМ!$E$39:$E$782,СВЦЭМ!$A$39:$A$782,$A179,СВЦЭМ!$B$39:$B$782,R$155)+'СЕТ СН'!$F$12</f>
        <v>165.74629512000001</v>
      </c>
      <c r="S179" s="36">
        <f>SUMIFS(СВЦЭМ!$E$39:$E$782,СВЦЭМ!$A$39:$A$782,$A179,СВЦЭМ!$B$39:$B$782,S$155)+'СЕТ СН'!$F$12</f>
        <v>166.00791049</v>
      </c>
      <c r="T179" s="36">
        <f>SUMIFS(СВЦЭМ!$E$39:$E$782,СВЦЭМ!$A$39:$A$782,$A179,СВЦЭМ!$B$39:$B$782,T$155)+'СЕТ СН'!$F$12</f>
        <v>165.44929769999999</v>
      </c>
      <c r="U179" s="36">
        <f>SUMIFS(СВЦЭМ!$E$39:$E$782,СВЦЭМ!$A$39:$A$782,$A179,СВЦЭМ!$B$39:$B$782,U$155)+'СЕТ СН'!$F$12</f>
        <v>166.58484286999999</v>
      </c>
      <c r="V179" s="36">
        <f>SUMIFS(СВЦЭМ!$E$39:$E$782,СВЦЭМ!$A$39:$A$782,$A179,СВЦЭМ!$B$39:$B$782,V$155)+'СЕТ СН'!$F$12</f>
        <v>167.00610771999999</v>
      </c>
      <c r="W179" s="36">
        <f>SUMIFS(СВЦЭМ!$E$39:$E$782,СВЦЭМ!$A$39:$A$782,$A179,СВЦЭМ!$B$39:$B$782,W$155)+'СЕТ СН'!$F$12</f>
        <v>162.56062327999999</v>
      </c>
      <c r="X179" s="36">
        <f>SUMIFS(СВЦЭМ!$E$39:$E$782,СВЦЭМ!$A$39:$A$782,$A179,СВЦЭМ!$B$39:$B$782,X$155)+'СЕТ СН'!$F$12</f>
        <v>168.26871518999999</v>
      </c>
      <c r="Y179" s="36">
        <f>SUMIFS(СВЦЭМ!$E$39:$E$782,СВЦЭМ!$A$39:$A$782,$A179,СВЦЭМ!$B$39:$B$782,Y$155)+'СЕТ СН'!$F$12</f>
        <v>179.80951468999999</v>
      </c>
    </row>
    <row r="180" spans="1:27" ht="15.75" x14ac:dyDescent="0.2">
      <c r="A180" s="35">
        <f t="shared" si="4"/>
        <v>45132</v>
      </c>
      <c r="B180" s="36">
        <f>SUMIFS(СВЦЭМ!$E$39:$E$782,СВЦЭМ!$A$39:$A$782,$A180,СВЦЭМ!$B$39:$B$782,B$155)+'СЕТ СН'!$F$12</f>
        <v>167.93331505</v>
      </c>
      <c r="C180" s="36">
        <f>SUMIFS(СВЦЭМ!$E$39:$E$782,СВЦЭМ!$A$39:$A$782,$A180,СВЦЭМ!$B$39:$B$782,C$155)+'СЕТ СН'!$F$12</f>
        <v>175.81111902000001</v>
      </c>
      <c r="D180" s="36">
        <f>SUMIFS(СВЦЭМ!$E$39:$E$782,СВЦЭМ!$A$39:$A$782,$A180,СВЦЭМ!$B$39:$B$782,D$155)+'СЕТ СН'!$F$12</f>
        <v>190.82657144000001</v>
      </c>
      <c r="E180" s="36">
        <f>SUMIFS(СВЦЭМ!$E$39:$E$782,СВЦЭМ!$A$39:$A$782,$A180,СВЦЭМ!$B$39:$B$782,E$155)+'СЕТ СН'!$F$12</f>
        <v>198.60726682000001</v>
      </c>
      <c r="F180" s="36">
        <f>SUMIFS(СВЦЭМ!$E$39:$E$782,СВЦЭМ!$A$39:$A$782,$A180,СВЦЭМ!$B$39:$B$782,F$155)+'СЕТ СН'!$F$12</f>
        <v>197.84551923000001</v>
      </c>
      <c r="G180" s="36">
        <f>SUMIFS(СВЦЭМ!$E$39:$E$782,СВЦЭМ!$A$39:$A$782,$A180,СВЦЭМ!$B$39:$B$782,G$155)+'СЕТ СН'!$F$12</f>
        <v>189.28074262000001</v>
      </c>
      <c r="H180" s="36">
        <f>SUMIFS(СВЦЭМ!$E$39:$E$782,СВЦЭМ!$A$39:$A$782,$A180,СВЦЭМ!$B$39:$B$782,H$155)+'СЕТ СН'!$F$12</f>
        <v>176.75133794999999</v>
      </c>
      <c r="I180" s="36">
        <f>SUMIFS(СВЦЭМ!$E$39:$E$782,СВЦЭМ!$A$39:$A$782,$A180,СВЦЭМ!$B$39:$B$782,I$155)+'СЕТ СН'!$F$12</f>
        <v>167.95216579000001</v>
      </c>
      <c r="J180" s="36">
        <f>SUMIFS(СВЦЭМ!$E$39:$E$782,СВЦЭМ!$A$39:$A$782,$A180,СВЦЭМ!$B$39:$B$782,J$155)+'СЕТ СН'!$F$12</f>
        <v>158.35818072000001</v>
      </c>
      <c r="K180" s="36">
        <f>SUMIFS(СВЦЭМ!$E$39:$E$782,СВЦЭМ!$A$39:$A$782,$A180,СВЦЭМ!$B$39:$B$782,K$155)+'СЕТ СН'!$F$12</f>
        <v>150.42210944000001</v>
      </c>
      <c r="L180" s="36">
        <f>SUMIFS(СВЦЭМ!$E$39:$E$782,СВЦЭМ!$A$39:$A$782,$A180,СВЦЭМ!$B$39:$B$782,L$155)+'СЕТ СН'!$F$12</f>
        <v>149.98803416000001</v>
      </c>
      <c r="M180" s="36">
        <f>SUMIFS(СВЦЭМ!$E$39:$E$782,СВЦЭМ!$A$39:$A$782,$A180,СВЦЭМ!$B$39:$B$782,M$155)+'СЕТ СН'!$F$12</f>
        <v>151.42269870000001</v>
      </c>
      <c r="N180" s="36">
        <f>SUMIFS(СВЦЭМ!$E$39:$E$782,СВЦЭМ!$A$39:$A$782,$A180,СВЦЭМ!$B$39:$B$782,N$155)+'СЕТ СН'!$F$12</f>
        <v>150.73595158000001</v>
      </c>
      <c r="O180" s="36">
        <f>SUMIFS(СВЦЭМ!$E$39:$E$782,СВЦЭМ!$A$39:$A$782,$A180,СВЦЭМ!$B$39:$B$782,O$155)+'СЕТ СН'!$F$12</f>
        <v>150.54719338999999</v>
      </c>
      <c r="P180" s="36">
        <f>SUMIFS(СВЦЭМ!$E$39:$E$782,СВЦЭМ!$A$39:$A$782,$A180,СВЦЭМ!$B$39:$B$782,P$155)+'СЕТ СН'!$F$12</f>
        <v>150.17284452000001</v>
      </c>
      <c r="Q180" s="36">
        <f>SUMIFS(СВЦЭМ!$E$39:$E$782,СВЦЭМ!$A$39:$A$782,$A180,СВЦЭМ!$B$39:$B$782,Q$155)+'СЕТ СН'!$F$12</f>
        <v>148.24406773999999</v>
      </c>
      <c r="R180" s="36">
        <f>SUMIFS(СВЦЭМ!$E$39:$E$782,СВЦЭМ!$A$39:$A$782,$A180,СВЦЭМ!$B$39:$B$782,R$155)+'СЕТ СН'!$F$12</f>
        <v>148.08603436999999</v>
      </c>
      <c r="S180" s="36">
        <f>SUMIFS(СВЦЭМ!$E$39:$E$782,СВЦЭМ!$A$39:$A$782,$A180,СВЦЭМ!$B$39:$B$782,S$155)+'СЕТ СН'!$F$12</f>
        <v>147.65560149000001</v>
      </c>
      <c r="T180" s="36">
        <f>SUMIFS(СВЦЭМ!$E$39:$E$782,СВЦЭМ!$A$39:$A$782,$A180,СВЦЭМ!$B$39:$B$782,T$155)+'СЕТ СН'!$F$12</f>
        <v>151.44225055000001</v>
      </c>
      <c r="U180" s="36">
        <f>SUMIFS(СВЦЭМ!$E$39:$E$782,СВЦЭМ!$A$39:$A$782,$A180,СВЦЭМ!$B$39:$B$782,U$155)+'СЕТ СН'!$F$12</f>
        <v>150.54916141000001</v>
      </c>
      <c r="V180" s="36">
        <f>SUMIFS(СВЦЭМ!$E$39:$E$782,СВЦЭМ!$A$39:$A$782,$A180,СВЦЭМ!$B$39:$B$782,V$155)+'СЕТ СН'!$F$12</f>
        <v>147.67647357000001</v>
      </c>
      <c r="W180" s="36">
        <f>SUMIFS(СВЦЭМ!$E$39:$E$782,СВЦЭМ!$A$39:$A$782,$A180,СВЦЭМ!$B$39:$B$782,W$155)+'СЕТ СН'!$F$12</f>
        <v>143.76211054999999</v>
      </c>
      <c r="X180" s="36">
        <f>SUMIFS(СВЦЭМ!$E$39:$E$782,СВЦЭМ!$A$39:$A$782,$A180,СВЦЭМ!$B$39:$B$782,X$155)+'СЕТ СН'!$F$12</f>
        <v>148.67634321</v>
      </c>
      <c r="Y180" s="36">
        <f>SUMIFS(СВЦЭМ!$E$39:$E$782,СВЦЭМ!$A$39:$A$782,$A180,СВЦЭМ!$B$39:$B$782,Y$155)+'СЕТ СН'!$F$12</f>
        <v>158.56709122000001</v>
      </c>
    </row>
    <row r="181" spans="1:27" ht="15.75" x14ac:dyDescent="0.2">
      <c r="A181" s="35">
        <f t="shared" si="4"/>
        <v>45133</v>
      </c>
      <c r="B181" s="36">
        <f>SUMIFS(СВЦЭМ!$E$39:$E$782,СВЦЭМ!$A$39:$A$782,$A181,СВЦЭМ!$B$39:$B$782,B$155)+'СЕТ СН'!$F$12</f>
        <v>155.65703518000001</v>
      </c>
      <c r="C181" s="36">
        <f>SUMIFS(СВЦЭМ!$E$39:$E$782,СВЦЭМ!$A$39:$A$782,$A181,СВЦЭМ!$B$39:$B$782,C$155)+'СЕТ СН'!$F$12</f>
        <v>164.30908346999999</v>
      </c>
      <c r="D181" s="36">
        <f>SUMIFS(СВЦЭМ!$E$39:$E$782,СВЦЭМ!$A$39:$A$782,$A181,СВЦЭМ!$B$39:$B$782,D$155)+'СЕТ СН'!$F$12</f>
        <v>177.18161057</v>
      </c>
      <c r="E181" s="36">
        <f>SUMIFS(СВЦЭМ!$E$39:$E$782,СВЦЭМ!$A$39:$A$782,$A181,СВЦЭМ!$B$39:$B$782,E$155)+'СЕТ СН'!$F$12</f>
        <v>179.46950862</v>
      </c>
      <c r="F181" s="36">
        <f>SUMIFS(СВЦЭМ!$E$39:$E$782,СВЦЭМ!$A$39:$A$782,$A181,СВЦЭМ!$B$39:$B$782,F$155)+'СЕТ СН'!$F$12</f>
        <v>180.26677438999999</v>
      </c>
      <c r="G181" s="36">
        <f>SUMIFS(СВЦЭМ!$E$39:$E$782,СВЦЭМ!$A$39:$A$782,$A181,СВЦЭМ!$B$39:$B$782,G$155)+'СЕТ СН'!$F$12</f>
        <v>178.53672728000001</v>
      </c>
      <c r="H181" s="36">
        <f>SUMIFS(СВЦЭМ!$E$39:$E$782,СВЦЭМ!$A$39:$A$782,$A181,СВЦЭМ!$B$39:$B$782,H$155)+'СЕТ СН'!$F$12</f>
        <v>168.00908745000001</v>
      </c>
      <c r="I181" s="36">
        <f>SUMIFS(СВЦЭМ!$E$39:$E$782,СВЦЭМ!$A$39:$A$782,$A181,СВЦЭМ!$B$39:$B$782,I$155)+'СЕТ СН'!$F$12</f>
        <v>157.07206887999999</v>
      </c>
      <c r="J181" s="36">
        <f>SUMIFS(СВЦЭМ!$E$39:$E$782,СВЦЭМ!$A$39:$A$782,$A181,СВЦЭМ!$B$39:$B$782,J$155)+'СЕТ СН'!$F$12</f>
        <v>146.28825721999999</v>
      </c>
      <c r="K181" s="36">
        <f>SUMIFS(СВЦЭМ!$E$39:$E$782,СВЦЭМ!$A$39:$A$782,$A181,СВЦЭМ!$B$39:$B$782,K$155)+'СЕТ СН'!$F$12</f>
        <v>136.48105494999999</v>
      </c>
      <c r="L181" s="36">
        <f>SUMIFS(СВЦЭМ!$E$39:$E$782,СВЦЭМ!$A$39:$A$782,$A181,СВЦЭМ!$B$39:$B$782,L$155)+'СЕТ СН'!$F$12</f>
        <v>133.43742816</v>
      </c>
      <c r="M181" s="36">
        <f>SUMIFS(СВЦЭМ!$E$39:$E$782,СВЦЭМ!$A$39:$A$782,$A181,СВЦЭМ!$B$39:$B$782,M$155)+'СЕТ СН'!$F$12</f>
        <v>134.12355937000001</v>
      </c>
      <c r="N181" s="36">
        <f>SUMIFS(СВЦЭМ!$E$39:$E$782,СВЦЭМ!$A$39:$A$782,$A181,СВЦЭМ!$B$39:$B$782,N$155)+'СЕТ СН'!$F$12</f>
        <v>132.84935730000001</v>
      </c>
      <c r="O181" s="36">
        <f>SUMIFS(СВЦЭМ!$E$39:$E$782,СВЦЭМ!$A$39:$A$782,$A181,СВЦЭМ!$B$39:$B$782,O$155)+'СЕТ СН'!$F$12</f>
        <v>132.86369266</v>
      </c>
      <c r="P181" s="36">
        <f>SUMIFS(СВЦЭМ!$E$39:$E$782,СВЦЭМ!$A$39:$A$782,$A181,СВЦЭМ!$B$39:$B$782,P$155)+'СЕТ СН'!$F$12</f>
        <v>130.09884969999999</v>
      </c>
      <c r="Q181" s="36">
        <f>SUMIFS(СВЦЭМ!$E$39:$E$782,СВЦЭМ!$A$39:$A$782,$A181,СВЦЭМ!$B$39:$B$782,Q$155)+'СЕТ СН'!$F$12</f>
        <v>127.23833241</v>
      </c>
      <c r="R181" s="36">
        <f>SUMIFS(СВЦЭМ!$E$39:$E$782,СВЦЭМ!$A$39:$A$782,$A181,СВЦЭМ!$B$39:$B$782,R$155)+'СЕТ СН'!$F$12</f>
        <v>128.38482311000001</v>
      </c>
      <c r="S181" s="36">
        <f>SUMIFS(СВЦЭМ!$E$39:$E$782,СВЦЭМ!$A$39:$A$782,$A181,СВЦЭМ!$B$39:$B$782,S$155)+'СЕТ СН'!$F$12</f>
        <v>128.84787222</v>
      </c>
      <c r="T181" s="36">
        <f>SUMIFS(СВЦЭМ!$E$39:$E$782,СВЦЭМ!$A$39:$A$782,$A181,СВЦЭМ!$B$39:$B$782,T$155)+'СЕТ СН'!$F$12</f>
        <v>132.21496748999999</v>
      </c>
      <c r="U181" s="36">
        <f>SUMIFS(СВЦЭМ!$E$39:$E$782,СВЦЭМ!$A$39:$A$782,$A181,СВЦЭМ!$B$39:$B$782,U$155)+'СЕТ СН'!$F$12</f>
        <v>133.08819205</v>
      </c>
      <c r="V181" s="36">
        <f>SUMIFS(СВЦЭМ!$E$39:$E$782,СВЦЭМ!$A$39:$A$782,$A181,СВЦЭМ!$B$39:$B$782,V$155)+'СЕТ СН'!$F$12</f>
        <v>134.37274013000001</v>
      </c>
      <c r="W181" s="36">
        <f>SUMIFS(СВЦЭМ!$E$39:$E$782,СВЦЭМ!$A$39:$A$782,$A181,СВЦЭМ!$B$39:$B$782,W$155)+'СЕТ СН'!$F$12</f>
        <v>132.10867770999999</v>
      </c>
      <c r="X181" s="36">
        <f>SUMIFS(СВЦЭМ!$E$39:$E$782,СВЦЭМ!$A$39:$A$782,$A181,СВЦЭМ!$B$39:$B$782,X$155)+'СЕТ СН'!$F$12</f>
        <v>135.83631880999999</v>
      </c>
      <c r="Y181" s="36">
        <f>SUMIFS(СВЦЭМ!$E$39:$E$782,СВЦЭМ!$A$39:$A$782,$A181,СВЦЭМ!$B$39:$B$782,Y$155)+'СЕТ СН'!$F$12</f>
        <v>147.51619815999999</v>
      </c>
    </row>
    <row r="182" spans="1:27" ht="15.75" x14ac:dyDescent="0.2">
      <c r="A182" s="35">
        <f t="shared" si="4"/>
        <v>45134</v>
      </c>
      <c r="B182" s="36">
        <f>SUMIFS(СВЦЭМ!$E$39:$E$782,СВЦЭМ!$A$39:$A$782,$A182,СВЦЭМ!$B$39:$B$782,B$155)+'СЕТ СН'!$F$12</f>
        <v>172.14402096000001</v>
      </c>
      <c r="C182" s="36">
        <f>SUMIFS(СВЦЭМ!$E$39:$E$782,СВЦЭМ!$A$39:$A$782,$A182,СВЦЭМ!$B$39:$B$782,C$155)+'СЕТ СН'!$F$12</f>
        <v>178.6604644</v>
      </c>
      <c r="D182" s="36">
        <f>SUMIFS(СВЦЭМ!$E$39:$E$782,СВЦЭМ!$A$39:$A$782,$A182,СВЦЭМ!$B$39:$B$782,D$155)+'СЕТ СН'!$F$12</f>
        <v>194.66133959000001</v>
      </c>
      <c r="E182" s="36">
        <f>SUMIFS(СВЦЭМ!$E$39:$E$782,СВЦЭМ!$A$39:$A$782,$A182,СВЦЭМ!$B$39:$B$782,E$155)+'СЕТ СН'!$F$12</f>
        <v>201.48263660000001</v>
      </c>
      <c r="F182" s="36">
        <f>SUMIFS(СВЦЭМ!$E$39:$E$782,СВЦЭМ!$A$39:$A$782,$A182,СВЦЭМ!$B$39:$B$782,F$155)+'СЕТ СН'!$F$12</f>
        <v>202.99139464999999</v>
      </c>
      <c r="G182" s="36">
        <f>SUMIFS(СВЦЭМ!$E$39:$E$782,СВЦЭМ!$A$39:$A$782,$A182,СВЦЭМ!$B$39:$B$782,G$155)+'СЕТ СН'!$F$12</f>
        <v>201.98964462999999</v>
      </c>
      <c r="H182" s="36">
        <f>SUMIFS(СВЦЭМ!$E$39:$E$782,СВЦЭМ!$A$39:$A$782,$A182,СВЦЭМ!$B$39:$B$782,H$155)+'СЕТ СН'!$F$12</f>
        <v>181.49937269</v>
      </c>
      <c r="I182" s="36">
        <f>SUMIFS(СВЦЭМ!$E$39:$E$782,СВЦЭМ!$A$39:$A$782,$A182,СВЦЭМ!$B$39:$B$782,I$155)+'СЕТ СН'!$F$12</f>
        <v>171.31040651000001</v>
      </c>
      <c r="J182" s="36">
        <f>SUMIFS(СВЦЭМ!$E$39:$E$782,СВЦЭМ!$A$39:$A$782,$A182,СВЦЭМ!$B$39:$B$782,J$155)+'СЕТ СН'!$F$12</f>
        <v>160.5741012</v>
      </c>
      <c r="K182" s="36">
        <f>SUMIFS(СВЦЭМ!$E$39:$E$782,СВЦЭМ!$A$39:$A$782,$A182,СВЦЭМ!$B$39:$B$782,K$155)+'СЕТ СН'!$F$12</f>
        <v>151.38082297</v>
      </c>
      <c r="L182" s="36">
        <f>SUMIFS(СВЦЭМ!$E$39:$E$782,СВЦЭМ!$A$39:$A$782,$A182,СВЦЭМ!$B$39:$B$782,L$155)+'СЕТ СН'!$F$12</f>
        <v>146.11278043999999</v>
      </c>
      <c r="M182" s="36">
        <f>SUMIFS(СВЦЭМ!$E$39:$E$782,СВЦЭМ!$A$39:$A$782,$A182,СВЦЭМ!$B$39:$B$782,M$155)+'СЕТ СН'!$F$12</f>
        <v>146.39984178</v>
      </c>
      <c r="N182" s="36">
        <f>SUMIFS(СВЦЭМ!$E$39:$E$782,СВЦЭМ!$A$39:$A$782,$A182,СВЦЭМ!$B$39:$B$782,N$155)+'СЕТ СН'!$F$12</f>
        <v>146.17149255999999</v>
      </c>
      <c r="O182" s="36">
        <f>SUMIFS(СВЦЭМ!$E$39:$E$782,СВЦЭМ!$A$39:$A$782,$A182,СВЦЭМ!$B$39:$B$782,O$155)+'СЕТ СН'!$F$12</f>
        <v>146.45368171000001</v>
      </c>
      <c r="P182" s="36">
        <f>SUMIFS(СВЦЭМ!$E$39:$E$782,СВЦЭМ!$A$39:$A$782,$A182,СВЦЭМ!$B$39:$B$782,P$155)+'СЕТ СН'!$F$12</f>
        <v>146.30005259000001</v>
      </c>
      <c r="Q182" s="36">
        <f>SUMIFS(СВЦЭМ!$E$39:$E$782,СВЦЭМ!$A$39:$A$782,$A182,СВЦЭМ!$B$39:$B$782,Q$155)+'СЕТ СН'!$F$12</f>
        <v>143.20118778</v>
      </c>
      <c r="R182" s="36">
        <f>SUMIFS(СВЦЭМ!$E$39:$E$782,СВЦЭМ!$A$39:$A$782,$A182,СВЦЭМ!$B$39:$B$782,R$155)+'СЕТ СН'!$F$12</f>
        <v>144.18829775</v>
      </c>
      <c r="S182" s="36">
        <f>SUMIFS(СВЦЭМ!$E$39:$E$782,СВЦЭМ!$A$39:$A$782,$A182,СВЦЭМ!$B$39:$B$782,S$155)+'СЕТ СН'!$F$12</f>
        <v>144.58734440999999</v>
      </c>
      <c r="T182" s="36">
        <f>SUMIFS(СВЦЭМ!$E$39:$E$782,СВЦЭМ!$A$39:$A$782,$A182,СВЦЭМ!$B$39:$B$782,T$155)+'СЕТ СН'!$F$12</f>
        <v>148.57899907999999</v>
      </c>
      <c r="U182" s="36">
        <f>SUMIFS(СВЦЭМ!$E$39:$E$782,СВЦЭМ!$A$39:$A$782,$A182,СВЦЭМ!$B$39:$B$782,U$155)+'СЕТ СН'!$F$12</f>
        <v>150.42513305</v>
      </c>
      <c r="V182" s="36">
        <f>SUMIFS(СВЦЭМ!$E$39:$E$782,СВЦЭМ!$A$39:$A$782,$A182,СВЦЭМ!$B$39:$B$782,V$155)+'СЕТ СН'!$F$12</f>
        <v>151.08091976</v>
      </c>
      <c r="W182" s="36">
        <f>SUMIFS(СВЦЭМ!$E$39:$E$782,СВЦЭМ!$A$39:$A$782,$A182,СВЦЭМ!$B$39:$B$782,W$155)+'СЕТ СН'!$F$12</f>
        <v>147.31608323</v>
      </c>
      <c r="X182" s="36">
        <f>SUMIFS(СВЦЭМ!$E$39:$E$782,СВЦЭМ!$A$39:$A$782,$A182,СВЦЭМ!$B$39:$B$782,X$155)+'СЕТ СН'!$F$12</f>
        <v>153.22660816999999</v>
      </c>
      <c r="Y182" s="36">
        <f>SUMIFS(СВЦЭМ!$E$39:$E$782,СВЦЭМ!$A$39:$A$782,$A182,СВЦЭМ!$B$39:$B$782,Y$155)+'СЕТ СН'!$F$12</f>
        <v>165.43972772999999</v>
      </c>
    </row>
    <row r="183" spans="1:27" ht="15.75" x14ac:dyDescent="0.2">
      <c r="A183" s="35">
        <f t="shared" si="4"/>
        <v>45135</v>
      </c>
      <c r="B183" s="36">
        <f>SUMIFS(СВЦЭМ!$E$39:$E$782,СВЦЭМ!$A$39:$A$782,$A183,СВЦЭМ!$B$39:$B$782,B$155)+'СЕТ СН'!$F$12</f>
        <v>175.50218857999999</v>
      </c>
      <c r="C183" s="36">
        <f>SUMIFS(СВЦЭМ!$E$39:$E$782,СВЦЭМ!$A$39:$A$782,$A183,СВЦЭМ!$B$39:$B$782,C$155)+'СЕТ СН'!$F$12</f>
        <v>182.52610265000001</v>
      </c>
      <c r="D183" s="36">
        <f>SUMIFS(СВЦЭМ!$E$39:$E$782,СВЦЭМ!$A$39:$A$782,$A183,СВЦЭМ!$B$39:$B$782,D$155)+'СЕТ СН'!$F$12</f>
        <v>198.52189218999999</v>
      </c>
      <c r="E183" s="36">
        <f>SUMIFS(СВЦЭМ!$E$39:$E$782,СВЦЭМ!$A$39:$A$782,$A183,СВЦЭМ!$B$39:$B$782,E$155)+'СЕТ СН'!$F$12</f>
        <v>207.35530621000001</v>
      </c>
      <c r="F183" s="36">
        <f>SUMIFS(СВЦЭМ!$E$39:$E$782,СВЦЭМ!$A$39:$A$782,$A183,СВЦЭМ!$B$39:$B$782,F$155)+'СЕТ СН'!$F$12</f>
        <v>207.68784324999999</v>
      </c>
      <c r="G183" s="36">
        <f>SUMIFS(СВЦЭМ!$E$39:$E$782,СВЦЭМ!$A$39:$A$782,$A183,СВЦЭМ!$B$39:$B$782,G$155)+'СЕТ СН'!$F$12</f>
        <v>208.17736980000001</v>
      </c>
      <c r="H183" s="36">
        <f>SUMIFS(СВЦЭМ!$E$39:$E$782,СВЦЭМ!$A$39:$A$782,$A183,СВЦЭМ!$B$39:$B$782,H$155)+'СЕТ СН'!$F$12</f>
        <v>187.30516582999999</v>
      </c>
      <c r="I183" s="36">
        <f>SUMIFS(СВЦЭМ!$E$39:$E$782,СВЦЭМ!$A$39:$A$782,$A183,СВЦЭМ!$B$39:$B$782,I$155)+'СЕТ СН'!$F$12</f>
        <v>176.66759893</v>
      </c>
      <c r="J183" s="36">
        <f>SUMIFS(СВЦЭМ!$E$39:$E$782,СВЦЭМ!$A$39:$A$782,$A183,СВЦЭМ!$B$39:$B$782,J$155)+'СЕТ СН'!$F$12</f>
        <v>165.43687881</v>
      </c>
      <c r="K183" s="36">
        <f>SUMIFS(СВЦЭМ!$E$39:$E$782,СВЦЭМ!$A$39:$A$782,$A183,СВЦЭМ!$B$39:$B$782,K$155)+'СЕТ СН'!$F$12</f>
        <v>156.73803255999999</v>
      </c>
      <c r="L183" s="36">
        <f>SUMIFS(СВЦЭМ!$E$39:$E$782,СВЦЭМ!$A$39:$A$782,$A183,СВЦЭМ!$B$39:$B$782,L$155)+'СЕТ СН'!$F$12</f>
        <v>151.49292120999999</v>
      </c>
      <c r="M183" s="36">
        <f>SUMIFS(СВЦЭМ!$E$39:$E$782,СВЦЭМ!$A$39:$A$782,$A183,СВЦЭМ!$B$39:$B$782,M$155)+'СЕТ СН'!$F$12</f>
        <v>150.86207234</v>
      </c>
      <c r="N183" s="36">
        <f>SUMIFS(СВЦЭМ!$E$39:$E$782,СВЦЭМ!$A$39:$A$782,$A183,СВЦЭМ!$B$39:$B$782,N$155)+'СЕТ СН'!$F$12</f>
        <v>151.2553723</v>
      </c>
      <c r="O183" s="36">
        <f>SUMIFS(СВЦЭМ!$E$39:$E$782,СВЦЭМ!$A$39:$A$782,$A183,СВЦЭМ!$B$39:$B$782,O$155)+'СЕТ СН'!$F$12</f>
        <v>151.56727275</v>
      </c>
      <c r="P183" s="36">
        <f>SUMIFS(СВЦЭМ!$E$39:$E$782,СВЦЭМ!$A$39:$A$782,$A183,СВЦЭМ!$B$39:$B$782,P$155)+'СЕТ СН'!$F$12</f>
        <v>149.49779318</v>
      </c>
      <c r="Q183" s="36">
        <f>SUMIFS(СВЦЭМ!$E$39:$E$782,СВЦЭМ!$A$39:$A$782,$A183,СВЦЭМ!$B$39:$B$782,Q$155)+'СЕТ СН'!$F$12</f>
        <v>150.40085722000001</v>
      </c>
      <c r="R183" s="36">
        <f>SUMIFS(СВЦЭМ!$E$39:$E$782,СВЦЭМ!$A$39:$A$782,$A183,СВЦЭМ!$B$39:$B$782,R$155)+'СЕТ СН'!$F$12</f>
        <v>151.06538771999999</v>
      </c>
      <c r="S183" s="36">
        <f>SUMIFS(СВЦЭМ!$E$39:$E$782,СВЦЭМ!$A$39:$A$782,$A183,СВЦЭМ!$B$39:$B$782,S$155)+'СЕТ СН'!$F$12</f>
        <v>151.39477592</v>
      </c>
      <c r="T183" s="36">
        <f>SUMIFS(СВЦЭМ!$E$39:$E$782,СВЦЭМ!$A$39:$A$782,$A183,СВЦЭМ!$B$39:$B$782,T$155)+'СЕТ СН'!$F$12</f>
        <v>152.26741453</v>
      </c>
      <c r="U183" s="36">
        <f>SUMIFS(СВЦЭМ!$E$39:$E$782,СВЦЭМ!$A$39:$A$782,$A183,СВЦЭМ!$B$39:$B$782,U$155)+'СЕТ СН'!$F$12</f>
        <v>154.30280508000001</v>
      </c>
      <c r="V183" s="36">
        <f>SUMIFS(СВЦЭМ!$E$39:$E$782,СВЦЭМ!$A$39:$A$782,$A183,СВЦЭМ!$B$39:$B$782,V$155)+'СЕТ СН'!$F$12</f>
        <v>155.29424817</v>
      </c>
      <c r="W183" s="36">
        <f>SUMIFS(СВЦЭМ!$E$39:$E$782,СВЦЭМ!$A$39:$A$782,$A183,СВЦЭМ!$B$39:$B$782,W$155)+'СЕТ СН'!$F$12</f>
        <v>152.90466706000001</v>
      </c>
      <c r="X183" s="36">
        <f>SUMIFS(СВЦЭМ!$E$39:$E$782,СВЦЭМ!$A$39:$A$782,$A183,СВЦЭМ!$B$39:$B$782,X$155)+'СЕТ СН'!$F$12</f>
        <v>157.63930066</v>
      </c>
      <c r="Y183" s="36">
        <f>SUMIFS(СВЦЭМ!$E$39:$E$782,СВЦЭМ!$A$39:$A$782,$A183,СВЦЭМ!$B$39:$B$782,Y$155)+'СЕТ СН'!$F$12</f>
        <v>179.23427035</v>
      </c>
    </row>
    <row r="184" spans="1:27" ht="15.75" x14ac:dyDescent="0.2">
      <c r="A184" s="35">
        <f t="shared" si="4"/>
        <v>45136</v>
      </c>
      <c r="B184" s="36">
        <f>SUMIFS(СВЦЭМ!$E$39:$E$782,СВЦЭМ!$A$39:$A$782,$A184,СВЦЭМ!$B$39:$B$782,B$155)+'СЕТ СН'!$F$12</f>
        <v>174.50101255999999</v>
      </c>
      <c r="C184" s="36">
        <f>SUMIFS(СВЦЭМ!$E$39:$E$782,СВЦЭМ!$A$39:$A$782,$A184,СВЦЭМ!$B$39:$B$782,C$155)+'СЕТ СН'!$F$12</f>
        <v>176.86468703</v>
      </c>
      <c r="D184" s="36">
        <f>SUMIFS(СВЦЭМ!$E$39:$E$782,СВЦЭМ!$A$39:$A$782,$A184,СВЦЭМ!$B$39:$B$782,D$155)+'СЕТ СН'!$F$12</f>
        <v>194.89587564000001</v>
      </c>
      <c r="E184" s="36">
        <f>SUMIFS(СВЦЭМ!$E$39:$E$782,СВЦЭМ!$A$39:$A$782,$A184,СВЦЭМ!$B$39:$B$782,E$155)+'СЕТ СН'!$F$12</f>
        <v>195.21816491000001</v>
      </c>
      <c r="F184" s="36">
        <f>SUMIFS(СВЦЭМ!$E$39:$E$782,СВЦЭМ!$A$39:$A$782,$A184,СВЦЭМ!$B$39:$B$782,F$155)+'СЕТ СН'!$F$12</f>
        <v>197.16565029</v>
      </c>
      <c r="G184" s="36">
        <f>SUMIFS(СВЦЭМ!$E$39:$E$782,СВЦЭМ!$A$39:$A$782,$A184,СВЦЭМ!$B$39:$B$782,G$155)+'СЕТ СН'!$F$12</f>
        <v>192.39937698</v>
      </c>
      <c r="H184" s="36">
        <f>SUMIFS(СВЦЭМ!$E$39:$E$782,СВЦЭМ!$A$39:$A$782,$A184,СВЦЭМ!$B$39:$B$782,H$155)+'СЕТ СН'!$F$12</f>
        <v>185.74272164000001</v>
      </c>
      <c r="I184" s="36">
        <f>SUMIFS(СВЦЭМ!$E$39:$E$782,СВЦЭМ!$A$39:$A$782,$A184,СВЦЭМ!$B$39:$B$782,I$155)+'СЕТ СН'!$F$12</f>
        <v>165.32169367</v>
      </c>
      <c r="J184" s="36">
        <f>SUMIFS(СВЦЭМ!$E$39:$E$782,СВЦЭМ!$A$39:$A$782,$A184,СВЦЭМ!$B$39:$B$782,J$155)+'СЕТ СН'!$F$12</f>
        <v>153.93247847999999</v>
      </c>
      <c r="K184" s="36">
        <f>SUMIFS(СВЦЭМ!$E$39:$E$782,СВЦЭМ!$A$39:$A$782,$A184,СВЦЭМ!$B$39:$B$782,K$155)+'СЕТ СН'!$F$12</f>
        <v>143.75868283</v>
      </c>
      <c r="L184" s="36">
        <f>SUMIFS(СВЦЭМ!$E$39:$E$782,СВЦЭМ!$A$39:$A$782,$A184,СВЦЭМ!$B$39:$B$782,L$155)+'СЕТ СН'!$F$12</f>
        <v>137.5233509</v>
      </c>
      <c r="M184" s="36">
        <f>SUMIFS(СВЦЭМ!$E$39:$E$782,СВЦЭМ!$A$39:$A$782,$A184,СВЦЭМ!$B$39:$B$782,M$155)+'СЕТ СН'!$F$12</f>
        <v>137.94986757000001</v>
      </c>
      <c r="N184" s="36">
        <f>SUMIFS(СВЦЭМ!$E$39:$E$782,СВЦЭМ!$A$39:$A$782,$A184,СВЦЭМ!$B$39:$B$782,N$155)+'СЕТ СН'!$F$12</f>
        <v>138.94742041000001</v>
      </c>
      <c r="O184" s="36">
        <f>SUMIFS(СВЦЭМ!$E$39:$E$782,СВЦЭМ!$A$39:$A$782,$A184,СВЦЭМ!$B$39:$B$782,O$155)+'СЕТ СН'!$F$12</f>
        <v>139.65567873000001</v>
      </c>
      <c r="P184" s="36">
        <f>SUMIFS(СВЦЭМ!$E$39:$E$782,СВЦЭМ!$A$39:$A$782,$A184,СВЦЭМ!$B$39:$B$782,P$155)+'СЕТ СН'!$F$12</f>
        <v>140.26356595999999</v>
      </c>
      <c r="Q184" s="36">
        <f>SUMIFS(СВЦЭМ!$E$39:$E$782,СВЦЭМ!$A$39:$A$782,$A184,СВЦЭМ!$B$39:$B$782,Q$155)+'СЕТ СН'!$F$12</f>
        <v>140.07261248</v>
      </c>
      <c r="R184" s="36">
        <f>SUMIFS(СВЦЭМ!$E$39:$E$782,СВЦЭМ!$A$39:$A$782,$A184,СВЦЭМ!$B$39:$B$782,R$155)+'СЕТ СН'!$F$12</f>
        <v>139.24483914999999</v>
      </c>
      <c r="S184" s="36">
        <f>SUMIFS(СВЦЭМ!$E$39:$E$782,СВЦЭМ!$A$39:$A$782,$A184,СВЦЭМ!$B$39:$B$782,S$155)+'СЕТ СН'!$F$12</f>
        <v>139.38506602000001</v>
      </c>
      <c r="T184" s="36">
        <f>SUMIFS(СВЦЭМ!$E$39:$E$782,СВЦЭМ!$A$39:$A$782,$A184,СВЦЭМ!$B$39:$B$782,T$155)+'СЕТ СН'!$F$12</f>
        <v>140.22334466000001</v>
      </c>
      <c r="U184" s="36">
        <f>SUMIFS(СВЦЭМ!$E$39:$E$782,СВЦЭМ!$A$39:$A$782,$A184,СВЦЭМ!$B$39:$B$782,U$155)+'СЕТ СН'!$F$12</f>
        <v>142.74837314999999</v>
      </c>
      <c r="V184" s="36">
        <f>SUMIFS(СВЦЭМ!$E$39:$E$782,СВЦЭМ!$A$39:$A$782,$A184,СВЦЭМ!$B$39:$B$782,V$155)+'СЕТ СН'!$F$12</f>
        <v>140.98746176</v>
      </c>
      <c r="W184" s="36">
        <f>SUMIFS(СВЦЭМ!$E$39:$E$782,СВЦЭМ!$A$39:$A$782,$A184,СВЦЭМ!$B$39:$B$782,W$155)+'СЕТ СН'!$F$12</f>
        <v>144.39880274999999</v>
      </c>
      <c r="X184" s="36">
        <f>SUMIFS(СВЦЭМ!$E$39:$E$782,СВЦЭМ!$A$39:$A$782,$A184,СВЦЭМ!$B$39:$B$782,X$155)+'СЕТ СН'!$F$12</f>
        <v>151.5184854</v>
      </c>
      <c r="Y184" s="36">
        <f>SUMIFS(СВЦЭМ!$E$39:$E$782,СВЦЭМ!$A$39:$A$782,$A184,СВЦЭМ!$B$39:$B$782,Y$155)+'СЕТ СН'!$F$12</f>
        <v>162.2752802</v>
      </c>
    </row>
    <row r="185" spans="1:27" ht="15.75" x14ac:dyDescent="0.2">
      <c r="A185" s="35">
        <f t="shared" si="4"/>
        <v>45137</v>
      </c>
      <c r="B185" s="36">
        <f>SUMIFS(СВЦЭМ!$E$39:$E$782,СВЦЭМ!$A$39:$A$782,$A185,СВЦЭМ!$B$39:$B$782,B$155)+'СЕТ СН'!$F$12</f>
        <v>172.97380613000001</v>
      </c>
      <c r="C185" s="36">
        <f>SUMIFS(СВЦЭМ!$E$39:$E$782,СВЦЭМ!$A$39:$A$782,$A185,СВЦЭМ!$B$39:$B$782,C$155)+'СЕТ СН'!$F$12</f>
        <v>186.20356727000001</v>
      </c>
      <c r="D185" s="36">
        <f>SUMIFS(СВЦЭМ!$E$39:$E$782,СВЦЭМ!$A$39:$A$782,$A185,СВЦЭМ!$B$39:$B$782,D$155)+'СЕТ СН'!$F$12</f>
        <v>188.46635798</v>
      </c>
      <c r="E185" s="36">
        <f>SUMIFS(СВЦЭМ!$E$39:$E$782,СВЦЭМ!$A$39:$A$782,$A185,СВЦЭМ!$B$39:$B$782,E$155)+'СЕТ СН'!$F$12</f>
        <v>195.63868459</v>
      </c>
      <c r="F185" s="36">
        <f>SUMIFS(СВЦЭМ!$E$39:$E$782,СВЦЭМ!$A$39:$A$782,$A185,СВЦЭМ!$B$39:$B$782,F$155)+'СЕТ СН'!$F$12</f>
        <v>197.09664616000001</v>
      </c>
      <c r="G185" s="36">
        <f>SUMIFS(СВЦЭМ!$E$39:$E$782,СВЦЭМ!$A$39:$A$782,$A185,СВЦЭМ!$B$39:$B$782,G$155)+'СЕТ СН'!$F$12</f>
        <v>196.28151561999999</v>
      </c>
      <c r="H185" s="36">
        <f>SUMIFS(СВЦЭМ!$E$39:$E$782,СВЦЭМ!$A$39:$A$782,$A185,СВЦЭМ!$B$39:$B$782,H$155)+'СЕТ СН'!$F$12</f>
        <v>194.35154814000001</v>
      </c>
      <c r="I185" s="36">
        <f>SUMIFS(СВЦЭМ!$E$39:$E$782,СВЦЭМ!$A$39:$A$782,$A185,СВЦЭМ!$B$39:$B$782,I$155)+'СЕТ СН'!$F$12</f>
        <v>176.86247957</v>
      </c>
      <c r="J185" s="36">
        <f>SUMIFS(СВЦЭМ!$E$39:$E$782,СВЦЭМ!$A$39:$A$782,$A185,СВЦЭМ!$B$39:$B$782,J$155)+'СЕТ СН'!$F$12</f>
        <v>166.18148020000001</v>
      </c>
      <c r="K185" s="36">
        <f>SUMIFS(СВЦЭМ!$E$39:$E$782,СВЦЭМ!$A$39:$A$782,$A185,СВЦЭМ!$B$39:$B$782,K$155)+'СЕТ СН'!$F$12</f>
        <v>142.69184007000001</v>
      </c>
      <c r="L185" s="36">
        <f>SUMIFS(СВЦЭМ!$E$39:$E$782,СВЦЭМ!$A$39:$A$782,$A185,СВЦЭМ!$B$39:$B$782,L$155)+'СЕТ СН'!$F$12</f>
        <v>140.13110401</v>
      </c>
      <c r="M185" s="36">
        <f>SUMIFS(СВЦЭМ!$E$39:$E$782,СВЦЭМ!$A$39:$A$782,$A185,СВЦЭМ!$B$39:$B$782,M$155)+'СЕТ СН'!$F$12</f>
        <v>143.45231428</v>
      </c>
      <c r="N185" s="36">
        <f>SUMIFS(СВЦЭМ!$E$39:$E$782,СВЦЭМ!$A$39:$A$782,$A185,СВЦЭМ!$B$39:$B$782,N$155)+'СЕТ СН'!$F$12</f>
        <v>147.81942598000001</v>
      </c>
      <c r="O185" s="36">
        <f>SUMIFS(СВЦЭМ!$E$39:$E$782,СВЦЭМ!$A$39:$A$782,$A185,СВЦЭМ!$B$39:$B$782,O$155)+'СЕТ СН'!$F$12</f>
        <v>149.81264461000001</v>
      </c>
      <c r="P185" s="36">
        <f>SUMIFS(СВЦЭМ!$E$39:$E$782,СВЦЭМ!$A$39:$A$782,$A185,СВЦЭМ!$B$39:$B$782,P$155)+'СЕТ СН'!$F$12</f>
        <v>152.63935015000001</v>
      </c>
      <c r="Q185" s="36">
        <f>SUMIFS(СВЦЭМ!$E$39:$E$782,СВЦЭМ!$A$39:$A$782,$A185,СВЦЭМ!$B$39:$B$782,Q$155)+'СЕТ СН'!$F$12</f>
        <v>153.10849134</v>
      </c>
      <c r="R185" s="36">
        <f>SUMIFS(СВЦЭМ!$E$39:$E$782,СВЦЭМ!$A$39:$A$782,$A185,СВЦЭМ!$B$39:$B$782,R$155)+'СЕТ СН'!$F$12</f>
        <v>152.05726308999999</v>
      </c>
      <c r="S185" s="36">
        <f>SUMIFS(СВЦЭМ!$E$39:$E$782,СВЦЭМ!$A$39:$A$782,$A185,СВЦЭМ!$B$39:$B$782,S$155)+'СЕТ СН'!$F$12</f>
        <v>151.95709749</v>
      </c>
      <c r="T185" s="36">
        <f>SUMIFS(СВЦЭМ!$E$39:$E$782,СВЦЭМ!$A$39:$A$782,$A185,СВЦЭМ!$B$39:$B$782,T$155)+'СЕТ СН'!$F$12</f>
        <v>150.84838776000001</v>
      </c>
      <c r="U185" s="36">
        <f>SUMIFS(СВЦЭМ!$E$39:$E$782,СВЦЭМ!$A$39:$A$782,$A185,СВЦЭМ!$B$39:$B$782,U$155)+'СЕТ СН'!$F$12</f>
        <v>151.36934178999999</v>
      </c>
      <c r="V185" s="36">
        <f>SUMIFS(СВЦЭМ!$E$39:$E$782,СВЦЭМ!$A$39:$A$782,$A185,СВЦЭМ!$B$39:$B$782,V$155)+'СЕТ СН'!$F$12</f>
        <v>150.75975946</v>
      </c>
      <c r="W185" s="36">
        <f>SUMIFS(СВЦЭМ!$E$39:$E$782,СВЦЭМ!$A$39:$A$782,$A185,СВЦЭМ!$B$39:$B$782,W$155)+'СЕТ СН'!$F$12</f>
        <v>147.97435346</v>
      </c>
      <c r="X185" s="36">
        <f>SUMIFS(СВЦЭМ!$E$39:$E$782,СВЦЭМ!$A$39:$A$782,$A185,СВЦЭМ!$B$39:$B$782,X$155)+'СЕТ СН'!$F$12</f>
        <v>155.23312652000001</v>
      </c>
      <c r="Y185" s="36">
        <f>SUMIFS(СВЦЭМ!$E$39:$E$782,СВЦЭМ!$A$39:$A$782,$A185,СВЦЭМ!$B$39:$B$782,Y$155)+'СЕТ СН'!$F$12</f>
        <v>166.15117364</v>
      </c>
    </row>
    <row r="186" spans="1:27" ht="15.75" x14ac:dyDescent="0.2">
      <c r="A186" s="35">
        <f t="shared" si="4"/>
        <v>45138</v>
      </c>
      <c r="B186" s="36">
        <f>SUMIFS(СВЦЭМ!$E$39:$E$782,СВЦЭМ!$A$39:$A$782,$A186,СВЦЭМ!$B$39:$B$782,B$155)+'СЕТ СН'!$F$12</f>
        <v>170.71861938999999</v>
      </c>
      <c r="C186" s="36">
        <f>SUMIFS(СВЦЭМ!$E$39:$E$782,СВЦЭМ!$A$39:$A$782,$A186,СВЦЭМ!$B$39:$B$782,C$155)+'СЕТ СН'!$F$12</f>
        <v>179.26529994000001</v>
      </c>
      <c r="D186" s="36">
        <f>SUMIFS(СВЦЭМ!$E$39:$E$782,СВЦЭМ!$A$39:$A$782,$A186,СВЦЭМ!$B$39:$B$782,D$155)+'СЕТ СН'!$F$12</f>
        <v>195.16417454</v>
      </c>
      <c r="E186" s="36">
        <f>SUMIFS(СВЦЭМ!$E$39:$E$782,СВЦЭМ!$A$39:$A$782,$A186,СВЦЭМ!$B$39:$B$782,E$155)+'СЕТ СН'!$F$12</f>
        <v>198.713379</v>
      </c>
      <c r="F186" s="36">
        <f>SUMIFS(СВЦЭМ!$E$39:$E$782,СВЦЭМ!$A$39:$A$782,$A186,СВЦЭМ!$B$39:$B$782,F$155)+'СЕТ СН'!$F$12</f>
        <v>198.80326762999999</v>
      </c>
      <c r="G186" s="36">
        <f>SUMIFS(СВЦЭМ!$E$39:$E$782,СВЦЭМ!$A$39:$A$782,$A186,СВЦЭМ!$B$39:$B$782,G$155)+'СЕТ СН'!$F$12</f>
        <v>200.00484896</v>
      </c>
      <c r="H186" s="36">
        <f>SUMIFS(СВЦЭМ!$E$39:$E$782,СВЦЭМ!$A$39:$A$782,$A186,СВЦЭМ!$B$39:$B$782,H$155)+'СЕТ СН'!$F$12</f>
        <v>203.41643686</v>
      </c>
      <c r="I186" s="36">
        <f>SUMIFS(СВЦЭМ!$E$39:$E$782,СВЦЭМ!$A$39:$A$782,$A186,СВЦЭМ!$B$39:$B$782,I$155)+'СЕТ СН'!$F$12</f>
        <v>172.53072205999999</v>
      </c>
      <c r="J186" s="36">
        <f>SUMIFS(СВЦЭМ!$E$39:$E$782,СВЦЭМ!$A$39:$A$782,$A186,СВЦЭМ!$B$39:$B$782,J$155)+'СЕТ СН'!$F$12</f>
        <v>163.91240418999999</v>
      </c>
      <c r="K186" s="36">
        <f>SUMIFS(СВЦЭМ!$E$39:$E$782,СВЦЭМ!$A$39:$A$782,$A186,СВЦЭМ!$B$39:$B$782,K$155)+'СЕТ СН'!$F$12</f>
        <v>161.8243186</v>
      </c>
      <c r="L186" s="36">
        <f>SUMIFS(СВЦЭМ!$E$39:$E$782,СВЦЭМ!$A$39:$A$782,$A186,СВЦЭМ!$B$39:$B$782,L$155)+'СЕТ СН'!$F$12</f>
        <v>157.02933340999999</v>
      </c>
      <c r="M186" s="36">
        <f>SUMIFS(СВЦЭМ!$E$39:$E$782,СВЦЭМ!$A$39:$A$782,$A186,СВЦЭМ!$B$39:$B$782,M$155)+'СЕТ СН'!$F$12</f>
        <v>155.92962202000001</v>
      </c>
      <c r="N186" s="36">
        <f>SUMIFS(СВЦЭМ!$E$39:$E$782,СВЦЭМ!$A$39:$A$782,$A186,СВЦЭМ!$B$39:$B$782,N$155)+'СЕТ СН'!$F$12</f>
        <v>154.72625303000001</v>
      </c>
      <c r="O186" s="36">
        <f>SUMIFS(СВЦЭМ!$E$39:$E$782,СВЦЭМ!$A$39:$A$782,$A186,СВЦЭМ!$B$39:$B$782,O$155)+'СЕТ СН'!$F$12</f>
        <v>154.13029857999999</v>
      </c>
      <c r="P186" s="36">
        <f>SUMIFS(СВЦЭМ!$E$39:$E$782,СВЦЭМ!$A$39:$A$782,$A186,СВЦЭМ!$B$39:$B$782,P$155)+'СЕТ СН'!$F$12</f>
        <v>154.76950446000001</v>
      </c>
      <c r="Q186" s="36">
        <f>SUMIFS(СВЦЭМ!$E$39:$E$782,СВЦЭМ!$A$39:$A$782,$A186,СВЦЭМ!$B$39:$B$782,Q$155)+'СЕТ СН'!$F$12</f>
        <v>151.24653837</v>
      </c>
      <c r="R186" s="36">
        <f>SUMIFS(СВЦЭМ!$E$39:$E$782,СВЦЭМ!$A$39:$A$782,$A186,СВЦЭМ!$B$39:$B$782,R$155)+'СЕТ СН'!$F$12</f>
        <v>151.95727289999999</v>
      </c>
      <c r="S186" s="36">
        <f>SUMIFS(СВЦЭМ!$E$39:$E$782,СВЦЭМ!$A$39:$A$782,$A186,СВЦЭМ!$B$39:$B$782,S$155)+'СЕТ СН'!$F$12</f>
        <v>153.80270200999999</v>
      </c>
      <c r="T186" s="36">
        <f>SUMIFS(СВЦЭМ!$E$39:$E$782,СВЦЭМ!$A$39:$A$782,$A186,СВЦЭМ!$B$39:$B$782,T$155)+'СЕТ СН'!$F$12</f>
        <v>157.02625864000001</v>
      </c>
      <c r="U186" s="36">
        <f>SUMIFS(СВЦЭМ!$E$39:$E$782,СВЦЭМ!$A$39:$A$782,$A186,СВЦЭМ!$B$39:$B$782,U$155)+'СЕТ СН'!$F$12</f>
        <v>160.48771787999999</v>
      </c>
      <c r="V186" s="36">
        <f>SUMIFS(СВЦЭМ!$E$39:$E$782,СВЦЭМ!$A$39:$A$782,$A186,СВЦЭМ!$B$39:$B$782,V$155)+'СЕТ СН'!$F$12</f>
        <v>160.16602212999999</v>
      </c>
      <c r="W186" s="36">
        <f>SUMIFS(СВЦЭМ!$E$39:$E$782,СВЦЭМ!$A$39:$A$782,$A186,СВЦЭМ!$B$39:$B$782,W$155)+'СЕТ СН'!$F$12</f>
        <v>156.06648276999999</v>
      </c>
      <c r="X186" s="36">
        <f>SUMIFS(СВЦЭМ!$E$39:$E$782,СВЦЭМ!$A$39:$A$782,$A186,СВЦЭМ!$B$39:$B$782,X$155)+'СЕТ СН'!$F$12</f>
        <v>164.10845689000001</v>
      </c>
      <c r="Y186" s="36">
        <f>SUMIFS(СВЦЭМ!$E$39:$E$782,СВЦЭМ!$A$39:$A$782,$A186,СВЦЭМ!$B$39:$B$782,Y$155)+'СЕТ СН'!$F$12</f>
        <v>178.49331574000001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4" t="s">
        <v>7</v>
      </c>
      <c r="B188" s="127" t="s">
        <v>107</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25"/>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26"/>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01.07.2023</v>
      </c>
      <c r="B191" s="36">
        <f>SUMIFS(СВЦЭМ!$F$39:$F$782,СВЦЭМ!$A$39:$A$782,$A191,СВЦЭМ!$B$39:$B$782,B$190)+'СЕТ СН'!$F$12</f>
        <v>175.67154884000001</v>
      </c>
      <c r="C191" s="36">
        <f>SUMIFS(СВЦЭМ!$F$39:$F$782,СВЦЭМ!$A$39:$A$782,$A191,СВЦЭМ!$B$39:$B$782,C$190)+'СЕТ СН'!$F$12</f>
        <v>184.75119548999999</v>
      </c>
      <c r="D191" s="36">
        <f>SUMIFS(СВЦЭМ!$F$39:$F$782,СВЦЭМ!$A$39:$A$782,$A191,СВЦЭМ!$B$39:$B$782,D$190)+'СЕТ СН'!$F$12</f>
        <v>188.17343449000001</v>
      </c>
      <c r="E191" s="36">
        <f>SUMIFS(СВЦЭМ!$F$39:$F$782,СВЦЭМ!$A$39:$A$782,$A191,СВЦЭМ!$B$39:$B$782,E$190)+'СЕТ СН'!$F$12</f>
        <v>187.87661524000001</v>
      </c>
      <c r="F191" s="36">
        <f>SUMIFS(СВЦЭМ!$F$39:$F$782,СВЦЭМ!$A$39:$A$782,$A191,СВЦЭМ!$B$39:$B$782,F$190)+'СЕТ СН'!$F$12</f>
        <v>188.10219602000001</v>
      </c>
      <c r="G191" s="36">
        <f>SUMIFS(СВЦЭМ!$F$39:$F$782,СВЦЭМ!$A$39:$A$782,$A191,СВЦЭМ!$B$39:$B$782,G$190)+'СЕТ СН'!$F$12</f>
        <v>188.27400258</v>
      </c>
      <c r="H191" s="36">
        <f>SUMIFS(СВЦЭМ!$F$39:$F$782,СВЦЭМ!$A$39:$A$782,$A191,СВЦЭМ!$B$39:$B$782,H$190)+'СЕТ СН'!$F$12</f>
        <v>188.8456137</v>
      </c>
      <c r="I191" s="36">
        <f>SUMIFS(СВЦЭМ!$F$39:$F$782,СВЦЭМ!$A$39:$A$782,$A191,СВЦЭМ!$B$39:$B$782,I$190)+'СЕТ СН'!$F$12</f>
        <v>177.64119074000001</v>
      </c>
      <c r="J191" s="36">
        <f>SUMIFS(СВЦЭМ!$F$39:$F$782,СВЦЭМ!$A$39:$A$782,$A191,СВЦЭМ!$B$39:$B$782,J$190)+'СЕТ СН'!$F$12</f>
        <v>164.54586054999999</v>
      </c>
      <c r="K191" s="36">
        <f>SUMIFS(СВЦЭМ!$F$39:$F$782,СВЦЭМ!$A$39:$A$782,$A191,СВЦЭМ!$B$39:$B$782,K$190)+'СЕТ СН'!$F$12</f>
        <v>156.87179019000001</v>
      </c>
      <c r="L191" s="36">
        <f>SUMIFS(СВЦЭМ!$F$39:$F$782,СВЦЭМ!$A$39:$A$782,$A191,СВЦЭМ!$B$39:$B$782,L$190)+'СЕТ СН'!$F$12</f>
        <v>151.97458169999999</v>
      </c>
      <c r="M191" s="36">
        <f>SUMIFS(СВЦЭМ!$F$39:$F$782,СВЦЭМ!$A$39:$A$782,$A191,СВЦЭМ!$B$39:$B$782,M$190)+'СЕТ СН'!$F$12</f>
        <v>149.24034442000001</v>
      </c>
      <c r="N191" s="36">
        <f>SUMIFS(СВЦЭМ!$F$39:$F$782,СВЦЭМ!$A$39:$A$782,$A191,СВЦЭМ!$B$39:$B$782,N$190)+'СЕТ СН'!$F$12</f>
        <v>148.04912408999999</v>
      </c>
      <c r="O191" s="36">
        <f>SUMIFS(СВЦЭМ!$F$39:$F$782,СВЦЭМ!$A$39:$A$782,$A191,СВЦЭМ!$B$39:$B$782,O$190)+'СЕТ СН'!$F$12</f>
        <v>149.29869024000001</v>
      </c>
      <c r="P191" s="36">
        <f>SUMIFS(СВЦЭМ!$F$39:$F$782,СВЦЭМ!$A$39:$A$782,$A191,СВЦЭМ!$B$39:$B$782,P$190)+'СЕТ СН'!$F$12</f>
        <v>150.28547845</v>
      </c>
      <c r="Q191" s="36">
        <f>SUMIFS(СВЦЭМ!$F$39:$F$782,СВЦЭМ!$A$39:$A$782,$A191,СВЦЭМ!$B$39:$B$782,Q$190)+'СЕТ СН'!$F$12</f>
        <v>150.08102793</v>
      </c>
      <c r="R191" s="36">
        <f>SUMIFS(СВЦЭМ!$F$39:$F$782,СВЦЭМ!$A$39:$A$782,$A191,СВЦЭМ!$B$39:$B$782,R$190)+'СЕТ СН'!$F$12</f>
        <v>148.71962384</v>
      </c>
      <c r="S191" s="36">
        <f>SUMIFS(СВЦЭМ!$F$39:$F$782,СВЦЭМ!$A$39:$A$782,$A191,СВЦЭМ!$B$39:$B$782,S$190)+'СЕТ СН'!$F$12</f>
        <v>148.97240650000001</v>
      </c>
      <c r="T191" s="36">
        <f>SUMIFS(СВЦЭМ!$F$39:$F$782,СВЦЭМ!$A$39:$A$782,$A191,СВЦЭМ!$B$39:$B$782,T$190)+'СЕТ СН'!$F$12</f>
        <v>149.93545262000001</v>
      </c>
      <c r="U191" s="36">
        <f>SUMIFS(СВЦЭМ!$F$39:$F$782,СВЦЭМ!$A$39:$A$782,$A191,СВЦЭМ!$B$39:$B$782,U$190)+'СЕТ СН'!$F$12</f>
        <v>151.62883124000001</v>
      </c>
      <c r="V191" s="36">
        <f>SUMIFS(СВЦЭМ!$F$39:$F$782,СВЦЭМ!$A$39:$A$782,$A191,СВЦЭМ!$B$39:$B$782,V$190)+'СЕТ СН'!$F$12</f>
        <v>152.67879712999999</v>
      </c>
      <c r="W191" s="36">
        <f>SUMIFS(СВЦЭМ!$F$39:$F$782,СВЦЭМ!$A$39:$A$782,$A191,СВЦЭМ!$B$39:$B$782,W$190)+'СЕТ СН'!$F$12</f>
        <v>150.12860727</v>
      </c>
      <c r="X191" s="36">
        <f>SUMIFS(СВЦЭМ!$F$39:$F$782,СВЦЭМ!$A$39:$A$782,$A191,СВЦЭМ!$B$39:$B$782,X$190)+'СЕТ СН'!$F$12</f>
        <v>155.11054096999999</v>
      </c>
      <c r="Y191" s="36">
        <f>SUMIFS(СВЦЭМ!$F$39:$F$782,СВЦЭМ!$A$39:$A$782,$A191,СВЦЭМ!$B$39:$B$782,Y$190)+'СЕТ СН'!$F$12</f>
        <v>162.76406438999999</v>
      </c>
      <c r="AA191" s="45"/>
    </row>
    <row r="192" spans="1:27" ht="15.75" x14ac:dyDescent="0.2">
      <c r="A192" s="35">
        <f>A191+1</f>
        <v>45109</v>
      </c>
      <c r="B192" s="36">
        <f>SUMIFS(СВЦЭМ!$F$39:$F$782,СВЦЭМ!$A$39:$A$782,$A192,СВЦЭМ!$B$39:$B$782,B$190)+'СЕТ СН'!$F$12</f>
        <v>151.42683260999999</v>
      </c>
      <c r="C192" s="36">
        <f>SUMIFS(СВЦЭМ!$F$39:$F$782,СВЦЭМ!$A$39:$A$782,$A192,СВЦЭМ!$B$39:$B$782,C$190)+'СЕТ СН'!$F$12</f>
        <v>158.65752207</v>
      </c>
      <c r="D192" s="36">
        <f>SUMIFS(СВЦЭМ!$F$39:$F$782,СВЦЭМ!$A$39:$A$782,$A192,СВЦЭМ!$B$39:$B$782,D$190)+'СЕТ СН'!$F$12</f>
        <v>164.6856531</v>
      </c>
      <c r="E192" s="36">
        <f>SUMIFS(СВЦЭМ!$F$39:$F$782,СВЦЭМ!$A$39:$A$782,$A192,СВЦЭМ!$B$39:$B$782,E$190)+'СЕТ СН'!$F$12</f>
        <v>168.27189935999999</v>
      </c>
      <c r="F192" s="36">
        <f>SUMIFS(СВЦЭМ!$F$39:$F$782,СВЦЭМ!$A$39:$A$782,$A192,СВЦЭМ!$B$39:$B$782,F$190)+'СЕТ СН'!$F$12</f>
        <v>167.37101415000001</v>
      </c>
      <c r="G192" s="36">
        <f>SUMIFS(СВЦЭМ!$F$39:$F$782,СВЦЭМ!$A$39:$A$782,$A192,СВЦЭМ!$B$39:$B$782,G$190)+'СЕТ СН'!$F$12</f>
        <v>164.44406581000001</v>
      </c>
      <c r="H192" s="36">
        <f>SUMIFS(СВЦЭМ!$F$39:$F$782,СВЦЭМ!$A$39:$A$782,$A192,СВЦЭМ!$B$39:$B$782,H$190)+'СЕТ СН'!$F$12</f>
        <v>167.68902263999999</v>
      </c>
      <c r="I192" s="36">
        <f>SUMIFS(СВЦЭМ!$F$39:$F$782,СВЦЭМ!$A$39:$A$782,$A192,СВЦЭМ!$B$39:$B$782,I$190)+'СЕТ СН'!$F$12</f>
        <v>166.49782715000001</v>
      </c>
      <c r="J192" s="36">
        <f>SUMIFS(СВЦЭМ!$F$39:$F$782,СВЦЭМ!$A$39:$A$782,$A192,СВЦЭМ!$B$39:$B$782,J$190)+'СЕТ СН'!$F$12</f>
        <v>155.75730432</v>
      </c>
      <c r="K192" s="36">
        <f>SUMIFS(СВЦЭМ!$F$39:$F$782,СВЦЭМ!$A$39:$A$782,$A192,СВЦЭМ!$B$39:$B$782,K$190)+'СЕТ СН'!$F$12</f>
        <v>149.25409131000001</v>
      </c>
      <c r="L192" s="36">
        <f>SUMIFS(СВЦЭМ!$F$39:$F$782,СВЦЭМ!$A$39:$A$782,$A192,СВЦЭМ!$B$39:$B$782,L$190)+'СЕТ СН'!$F$12</f>
        <v>143.16335816</v>
      </c>
      <c r="M192" s="36">
        <f>SUMIFS(СВЦЭМ!$F$39:$F$782,СВЦЭМ!$A$39:$A$782,$A192,СВЦЭМ!$B$39:$B$782,M$190)+'СЕТ СН'!$F$12</f>
        <v>140.15538024</v>
      </c>
      <c r="N192" s="36">
        <f>SUMIFS(СВЦЭМ!$F$39:$F$782,СВЦЭМ!$A$39:$A$782,$A192,СВЦЭМ!$B$39:$B$782,N$190)+'СЕТ СН'!$F$12</f>
        <v>138.47764921000001</v>
      </c>
      <c r="O192" s="36">
        <f>SUMIFS(СВЦЭМ!$F$39:$F$782,СВЦЭМ!$A$39:$A$782,$A192,СВЦЭМ!$B$39:$B$782,O$190)+'СЕТ СН'!$F$12</f>
        <v>138.70013098000001</v>
      </c>
      <c r="P192" s="36">
        <f>SUMIFS(СВЦЭМ!$F$39:$F$782,СВЦЭМ!$A$39:$A$782,$A192,СВЦЭМ!$B$39:$B$782,P$190)+'СЕТ СН'!$F$12</f>
        <v>140.49353008</v>
      </c>
      <c r="Q192" s="36">
        <f>SUMIFS(СВЦЭМ!$F$39:$F$782,СВЦЭМ!$A$39:$A$782,$A192,СВЦЭМ!$B$39:$B$782,Q$190)+'СЕТ СН'!$F$12</f>
        <v>140.24553853</v>
      </c>
      <c r="R192" s="36">
        <f>SUMIFS(СВЦЭМ!$F$39:$F$782,СВЦЭМ!$A$39:$A$782,$A192,СВЦЭМ!$B$39:$B$782,R$190)+'СЕТ СН'!$F$12</f>
        <v>140.12145519000001</v>
      </c>
      <c r="S192" s="36">
        <f>SUMIFS(СВЦЭМ!$F$39:$F$782,СВЦЭМ!$A$39:$A$782,$A192,СВЦЭМ!$B$39:$B$782,S$190)+'СЕТ СН'!$F$12</f>
        <v>140.66438081999999</v>
      </c>
      <c r="T192" s="36">
        <f>SUMIFS(СВЦЭМ!$F$39:$F$782,СВЦЭМ!$A$39:$A$782,$A192,СВЦЭМ!$B$39:$B$782,T$190)+'СЕТ СН'!$F$12</f>
        <v>139.60590123</v>
      </c>
      <c r="U192" s="36">
        <f>SUMIFS(СВЦЭМ!$F$39:$F$782,СВЦЭМ!$A$39:$A$782,$A192,СВЦЭМ!$B$39:$B$782,U$190)+'СЕТ СН'!$F$12</f>
        <v>140.38750494999999</v>
      </c>
      <c r="V192" s="36">
        <f>SUMIFS(СВЦЭМ!$F$39:$F$782,СВЦЭМ!$A$39:$A$782,$A192,СВЦЭМ!$B$39:$B$782,V$190)+'СЕТ СН'!$F$12</f>
        <v>140.78565742000001</v>
      </c>
      <c r="W192" s="36">
        <f>SUMIFS(СВЦЭМ!$F$39:$F$782,СВЦЭМ!$A$39:$A$782,$A192,СВЦЭМ!$B$39:$B$782,W$190)+'СЕТ СН'!$F$12</f>
        <v>138.76488004000001</v>
      </c>
      <c r="X192" s="36">
        <f>SUMIFS(СВЦЭМ!$F$39:$F$782,СВЦЭМ!$A$39:$A$782,$A192,СВЦЭМ!$B$39:$B$782,X$190)+'СЕТ СН'!$F$12</f>
        <v>142.19138089</v>
      </c>
      <c r="Y192" s="36">
        <f>SUMIFS(СВЦЭМ!$F$39:$F$782,СВЦЭМ!$A$39:$A$782,$A192,СВЦЭМ!$B$39:$B$782,Y$190)+'СЕТ СН'!$F$12</f>
        <v>151.95390788</v>
      </c>
    </row>
    <row r="193" spans="1:25" ht="15.75" x14ac:dyDescent="0.2">
      <c r="A193" s="35">
        <f t="shared" ref="A193:A221" si="5">A192+1</f>
        <v>45110</v>
      </c>
      <c r="B193" s="36">
        <f>SUMIFS(СВЦЭМ!$F$39:$F$782,СВЦЭМ!$A$39:$A$782,$A193,СВЦЭМ!$B$39:$B$782,B$190)+'СЕТ СН'!$F$12</f>
        <v>164.86318790999999</v>
      </c>
      <c r="C193" s="36">
        <f>SUMIFS(СВЦЭМ!$F$39:$F$782,СВЦЭМ!$A$39:$A$782,$A193,СВЦЭМ!$B$39:$B$782,C$190)+'СЕТ СН'!$F$12</f>
        <v>172.12629386</v>
      </c>
      <c r="D193" s="36">
        <f>SUMIFS(СВЦЭМ!$F$39:$F$782,СВЦЭМ!$A$39:$A$782,$A193,СВЦЭМ!$B$39:$B$782,D$190)+'СЕТ СН'!$F$12</f>
        <v>175.96117584000001</v>
      </c>
      <c r="E193" s="36">
        <f>SUMIFS(СВЦЭМ!$F$39:$F$782,СВЦЭМ!$A$39:$A$782,$A193,СВЦЭМ!$B$39:$B$782,E$190)+'СЕТ СН'!$F$12</f>
        <v>178.79194276000001</v>
      </c>
      <c r="F193" s="36">
        <f>SUMIFS(СВЦЭМ!$F$39:$F$782,СВЦЭМ!$A$39:$A$782,$A193,СВЦЭМ!$B$39:$B$782,F$190)+'СЕТ СН'!$F$12</f>
        <v>179.21776709</v>
      </c>
      <c r="G193" s="36">
        <f>SUMIFS(СВЦЭМ!$F$39:$F$782,СВЦЭМ!$A$39:$A$782,$A193,СВЦЭМ!$B$39:$B$782,G$190)+'СЕТ СН'!$F$12</f>
        <v>177.75792967000001</v>
      </c>
      <c r="H193" s="36">
        <f>SUMIFS(СВЦЭМ!$F$39:$F$782,СВЦЭМ!$A$39:$A$782,$A193,СВЦЭМ!$B$39:$B$782,H$190)+'СЕТ СН'!$F$12</f>
        <v>168.99187119999999</v>
      </c>
      <c r="I193" s="36">
        <f>SUMIFS(СВЦЭМ!$F$39:$F$782,СВЦЭМ!$A$39:$A$782,$A193,СВЦЭМ!$B$39:$B$782,I$190)+'СЕТ СН'!$F$12</f>
        <v>157.10548464999999</v>
      </c>
      <c r="J193" s="36">
        <f>SUMIFS(СВЦЭМ!$F$39:$F$782,СВЦЭМ!$A$39:$A$782,$A193,СВЦЭМ!$B$39:$B$782,J$190)+'СЕТ СН'!$F$12</f>
        <v>147.56211206</v>
      </c>
      <c r="K193" s="36">
        <f>SUMIFS(СВЦЭМ!$F$39:$F$782,СВЦЭМ!$A$39:$A$782,$A193,СВЦЭМ!$B$39:$B$782,K$190)+'СЕТ СН'!$F$12</f>
        <v>139.85454659999999</v>
      </c>
      <c r="L193" s="36">
        <f>SUMIFS(СВЦЭМ!$F$39:$F$782,СВЦЭМ!$A$39:$A$782,$A193,СВЦЭМ!$B$39:$B$782,L$190)+'СЕТ СН'!$F$12</f>
        <v>142.50070382000001</v>
      </c>
      <c r="M193" s="36">
        <f>SUMIFS(СВЦЭМ!$F$39:$F$782,СВЦЭМ!$A$39:$A$782,$A193,СВЦЭМ!$B$39:$B$782,M$190)+'СЕТ СН'!$F$12</f>
        <v>140.70619098</v>
      </c>
      <c r="N193" s="36">
        <f>SUMIFS(СВЦЭМ!$F$39:$F$782,СВЦЭМ!$A$39:$A$782,$A193,СВЦЭМ!$B$39:$B$782,N$190)+'СЕТ СН'!$F$12</f>
        <v>141.10570132000001</v>
      </c>
      <c r="O193" s="36">
        <f>SUMIFS(СВЦЭМ!$F$39:$F$782,СВЦЭМ!$A$39:$A$782,$A193,СВЦЭМ!$B$39:$B$782,O$190)+'СЕТ СН'!$F$12</f>
        <v>140.066812</v>
      </c>
      <c r="P193" s="36">
        <f>SUMIFS(СВЦЭМ!$F$39:$F$782,СВЦЭМ!$A$39:$A$782,$A193,СВЦЭМ!$B$39:$B$782,P$190)+'СЕТ СН'!$F$12</f>
        <v>140.75819326000001</v>
      </c>
      <c r="Q193" s="36">
        <f>SUMIFS(СВЦЭМ!$F$39:$F$782,СВЦЭМ!$A$39:$A$782,$A193,СВЦЭМ!$B$39:$B$782,Q$190)+'СЕТ СН'!$F$12</f>
        <v>142.65917863999999</v>
      </c>
      <c r="R193" s="36">
        <f>SUMIFS(СВЦЭМ!$F$39:$F$782,СВЦЭМ!$A$39:$A$782,$A193,СВЦЭМ!$B$39:$B$782,R$190)+'СЕТ СН'!$F$12</f>
        <v>143.66803526000001</v>
      </c>
      <c r="S193" s="36">
        <f>SUMIFS(СВЦЭМ!$F$39:$F$782,СВЦЭМ!$A$39:$A$782,$A193,СВЦЭМ!$B$39:$B$782,S$190)+'СЕТ СН'!$F$12</f>
        <v>144.03928518000001</v>
      </c>
      <c r="T193" s="36">
        <f>SUMIFS(СВЦЭМ!$F$39:$F$782,СВЦЭМ!$A$39:$A$782,$A193,СВЦЭМ!$B$39:$B$782,T$190)+'СЕТ СН'!$F$12</f>
        <v>145.73061478</v>
      </c>
      <c r="U193" s="36">
        <f>SUMIFS(СВЦЭМ!$F$39:$F$782,СВЦЭМ!$A$39:$A$782,$A193,СВЦЭМ!$B$39:$B$782,U$190)+'СЕТ СН'!$F$12</f>
        <v>147.14723465</v>
      </c>
      <c r="V193" s="36">
        <f>SUMIFS(СВЦЭМ!$F$39:$F$782,СВЦЭМ!$A$39:$A$782,$A193,СВЦЭМ!$B$39:$B$782,V$190)+'СЕТ СН'!$F$12</f>
        <v>146.68418933000001</v>
      </c>
      <c r="W193" s="36">
        <f>SUMIFS(СВЦЭМ!$F$39:$F$782,СВЦЭМ!$A$39:$A$782,$A193,СВЦЭМ!$B$39:$B$782,W$190)+'СЕТ СН'!$F$12</f>
        <v>146.65531354000001</v>
      </c>
      <c r="X193" s="36">
        <f>SUMIFS(СВЦЭМ!$F$39:$F$782,СВЦЭМ!$A$39:$A$782,$A193,СВЦЭМ!$B$39:$B$782,X$190)+'СЕТ СН'!$F$12</f>
        <v>149.80452457000001</v>
      </c>
      <c r="Y193" s="36">
        <f>SUMIFS(СВЦЭМ!$F$39:$F$782,СВЦЭМ!$A$39:$A$782,$A193,СВЦЭМ!$B$39:$B$782,Y$190)+'СЕТ СН'!$F$12</f>
        <v>158.28706306000001</v>
      </c>
    </row>
    <row r="194" spans="1:25" ht="15.75" x14ac:dyDescent="0.2">
      <c r="A194" s="35">
        <f t="shared" si="5"/>
        <v>45111</v>
      </c>
      <c r="B194" s="36">
        <f>SUMIFS(СВЦЭМ!$F$39:$F$782,СВЦЭМ!$A$39:$A$782,$A194,СВЦЭМ!$B$39:$B$782,B$190)+'СЕТ СН'!$F$12</f>
        <v>174.81435195</v>
      </c>
      <c r="C194" s="36">
        <f>SUMIFS(СВЦЭМ!$F$39:$F$782,СВЦЭМ!$A$39:$A$782,$A194,СВЦЭМ!$B$39:$B$782,C$190)+'СЕТ СН'!$F$12</f>
        <v>181.98226994000001</v>
      </c>
      <c r="D194" s="36">
        <f>SUMIFS(СВЦЭМ!$F$39:$F$782,СВЦЭМ!$A$39:$A$782,$A194,СВЦЭМ!$B$39:$B$782,D$190)+'СЕТ СН'!$F$12</f>
        <v>183.23784857999999</v>
      </c>
      <c r="E194" s="36">
        <f>SUMIFS(СВЦЭМ!$F$39:$F$782,СВЦЭМ!$A$39:$A$782,$A194,СВЦЭМ!$B$39:$B$782,E$190)+'СЕТ СН'!$F$12</f>
        <v>184.91916304</v>
      </c>
      <c r="F194" s="36">
        <f>SUMIFS(СВЦЭМ!$F$39:$F$782,СВЦЭМ!$A$39:$A$782,$A194,СВЦЭМ!$B$39:$B$782,F$190)+'СЕТ СН'!$F$12</f>
        <v>183.96574719</v>
      </c>
      <c r="G194" s="36">
        <f>SUMIFS(СВЦЭМ!$F$39:$F$782,СВЦЭМ!$A$39:$A$782,$A194,СВЦЭМ!$B$39:$B$782,G$190)+'СЕТ СН'!$F$12</f>
        <v>178.22976854999999</v>
      </c>
      <c r="H194" s="36">
        <f>SUMIFS(СВЦЭМ!$F$39:$F$782,СВЦЭМ!$A$39:$A$782,$A194,СВЦЭМ!$B$39:$B$782,H$190)+'СЕТ СН'!$F$12</f>
        <v>174.85158233999999</v>
      </c>
      <c r="I194" s="36">
        <f>SUMIFS(СВЦЭМ!$F$39:$F$782,СВЦЭМ!$A$39:$A$782,$A194,СВЦЭМ!$B$39:$B$782,I$190)+'СЕТ СН'!$F$12</f>
        <v>164.01981287999999</v>
      </c>
      <c r="J194" s="36">
        <f>SUMIFS(СВЦЭМ!$F$39:$F$782,СВЦЭМ!$A$39:$A$782,$A194,СВЦЭМ!$B$39:$B$782,J$190)+'СЕТ СН'!$F$12</f>
        <v>154.52951722</v>
      </c>
      <c r="K194" s="36">
        <f>SUMIFS(СВЦЭМ!$F$39:$F$782,СВЦЭМ!$A$39:$A$782,$A194,СВЦЭМ!$B$39:$B$782,K$190)+'СЕТ СН'!$F$12</f>
        <v>152.67872767</v>
      </c>
      <c r="L194" s="36">
        <f>SUMIFS(СВЦЭМ!$F$39:$F$782,СВЦЭМ!$A$39:$A$782,$A194,СВЦЭМ!$B$39:$B$782,L$190)+'СЕТ СН'!$F$12</f>
        <v>150.53121505999999</v>
      </c>
      <c r="M194" s="36">
        <f>SUMIFS(СВЦЭМ!$F$39:$F$782,СВЦЭМ!$A$39:$A$782,$A194,СВЦЭМ!$B$39:$B$782,M$190)+'СЕТ СН'!$F$12</f>
        <v>149.65773254999999</v>
      </c>
      <c r="N194" s="36">
        <f>SUMIFS(СВЦЭМ!$F$39:$F$782,СВЦЭМ!$A$39:$A$782,$A194,СВЦЭМ!$B$39:$B$782,N$190)+'СЕТ СН'!$F$12</f>
        <v>151.25740228000001</v>
      </c>
      <c r="O194" s="36">
        <f>SUMIFS(СВЦЭМ!$F$39:$F$782,СВЦЭМ!$A$39:$A$782,$A194,СВЦЭМ!$B$39:$B$782,O$190)+'СЕТ СН'!$F$12</f>
        <v>151.30597448</v>
      </c>
      <c r="P194" s="36">
        <f>SUMIFS(СВЦЭМ!$F$39:$F$782,СВЦЭМ!$A$39:$A$782,$A194,СВЦЭМ!$B$39:$B$782,P$190)+'СЕТ СН'!$F$12</f>
        <v>151.33285569</v>
      </c>
      <c r="Q194" s="36">
        <f>SUMIFS(СВЦЭМ!$F$39:$F$782,СВЦЭМ!$A$39:$A$782,$A194,СВЦЭМ!$B$39:$B$782,Q$190)+'СЕТ СН'!$F$12</f>
        <v>151.21977099</v>
      </c>
      <c r="R194" s="36">
        <f>SUMIFS(СВЦЭМ!$F$39:$F$782,СВЦЭМ!$A$39:$A$782,$A194,СВЦЭМ!$B$39:$B$782,R$190)+'СЕТ СН'!$F$12</f>
        <v>151.72504057</v>
      </c>
      <c r="S194" s="36">
        <f>SUMIFS(СВЦЭМ!$F$39:$F$782,СВЦЭМ!$A$39:$A$782,$A194,СВЦЭМ!$B$39:$B$782,S$190)+'СЕТ СН'!$F$12</f>
        <v>152.33808547999999</v>
      </c>
      <c r="T194" s="36">
        <f>SUMIFS(СВЦЭМ!$F$39:$F$782,СВЦЭМ!$A$39:$A$782,$A194,СВЦЭМ!$B$39:$B$782,T$190)+'СЕТ СН'!$F$12</f>
        <v>151.5899052</v>
      </c>
      <c r="U194" s="36">
        <f>SUMIFS(СВЦЭМ!$F$39:$F$782,СВЦЭМ!$A$39:$A$782,$A194,СВЦЭМ!$B$39:$B$782,U$190)+'СЕТ СН'!$F$12</f>
        <v>151.06608277000001</v>
      </c>
      <c r="V194" s="36">
        <f>SUMIFS(СВЦЭМ!$F$39:$F$782,СВЦЭМ!$A$39:$A$782,$A194,СВЦЭМ!$B$39:$B$782,V$190)+'СЕТ СН'!$F$12</f>
        <v>148.77411257</v>
      </c>
      <c r="W194" s="36">
        <f>SUMIFS(СВЦЭМ!$F$39:$F$782,СВЦЭМ!$A$39:$A$782,$A194,СВЦЭМ!$B$39:$B$782,W$190)+'СЕТ СН'!$F$12</f>
        <v>146.67898646</v>
      </c>
      <c r="X194" s="36">
        <f>SUMIFS(СВЦЭМ!$F$39:$F$782,СВЦЭМ!$A$39:$A$782,$A194,СВЦЭМ!$B$39:$B$782,X$190)+'СЕТ СН'!$F$12</f>
        <v>151.63407183999999</v>
      </c>
      <c r="Y194" s="36">
        <f>SUMIFS(СВЦЭМ!$F$39:$F$782,СВЦЭМ!$A$39:$A$782,$A194,СВЦЭМ!$B$39:$B$782,Y$190)+'СЕТ СН'!$F$12</f>
        <v>156.13221135000001</v>
      </c>
    </row>
    <row r="195" spans="1:25" ht="15.75" x14ac:dyDescent="0.2">
      <c r="A195" s="35">
        <f t="shared" si="5"/>
        <v>45112</v>
      </c>
      <c r="B195" s="36">
        <f>SUMIFS(СВЦЭМ!$F$39:$F$782,СВЦЭМ!$A$39:$A$782,$A195,СВЦЭМ!$B$39:$B$782,B$190)+'СЕТ СН'!$F$12</f>
        <v>152.89658939</v>
      </c>
      <c r="C195" s="36">
        <f>SUMIFS(СВЦЭМ!$F$39:$F$782,СВЦЭМ!$A$39:$A$782,$A195,СВЦЭМ!$B$39:$B$782,C$190)+'СЕТ СН'!$F$12</f>
        <v>159.00127846999999</v>
      </c>
      <c r="D195" s="36">
        <f>SUMIFS(СВЦЭМ!$F$39:$F$782,СВЦЭМ!$A$39:$A$782,$A195,СВЦЭМ!$B$39:$B$782,D$190)+'СЕТ СН'!$F$12</f>
        <v>170.36021740000001</v>
      </c>
      <c r="E195" s="36">
        <f>SUMIFS(СВЦЭМ!$F$39:$F$782,СВЦЭМ!$A$39:$A$782,$A195,СВЦЭМ!$B$39:$B$782,E$190)+'СЕТ СН'!$F$12</f>
        <v>170.66140959000001</v>
      </c>
      <c r="F195" s="36">
        <f>SUMIFS(СВЦЭМ!$F$39:$F$782,СВЦЭМ!$A$39:$A$782,$A195,СВЦЭМ!$B$39:$B$782,F$190)+'СЕТ СН'!$F$12</f>
        <v>170.20609687000001</v>
      </c>
      <c r="G195" s="36">
        <f>SUMIFS(СВЦЭМ!$F$39:$F$782,СВЦЭМ!$A$39:$A$782,$A195,СВЦЭМ!$B$39:$B$782,G$190)+'СЕТ СН'!$F$12</f>
        <v>169.63886757</v>
      </c>
      <c r="H195" s="36">
        <f>SUMIFS(СВЦЭМ!$F$39:$F$782,СВЦЭМ!$A$39:$A$782,$A195,СВЦЭМ!$B$39:$B$782,H$190)+'СЕТ СН'!$F$12</f>
        <v>164.74287465</v>
      </c>
      <c r="I195" s="36">
        <f>SUMIFS(СВЦЭМ!$F$39:$F$782,СВЦЭМ!$A$39:$A$782,$A195,СВЦЭМ!$B$39:$B$782,I$190)+'СЕТ СН'!$F$12</f>
        <v>158.02307175000001</v>
      </c>
      <c r="J195" s="36">
        <f>SUMIFS(СВЦЭМ!$F$39:$F$782,СВЦЭМ!$A$39:$A$782,$A195,СВЦЭМ!$B$39:$B$782,J$190)+'СЕТ СН'!$F$12</f>
        <v>149.67416231999999</v>
      </c>
      <c r="K195" s="36">
        <f>SUMIFS(СВЦЭМ!$F$39:$F$782,СВЦЭМ!$A$39:$A$782,$A195,СВЦЭМ!$B$39:$B$782,K$190)+'СЕТ СН'!$F$12</f>
        <v>142.77991569</v>
      </c>
      <c r="L195" s="36">
        <f>SUMIFS(СВЦЭМ!$F$39:$F$782,СВЦЭМ!$A$39:$A$782,$A195,СВЦЭМ!$B$39:$B$782,L$190)+'СЕТ СН'!$F$12</f>
        <v>138.89216055</v>
      </c>
      <c r="M195" s="36">
        <f>SUMIFS(СВЦЭМ!$F$39:$F$782,СВЦЭМ!$A$39:$A$782,$A195,СВЦЭМ!$B$39:$B$782,M$190)+'СЕТ СН'!$F$12</f>
        <v>135.89646929</v>
      </c>
      <c r="N195" s="36">
        <f>SUMIFS(СВЦЭМ!$F$39:$F$782,СВЦЭМ!$A$39:$A$782,$A195,СВЦЭМ!$B$39:$B$782,N$190)+'СЕТ СН'!$F$12</f>
        <v>137.72910984999999</v>
      </c>
      <c r="O195" s="36">
        <f>SUMIFS(СВЦЭМ!$F$39:$F$782,СВЦЭМ!$A$39:$A$782,$A195,СВЦЭМ!$B$39:$B$782,O$190)+'СЕТ СН'!$F$12</f>
        <v>138.80127596</v>
      </c>
      <c r="P195" s="36">
        <f>SUMIFS(СВЦЭМ!$F$39:$F$782,СВЦЭМ!$A$39:$A$782,$A195,СВЦЭМ!$B$39:$B$782,P$190)+'СЕТ СН'!$F$12</f>
        <v>139.04746179</v>
      </c>
      <c r="Q195" s="36">
        <f>SUMIFS(СВЦЭМ!$F$39:$F$782,СВЦЭМ!$A$39:$A$782,$A195,СВЦЭМ!$B$39:$B$782,Q$190)+'СЕТ СН'!$F$12</f>
        <v>138.71001941</v>
      </c>
      <c r="R195" s="36">
        <f>SUMIFS(СВЦЭМ!$F$39:$F$782,СВЦЭМ!$A$39:$A$782,$A195,СВЦЭМ!$B$39:$B$782,R$190)+'СЕТ СН'!$F$12</f>
        <v>139.07706711</v>
      </c>
      <c r="S195" s="36">
        <f>SUMIFS(СВЦЭМ!$F$39:$F$782,СВЦЭМ!$A$39:$A$782,$A195,СВЦЭМ!$B$39:$B$782,S$190)+'СЕТ СН'!$F$12</f>
        <v>136.64657982</v>
      </c>
      <c r="T195" s="36">
        <f>SUMIFS(СВЦЭМ!$F$39:$F$782,СВЦЭМ!$A$39:$A$782,$A195,СВЦЭМ!$B$39:$B$782,T$190)+'СЕТ СН'!$F$12</f>
        <v>135.60379784</v>
      </c>
      <c r="U195" s="36">
        <f>SUMIFS(СВЦЭМ!$F$39:$F$782,СВЦЭМ!$A$39:$A$782,$A195,СВЦЭМ!$B$39:$B$782,U$190)+'СЕТ СН'!$F$12</f>
        <v>136.00362781999999</v>
      </c>
      <c r="V195" s="36">
        <f>SUMIFS(СВЦЭМ!$F$39:$F$782,СВЦЭМ!$A$39:$A$782,$A195,СВЦЭМ!$B$39:$B$782,V$190)+'СЕТ СН'!$F$12</f>
        <v>137.07471552999999</v>
      </c>
      <c r="W195" s="36">
        <f>SUMIFS(СВЦЭМ!$F$39:$F$782,СВЦЭМ!$A$39:$A$782,$A195,СВЦЭМ!$B$39:$B$782,W$190)+'СЕТ СН'!$F$12</f>
        <v>136.74058758000001</v>
      </c>
      <c r="X195" s="36">
        <f>SUMIFS(СВЦЭМ!$F$39:$F$782,СВЦЭМ!$A$39:$A$782,$A195,СВЦЭМ!$B$39:$B$782,X$190)+'СЕТ СН'!$F$12</f>
        <v>141.11757797999999</v>
      </c>
      <c r="Y195" s="36">
        <f>SUMIFS(СВЦЭМ!$F$39:$F$782,СВЦЭМ!$A$39:$A$782,$A195,СВЦЭМ!$B$39:$B$782,Y$190)+'СЕТ СН'!$F$12</f>
        <v>149.91363301999999</v>
      </c>
    </row>
    <row r="196" spans="1:25" ht="15.75" x14ac:dyDescent="0.2">
      <c r="A196" s="35">
        <f t="shared" si="5"/>
        <v>45113</v>
      </c>
      <c r="B196" s="36">
        <f>SUMIFS(СВЦЭМ!$F$39:$F$782,СВЦЭМ!$A$39:$A$782,$A196,СВЦЭМ!$B$39:$B$782,B$190)+'СЕТ СН'!$F$12</f>
        <v>160.01604689000001</v>
      </c>
      <c r="C196" s="36">
        <f>SUMIFS(СВЦЭМ!$F$39:$F$782,СВЦЭМ!$A$39:$A$782,$A196,СВЦЭМ!$B$39:$B$782,C$190)+'СЕТ СН'!$F$12</f>
        <v>165.05830295999999</v>
      </c>
      <c r="D196" s="36">
        <f>SUMIFS(СВЦЭМ!$F$39:$F$782,СВЦЭМ!$A$39:$A$782,$A196,СВЦЭМ!$B$39:$B$782,D$190)+'СЕТ СН'!$F$12</f>
        <v>167.68328536000001</v>
      </c>
      <c r="E196" s="36">
        <f>SUMIFS(СВЦЭМ!$F$39:$F$782,СВЦЭМ!$A$39:$A$782,$A196,СВЦЭМ!$B$39:$B$782,E$190)+'СЕТ СН'!$F$12</f>
        <v>167.96787899</v>
      </c>
      <c r="F196" s="36">
        <f>SUMIFS(СВЦЭМ!$F$39:$F$782,СВЦЭМ!$A$39:$A$782,$A196,СВЦЭМ!$B$39:$B$782,F$190)+'СЕТ СН'!$F$12</f>
        <v>167.15895961999999</v>
      </c>
      <c r="G196" s="36">
        <f>SUMIFS(СВЦЭМ!$F$39:$F$782,СВЦЭМ!$A$39:$A$782,$A196,СВЦЭМ!$B$39:$B$782,G$190)+'СЕТ СН'!$F$12</f>
        <v>165.28925466000001</v>
      </c>
      <c r="H196" s="36">
        <f>SUMIFS(СВЦЭМ!$F$39:$F$782,СВЦЭМ!$A$39:$A$782,$A196,СВЦЭМ!$B$39:$B$782,H$190)+'СЕТ СН'!$F$12</f>
        <v>161.33809656</v>
      </c>
      <c r="I196" s="36">
        <f>SUMIFS(СВЦЭМ!$F$39:$F$782,СВЦЭМ!$A$39:$A$782,$A196,СВЦЭМ!$B$39:$B$782,I$190)+'СЕТ СН'!$F$12</f>
        <v>150.96152932999999</v>
      </c>
      <c r="J196" s="36">
        <f>SUMIFS(СВЦЭМ!$F$39:$F$782,СВЦЭМ!$A$39:$A$782,$A196,СВЦЭМ!$B$39:$B$782,J$190)+'СЕТ СН'!$F$12</f>
        <v>142.42052401000001</v>
      </c>
      <c r="K196" s="36">
        <f>SUMIFS(СВЦЭМ!$F$39:$F$782,СВЦЭМ!$A$39:$A$782,$A196,СВЦЭМ!$B$39:$B$782,K$190)+'СЕТ СН'!$F$12</f>
        <v>138.15636128</v>
      </c>
      <c r="L196" s="36">
        <f>SUMIFS(СВЦЭМ!$F$39:$F$782,СВЦЭМ!$A$39:$A$782,$A196,СВЦЭМ!$B$39:$B$782,L$190)+'СЕТ СН'!$F$12</f>
        <v>137.87914953000001</v>
      </c>
      <c r="M196" s="36">
        <f>SUMIFS(СВЦЭМ!$F$39:$F$782,СВЦЭМ!$A$39:$A$782,$A196,СВЦЭМ!$B$39:$B$782,M$190)+'СЕТ СН'!$F$12</f>
        <v>139.61084389999999</v>
      </c>
      <c r="N196" s="36">
        <f>SUMIFS(СВЦЭМ!$F$39:$F$782,СВЦЭМ!$A$39:$A$782,$A196,СВЦЭМ!$B$39:$B$782,N$190)+'СЕТ СН'!$F$12</f>
        <v>139.91882118000001</v>
      </c>
      <c r="O196" s="36">
        <f>SUMIFS(СВЦЭМ!$F$39:$F$782,СВЦЭМ!$A$39:$A$782,$A196,СВЦЭМ!$B$39:$B$782,O$190)+'СЕТ СН'!$F$12</f>
        <v>140.61685023999999</v>
      </c>
      <c r="P196" s="36">
        <f>SUMIFS(СВЦЭМ!$F$39:$F$782,СВЦЭМ!$A$39:$A$782,$A196,СВЦЭМ!$B$39:$B$782,P$190)+'СЕТ СН'!$F$12</f>
        <v>141.7795327</v>
      </c>
      <c r="Q196" s="36">
        <f>SUMIFS(СВЦЭМ!$F$39:$F$782,СВЦЭМ!$A$39:$A$782,$A196,СВЦЭМ!$B$39:$B$782,Q$190)+'СЕТ СН'!$F$12</f>
        <v>142.26507900999999</v>
      </c>
      <c r="R196" s="36">
        <f>SUMIFS(СВЦЭМ!$F$39:$F$782,СВЦЭМ!$A$39:$A$782,$A196,СВЦЭМ!$B$39:$B$782,R$190)+'СЕТ СН'!$F$12</f>
        <v>140.90805786999999</v>
      </c>
      <c r="S196" s="36">
        <f>SUMIFS(СВЦЭМ!$F$39:$F$782,СВЦЭМ!$A$39:$A$782,$A196,СВЦЭМ!$B$39:$B$782,S$190)+'СЕТ СН'!$F$12</f>
        <v>140.52934071999999</v>
      </c>
      <c r="T196" s="36">
        <f>SUMIFS(СВЦЭМ!$F$39:$F$782,СВЦЭМ!$A$39:$A$782,$A196,СВЦЭМ!$B$39:$B$782,T$190)+'СЕТ СН'!$F$12</f>
        <v>141.10252156999999</v>
      </c>
      <c r="U196" s="36">
        <f>SUMIFS(СВЦЭМ!$F$39:$F$782,СВЦЭМ!$A$39:$A$782,$A196,СВЦЭМ!$B$39:$B$782,U$190)+'СЕТ СН'!$F$12</f>
        <v>139.11473063</v>
      </c>
      <c r="V196" s="36">
        <f>SUMIFS(СВЦЭМ!$F$39:$F$782,СВЦЭМ!$A$39:$A$782,$A196,СВЦЭМ!$B$39:$B$782,V$190)+'СЕТ СН'!$F$12</f>
        <v>139.78950965000001</v>
      </c>
      <c r="W196" s="36">
        <f>SUMIFS(СВЦЭМ!$F$39:$F$782,СВЦЭМ!$A$39:$A$782,$A196,СВЦЭМ!$B$39:$B$782,W$190)+'СЕТ СН'!$F$12</f>
        <v>139.28226031</v>
      </c>
      <c r="X196" s="36">
        <f>SUMIFS(СВЦЭМ!$F$39:$F$782,СВЦЭМ!$A$39:$A$782,$A196,СВЦЭМ!$B$39:$B$782,X$190)+'СЕТ СН'!$F$12</f>
        <v>148.82189857</v>
      </c>
      <c r="Y196" s="36">
        <f>SUMIFS(СВЦЭМ!$F$39:$F$782,СВЦЭМ!$A$39:$A$782,$A196,СВЦЭМ!$B$39:$B$782,Y$190)+'СЕТ СН'!$F$12</f>
        <v>158.13234176</v>
      </c>
    </row>
    <row r="197" spans="1:25" ht="15.75" x14ac:dyDescent="0.2">
      <c r="A197" s="35">
        <f t="shared" si="5"/>
        <v>45114</v>
      </c>
      <c r="B197" s="36">
        <f>SUMIFS(СВЦЭМ!$F$39:$F$782,СВЦЭМ!$A$39:$A$782,$A197,СВЦЭМ!$B$39:$B$782,B$190)+'СЕТ СН'!$F$12</f>
        <v>171.11369586999999</v>
      </c>
      <c r="C197" s="36">
        <f>SUMIFS(СВЦЭМ!$F$39:$F$782,СВЦЭМ!$A$39:$A$782,$A197,СВЦЭМ!$B$39:$B$782,C$190)+'СЕТ СН'!$F$12</f>
        <v>184.03901250000001</v>
      </c>
      <c r="D197" s="36">
        <f>SUMIFS(СВЦЭМ!$F$39:$F$782,СВЦЭМ!$A$39:$A$782,$A197,СВЦЭМ!$B$39:$B$782,D$190)+'СЕТ СН'!$F$12</f>
        <v>198.80934662999999</v>
      </c>
      <c r="E197" s="36">
        <f>SUMIFS(СВЦЭМ!$F$39:$F$782,СВЦЭМ!$A$39:$A$782,$A197,СВЦЭМ!$B$39:$B$782,E$190)+'СЕТ СН'!$F$12</f>
        <v>201.47529467000001</v>
      </c>
      <c r="F197" s="36">
        <f>SUMIFS(СВЦЭМ!$F$39:$F$782,СВЦЭМ!$A$39:$A$782,$A197,СВЦЭМ!$B$39:$B$782,F$190)+'СЕТ СН'!$F$12</f>
        <v>202.7830165</v>
      </c>
      <c r="G197" s="36">
        <f>SUMIFS(СВЦЭМ!$F$39:$F$782,СВЦЭМ!$A$39:$A$782,$A197,СВЦЭМ!$B$39:$B$782,G$190)+'СЕТ СН'!$F$12</f>
        <v>203.55523708999999</v>
      </c>
      <c r="H197" s="36">
        <f>SUMIFS(СВЦЭМ!$F$39:$F$782,СВЦЭМ!$A$39:$A$782,$A197,СВЦЭМ!$B$39:$B$782,H$190)+'СЕТ СН'!$F$12</f>
        <v>199.84016198</v>
      </c>
      <c r="I197" s="36">
        <f>SUMIFS(СВЦЭМ!$F$39:$F$782,СВЦЭМ!$A$39:$A$782,$A197,СВЦЭМ!$B$39:$B$782,I$190)+'СЕТ СН'!$F$12</f>
        <v>185.57486606000001</v>
      </c>
      <c r="J197" s="36">
        <f>SUMIFS(СВЦЭМ!$F$39:$F$782,СВЦЭМ!$A$39:$A$782,$A197,СВЦЭМ!$B$39:$B$782,J$190)+'СЕТ СН'!$F$12</f>
        <v>163.32773116999999</v>
      </c>
      <c r="K197" s="36">
        <f>SUMIFS(СВЦЭМ!$F$39:$F$782,СВЦЭМ!$A$39:$A$782,$A197,СВЦЭМ!$B$39:$B$782,K$190)+'СЕТ СН'!$F$12</f>
        <v>160.79058753000001</v>
      </c>
      <c r="L197" s="36">
        <f>SUMIFS(СВЦЭМ!$F$39:$F$782,СВЦЭМ!$A$39:$A$782,$A197,СВЦЭМ!$B$39:$B$782,L$190)+'СЕТ СН'!$F$12</f>
        <v>158.59203477</v>
      </c>
      <c r="M197" s="36">
        <f>SUMIFS(СВЦЭМ!$F$39:$F$782,СВЦЭМ!$A$39:$A$782,$A197,СВЦЭМ!$B$39:$B$782,M$190)+'СЕТ СН'!$F$12</f>
        <v>149.87300626999999</v>
      </c>
      <c r="N197" s="36">
        <f>SUMIFS(СВЦЭМ!$F$39:$F$782,СВЦЭМ!$A$39:$A$782,$A197,СВЦЭМ!$B$39:$B$782,N$190)+'СЕТ СН'!$F$12</f>
        <v>155.31126058999999</v>
      </c>
      <c r="O197" s="36">
        <f>SUMIFS(СВЦЭМ!$F$39:$F$782,СВЦЭМ!$A$39:$A$782,$A197,СВЦЭМ!$B$39:$B$782,O$190)+'СЕТ СН'!$F$12</f>
        <v>155.05744185</v>
      </c>
      <c r="P197" s="36">
        <f>SUMIFS(СВЦЭМ!$F$39:$F$782,СВЦЭМ!$A$39:$A$782,$A197,СВЦЭМ!$B$39:$B$782,P$190)+'СЕТ СН'!$F$12</f>
        <v>151.85696283999999</v>
      </c>
      <c r="Q197" s="36">
        <f>SUMIFS(СВЦЭМ!$F$39:$F$782,СВЦЭМ!$A$39:$A$782,$A197,СВЦЭМ!$B$39:$B$782,Q$190)+'СЕТ СН'!$F$12</f>
        <v>156.59713983</v>
      </c>
      <c r="R197" s="36">
        <f>SUMIFS(СВЦЭМ!$F$39:$F$782,СВЦЭМ!$A$39:$A$782,$A197,СВЦЭМ!$B$39:$B$782,R$190)+'СЕТ СН'!$F$12</f>
        <v>157.57448038000001</v>
      </c>
      <c r="S197" s="36">
        <f>SUMIFS(СВЦЭМ!$F$39:$F$782,СВЦЭМ!$A$39:$A$782,$A197,СВЦЭМ!$B$39:$B$782,S$190)+'СЕТ СН'!$F$12</f>
        <v>157.61763911</v>
      </c>
      <c r="T197" s="36">
        <f>SUMIFS(СВЦЭМ!$F$39:$F$782,СВЦЭМ!$A$39:$A$782,$A197,СВЦЭМ!$B$39:$B$782,T$190)+'СЕТ СН'!$F$12</f>
        <v>157.75152542000001</v>
      </c>
      <c r="U197" s="36">
        <f>SUMIFS(СВЦЭМ!$F$39:$F$782,СВЦЭМ!$A$39:$A$782,$A197,СВЦЭМ!$B$39:$B$782,U$190)+'СЕТ СН'!$F$12</f>
        <v>159.68917629000001</v>
      </c>
      <c r="V197" s="36">
        <f>SUMIFS(СВЦЭМ!$F$39:$F$782,СВЦЭМ!$A$39:$A$782,$A197,СВЦЭМ!$B$39:$B$782,V$190)+'СЕТ СН'!$F$12</f>
        <v>162.1069694</v>
      </c>
      <c r="W197" s="36">
        <f>SUMIFS(СВЦЭМ!$F$39:$F$782,СВЦЭМ!$A$39:$A$782,$A197,СВЦЭМ!$B$39:$B$782,W$190)+'СЕТ СН'!$F$12</f>
        <v>162.47375672000001</v>
      </c>
      <c r="X197" s="36">
        <f>SUMIFS(СВЦЭМ!$F$39:$F$782,СВЦЭМ!$A$39:$A$782,$A197,СВЦЭМ!$B$39:$B$782,X$190)+'СЕТ СН'!$F$12</f>
        <v>164.84464962999999</v>
      </c>
      <c r="Y197" s="36">
        <f>SUMIFS(СВЦЭМ!$F$39:$F$782,СВЦЭМ!$A$39:$A$782,$A197,СВЦЭМ!$B$39:$B$782,Y$190)+'СЕТ СН'!$F$12</f>
        <v>185.19263293</v>
      </c>
    </row>
    <row r="198" spans="1:25" ht="15.75" x14ac:dyDescent="0.2">
      <c r="A198" s="35">
        <f t="shared" si="5"/>
        <v>45115</v>
      </c>
      <c r="B198" s="36">
        <f>SUMIFS(СВЦЭМ!$F$39:$F$782,СВЦЭМ!$A$39:$A$782,$A198,СВЦЭМ!$B$39:$B$782,B$190)+'СЕТ СН'!$F$12</f>
        <v>173.23802497</v>
      </c>
      <c r="C198" s="36">
        <f>SUMIFS(СВЦЭМ!$F$39:$F$782,СВЦЭМ!$A$39:$A$782,$A198,СВЦЭМ!$B$39:$B$782,C$190)+'СЕТ СН'!$F$12</f>
        <v>184.43597643999999</v>
      </c>
      <c r="D198" s="36">
        <f>SUMIFS(СВЦЭМ!$F$39:$F$782,СВЦЭМ!$A$39:$A$782,$A198,СВЦЭМ!$B$39:$B$782,D$190)+'СЕТ СН'!$F$12</f>
        <v>184.50163194999999</v>
      </c>
      <c r="E198" s="36">
        <f>SUMIFS(СВЦЭМ!$F$39:$F$782,СВЦЭМ!$A$39:$A$782,$A198,СВЦЭМ!$B$39:$B$782,E$190)+'СЕТ СН'!$F$12</f>
        <v>181.99576626999999</v>
      </c>
      <c r="F198" s="36">
        <f>SUMIFS(СВЦЭМ!$F$39:$F$782,СВЦЭМ!$A$39:$A$782,$A198,СВЦЭМ!$B$39:$B$782,F$190)+'СЕТ СН'!$F$12</f>
        <v>181.70898423</v>
      </c>
      <c r="G198" s="36">
        <f>SUMIFS(СВЦЭМ!$F$39:$F$782,СВЦЭМ!$A$39:$A$782,$A198,СВЦЭМ!$B$39:$B$782,G$190)+'СЕТ СН'!$F$12</f>
        <v>182.22651888999999</v>
      </c>
      <c r="H198" s="36">
        <f>SUMIFS(СВЦЭМ!$F$39:$F$782,СВЦЭМ!$A$39:$A$782,$A198,СВЦЭМ!$B$39:$B$782,H$190)+'СЕТ СН'!$F$12</f>
        <v>177.83210023999999</v>
      </c>
      <c r="I198" s="36">
        <f>SUMIFS(СВЦЭМ!$F$39:$F$782,СВЦЭМ!$A$39:$A$782,$A198,СВЦЭМ!$B$39:$B$782,I$190)+'СЕТ СН'!$F$12</f>
        <v>158.92477413</v>
      </c>
      <c r="J198" s="36">
        <f>SUMIFS(СВЦЭМ!$F$39:$F$782,СВЦЭМ!$A$39:$A$782,$A198,СВЦЭМ!$B$39:$B$782,J$190)+'СЕТ СН'!$F$12</f>
        <v>152.79957701999999</v>
      </c>
      <c r="K198" s="36">
        <f>SUMIFS(СВЦЭМ!$F$39:$F$782,СВЦЭМ!$A$39:$A$782,$A198,СВЦЭМ!$B$39:$B$782,K$190)+'СЕТ СН'!$F$12</f>
        <v>151.66257250999999</v>
      </c>
      <c r="L198" s="36">
        <f>SUMIFS(СВЦЭМ!$F$39:$F$782,СВЦЭМ!$A$39:$A$782,$A198,СВЦЭМ!$B$39:$B$782,L$190)+'СЕТ СН'!$F$12</f>
        <v>150.27331892000001</v>
      </c>
      <c r="M198" s="36">
        <f>SUMIFS(СВЦЭМ!$F$39:$F$782,СВЦЭМ!$A$39:$A$782,$A198,СВЦЭМ!$B$39:$B$782,M$190)+'СЕТ СН'!$F$12</f>
        <v>151.05005</v>
      </c>
      <c r="N198" s="36">
        <f>SUMIFS(СВЦЭМ!$F$39:$F$782,СВЦЭМ!$A$39:$A$782,$A198,СВЦЭМ!$B$39:$B$782,N$190)+'СЕТ СН'!$F$12</f>
        <v>151.00107756</v>
      </c>
      <c r="O198" s="36">
        <f>SUMIFS(СВЦЭМ!$F$39:$F$782,СВЦЭМ!$A$39:$A$782,$A198,СВЦЭМ!$B$39:$B$782,O$190)+'СЕТ СН'!$F$12</f>
        <v>151.73339121000001</v>
      </c>
      <c r="P198" s="36">
        <f>SUMIFS(СВЦЭМ!$F$39:$F$782,СВЦЭМ!$A$39:$A$782,$A198,СВЦЭМ!$B$39:$B$782,P$190)+'СЕТ СН'!$F$12</f>
        <v>152.67177043000001</v>
      </c>
      <c r="Q198" s="36">
        <f>SUMIFS(СВЦЭМ!$F$39:$F$782,СВЦЭМ!$A$39:$A$782,$A198,СВЦЭМ!$B$39:$B$782,Q$190)+'СЕТ СН'!$F$12</f>
        <v>152.67698138</v>
      </c>
      <c r="R198" s="36">
        <f>SUMIFS(СВЦЭМ!$F$39:$F$782,СВЦЭМ!$A$39:$A$782,$A198,СВЦЭМ!$B$39:$B$782,R$190)+'СЕТ СН'!$F$12</f>
        <v>153.61772087</v>
      </c>
      <c r="S198" s="36">
        <f>SUMIFS(СВЦЭМ!$F$39:$F$782,СВЦЭМ!$A$39:$A$782,$A198,СВЦЭМ!$B$39:$B$782,S$190)+'СЕТ СН'!$F$12</f>
        <v>153.83093443999999</v>
      </c>
      <c r="T198" s="36">
        <f>SUMIFS(СВЦЭМ!$F$39:$F$782,СВЦЭМ!$A$39:$A$782,$A198,СВЦЭМ!$B$39:$B$782,T$190)+'СЕТ СН'!$F$12</f>
        <v>154.1478826</v>
      </c>
      <c r="U198" s="36">
        <f>SUMIFS(СВЦЭМ!$F$39:$F$782,СВЦЭМ!$A$39:$A$782,$A198,СВЦЭМ!$B$39:$B$782,U$190)+'СЕТ СН'!$F$12</f>
        <v>153.16503564999999</v>
      </c>
      <c r="V198" s="36">
        <f>SUMIFS(СВЦЭМ!$F$39:$F$782,СВЦЭМ!$A$39:$A$782,$A198,СВЦЭМ!$B$39:$B$782,V$190)+'СЕТ СН'!$F$12</f>
        <v>154.82379649000001</v>
      </c>
      <c r="W198" s="36">
        <f>SUMIFS(СВЦЭМ!$F$39:$F$782,СВЦЭМ!$A$39:$A$782,$A198,СВЦЭМ!$B$39:$B$782,W$190)+'СЕТ СН'!$F$12</f>
        <v>156.22109280999999</v>
      </c>
      <c r="X198" s="36">
        <f>SUMIFS(СВЦЭМ!$F$39:$F$782,СВЦЭМ!$A$39:$A$782,$A198,СВЦЭМ!$B$39:$B$782,X$190)+'СЕТ СН'!$F$12</f>
        <v>162.42807907</v>
      </c>
      <c r="Y198" s="36">
        <f>SUMIFS(СВЦЭМ!$F$39:$F$782,СВЦЭМ!$A$39:$A$782,$A198,СВЦЭМ!$B$39:$B$782,Y$190)+'СЕТ СН'!$F$12</f>
        <v>169.39984795000001</v>
      </c>
    </row>
    <row r="199" spans="1:25" ht="15.75" x14ac:dyDescent="0.2">
      <c r="A199" s="35">
        <f t="shared" si="5"/>
        <v>45116</v>
      </c>
      <c r="B199" s="36">
        <f>SUMIFS(СВЦЭМ!$F$39:$F$782,СВЦЭМ!$A$39:$A$782,$A199,СВЦЭМ!$B$39:$B$782,B$190)+'СЕТ СН'!$F$12</f>
        <v>164.15680101000001</v>
      </c>
      <c r="C199" s="36">
        <f>SUMIFS(СВЦЭМ!$F$39:$F$782,СВЦЭМ!$A$39:$A$782,$A199,СВЦЭМ!$B$39:$B$782,C$190)+'СЕТ СН'!$F$12</f>
        <v>176.88260423</v>
      </c>
      <c r="D199" s="36">
        <f>SUMIFS(СВЦЭМ!$F$39:$F$782,СВЦЭМ!$A$39:$A$782,$A199,СВЦЭМ!$B$39:$B$782,D$190)+'СЕТ СН'!$F$12</f>
        <v>185.09142606</v>
      </c>
      <c r="E199" s="36">
        <f>SUMIFS(СВЦЭМ!$F$39:$F$782,СВЦЭМ!$A$39:$A$782,$A199,СВЦЭМ!$B$39:$B$782,E$190)+'СЕТ СН'!$F$12</f>
        <v>184.37941875000001</v>
      </c>
      <c r="F199" s="36">
        <f>SUMIFS(СВЦЭМ!$F$39:$F$782,СВЦЭМ!$A$39:$A$782,$A199,СВЦЭМ!$B$39:$B$782,F$190)+'СЕТ СН'!$F$12</f>
        <v>183.79246617000001</v>
      </c>
      <c r="G199" s="36">
        <f>SUMIFS(СВЦЭМ!$F$39:$F$782,СВЦЭМ!$A$39:$A$782,$A199,СВЦЭМ!$B$39:$B$782,G$190)+'СЕТ СН'!$F$12</f>
        <v>184.53458545000001</v>
      </c>
      <c r="H199" s="36">
        <f>SUMIFS(СВЦЭМ!$F$39:$F$782,СВЦЭМ!$A$39:$A$782,$A199,СВЦЭМ!$B$39:$B$782,H$190)+'СЕТ СН'!$F$12</f>
        <v>187.58664847</v>
      </c>
      <c r="I199" s="36">
        <f>SUMIFS(СВЦЭМ!$F$39:$F$782,СВЦЭМ!$A$39:$A$782,$A199,СВЦЭМ!$B$39:$B$782,I$190)+'СЕТ СН'!$F$12</f>
        <v>176.06149948999999</v>
      </c>
      <c r="J199" s="36">
        <f>SUMIFS(СВЦЭМ!$F$39:$F$782,СВЦЭМ!$A$39:$A$782,$A199,СВЦЭМ!$B$39:$B$782,J$190)+'СЕТ СН'!$F$12</f>
        <v>166.42283380000001</v>
      </c>
      <c r="K199" s="36">
        <f>SUMIFS(СВЦЭМ!$F$39:$F$782,СВЦЭМ!$A$39:$A$782,$A199,СВЦЭМ!$B$39:$B$782,K$190)+'СЕТ СН'!$F$12</f>
        <v>154.9309873</v>
      </c>
      <c r="L199" s="36">
        <f>SUMIFS(СВЦЭМ!$F$39:$F$782,СВЦЭМ!$A$39:$A$782,$A199,СВЦЭМ!$B$39:$B$782,L$190)+'СЕТ СН'!$F$12</f>
        <v>156.18406494999999</v>
      </c>
      <c r="M199" s="36">
        <f>SUMIFS(СВЦЭМ!$F$39:$F$782,СВЦЭМ!$A$39:$A$782,$A199,СВЦЭМ!$B$39:$B$782,M$190)+'СЕТ СН'!$F$12</f>
        <v>153.99177700999999</v>
      </c>
      <c r="N199" s="36">
        <f>SUMIFS(СВЦЭМ!$F$39:$F$782,СВЦЭМ!$A$39:$A$782,$A199,СВЦЭМ!$B$39:$B$782,N$190)+'СЕТ СН'!$F$12</f>
        <v>152.6251551</v>
      </c>
      <c r="O199" s="36">
        <f>SUMIFS(СВЦЭМ!$F$39:$F$782,СВЦЭМ!$A$39:$A$782,$A199,СВЦЭМ!$B$39:$B$782,O$190)+'СЕТ СН'!$F$12</f>
        <v>153.15331219000001</v>
      </c>
      <c r="P199" s="36">
        <f>SUMIFS(СВЦЭМ!$F$39:$F$782,СВЦЭМ!$A$39:$A$782,$A199,СВЦЭМ!$B$39:$B$782,P$190)+'СЕТ СН'!$F$12</f>
        <v>154.27749854999999</v>
      </c>
      <c r="Q199" s="36">
        <f>SUMIFS(СВЦЭМ!$F$39:$F$782,СВЦЭМ!$A$39:$A$782,$A199,СВЦЭМ!$B$39:$B$782,Q$190)+'СЕТ СН'!$F$12</f>
        <v>154.46435635</v>
      </c>
      <c r="R199" s="36">
        <f>SUMIFS(СВЦЭМ!$F$39:$F$782,СВЦЭМ!$A$39:$A$782,$A199,СВЦЭМ!$B$39:$B$782,R$190)+'СЕТ СН'!$F$12</f>
        <v>153.90233298000001</v>
      </c>
      <c r="S199" s="36">
        <f>SUMIFS(СВЦЭМ!$F$39:$F$782,СВЦЭМ!$A$39:$A$782,$A199,СВЦЭМ!$B$39:$B$782,S$190)+'СЕТ СН'!$F$12</f>
        <v>153.50371548999999</v>
      </c>
      <c r="T199" s="36">
        <f>SUMIFS(СВЦЭМ!$F$39:$F$782,СВЦЭМ!$A$39:$A$782,$A199,СВЦЭМ!$B$39:$B$782,T$190)+'СЕТ СН'!$F$12</f>
        <v>153.182838</v>
      </c>
      <c r="U199" s="36">
        <f>SUMIFS(СВЦЭМ!$F$39:$F$782,СВЦЭМ!$A$39:$A$782,$A199,СВЦЭМ!$B$39:$B$782,U$190)+'СЕТ СН'!$F$12</f>
        <v>156.21519092</v>
      </c>
      <c r="V199" s="36">
        <f>SUMIFS(СВЦЭМ!$F$39:$F$782,СВЦЭМ!$A$39:$A$782,$A199,СВЦЭМ!$B$39:$B$782,V$190)+'СЕТ СН'!$F$12</f>
        <v>156.89465884000001</v>
      </c>
      <c r="W199" s="36">
        <f>SUMIFS(СВЦЭМ!$F$39:$F$782,СВЦЭМ!$A$39:$A$782,$A199,СВЦЭМ!$B$39:$B$782,W$190)+'СЕТ СН'!$F$12</f>
        <v>153.15388702000001</v>
      </c>
      <c r="X199" s="36">
        <f>SUMIFS(СВЦЭМ!$F$39:$F$782,СВЦЭМ!$A$39:$A$782,$A199,СВЦЭМ!$B$39:$B$782,X$190)+'СЕТ СН'!$F$12</f>
        <v>157.33577529999999</v>
      </c>
      <c r="Y199" s="36">
        <f>SUMIFS(СВЦЭМ!$F$39:$F$782,СВЦЭМ!$A$39:$A$782,$A199,СВЦЭМ!$B$39:$B$782,Y$190)+'СЕТ СН'!$F$12</f>
        <v>167.41971495999999</v>
      </c>
    </row>
    <row r="200" spans="1:25" ht="15.75" x14ac:dyDescent="0.2">
      <c r="A200" s="35">
        <f t="shared" si="5"/>
        <v>45117</v>
      </c>
      <c r="B200" s="36">
        <f>SUMIFS(СВЦЭМ!$F$39:$F$782,СВЦЭМ!$A$39:$A$782,$A200,СВЦЭМ!$B$39:$B$782,B$190)+'СЕТ СН'!$F$12</f>
        <v>165.36471365</v>
      </c>
      <c r="C200" s="36">
        <f>SUMIFS(СВЦЭМ!$F$39:$F$782,СВЦЭМ!$A$39:$A$782,$A200,СВЦЭМ!$B$39:$B$782,C$190)+'СЕТ СН'!$F$12</f>
        <v>174.20850278</v>
      </c>
      <c r="D200" s="36">
        <f>SUMIFS(СВЦЭМ!$F$39:$F$782,СВЦЭМ!$A$39:$A$782,$A200,СВЦЭМ!$B$39:$B$782,D$190)+'СЕТ СН'!$F$12</f>
        <v>187.03346798999999</v>
      </c>
      <c r="E200" s="36">
        <f>SUMIFS(СВЦЭМ!$F$39:$F$782,СВЦЭМ!$A$39:$A$782,$A200,СВЦЭМ!$B$39:$B$782,E$190)+'СЕТ СН'!$F$12</f>
        <v>189.38268959000001</v>
      </c>
      <c r="F200" s="36">
        <f>SUMIFS(СВЦЭМ!$F$39:$F$782,СВЦЭМ!$A$39:$A$782,$A200,СВЦЭМ!$B$39:$B$782,F$190)+'СЕТ СН'!$F$12</f>
        <v>188.27931065000001</v>
      </c>
      <c r="G200" s="36">
        <f>SUMIFS(СВЦЭМ!$F$39:$F$782,СВЦЭМ!$A$39:$A$782,$A200,СВЦЭМ!$B$39:$B$782,G$190)+'СЕТ СН'!$F$12</f>
        <v>188.66589332000001</v>
      </c>
      <c r="H200" s="36">
        <f>SUMIFS(СВЦЭМ!$F$39:$F$782,СВЦЭМ!$A$39:$A$782,$A200,СВЦЭМ!$B$39:$B$782,H$190)+'СЕТ СН'!$F$12</f>
        <v>195.78526231999999</v>
      </c>
      <c r="I200" s="36">
        <f>SUMIFS(СВЦЭМ!$F$39:$F$782,СВЦЭМ!$A$39:$A$782,$A200,СВЦЭМ!$B$39:$B$782,I$190)+'СЕТ СН'!$F$12</f>
        <v>171.45624387000001</v>
      </c>
      <c r="J200" s="36">
        <f>SUMIFS(СВЦЭМ!$F$39:$F$782,СВЦЭМ!$A$39:$A$782,$A200,СВЦЭМ!$B$39:$B$782,J$190)+'СЕТ СН'!$F$12</f>
        <v>161.24944579000001</v>
      </c>
      <c r="K200" s="36">
        <f>SUMIFS(СВЦЭМ!$F$39:$F$782,СВЦЭМ!$A$39:$A$782,$A200,СВЦЭМ!$B$39:$B$782,K$190)+'СЕТ СН'!$F$12</f>
        <v>158.26520725</v>
      </c>
      <c r="L200" s="36">
        <f>SUMIFS(СВЦЭМ!$F$39:$F$782,СВЦЭМ!$A$39:$A$782,$A200,СВЦЭМ!$B$39:$B$782,L$190)+'СЕТ СН'!$F$12</f>
        <v>153.55984384999999</v>
      </c>
      <c r="M200" s="36">
        <f>SUMIFS(СВЦЭМ!$F$39:$F$782,СВЦЭМ!$A$39:$A$782,$A200,СВЦЭМ!$B$39:$B$782,M$190)+'СЕТ СН'!$F$12</f>
        <v>147.03955381</v>
      </c>
      <c r="N200" s="36">
        <f>SUMIFS(СВЦЭМ!$F$39:$F$782,СВЦЭМ!$A$39:$A$782,$A200,СВЦЭМ!$B$39:$B$782,N$190)+'СЕТ СН'!$F$12</f>
        <v>146.98622786000001</v>
      </c>
      <c r="O200" s="36">
        <f>SUMIFS(СВЦЭМ!$F$39:$F$782,СВЦЭМ!$A$39:$A$782,$A200,СВЦЭМ!$B$39:$B$782,O$190)+'СЕТ СН'!$F$12</f>
        <v>149.57902066</v>
      </c>
      <c r="P200" s="36">
        <f>SUMIFS(СВЦЭМ!$F$39:$F$782,СВЦЭМ!$A$39:$A$782,$A200,СВЦЭМ!$B$39:$B$782,P$190)+'СЕТ СН'!$F$12</f>
        <v>150.11146306000001</v>
      </c>
      <c r="Q200" s="36">
        <f>SUMIFS(СВЦЭМ!$F$39:$F$782,СВЦЭМ!$A$39:$A$782,$A200,СВЦЭМ!$B$39:$B$782,Q$190)+'СЕТ СН'!$F$12</f>
        <v>150.54343677</v>
      </c>
      <c r="R200" s="36">
        <f>SUMIFS(СВЦЭМ!$F$39:$F$782,СВЦЭМ!$A$39:$A$782,$A200,СВЦЭМ!$B$39:$B$782,R$190)+'СЕТ СН'!$F$12</f>
        <v>150.43545173000001</v>
      </c>
      <c r="S200" s="36">
        <f>SUMIFS(СВЦЭМ!$F$39:$F$782,СВЦЭМ!$A$39:$A$782,$A200,СВЦЭМ!$B$39:$B$782,S$190)+'СЕТ СН'!$F$12</f>
        <v>150.45397126</v>
      </c>
      <c r="T200" s="36">
        <f>SUMIFS(СВЦЭМ!$F$39:$F$782,СВЦЭМ!$A$39:$A$782,$A200,СВЦЭМ!$B$39:$B$782,T$190)+'СЕТ СН'!$F$12</f>
        <v>151.32571829</v>
      </c>
      <c r="U200" s="36">
        <f>SUMIFS(СВЦЭМ!$F$39:$F$782,СВЦЭМ!$A$39:$A$782,$A200,СВЦЭМ!$B$39:$B$782,U$190)+'СЕТ СН'!$F$12</f>
        <v>151.80440919</v>
      </c>
      <c r="V200" s="36">
        <f>SUMIFS(СВЦЭМ!$F$39:$F$782,СВЦЭМ!$A$39:$A$782,$A200,СВЦЭМ!$B$39:$B$782,V$190)+'СЕТ СН'!$F$12</f>
        <v>150.52478477</v>
      </c>
      <c r="W200" s="36">
        <f>SUMIFS(СВЦЭМ!$F$39:$F$782,СВЦЭМ!$A$39:$A$782,$A200,СВЦЭМ!$B$39:$B$782,W$190)+'СЕТ СН'!$F$12</f>
        <v>148.71192015</v>
      </c>
      <c r="X200" s="36">
        <f>SUMIFS(СВЦЭМ!$F$39:$F$782,СВЦЭМ!$A$39:$A$782,$A200,СВЦЭМ!$B$39:$B$782,X$190)+'СЕТ СН'!$F$12</f>
        <v>153.80582817000001</v>
      </c>
      <c r="Y200" s="36">
        <f>SUMIFS(СВЦЭМ!$F$39:$F$782,СВЦЭМ!$A$39:$A$782,$A200,СВЦЭМ!$B$39:$B$782,Y$190)+'СЕТ СН'!$F$12</f>
        <v>160.96605557999999</v>
      </c>
    </row>
    <row r="201" spans="1:25" ht="15.75" x14ac:dyDescent="0.2">
      <c r="A201" s="35">
        <f t="shared" si="5"/>
        <v>45118</v>
      </c>
      <c r="B201" s="36">
        <f>SUMIFS(СВЦЭМ!$F$39:$F$782,СВЦЭМ!$A$39:$A$782,$A201,СВЦЭМ!$B$39:$B$782,B$190)+'СЕТ СН'!$F$12</f>
        <v>177.46535982</v>
      </c>
      <c r="C201" s="36">
        <f>SUMIFS(СВЦЭМ!$F$39:$F$782,СВЦЭМ!$A$39:$A$782,$A201,СВЦЭМ!$B$39:$B$782,C$190)+'СЕТ СН'!$F$12</f>
        <v>185.13642278</v>
      </c>
      <c r="D201" s="36">
        <f>SUMIFS(СВЦЭМ!$F$39:$F$782,СВЦЭМ!$A$39:$A$782,$A201,СВЦЭМ!$B$39:$B$782,D$190)+'СЕТ СН'!$F$12</f>
        <v>192.81060901999999</v>
      </c>
      <c r="E201" s="36">
        <f>SUMIFS(СВЦЭМ!$F$39:$F$782,СВЦЭМ!$A$39:$A$782,$A201,СВЦЭМ!$B$39:$B$782,E$190)+'СЕТ СН'!$F$12</f>
        <v>190.03468444999999</v>
      </c>
      <c r="F201" s="36">
        <f>SUMIFS(СВЦЭМ!$F$39:$F$782,СВЦЭМ!$A$39:$A$782,$A201,СВЦЭМ!$B$39:$B$782,F$190)+'СЕТ СН'!$F$12</f>
        <v>190.01022875000001</v>
      </c>
      <c r="G201" s="36">
        <f>SUMIFS(СВЦЭМ!$F$39:$F$782,СВЦЭМ!$A$39:$A$782,$A201,СВЦЭМ!$B$39:$B$782,G$190)+'СЕТ СН'!$F$12</f>
        <v>190.59027107</v>
      </c>
      <c r="H201" s="36">
        <f>SUMIFS(СВЦЭМ!$F$39:$F$782,СВЦЭМ!$A$39:$A$782,$A201,СВЦЭМ!$B$39:$B$782,H$190)+'СЕТ СН'!$F$12</f>
        <v>196.27839148000001</v>
      </c>
      <c r="I201" s="36">
        <f>SUMIFS(СВЦЭМ!$F$39:$F$782,СВЦЭМ!$A$39:$A$782,$A201,СВЦЭМ!$B$39:$B$782,I$190)+'СЕТ СН'!$F$12</f>
        <v>175.00282747</v>
      </c>
      <c r="J201" s="36">
        <f>SUMIFS(СВЦЭМ!$F$39:$F$782,СВЦЭМ!$A$39:$A$782,$A201,СВЦЭМ!$B$39:$B$782,J$190)+'СЕТ СН'!$F$12</f>
        <v>162.60931056999999</v>
      </c>
      <c r="K201" s="36">
        <f>SUMIFS(СВЦЭМ!$F$39:$F$782,СВЦЭМ!$A$39:$A$782,$A201,СВЦЭМ!$B$39:$B$782,K$190)+'СЕТ СН'!$F$12</f>
        <v>157.27179984</v>
      </c>
      <c r="L201" s="36">
        <f>SUMIFS(СВЦЭМ!$F$39:$F$782,СВЦЭМ!$A$39:$A$782,$A201,СВЦЭМ!$B$39:$B$782,L$190)+'СЕТ СН'!$F$12</f>
        <v>152.42866126999999</v>
      </c>
      <c r="M201" s="36">
        <f>SUMIFS(СВЦЭМ!$F$39:$F$782,СВЦЭМ!$A$39:$A$782,$A201,СВЦЭМ!$B$39:$B$782,M$190)+'СЕТ СН'!$F$12</f>
        <v>151.43802973999999</v>
      </c>
      <c r="N201" s="36">
        <f>SUMIFS(СВЦЭМ!$F$39:$F$782,СВЦЭМ!$A$39:$A$782,$A201,СВЦЭМ!$B$39:$B$782,N$190)+'СЕТ СН'!$F$12</f>
        <v>151.4291714</v>
      </c>
      <c r="O201" s="36">
        <f>SUMIFS(СВЦЭМ!$F$39:$F$782,СВЦЭМ!$A$39:$A$782,$A201,СВЦЭМ!$B$39:$B$782,O$190)+'СЕТ СН'!$F$12</f>
        <v>150.36059967</v>
      </c>
      <c r="P201" s="36">
        <f>SUMIFS(СВЦЭМ!$F$39:$F$782,СВЦЭМ!$A$39:$A$782,$A201,СВЦЭМ!$B$39:$B$782,P$190)+'СЕТ СН'!$F$12</f>
        <v>149.79814988000001</v>
      </c>
      <c r="Q201" s="36">
        <f>SUMIFS(СВЦЭМ!$F$39:$F$782,СВЦЭМ!$A$39:$A$782,$A201,СВЦЭМ!$B$39:$B$782,Q$190)+'СЕТ СН'!$F$12</f>
        <v>150.07683666</v>
      </c>
      <c r="R201" s="36">
        <f>SUMIFS(СВЦЭМ!$F$39:$F$782,СВЦЭМ!$A$39:$A$782,$A201,СВЦЭМ!$B$39:$B$782,R$190)+'СЕТ СН'!$F$12</f>
        <v>150.55518124</v>
      </c>
      <c r="S201" s="36">
        <f>SUMIFS(СВЦЭМ!$F$39:$F$782,СВЦЭМ!$A$39:$A$782,$A201,СВЦЭМ!$B$39:$B$782,S$190)+'СЕТ СН'!$F$12</f>
        <v>148.51020299000001</v>
      </c>
      <c r="T201" s="36">
        <f>SUMIFS(СВЦЭМ!$F$39:$F$782,СВЦЭМ!$A$39:$A$782,$A201,СВЦЭМ!$B$39:$B$782,T$190)+'СЕТ СН'!$F$12</f>
        <v>148.06391690000001</v>
      </c>
      <c r="U201" s="36">
        <f>SUMIFS(СВЦЭМ!$F$39:$F$782,СВЦЭМ!$A$39:$A$782,$A201,СВЦЭМ!$B$39:$B$782,U$190)+'СЕТ СН'!$F$12</f>
        <v>150.56514077</v>
      </c>
      <c r="V201" s="36">
        <f>SUMIFS(СВЦЭМ!$F$39:$F$782,СВЦЭМ!$A$39:$A$782,$A201,СВЦЭМ!$B$39:$B$782,V$190)+'СЕТ СН'!$F$12</f>
        <v>152.86424552</v>
      </c>
      <c r="W201" s="36">
        <f>SUMIFS(СВЦЭМ!$F$39:$F$782,СВЦЭМ!$A$39:$A$782,$A201,СВЦЭМ!$B$39:$B$782,W$190)+'СЕТ СН'!$F$12</f>
        <v>150.7498583</v>
      </c>
      <c r="X201" s="36">
        <f>SUMIFS(СВЦЭМ!$F$39:$F$782,СВЦЭМ!$A$39:$A$782,$A201,СВЦЭМ!$B$39:$B$782,X$190)+'СЕТ СН'!$F$12</f>
        <v>155.52075979</v>
      </c>
      <c r="Y201" s="36">
        <f>SUMIFS(СВЦЭМ!$F$39:$F$782,СВЦЭМ!$A$39:$A$782,$A201,СВЦЭМ!$B$39:$B$782,Y$190)+'СЕТ СН'!$F$12</f>
        <v>164.44376826000001</v>
      </c>
    </row>
    <row r="202" spans="1:25" ht="15.75" x14ac:dyDescent="0.2">
      <c r="A202" s="35">
        <f t="shared" si="5"/>
        <v>45119</v>
      </c>
      <c r="B202" s="36">
        <f>SUMIFS(СВЦЭМ!$F$39:$F$782,СВЦЭМ!$A$39:$A$782,$A202,СВЦЭМ!$B$39:$B$782,B$190)+'СЕТ СН'!$F$12</f>
        <v>172.11352202</v>
      </c>
      <c r="C202" s="36">
        <f>SUMIFS(СВЦЭМ!$F$39:$F$782,СВЦЭМ!$A$39:$A$782,$A202,СВЦЭМ!$B$39:$B$782,C$190)+'СЕТ СН'!$F$12</f>
        <v>177.24603138000001</v>
      </c>
      <c r="D202" s="36">
        <f>SUMIFS(СВЦЭМ!$F$39:$F$782,СВЦЭМ!$A$39:$A$782,$A202,СВЦЭМ!$B$39:$B$782,D$190)+'СЕТ СН'!$F$12</f>
        <v>185.20273853</v>
      </c>
      <c r="E202" s="36">
        <f>SUMIFS(СВЦЭМ!$F$39:$F$782,СВЦЭМ!$A$39:$A$782,$A202,СВЦЭМ!$B$39:$B$782,E$190)+'СЕТ СН'!$F$12</f>
        <v>191.88963473999999</v>
      </c>
      <c r="F202" s="36">
        <f>SUMIFS(СВЦЭМ!$F$39:$F$782,СВЦЭМ!$A$39:$A$782,$A202,СВЦЭМ!$B$39:$B$782,F$190)+'СЕТ СН'!$F$12</f>
        <v>196.40972672999999</v>
      </c>
      <c r="G202" s="36">
        <f>SUMIFS(СВЦЭМ!$F$39:$F$782,СВЦЭМ!$A$39:$A$782,$A202,СВЦЭМ!$B$39:$B$782,G$190)+'СЕТ СН'!$F$12</f>
        <v>193.38599421000001</v>
      </c>
      <c r="H202" s="36">
        <f>SUMIFS(СВЦЭМ!$F$39:$F$782,СВЦЭМ!$A$39:$A$782,$A202,СВЦЭМ!$B$39:$B$782,H$190)+'СЕТ СН'!$F$12</f>
        <v>188.03364664</v>
      </c>
      <c r="I202" s="36">
        <f>SUMIFS(СВЦЭМ!$F$39:$F$782,СВЦЭМ!$A$39:$A$782,$A202,СВЦЭМ!$B$39:$B$782,I$190)+'СЕТ СН'!$F$12</f>
        <v>166.45290842</v>
      </c>
      <c r="J202" s="36">
        <f>SUMIFS(СВЦЭМ!$F$39:$F$782,СВЦЭМ!$A$39:$A$782,$A202,СВЦЭМ!$B$39:$B$782,J$190)+'СЕТ СН'!$F$12</f>
        <v>159.75124070999999</v>
      </c>
      <c r="K202" s="36">
        <f>SUMIFS(СВЦЭМ!$F$39:$F$782,СВЦЭМ!$A$39:$A$782,$A202,СВЦЭМ!$B$39:$B$782,K$190)+'СЕТ СН'!$F$12</f>
        <v>152.04564253000001</v>
      </c>
      <c r="L202" s="36">
        <f>SUMIFS(СВЦЭМ!$F$39:$F$782,СВЦЭМ!$A$39:$A$782,$A202,СВЦЭМ!$B$39:$B$782,L$190)+'СЕТ СН'!$F$12</f>
        <v>152.30739617</v>
      </c>
      <c r="M202" s="36">
        <f>SUMIFS(СВЦЭМ!$F$39:$F$782,СВЦЭМ!$A$39:$A$782,$A202,СВЦЭМ!$B$39:$B$782,M$190)+'СЕТ СН'!$F$12</f>
        <v>155.10938363</v>
      </c>
      <c r="N202" s="36">
        <f>SUMIFS(СВЦЭМ!$F$39:$F$782,СВЦЭМ!$A$39:$A$782,$A202,СВЦЭМ!$B$39:$B$782,N$190)+'СЕТ СН'!$F$12</f>
        <v>156.53401045999999</v>
      </c>
      <c r="O202" s="36">
        <f>SUMIFS(СВЦЭМ!$F$39:$F$782,СВЦЭМ!$A$39:$A$782,$A202,СВЦЭМ!$B$39:$B$782,O$190)+'СЕТ СН'!$F$12</f>
        <v>156.00237275000001</v>
      </c>
      <c r="P202" s="36">
        <f>SUMIFS(СВЦЭМ!$F$39:$F$782,СВЦЭМ!$A$39:$A$782,$A202,СВЦЭМ!$B$39:$B$782,P$190)+'СЕТ СН'!$F$12</f>
        <v>155.20377561000001</v>
      </c>
      <c r="Q202" s="36">
        <f>SUMIFS(СВЦЭМ!$F$39:$F$782,СВЦЭМ!$A$39:$A$782,$A202,СВЦЭМ!$B$39:$B$782,Q$190)+'СЕТ СН'!$F$12</f>
        <v>154.8874083</v>
      </c>
      <c r="R202" s="36">
        <f>SUMIFS(СВЦЭМ!$F$39:$F$782,СВЦЭМ!$A$39:$A$782,$A202,СВЦЭМ!$B$39:$B$782,R$190)+'СЕТ СН'!$F$12</f>
        <v>155.07002464999999</v>
      </c>
      <c r="S202" s="36">
        <f>SUMIFS(СВЦЭМ!$F$39:$F$782,СВЦЭМ!$A$39:$A$782,$A202,СВЦЭМ!$B$39:$B$782,S$190)+'СЕТ СН'!$F$12</f>
        <v>154.63349459</v>
      </c>
      <c r="T202" s="36">
        <f>SUMIFS(СВЦЭМ!$F$39:$F$782,СВЦЭМ!$A$39:$A$782,$A202,СВЦЭМ!$B$39:$B$782,T$190)+'СЕТ СН'!$F$12</f>
        <v>153.79189982</v>
      </c>
      <c r="U202" s="36">
        <f>SUMIFS(СВЦЭМ!$F$39:$F$782,СВЦЭМ!$A$39:$A$782,$A202,СВЦЭМ!$B$39:$B$782,U$190)+'СЕТ СН'!$F$12</f>
        <v>154.9218114</v>
      </c>
      <c r="V202" s="36">
        <f>SUMIFS(СВЦЭМ!$F$39:$F$782,СВЦЭМ!$A$39:$A$782,$A202,СВЦЭМ!$B$39:$B$782,V$190)+'СЕТ СН'!$F$12</f>
        <v>155.65224413999999</v>
      </c>
      <c r="W202" s="36">
        <f>SUMIFS(СВЦЭМ!$F$39:$F$782,СВЦЭМ!$A$39:$A$782,$A202,СВЦЭМ!$B$39:$B$782,W$190)+'СЕТ СН'!$F$12</f>
        <v>152.02380310999999</v>
      </c>
      <c r="X202" s="36">
        <f>SUMIFS(СВЦЭМ!$F$39:$F$782,СВЦЭМ!$A$39:$A$782,$A202,СВЦЭМ!$B$39:$B$782,X$190)+'СЕТ СН'!$F$12</f>
        <v>157.66888177000001</v>
      </c>
      <c r="Y202" s="36">
        <f>SUMIFS(СВЦЭМ!$F$39:$F$782,СВЦЭМ!$A$39:$A$782,$A202,СВЦЭМ!$B$39:$B$782,Y$190)+'СЕТ СН'!$F$12</f>
        <v>162.99130545</v>
      </c>
    </row>
    <row r="203" spans="1:25" ht="15.75" x14ac:dyDescent="0.2">
      <c r="A203" s="35">
        <f t="shared" si="5"/>
        <v>45120</v>
      </c>
      <c r="B203" s="36">
        <f>SUMIFS(СВЦЭМ!$F$39:$F$782,СВЦЭМ!$A$39:$A$782,$A203,СВЦЭМ!$B$39:$B$782,B$190)+'СЕТ СН'!$F$12</f>
        <v>169.75841887999999</v>
      </c>
      <c r="C203" s="36">
        <f>SUMIFS(СВЦЭМ!$F$39:$F$782,СВЦЭМ!$A$39:$A$782,$A203,СВЦЭМ!$B$39:$B$782,C$190)+'СЕТ СН'!$F$12</f>
        <v>176.68965019000001</v>
      </c>
      <c r="D203" s="36">
        <f>SUMIFS(СВЦЭМ!$F$39:$F$782,СВЦЭМ!$A$39:$A$782,$A203,СВЦЭМ!$B$39:$B$782,D$190)+'СЕТ СН'!$F$12</f>
        <v>191.88772051999999</v>
      </c>
      <c r="E203" s="36">
        <f>SUMIFS(СВЦЭМ!$F$39:$F$782,СВЦЭМ!$A$39:$A$782,$A203,СВЦЭМ!$B$39:$B$782,E$190)+'СЕТ СН'!$F$12</f>
        <v>198.59219494999999</v>
      </c>
      <c r="F203" s="36">
        <f>SUMIFS(СВЦЭМ!$F$39:$F$782,СВЦЭМ!$A$39:$A$782,$A203,СВЦЭМ!$B$39:$B$782,F$190)+'СЕТ СН'!$F$12</f>
        <v>199.53683691000001</v>
      </c>
      <c r="G203" s="36">
        <f>SUMIFS(СВЦЭМ!$F$39:$F$782,СВЦЭМ!$A$39:$A$782,$A203,СВЦЭМ!$B$39:$B$782,G$190)+'СЕТ СН'!$F$12</f>
        <v>197.78961421</v>
      </c>
      <c r="H203" s="36">
        <f>SUMIFS(СВЦЭМ!$F$39:$F$782,СВЦЭМ!$A$39:$A$782,$A203,СВЦЭМ!$B$39:$B$782,H$190)+'СЕТ СН'!$F$12</f>
        <v>190.66256516999999</v>
      </c>
      <c r="I203" s="36">
        <f>SUMIFS(СВЦЭМ!$F$39:$F$782,СВЦЭМ!$A$39:$A$782,$A203,СВЦЭМ!$B$39:$B$782,I$190)+'СЕТ СН'!$F$12</f>
        <v>168.73383928999999</v>
      </c>
      <c r="J203" s="36">
        <f>SUMIFS(СВЦЭМ!$F$39:$F$782,СВЦЭМ!$A$39:$A$782,$A203,СВЦЭМ!$B$39:$B$782,J$190)+'СЕТ СН'!$F$12</f>
        <v>157.54493613</v>
      </c>
      <c r="K203" s="36">
        <f>SUMIFS(СВЦЭМ!$F$39:$F$782,СВЦЭМ!$A$39:$A$782,$A203,СВЦЭМ!$B$39:$B$782,K$190)+'СЕТ СН'!$F$12</f>
        <v>153.43547803000001</v>
      </c>
      <c r="L203" s="36">
        <f>SUMIFS(СВЦЭМ!$F$39:$F$782,СВЦЭМ!$A$39:$A$782,$A203,СВЦЭМ!$B$39:$B$782,L$190)+'СЕТ СН'!$F$12</f>
        <v>149.86492285</v>
      </c>
      <c r="M203" s="36">
        <f>SUMIFS(СВЦЭМ!$F$39:$F$782,СВЦЭМ!$A$39:$A$782,$A203,СВЦЭМ!$B$39:$B$782,M$190)+'СЕТ СН'!$F$12</f>
        <v>149.72801756999999</v>
      </c>
      <c r="N203" s="36">
        <f>SUMIFS(СВЦЭМ!$F$39:$F$782,СВЦЭМ!$A$39:$A$782,$A203,СВЦЭМ!$B$39:$B$782,N$190)+'СЕТ СН'!$F$12</f>
        <v>149.54797685</v>
      </c>
      <c r="O203" s="36">
        <f>SUMIFS(СВЦЭМ!$F$39:$F$782,СВЦЭМ!$A$39:$A$782,$A203,СВЦЭМ!$B$39:$B$782,O$190)+'СЕТ СН'!$F$12</f>
        <v>149.36371686999999</v>
      </c>
      <c r="P203" s="36">
        <f>SUMIFS(СВЦЭМ!$F$39:$F$782,СВЦЭМ!$A$39:$A$782,$A203,СВЦЭМ!$B$39:$B$782,P$190)+'СЕТ СН'!$F$12</f>
        <v>150.67055511000001</v>
      </c>
      <c r="Q203" s="36">
        <f>SUMIFS(СВЦЭМ!$F$39:$F$782,СВЦЭМ!$A$39:$A$782,$A203,СВЦЭМ!$B$39:$B$782,Q$190)+'СЕТ СН'!$F$12</f>
        <v>150.85234752</v>
      </c>
      <c r="R203" s="36">
        <f>SUMIFS(СВЦЭМ!$F$39:$F$782,СВЦЭМ!$A$39:$A$782,$A203,СВЦЭМ!$B$39:$B$782,R$190)+'СЕТ СН'!$F$12</f>
        <v>151.78884672999999</v>
      </c>
      <c r="S203" s="36">
        <f>SUMIFS(СВЦЭМ!$F$39:$F$782,СВЦЭМ!$A$39:$A$782,$A203,СВЦЭМ!$B$39:$B$782,S$190)+'СЕТ СН'!$F$12</f>
        <v>151.65675089999999</v>
      </c>
      <c r="T203" s="36">
        <f>SUMIFS(СВЦЭМ!$F$39:$F$782,СВЦЭМ!$A$39:$A$782,$A203,СВЦЭМ!$B$39:$B$782,T$190)+'СЕТ СН'!$F$12</f>
        <v>150.28095121999999</v>
      </c>
      <c r="U203" s="36">
        <f>SUMIFS(СВЦЭМ!$F$39:$F$782,СВЦЭМ!$A$39:$A$782,$A203,СВЦЭМ!$B$39:$B$782,U$190)+'СЕТ СН'!$F$12</f>
        <v>152.19692241000001</v>
      </c>
      <c r="V203" s="36">
        <f>SUMIFS(СВЦЭМ!$F$39:$F$782,СВЦЭМ!$A$39:$A$782,$A203,СВЦЭМ!$B$39:$B$782,V$190)+'СЕТ СН'!$F$12</f>
        <v>153.23293846000001</v>
      </c>
      <c r="W203" s="36">
        <f>SUMIFS(СВЦЭМ!$F$39:$F$782,СВЦЭМ!$A$39:$A$782,$A203,СВЦЭМ!$B$39:$B$782,W$190)+'СЕТ СН'!$F$12</f>
        <v>152.02886416000001</v>
      </c>
      <c r="X203" s="36">
        <f>SUMIFS(СВЦЭМ!$F$39:$F$782,СВЦЭМ!$A$39:$A$782,$A203,СВЦЭМ!$B$39:$B$782,X$190)+'СЕТ СН'!$F$12</f>
        <v>156.33733361</v>
      </c>
      <c r="Y203" s="36">
        <f>SUMIFS(СВЦЭМ!$F$39:$F$782,СВЦЭМ!$A$39:$A$782,$A203,СВЦЭМ!$B$39:$B$782,Y$190)+'СЕТ СН'!$F$12</f>
        <v>167.93031285000001</v>
      </c>
    </row>
    <row r="204" spans="1:25" ht="15.75" x14ac:dyDescent="0.2">
      <c r="A204" s="35">
        <f t="shared" si="5"/>
        <v>45121</v>
      </c>
      <c r="B204" s="36">
        <f>SUMIFS(СВЦЭМ!$F$39:$F$782,СВЦЭМ!$A$39:$A$782,$A204,СВЦЭМ!$B$39:$B$782,B$190)+'СЕТ СН'!$F$12</f>
        <v>158.44575377999999</v>
      </c>
      <c r="C204" s="36">
        <f>SUMIFS(СВЦЭМ!$F$39:$F$782,СВЦЭМ!$A$39:$A$782,$A204,СВЦЭМ!$B$39:$B$782,C$190)+'СЕТ СН'!$F$12</f>
        <v>169.39049521000001</v>
      </c>
      <c r="D204" s="36">
        <f>SUMIFS(СВЦЭМ!$F$39:$F$782,СВЦЭМ!$A$39:$A$782,$A204,СВЦЭМ!$B$39:$B$782,D$190)+'СЕТ СН'!$F$12</f>
        <v>174.4456749</v>
      </c>
      <c r="E204" s="36">
        <f>SUMIFS(СВЦЭМ!$F$39:$F$782,СВЦЭМ!$A$39:$A$782,$A204,СВЦЭМ!$B$39:$B$782,E$190)+'СЕТ СН'!$F$12</f>
        <v>181.75916129000001</v>
      </c>
      <c r="F204" s="36">
        <f>SUMIFS(СВЦЭМ!$F$39:$F$782,СВЦЭМ!$A$39:$A$782,$A204,СВЦЭМ!$B$39:$B$782,F$190)+'СЕТ СН'!$F$12</f>
        <v>184.76942109999999</v>
      </c>
      <c r="G204" s="36">
        <f>SUMIFS(СВЦЭМ!$F$39:$F$782,СВЦЭМ!$A$39:$A$782,$A204,СВЦЭМ!$B$39:$B$782,G$190)+'СЕТ СН'!$F$12</f>
        <v>187.35112495000001</v>
      </c>
      <c r="H204" s="36">
        <f>SUMIFS(СВЦЭМ!$F$39:$F$782,СВЦЭМ!$A$39:$A$782,$A204,СВЦЭМ!$B$39:$B$782,H$190)+'СЕТ СН'!$F$12</f>
        <v>187.97819669</v>
      </c>
      <c r="I204" s="36">
        <f>SUMIFS(СВЦЭМ!$F$39:$F$782,СВЦЭМ!$A$39:$A$782,$A204,СВЦЭМ!$B$39:$B$782,I$190)+'СЕТ СН'!$F$12</f>
        <v>165.6308717</v>
      </c>
      <c r="J204" s="36">
        <f>SUMIFS(СВЦЭМ!$F$39:$F$782,СВЦЭМ!$A$39:$A$782,$A204,СВЦЭМ!$B$39:$B$782,J$190)+'СЕТ СН'!$F$12</f>
        <v>153.82993021999999</v>
      </c>
      <c r="K204" s="36">
        <f>SUMIFS(СВЦЭМ!$F$39:$F$782,СВЦЭМ!$A$39:$A$782,$A204,СВЦЭМ!$B$39:$B$782,K$190)+'СЕТ СН'!$F$12</f>
        <v>150.79286816999999</v>
      </c>
      <c r="L204" s="36">
        <f>SUMIFS(СВЦЭМ!$F$39:$F$782,СВЦЭМ!$A$39:$A$782,$A204,СВЦЭМ!$B$39:$B$782,L$190)+'СЕТ СН'!$F$12</f>
        <v>146.83094043</v>
      </c>
      <c r="M204" s="36">
        <f>SUMIFS(СВЦЭМ!$F$39:$F$782,СВЦЭМ!$A$39:$A$782,$A204,СВЦЭМ!$B$39:$B$782,M$190)+'СЕТ СН'!$F$12</f>
        <v>149.83482541999999</v>
      </c>
      <c r="N204" s="36">
        <f>SUMIFS(СВЦЭМ!$F$39:$F$782,СВЦЭМ!$A$39:$A$782,$A204,СВЦЭМ!$B$39:$B$782,N$190)+'СЕТ СН'!$F$12</f>
        <v>153.51985754</v>
      </c>
      <c r="O204" s="36">
        <f>SUMIFS(СВЦЭМ!$F$39:$F$782,СВЦЭМ!$A$39:$A$782,$A204,СВЦЭМ!$B$39:$B$782,O$190)+'СЕТ СН'!$F$12</f>
        <v>154.013114</v>
      </c>
      <c r="P204" s="36">
        <f>SUMIFS(СВЦЭМ!$F$39:$F$782,СВЦЭМ!$A$39:$A$782,$A204,СВЦЭМ!$B$39:$B$782,P$190)+'СЕТ СН'!$F$12</f>
        <v>149.61476734999999</v>
      </c>
      <c r="Q204" s="36">
        <f>SUMIFS(СВЦЭМ!$F$39:$F$782,СВЦЭМ!$A$39:$A$782,$A204,СВЦЭМ!$B$39:$B$782,Q$190)+'СЕТ СН'!$F$12</f>
        <v>142.28313635999999</v>
      </c>
      <c r="R204" s="36">
        <f>SUMIFS(СВЦЭМ!$F$39:$F$782,СВЦЭМ!$A$39:$A$782,$A204,СВЦЭМ!$B$39:$B$782,R$190)+'СЕТ СН'!$F$12</f>
        <v>142.04525606000001</v>
      </c>
      <c r="S204" s="36">
        <f>SUMIFS(СВЦЭМ!$F$39:$F$782,СВЦЭМ!$A$39:$A$782,$A204,СВЦЭМ!$B$39:$B$782,S$190)+'СЕТ СН'!$F$12</f>
        <v>141.89392677999999</v>
      </c>
      <c r="T204" s="36">
        <f>SUMIFS(СВЦЭМ!$F$39:$F$782,СВЦЭМ!$A$39:$A$782,$A204,СВЦЭМ!$B$39:$B$782,T$190)+'СЕТ СН'!$F$12</f>
        <v>145.66547032</v>
      </c>
      <c r="U204" s="36">
        <f>SUMIFS(СВЦЭМ!$F$39:$F$782,СВЦЭМ!$A$39:$A$782,$A204,СВЦЭМ!$B$39:$B$782,U$190)+'СЕТ СН'!$F$12</f>
        <v>145.67862156999999</v>
      </c>
      <c r="V204" s="36">
        <f>SUMIFS(СВЦЭМ!$F$39:$F$782,СВЦЭМ!$A$39:$A$782,$A204,СВЦЭМ!$B$39:$B$782,V$190)+'СЕТ СН'!$F$12</f>
        <v>147.98295059</v>
      </c>
      <c r="W204" s="36">
        <f>SUMIFS(СВЦЭМ!$F$39:$F$782,СВЦЭМ!$A$39:$A$782,$A204,СВЦЭМ!$B$39:$B$782,W$190)+'СЕТ СН'!$F$12</f>
        <v>145.04131785000001</v>
      </c>
      <c r="X204" s="36">
        <f>SUMIFS(СВЦЭМ!$F$39:$F$782,СВЦЭМ!$A$39:$A$782,$A204,СВЦЭМ!$B$39:$B$782,X$190)+'СЕТ СН'!$F$12</f>
        <v>149.13840977000001</v>
      </c>
      <c r="Y204" s="36">
        <f>SUMIFS(СВЦЭМ!$F$39:$F$782,СВЦЭМ!$A$39:$A$782,$A204,СВЦЭМ!$B$39:$B$782,Y$190)+'СЕТ СН'!$F$12</f>
        <v>162.22686082000001</v>
      </c>
    </row>
    <row r="205" spans="1:25" ht="15.75" x14ac:dyDescent="0.2">
      <c r="A205" s="35">
        <f t="shared" si="5"/>
        <v>45122</v>
      </c>
      <c r="B205" s="36">
        <f>SUMIFS(СВЦЭМ!$F$39:$F$782,СВЦЭМ!$A$39:$A$782,$A205,СВЦЭМ!$B$39:$B$782,B$190)+'СЕТ СН'!$F$12</f>
        <v>161.82842661000001</v>
      </c>
      <c r="C205" s="36">
        <f>SUMIFS(СВЦЭМ!$F$39:$F$782,СВЦЭМ!$A$39:$A$782,$A205,СВЦЭМ!$B$39:$B$782,C$190)+'СЕТ СН'!$F$12</f>
        <v>173.8615437</v>
      </c>
      <c r="D205" s="36">
        <f>SUMIFS(СВЦЭМ!$F$39:$F$782,СВЦЭМ!$A$39:$A$782,$A205,СВЦЭМ!$B$39:$B$782,D$190)+'СЕТ СН'!$F$12</f>
        <v>190.17166298000001</v>
      </c>
      <c r="E205" s="36">
        <f>SUMIFS(СВЦЭМ!$F$39:$F$782,СВЦЭМ!$A$39:$A$782,$A205,СВЦЭМ!$B$39:$B$782,E$190)+'СЕТ СН'!$F$12</f>
        <v>194.00990371</v>
      </c>
      <c r="F205" s="36">
        <f>SUMIFS(СВЦЭМ!$F$39:$F$782,СВЦЭМ!$A$39:$A$782,$A205,СВЦЭМ!$B$39:$B$782,F$190)+'СЕТ СН'!$F$12</f>
        <v>193.74241373999999</v>
      </c>
      <c r="G205" s="36">
        <f>SUMIFS(СВЦЭМ!$F$39:$F$782,СВЦЭМ!$A$39:$A$782,$A205,СВЦЭМ!$B$39:$B$782,G$190)+'СЕТ СН'!$F$12</f>
        <v>193.87068592</v>
      </c>
      <c r="H205" s="36">
        <f>SUMIFS(СВЦЭМ!$F$39:$F$782,СВЦЭМ!$A$39:$A$782,$A205,СВЦЭМ!$B$39:$B$782,H$190)+'СЕТ СН'!$F$12</f>
        <v>193.18797125</v>
      </c>
      <c r="I205" s="36">
        <f>SUMIFS(СВЦЭМ!$F$39:$F$782,СВЦЭМ!$A$39:$A$782,$A205,СВЦЭМ!$B$39:$B$782,I$190)+'СЕТ СН'!$F$12</f>
        <v>171.78958666</v>
      </c>
      <c r="J205" s="36">
        <f>SUMIFS(СВЦЭМ!$F$39:$F$782,СВЦЭМ!$A$39:$A$782,$A205,СВЦЭМ!$B$39:$B$782,J$190)+'СЕТ СН'!$F$12</f>
        <v>160.45820452999999</v>
      </c>
      <c r="K205" s="36">
        <f>SUMIFS(СВЦЭМ!$F$39:$F$782,СВЦЭМ!$A$39:$A$782,$A205,СВЦЭМ!$B$39:$B$782,K$190)+'СЕТ СН'!$F$12</f>
        <v>151.01048101000001</v>
      </c>
      <c r="L205" s="36">
        <f>SUMIFS(СВЦЭМ!$F$39:$F$782,СВЦЭМ!$A$39:$A$782,$A205,СВЦЭМ!$B$39:$B$782,L$190)+'СЕТ СН'!$F$12</f>
        <v>144.96988254999999</v>
      </c>
      <c r="M205" s="36">
        <f>SUMIFS(СВЦЭМ!$F$39:$F$782,СВЦЭМ!$A$39:$A$782,$A205,СВЦЭМ!$B$39:$B$782,M$190)+'СЕТ СН'!$F$12</f>
        <v>141.09554241999999</v>
      </c>
      <c r="N205" s="36">
        <f>SUMIFS(СВЦЭМ!$F$39:$F$782,СВЦЭМ!$A$39:$A$782,$A205,СВЦЭМ!$B$39:$B$782,N$190)+'СЕТ СН'!$F$12</f>
        <v>140.29901473999999</v>
      </c>
      <c r="O205" s="36">
        <f>SUMIFS(СВЦЭМ!$F$39:$F$782,СВЦЭМ!$A$39:$A$782,$A205,СВЦЭМ!$B$39:$B$782,O$190)+'СЕТ СН'!$F$12</f>
        <v>136.46662529</v>
      </c>
      <c r="P205" s="36">
        <f>SUMIFS(СВЦЭМ!$F$39:$F$782,СВЦЭМ!$A$39:$A$782,$A205,СВЦЭМ!$B$39:$B$782,P$190)+'СЕТ СН'!$F$12</f>
        <v>118.10856742999999</v>
      </c>
      <c r="Q205" s="36">
        <f>SUMIFS(СВЦЭМ!$F$39:$F$782,СВЦЭМ!$A$39:$A$782,$A205,СВЦЭМ!$B$39:$B$782,Q$190)+'СЕТ СН'!$F$12</f>
        <v>115.02723951</v>
      </c>
      <c r="R205" s="36">
        <f>SUMIFS(СВЦЭМ!$F$39:$F$782,СВЦЭМ!$A$39:$A$782,$A205,СВЦЭМ!$B$39:$B$782,R$190)+'СЕТ СН'!$F$12</f>
        <v>114.22917499</v>
      </c>
      <c r="S205" s="36">
        <f>SUMIFS(СВЦЭМ!$F$39:$F$782,СВЦЭМ!$A$39:$A$782,$A205,СВЦЭМ!$B$39:$B$782,S$190)+'СЕТ СН'!$F$12</f>
        <v>114.29589134</v>
      </c>
      <c r="T205" s="36">
        <f>SUMIFS(СВЦЭМ!$F$39:$F$782,СВЦЭМ!$A$39:$A$782,$A205,СВЦЭМ!$B$39:$B$782,T$190)+'СЕТ СН'!$F$12</f>
        <v>117.7414397</v>
      </c>
      <c r="U205" s="36">
        <f>SUMIFS(СВЦЭМ!$F$39:$F$782,СВЦЭМ!$A$39:$A$782,$A205,СВЦЭМ!$B$39:$B$782,U$190)+'СЕТ СН'!$F$12</f>
        <v>125.03297860000001</v>
      </c>
      <c r="V205" s="36">
        <f>SUMIFS(СВЦЭМ!$F$39:$F$782,СВЦЭМ!$A$39:$A$782,$A205,СВЦЭМ!$B$39:$B$782,V$190)+'СЕТ СН'!$F$12</f>
        <v>145.84184556</v>
      </c>
      <c r="W205" s="36">
        <f>SUMIFS(СВЦЭМ!$F$39:$F$782,СВЦЭМ!$A$39:$A$782,$A205,СВЦЭМ!$B$39:$B$782,W$190)+'СЕТ СН'!$F$12</f>
        <v>143.14638607000001</v>
      </c>
      <c r="X205" s="36">
        <f>SUMIFS(СВЦЭМ!$F$39:$F$782,СВЦЭМ!$A$39:$A$782,$A205,СВЦЭМ!$B$39:$B$782,X$190)+'СЕТ СН'!$F$12</f>
        <v>147.34100936999999</v>
      </c>
      <c r="Y205" s="36">
        <f>SUMIFS(СВЦЭМ!$F$39:$F$782,СВЦЭМ!$A$39:$A$782,$A205,СВЦЭМ!$B$39:$B$782,Y$190)+'СЕТ СН'!$F$12</f>
        <v>155.53653767</v>
      </c>
    </row>
    <row r="206" spans="1:25" ht="15.75" x14ac:dyDescent="0.2">
      <c r="A206" s="35">
        <f t="shared" si="5"/>
        <v>45123</v>
      </c>
      <c r="B206" s="36">
        <f>SUMIFS(СВЦЭМ!$F$39:$F$782,СВЦЭМ!$A$39:$A$782,$A206,СВЦЭМ!$B$39:$B$782,B$190)+'СЕТ СН'!$F$12</f>
        <v>157.41300068999999</v>
      </c>
      <c r="C206" s="36">
        <f>SUMIFS(СВЦЭМ!$F$39:$F$782,СВЦЭМ!$A$39:$A$782,$A206,СВЦЭМ!$B$39:$B$782,C$190)+'СЕТ СН'!$F$12</f>
        <v>166.93590270999999</v>
      </c>
      <c r="D206" s="36">
        <f>SUMIFS(СВЦЭМ!$F$39:$F$782,СВЦЭМ!$A$39:$A$782,$A206,СВЦЭМ!$B$39:$B$782,D$190)+'СЕТ СН'!$F$12</f>
        <v>185.74082651000001</v>
      </c>
      <c r="E206" s="36">
        <f>SUMIFS(СВЦЭМ!$F$39:$F$782,СВЦЭМ!$A$39:$A$782,$A206,СВЦЭМ!$B$39:$B$782,E$190)+'СЕТ СН'!$F$12</f>
        <v>193.29059734000001</v>
      </c>
      <c r="F206" s="36">
        <f>SUMIFS(СВЦЭМ!$F$39:$F$782,СВЦЭМ!$A$39:$A$782,$A206,СВЦЭМ!$B$39:$B$782,F$190)+'СЕТ СН'!$F$12</f>
        <v>193.79548205</v>
      </c>
      <c r="G206" s="36">
        <f>SUMIFS(СВЦЭМ!$F$39:$F$782,СВЦЭМ!$A$39:$A$782,$A206,СВЦЭМ!$B$39:$B$782,G$190)+'СЕТ СН'!$F$12</f>
        <v>193.11927634</v>
      </c>
      <c r="H206" s="36">
        <f>SUMIFS(СВЦЭМ!$F$39:$F$782,СВЦЭМ!$A$39:$A$782,$A206,СВЦЭМ!$B$39:$B$782,H$190)+'СЕТ СН'!$F$12</f>
        <v>176.12504817000001</v>
      </c>
      <c r="I206" s="36">
        <f>SUMIFS(СВЦЭМ!$F$39:$F$782,СВЦЭМ!$A$39:$A$782,$A206,СВЦЭМ!$B$39:$B$782,I$190)+'СЕТ СН'!$F$12</f>
        <v>169.88924698</v>
      </c>
      <c r="J206" s="36">
        <f>SUMIFS(СВЦЭМ!$F$39:$F$782,СВЦЭМ!$A$39:$A$782,$A206,СВЦЭМ!$B$39:$B$782,J$190)+'СЕТ СН'!$F$12</f>
        <v>158.56091069999999</v>
      </c>
      <c r="K206" s="36">
        <f>SUMIFS(СВЦЭМ!$F$39:$F$782,СВЦЭМ!$A$39:$A$782,$A206,СВЦЭМ!$B$39:$B$782,K$190)+'СЕТ СН'!$F$12</f>
        <v>150.02573959</v>
      </c>
      <c r="L206" s="36">
        <f>SUMIFS(СВЦЭМ!$F$39:$F$782,СВЦЭМ!$A$39:$A$782,$A206,СВЦЭМ!$B$39:$B$782,L$190)+'СЕТ СН'!$F$12</f>
        <v>145.22458284000001</v>
      </c>
      <c r="M206" s="36">
        <f>SUMIFS(СВЦЭМ!$F$39:$F$782,СВЦЭМ!$A$39:$A$782,$A206,СВЦЭМ!$B$39:$B$782,M$190)+'СЕТ СН'!$F$12</f>
        <v>141.76766448999999</v>
      </c>
      <c r="N206" s="36">
        <f>SUMIFS(СВЦЭМ!$F$39:$F$782,СВЦЭМ!$A$39:$A$782,$A206,СВЦЭМ!$B$39:$B$782,N$190)+'СЕТ СН'!$F$12</f>
        <v>141.02358064000001</v>
      </c>
      <c r="O206" s="36">
        <f>SUMIFS(СВЦЭМ!$F$39:$F$782,СВЦЭМ!$A$39:$A$782,$A206,СВЦЭМ!$B$39:$B$782,O$190)+'СЕТ СН'!$F$12</f>
        <v>141.75776429000001</v>
      </c>
      <c r="P206" s="36">
        <f>SUMIFS(СВЦЭМ!$F$39:$F$782,СВЦЭМ!$A$39:$A$782,$A206,СВЦЭМ!$B$39:$B$782,P$190)+'СЕТ СН'!$F$12</f>
        <v>142.06991805000001</v>
      </c>
      <c r="Q206" s="36">
        <f>SUMIFS(СВЦЭМ!$F$39:$F$782,СВЦЭМ!$A$39:$A$782,$A206,СВЦЭМ!$B$39:$B$782,Q$190)+'СЕТ СН'!$F$12</f>
        <v>139.74175052999999</v>
      </c>
      <c r="R206" s="36">
        <f>SUMIFS(СВЦЭМ!$F$39:$F$782,СВЦЭМ!$A$39:$A$782,$A206,СВЦЭМ!$B$39:$B$782,R$190)+'СЕТ СН'!$F$12</f>
        <v>138.60163460000001</v>
      </c>
      <c r="S206" s="36">
        <f>SUMIFS(СВЦЭМ!$F$39:$F$782,СВЦЭМ!$A$39:$A$782,$A206,СВЦЭМ!$B$39:$B$782,S$190)+'СЕТ СН'!$F$12</f>
        <v>138.74893219</v>
      </c>
      <c r="T206" s="36">
        <f>SUMIFS(СВЦЭМ!$F$39:$F$782,СВЦЭМ!$A$39:$A$782,$A206,СВЦЭМ!$B$39:$B$782,T$190)+'СЕТ СН'!$F$12</f>
        <v>141.92056694999999</v>
      </c>
      <c r="U206" s="36">
        <f>SUMIFS(СВЦЭМ!$F$39:$F$782,СВЦЭМ!$A$39:$A$782,$A206,СВЦЭМ!$B$39:$B$782,U$190)+'СЕТ СН'!$F$12</f>
        <v>142.66486248999999</v>
      </c>
      <c r="V206" s="36">
        <f>SUMIFS(СВЦЭМ!$F$39:$F$782,СВЦЭМ!$A$39:$A$782,$A206,СВЦЭМ!$B$39:$B$782,V$190)+'СЕТ СН'!$F$12</f>
        <v>123.10305722</v>
      </c>
      <c r="W206" s="36">
        <f>SUMIFS(СВЦЭМ!$F$39:$F$782,СВЦЭМ!$A$39:$A$782,$A206,СВЦЭМ!$B$39:$B$782,W$190)+'СЕТ СН'!$F$12</f>
        <v>103.75649998999999</v>
      </c>
      <c r="X206" s="36">
        <f>SUMIFS(СВЦЭМ!$F$39:$F$782,СВЦЭМ!$A$39:$A$782,$A206,СВЦЭМ!$B$39:$B$782,X$190)+'СЕТ СН'!$F$12</f>
        <v>105.81469077</v>
      </c>
      <c r="Y206" s="36">
        <f>SUMIFS(СВЦЭМ!$F$39:$F$782,СВЦЭМ!$A$39:$A$782,$A206,СВЦЭМ!$B$39:$B$782,Y$190)+'СЕТ СН'!$F$12</f>
        <v>110.67722998000001</v>
      </c>
    </row>
    <row r="207" spans="1:25" ht="15.75" x14ac:dyDescent="0.2">
      <c r="A207" s="35">
        <f t="shared" si="5"/>
        <v>45124</v>
      </c>
      <c r="B207" s="36">
        <f>SUMIFS(СВЦЭМ!$F$39:$F$782,СВЦЭМ!$A$39:$A$782,$A207,СВЦЭМ!$B$39:$B$782,B$190)+'СЕТ СН'!$F$12</f>
        <v>117.97807598</v>
      </c>
      <c r="C207" s="36">
        <f>SUMIFS(СВЦЭМ!$F$39:$F$782,СВЦЭМ!$A$39:$A$782,$A207,СВЦЭМ!$B$39:$B$782,C$190)+'СЕТ СН'!$F$12</f>
        <v>140.73842931999999</v>
      </c>
      <c r="D207" s="36">
        <f>SUMIFS(СВЦЭМ!$F$39:$F$782,СВЦЭМ!$A$39:$A$782,$A207,СВЦЭМ!$B$39:$B$782,D$190)+'СЕТ СН'!$F$12</f>
        <v>176.00124453000001</v>
      </c>
      <c r="E207" s="36">
        <f>SUMIFS(СВЦЭМ!$F$39:$F$782,СВЦЭМ!$A$39:$A$782,$A207,СВЦЭМ!$B$39:$B$782,E$190)+'СЕТ СН'!$F$12</f>
        <v>187.61816296999999</v>
      </c>
      <c r="F207" s="36">
        <f>SUMIFS(СВЦЭМ!$F$39:$F$782,СВЦЭМ!$A$39:$A$782,$A207,СВЦЭМ!$B$39:$B$782,F$190)+'СЕТ СН'!$F$12</f>
        <v>192.01989363000001</v>
      </c>
      <c r="G207" s="36">
        <f>SUMIFS(СВЦЭМ!$F$39:$F$782,СВЦЭМ!$A$39:$A$782,$A207,СВЦЭМ!$B$39:$B$782,G$190)+'СЕТ СН'!$F$12</f>
        <v>196.94463915</v>
      </c>
      <c r="H207" s="36">
        <f>SUMIFS(СВЦЭМ!$F$39:$F$782,СВЦЭМ!$A$39:$A$782,$A207,СВЦЭМ!$B$39:$B$782,H$190)+'СЕТ СН'!$F$12</f>
        <v>180.34238751000001</v>
      </c>
      <c r="I207" s="36">
        <f>SUMIFS(СВЦЭМ!$F$39:$F$782,СВЦЭМ!$A$39:$A$782,$A207,СВЦЭМ!$B$39:$B$782,I$190)+'СЕТ СН'!$F$12</f>
        <v>168.40314275</v>
      </c>
      <c r="J207" s="36">
        <f>SUMIFS(СВЦЭМ!$F$39:$F$782,СВЦЭМ!$A$39:$A$782,$A207,СВЦЭМ!$B$39:$B$782,J$190)+'СЕТ СН'!$F$12</f>
        <v>161.87836028999999</v>
      </c>
      <c r="K207" s="36">
        <f>SUMIFS(СВЦЭМ!$F$39:$F$782,СВЦЭМ!$A$39:$A$782,$A207,СВЦЭМ!$B$39:$B$782,K$190)+'СЕТ СН'!$F$12</f>
        <v>157.23047829000001</v>
      </c>
      <c r="L207" s="36">
        <f>SUMIFS(СВЦЭМ!$F$39:$F$782,СВЦЭМ!$A$39:$A$782,$A207,СВЦЭМ!$B$39:$B$782,L$190)+'СЕТ СН'!$F$12</f>
        <v>155.10875218000001</v>
      </c>
      <c r="M207" s="36">
        <f>SUMIFS(СВЦЭМ!$F$39:$F$782,СВЦЭМ!$A$39:$A$782,$A207,СВЦЭМ!$B$39:$B$782,M$190)+'СЕТ СН'!$F$12</f>
        <v>154.87987645999999</v>
      </c>
      <c r="N207" s="36">
        <f>SUMIFS(СВЦЭМ!$F$39:$F$782,СВЦЭМ!$A$39:$A$782,$A207,СВЦЭМ!$B$39:$B$782,N$190)+'СЕТ СН'!$F$12</f>
        <v>155.12077035999999</v>
      </c>
      <c r="O207" s="36">
        <f>SUMIFS(СВЦЭМ!$F$39:$F$782,СВЦЭМ!$A$39:$A$782,$A207,СВЦЭМ!$B$39:$B$782,O$190)+'СЕТ СН'!$F$12</f>
        <v>154.26367078999999</v>
      </c>
      <c r="P207" s="36">
        <f>SUMIFS(СВЦЭМ!$F$39:$F$782,СВЦЭМ!$A$39:$A$782,$A207,СВЦЭМ!$B$39:$B$782,P$190)+'СЕТ СН'!$F$12</f>
        <v>155.17489046</v>
      </c>
      <c r="Q207" s="36">
        <f>SUMIFS(СВЦЭМ!$F$39:$F$782,СВЦЭМ!$A$39:$A$782,$A207,СВЦЭМ!$B$39:$B$782,Q$190)+'СЕТ СН'!$F$12</f>
        <v>152.55564514</v>
      </c>
      <c r="R207" s="36">
        <f>SUMIFS(СВЦЭМ!$F$39:$F$782,СВЦЭМ!$A$39:$A$782,$A207,СВЦЭМ!$B$39:$B$782,R$190)+'СЕТ СН'!$F$12</f>
        <v>152.02792298</v>
      </c>
      <c r="S207" s="36">
        <f>SUMIFS(СВЦЭМ!$F$39:$F$782,СВЦЭМ!$A$39:$A$782,$A207,СВЦЭМ!$B$39:$B$782,S$190)+'СЕТ СН'!$F$12</f>
        <v>151.16923886999999</v>
      </c>
      <c r="T207" s="36">
        <f>SUMIFS(СВЦЭМ!$F$39:$F$782,СВЦЭМ!$A$39:$A$782,$A207,СВЦЭМ!$B$39:$B$782,T$190)+'СЕТ СН'!$F$12</f>
        <v>154.25354963000001</v>
      </c>
      <c r="U207" s="36">
        <f>SUMIFS(СВЦЭМ!$F$39:$F$782,СВЦЭМ!$A$39:$A$782,$A207,СВЦЭМ!$B$39:$B$782,U$190)+'СЕТ СН'!$F$12</f>
        <v>154.73172595</v>
      </c>
      <c r="V207" s="36">
        <f>SUMIFS(СВЦЭМ!$F$39:$F$782,СВЦЭМ!$A$39:$A$782,$A207,СВЦЭМ!$B$39:$B$782,V$190)+'СЕТ СН'!$F$12</f>
        <v>156.71327706</v>
      </c>
      <c r="W207" s="36">
        <f>SUMIFS(СВЦЭМ!$F$39:$F$782,СВЦЭМ!$A$39:$A$782,$A207,СВЦЭМ!$B$39:$B$782,W$190)+'СЕТ СН'!$F$12</f>
        <v>153.79417283999999</v>
      </c>
      <c r="X207" s="36">
        <f>SUMIFS(СВЦЭМ!$F$39:$F$782,СВЦЭМ!$A$39:$A$782,$A207,СВЦЭМ!$B$39:$B$782,X$190)+'СЕТ СН'!$F$12</f>
        <v>159.31407404999999</v>
      </c>
      <c r="Y207" s="36">
        <f>SUMIFS(СВЦЭМ!$F$39:$F$782,СВЦЭМ!$A$39:$A$782,$A207,СВЦЭМ!$B$39:$B$782,Y$190)+'СЕТ СН'!$F$12</f>
        <v>168.21208331</v>
      </c>
    </row>
    <row r="208" spans="1:25" ht="15.75" x14ac:dyDescent="0.2">
      <c r="A208" s="35">
        <f t="shared" si="5"/>
        <v>45125</v>
      </c>
      <c r="B208" s="36">
        <f>SUMIFS(СВЦЭМ!$F$39:$F$782,СВЦЭМ!$A$39:$A$782,$A208,СВЦЭМ!$B$39:$B$782,B$190)+'СЕТ СН'!$F$12</f>
        <v>161.93671427999999</v>
      </c>
      <c r="C208" s="36">
        <f>SUMIFS(СВЦЭМ!$F$39:$F$782,СВЦЭМ!$A$39:$A$782,$A208,СВЦЭМ!$B$39:$B$782,C$190)+'СЕТ СН'!$F$12</f>
        <v>165.92454222999999</v>
      </c>
      <c r="D208" s="36">
        <f>SUMIFS(СВЦЭМ!$F$39:$F$782,СВЦЭМ!$A$39:$A$782,$A208,СВЦЭМ!$B$39:$B$782,D$190)+'СЕТ СН'!$F$12</f>
        <v>184.18122034000001</v>
      </c>
      <c r="E208" s="36">
        <f>SUMIFS(СВЦЭМ!$F$39:$F$782,СВЦЭМ!$A$39:$A$782,$A208,СВЦЭМ!$B$39:$B$782,E$190)+'СЕТ СН'!$F$12</f>
        <v>195.69820808</v>
      </c>
      <c r="F208" s="36">
        <f>SUMIFS(СВЦЭМ!$F$39:$F$782,СВЦЭМ!$A$39:$A$782,$A208,СВЦЭМ!$B$39:$B$782,F$190)+'СЕТ СН'!$F$12</f>
        <v>196.721709</v>
      </c>
      <c r="G208" s="36">
        <f>SUMIFS(СВЦЭМ!$F$39:$F$782,СВЦЭМ!$A$39:$A$782,$A208,СВЦЭМ!$B$39:$B$782,G$190)+'СЕТ СН'!$F$12</f>
        <v>197.81190974</v>
      </c>
      <c r="H208" s="36">
        <f>SUMIFS(СВЦЭМ!$F$39:$F$782,СВЦЭМ!$A$39:$A$782,$A208,СВЦЭМ!$B$39:$B$782,H$190)+'СЕТ СН'!$F$12</f>
        <v>175.43542926999999</v>
      </c>
      <c r="I208" s="36">
        <f>SUMIFS(СВЦЭМ!$F$39:$F$782,СВЦЭМ!$A$39:$A$782,$A208,СВЦЭМ!$B$39:$B$782,I$190)+'СЕТ СН'!$F$12</f>
        <v>166.99355876000001</v>
      </c>
      <c r="J208" s="36">
        <f>SUMIFS(СВЦЭМ!$F$39:$F$782,СВЦЭМ!$A$39:$A$782,$A208,СВЦЭМ!$B$39:$B$782,J$190)+'СЕТ СН'!$F$12</f>
        <v>156.78026854000001</v>
      </c>
      <c r="K208" s="36">
        <f>SUMIFS(СВЦЭМ!$F$39:$F$782,СВЦЭМ!$A$39:$A$782,$A208,СВЦЭМ!$B$39:$B$782,K$190)+'СЕТ СН'!$F$12</f>
        <v>150.49974828000001</v>
      </c>
      <c r="L208" s="36">
        <f>SUMIFS(СВЦЭМ!$F$39:$F$782,СВЦЭМ!$A$39:$A$782,$A208,СВЦЭМ!$B$39:$B$782,L$190)+'СЕТ СН'!$F$12</f>
        <v>149.1676262</v>
      </c>
      <c r="M208" s="36">
        <f>SUMIFS(СВЦЭМ!$F$39:$F$782,СВЦЭМ!$A$39:$A$782,$A208,СВЦЭМ!$B$39:$B$782,M$190)+'СЕТ СН'!$F$12</f>
        <v>147.51844695</v>
      </c>
      <c r="N208" s="36">
        <f>SUMIFS(СВЦЭМ!$F$39:$F$782,СВЦЭМ!$A$39:$A$782,$A208,СВЦЭМ!$B$39:$B$782,N$190)+'СЕТ СН'!$F$12</f>
        <v>147.77404644999999</v>
      </c>
      <c r="O208" s="36">
        <f>SUMIFS(СВЦЭМ!$F$39:$F$782,СВЦЭМ!$A$39:$A$782,$A208,СВЦЭМ!$B$39:$B$782,O$190)+'СЕТ СН'!$F$12</f>
        <v>147.61392085</v>
      </c>
      <c r="P208" s="36">
        <f>SUMIFS(СВЦЭМ!$F$39:$F$782,СВЦЭМ!$A$39:$A$782,$A208,СВЦЭМ!$B$39:$B$782,P$190)+'СЕТ СН'!$F$12</f>
        <v>147.50007898000001</v>
      </c>
      <c r="Q208" s="36">
        <f>SUMIFS(СВЦЭМ!$F$39:$F$782,СВЦЭМ!$A$39:$A$782,$A208,СВЦЭМ!$B$39:$B$782,Q$190)+'СЕТ СН'!$F$12</f>
        <v>145.04792655</v>
      </c>
      <c r="R208" s="36">
        <f>SUMIFS(СВЦЭМ!$F$39:$F$782,СВЦЭМ!$A$39:$A$782,$A208,СВЦЭМ!$B$39:$B$782,R$190)+'СЕТ СН'!$F$12</f>
        <v>145.46721031999999</v>
      </c>
      <c r="S208" s="36">
        <f>SUMIFS(СВЦЭМ!$F$39:$F$782,СВЦЭМ!$A$39:$A$782,$A208,СВЦЭМ!$B$39:$B$782,S$190)+'СЕТ СН'!$F$12</f>
        <v>145.80404181</v>
      </c>
      <c r="T208" s="36">
        <f>SUMIFS(СВЦЭМ!$F$39:$F$782,СВЦЭМ!$A$39:$A$782,$A208,СВЦЭМ!$B$39:$B$782,T$190)+'СЕТ СН'!$F$12</f>
        <v>148.17910351</v>
      </c>
      <c r="U208" s="36">
        <f>SUMIFS(СВЦЭМ!$F$39:$F$782,СВЦЭМ!$A$39:$A$782,$A208,СВЦЭМ!$B$39:$B$782,U$190)+'СЕТ СН'!$F$12</f>
        <v>150.8480418</v>
      </c>
      <c r="V208" s="36">
        <f>SUMIFS(СВЦЭМ!$F$39:$F$782,СВЦЭМ!$A$39:$A$782,$A208,СВЦЭМ!$B$39:$B$782,V$190)+'СЕТ СН'!$F$12</f>
        <v>150.98803713000001</v>
      </c>
      <c r="W208" s="36">
        <f>SUMIFS(СВЦЭМ!$F$39:$F$782,СВЦЭМ!$A$39:$A$782,$A208,СВЦЭМ!$B$39:$B$782,W$190)+'СЕТ СН'!$F$12</f>
        <v>148.91558388000001</v>
      </c>
      <c r="X208" s="36">
        <f>SUMIFS(СВЦЭМ!$F$39:$F$782,СВЦЭМ!$A$39:$A$782,$A208,СВЦЭМ!$B$39:$B$782,X$190)+'СЕТ СН'!$F$12</f>
        <v>152.79017668</v>
      </c>
      <c r="Y208" s="36">
        <f>SUMIFS(СВЦЭМ!$F$39:$F$782,СВЦЭМ!$A$39:$A$782,$A208,СВЦЭМ!$B$39:$B$782,Y$190)+'СЕТ СН'!$F$12</f>
        <v>160.82004968999999</v>
      </c>
    </row>
    <row r="209" spans="1:25" ht="15.75" x14ac:dyDescent="0.2">
      <c r="A209" s="35">
        <f t="shared" si="5"/>
        <v>45126</v>
      </c>
      <c r="B209" s="36">
        <f>SUMIFS(СВЦЭМ!$F$39:$F$782,СВЦЭМ!$A$39:$A$782,$A209,СВЦЭМ!$B$39:$B$782,B$190)+'СЕТ СН'!$F$12</f>
        <v>172.79032827</v>
      </c>
      <c r="C209" s="36">
        <f>SUMIFS(СВЦЭМ!$F$39:$F$782,СВЦЭМ!$A$39:$A$782,$A209,СВЦЭМ!$B$39:$B$782,C$190)+'СЕТ СН'!$F$12</f>
        <v>177.23079994</v>
      </c>
      <c r="D209" s="36">
        <f>SUMIFS(СВЦЭМ!$F$39:$F$782,СВЦЭМ!$A$39:$A$782,$A209,СВЦЭМ!$B$39:$B$782,D$190)+'СЕТ СН'!$F$12</f>
        <v>187.80912065999999</v>
      </c>
      <c r="E209" s="36">
        <f>SUMIFS(СВЦЭМ!$F$39:$F$782,СВЦЭМ!$A$39:$A$782,$A209,СВЦЭМ!$B$39:$B$782,E$190)+'СЕТ СН'!$F$12</f>
        <v>191.88879772999999</v>
      </c>
      <c r="F209" s="36">
        <f>SUMIFS(СВЦЭМ!$F$39:$F$782,СВЦЭМ!$A$39:$A$782,$A209,СВЦЭМ!$B$39:$B$782,F$190)+'СЕТ СН'!$F$12</f>
        <v>191.46810642</v>
      </c>
      <c r="G209" s="36">
        <f>SUMIFS(СВЦЭМ!$F$39:$F$782,СВЦЭМ!$A$39:$A$782,$A209,СВЦЭМ!$B$39:$B$782,G$190)+'СЕТ СН'!$F$12</f>
        <v>190.58647413</v>
      </c>
      <c r="H209" s="36">
        <f>SUMIFS(СВЦЭМ!$F$39:$F$782,СВЦЭМ!$A$39:$A$782,$A209,СВЦЭМ!$B$39:$B$782,H$190)+'СЕТ СН'!$F$12</f>
        <v>177.95234819000001</v>
      </c>
      <c r="I209" s="36">
        <f>SUMIFS(СВЦЭМ!$F$39:$F$782,СВЦЭМ!$A$39:$A$782,$A209,СВЦЭМ!$B$39:$B$782,I$190)+'СЕТ СН'!$F$12</f>
        <v>167.92351335000001</v>
      </c>
      <c r="J209" s="36">
        <f>SUMIFS(СВЦЭМ!$F$39:$F$782,СВЦЭМ!$A$39:$A$782,$A209,СВЦЭМ!$B$39:$B$782,J$190)+'СЕТ СН'!$F$12</f>
        <v>158.96349562</v>
      </c>
      <c r="K209" s="36">
        <f>SUMIFS(СВЦЭМ!$F$39:$F$782,СВЦЭМ!$A$39:$A$782,$A209,СВЦЭМ!$B$39:$B$782,K$190)+'СЕТ СН'!$F$12</f>
        <v>151.17476662999999</v>
      </c>
      <c r="L209" s="36">
        <f>SUMIFS(СВЦЭМ!$F$39:$F$782,СВЦЭМ!$A$39:$A$782,$A209,СВЦЭМ!$B$39:$B$782,L$190)+'СЕТ СН'!$F$12</f>
        <v>148.06678954</v>
      </c>
      <c r="M209" s="36">
        <f>SUMIFS(СВЦЭМ!$F$39:$F$782,СВЦЭМ!$A$39:$A$782,$A209,СВЦЭМ!$B$39:$B$782,M$190)+'СЕТ СН'!$F$12</f>
        <v>147.54238613000001</v>
      </c>
      <c r="N209" s="36">
        <f>SUMIFS(СВЦЭМ!$F$39:$F$782,СВЦЭМ!$A$39:$A$782,$A209,СВЦЭМ!$B$39:$B$782,N$190)+'СЕТ СН'!$F$12</f>
        <v>146.90092537999999</v>
      </c>
      <c r="O209" s="36">
        <f>SUMIFS(СВЦЭМ!$F$39:$F$782,СВЦЭМ!$A$39:$A$782,$A209,СВЦЭМ!$B$39:$B$782,O$190)+'СЕТ СН'!$F$12</f>
        <v>147.4357565</v>
      </c>
      <c r="P209" s="36">
        <f>SUMIFS(СВЦЭМ!$F$39:$F$782,СВЦЭМ!$A$39:$A$782,$A209,СВЦЭМ!$B$39:$B$782,P$190)+'СЕТ СН'!$F$12</f>
        <v>146.37533482000001</v>
      </c>
      <c r="Q209" s="36">
        <f>SUMIFS(СВЦЭМ!$F$39:$F$782,СВЦЭМ!$A$39:$A$782,$A209,СВЦЭМ!$B$39:$B$782,Q$190)+'СЕТ СН'!$F$12</f>
        <v>146.60573110999999</v>
      </c>
      <c r="R209" s="36">
        <f>SUMIFS(СВЦЭМ!$F$39:$F$782,СВЦЭМ!$A$39:$A$782,$A209,СВЦЭМ!$B$39:$B$782,R$190)+'СЕТ СН'!$F$12</f>
        <v>147.99901287</v>
      </c>
      <c r="S209" s="36">
        <f>SUMIFS(СВЦЭМ!$F$39:$F$782,СВЦЭМ!$A$39:$A$782,$A209,СВЦЭМ!$B$39:$B$782,S$190)+'СЕТ СН'!$F$12</f>
        <v>148.77382048999999</v>
      </c>
      <c r="T209" s="36">
        <f>SUMIFS(СВЦЭМ!$F$39:$F$782,СВЦЭМ!$A$39:$A$782,$A209,СВЦЭМ!$B$39:$B$782,T$190)+'СЕТ СН'!$F$12</f>
        <v>152.53233039</v>
      </c>
      <c r="U209" s="36">
        <f>SUMIFS(СВЦЭМ!$F$39:$F$782,СВЦЭМ!$A$39:$A$782,$A209,СВЦЭМ!$B$39:$B$782,U$190)+'СЕТ СН'!$F$12</f>
        <v>152.38462043999999</v>
      </c>
      <c r="V209" s="36">
        <f>SUMIFS(СВЦЭМ!$F$39:$F$782,СВЦЭМ!$A$39:$A$782,$A209,СВЦЭМ!$B$39:$B$782,V$190)+'СЕТ СН'!$F$12</f>
        <v>153.69948608000001</v>
      </c>
      <c r="W209" s="36">
        <f>SUMIFS(СВЦЭМ!$F$39:$F$782,СВЦЭМ!$A$39:$A$782,$A209,СВЦЭМ!$B$39:$B$782,W$190)+'СЕТ СН'!$F$12</f>
        <v>152.33645981000001</v>
      </c>
      <c r="X209" s="36">
        <f>SUMIFS(СВЦЭМ!$F$39:$F$782,СВЦЭМ!$A$39:$A$782,$A209,СВЦЭМ!$B$39:$B$782,X$190)+'СЕТ СН'!$F$12</f>
        <v>156.78722793</v>
      </c>
      <c r="Y209" s="36">
        <f>SUMIFS(СВЦЭМ!$F$39:$F$782,СВЦЭМ!$A$39:$A$782,$A209,СВЦЭМ!$B$39:$B$782,Y$190)+'СЕТ СН'!$F$12</f>
        <v>166.23453029999999</v>
      </c>
    </row>
    <row r="210" spans="1:25" ht="15.75" x14ac:dyDescent="0.2">
      <c r="A210" s="35">
        <f t="shared" si="5"/>
        <v>45127</v>
      </c>
      <c r="B210" s="36">
        <f>SUMIFS(СВЦЭМ!$F$39:$F$782,СВЦЭМ!$A$39:$A$782,$A210,СВЦЭМ!$B$39:$B$782,B$190)+'СЕТ СН'!$F$12</f>
        <v>166.22952914000001</v>
      </c>
      <c r="C210" s="36">
        <f>SUMIFS(СВЦЭМ!$F$39:$F$782,СВЦЭМ!$A$39:$A$782,$A210,СВЦЭМ!$B$39:$B$782,C$190)+'СЕТ СН'!$F$12</f>
        <v>176.35998429</v>
      </c>
      <c r="D210" s="36">
        <f>SUMIFS(СВЦЭМ!$F$39:$F$782,СВЦЭМ!$A$39:$A$782,$A210,СВЦЭМ!$B$39:$B$782,D$190)+'СЕТ СН'!$F$12</f>
        <v>188.92730641</v>
      </c>
      <c r="E210" s="36">
        <f>SUMIFS(СВЦЭМ!$F$39:$F$782,СВЦЭМ!$A$39:$A$782,$A210,СВЦЭМ!$B$39:$B$782,E$190)+'СЕТ СН'!$F$12</f>
        <v>189.82147139</v>
      </c>
      <c r="F210" s="36">
        <f>SUMIFS(СВЦЭМ!$F$39:$F$782,СВЦЭМ!$A$39:$A$782,$A210,СВЦЭМ!$B$39:$B$782,F$190)+'СЕТ СН'!$F$12</f>
        <v>189.18447483</v>
      </c>
      <c r="G210" s="36">
        <f>SUMIFS(СВЦЭМ!$F$39:$F$782,СВЦЭМ!$A$39:$A$782,$A210,СВЦЭМ!$B$39:$B$782,G$190)+'СЕТ СН'!$F$12</f>
        <v>190.73359235999999</v>
      </c>
      <c r="H210" s="36">
        <f>SUMIFS(СВЦЭМ!$F$39:$F$782,СВЦЭМ!$A$39:$A$782,$A210,СВЦЭМ!$B$39:$B$782,H$190)+'СЕТ СН'!$F$12</f>
        <v>169.44618020999999</v>
      </c>
      <c r="I210" s="36">
        <f>SUMIFS(СВЦЭМ!$F$39:$F$782,СВЦЭМ!$A$39:$A$782,$A210,СВЦЭМ!$B$39:$B$782,I$190)+'СЕТ СН'!$F$12</f>
        <v>159.93626404</v>
      </c>
      <c r="J210" s="36">
        <f>SUMIFS(СВЦЭМ!$F$39:$F$782,СВЦЭМ!$A$39:$A$782,$A210,СВЦЭМ!$B$39:$B$782,J$190)+'СЕТ СН'!$F$12</f>
        <v>147.76324346000001</v>
      </c>
      <c r="K210" s="36">
        <f>SUMIFS(СВЦЭМ!$F$39:$F$782,СВЦЭМ!$A$39:$A$782,$A210,СВЦЭМ!$B$39:$B$782,K$190)+'СЕТ СН'!$F$12</f>
        <v>143.38614822</v>
      </c>
      <c r="L210" s="36">
        <f>SUMIFS(СВЦЭМ!$F$39:$F$782,СВЦЭМ!$A$39:$A$782,$A210,СВЦЭМ!$B$39:$B$782,L$190)+'СЕТ СН'!$F$12</f>
        <v>139.26374221</v>
      </c>
      <c r="M210" s="36">
        <f>SUMIFS(СВЦЭМ!$F$39:$F$782,СВЦЭМ!$A$39:$A$782,$A210,СВЦЭМ!$B$39:$B$782,M$190)+'СЕТ СН'!$F$12</f>
        <v>137.01837674000001</v>
      </c>
      <c r="N210" s="36">
        <f>SUMIFS(СВЦЭМ!$F$39:$F$782,СВЦЭМ!$A$39:$A$782,$A210,СВЦЭМ!$B$39:$B$782,N$190)+'СЕТ СН'!$F$12</f>
        <v>136.12689693999999</v>
      </c>
      <c r="O210" s="36">
        <f>SUMIFS(СВЦЭМ!$F$39:$F$782,СВЦЭМ!$A$39:$A$782,$A210,СВЦЭМ!$B$39:$B$782,O$190)+'СЕТ СН'!$F$12</f>
        <v>136.77944668999999</v>
      </c>
      <c r="P210" s="36">
        <f>SUMIFS(СВЦЭМ!$F$39:$F$782,СВЦЭМ!$A$39:$A$782,$A210,СВЦЭМ!$B$39:$B$782,P$190)+'СЕТ СН'!$F$12</f>
        <v>138.18576664</v>
      </c>
      <c r="Q210" s="36">
        <f>SUMIFS(СВЦЭМ!$F$39:$F$782,СВЦЭМ!$A$39:$A$782,$A210,СВЦЭМ!$B$39:$B$782,Q$190)+'СЕТ СН'!$F$12</f>
        <v>138.48952256999999</v>
      </c>
      <c r="R210" s="36">
        <f>SUMIFS(СВЦЭМ!$F$39:$F$782,СВЦЭМ!$A$39:$A$782,$A210,СВЦЭМ!$B$39:$B$782,R$190)+'СЕТ СН'!$F$12</f>
        <v>138.61356738999999</v>
      </c>
      <c r="S210" s="36">
        <f>SUMIFS(СВЦЭМ!$F$39:$F$782,СВЦЭМ!$A$39:$A$782,$A210,СВЦЭМ!$B$39:$B$782,S$190)+'СЕТ СН'!$F$12</f>
        <v>139.13757473999999</v>
      </c>
      <c r="T210" s="36">
        <f>SUMIFS(СВЦЭМ!$F$39:$F$782,СВЦЭМ!$A$39:$A$782,$A210,СВЦЭМ!$B$39:$B$782,T$190)+'СЕТ СН'!$F$12</f>
        <v>139.13387173999999</v>
      </c>
      <c r="U210" s="36">
        <f>SUMIFS(СВЦЭМ!$F$39:$F$782,СВЦЭМ!$A$39:$A$782,$A210,СВЦЭМ!$B$39:$B$782,U$190)+'СЕТ СН'!$F$12</f>
        <v>141.49508624000001</v>
      </c>
      <c r="V210" s="36">
        <f>SUMIFS(СВЦЭМ!$F$39:$F$782,СВЦЭМ!$A$39:$A$782,$A210,СВЦЭМ!$B$39:$B$782,V$190)+'СЕТ СН'!$F$12</f>
        <v>141.91436189999999</v>
      </c>
      <c r="W210" s="36">
        <f>SUMIFS(СВЦЭМ!$F$39:$F$782,СВЦЭМ!$A$39:$A$782,$A210,СВЦЭМ!$B$39:$B$782,W$190)+'СЕТ СН'!$F$12</f>
        <v>142.60630019000001</v>
      </c>
      <c r="X210" s="36">
        <f>SUMIFS(СВЦЭМ!$F$39:$F$782,СВЦЭМ!$A$39:$A$782,$A210,СВЦЭМ!$B$39:$B$782,X$190)+'СЕТ СН'!$F$12</f>
        <v>151.21721693000001</v>
      </c>
      <c r="Y210" s="36">
        <f>SUMIFS(СВЦЭМ!$F$39:$F$782,СВЦЭМ!$A$39:$A$782,$A210,СВЦЭМ!$B$39:$B$782,Y$190)+'СЕТ СН'!$F$12</f>
        <v>161.29451528999999</v>
      </c>
    </row>
    <row r="211" spans="1:25" ht="15.75" x14ac:dyDescent="0.2">
      <c r="A211" s="35">
        <f t="shared" si="5"/>
        <v>45128</v>
      </c>
      <c r="B211" s="36">
        <f>SUMIFS(СВЦЭМ!$F$39:$F$782,СВЦЭМ!$A$39:$A$782,$A211,СВЦЭМ!$B$39:$B$782,B$190)+'СЕТ СН'!$F$12</f>
        <v>164.86626726</v>
      </c>
      <c r="C211" s="36">
        <f>SUMIFS(СВЦЭМ!$F$39:$F$782,СВЦЭМ!$A$39:$A$782,$A211,СВЦЭМ!$B$39:$B$782,C$190)+'СЕТ СН'!$F$12</f>
        <v>175.04426459999999</v>
      </c>
      <c r="D211" s="36">
        <f>SUMIFS(СВЦЭМ!$F$39:$F$782,СВЦЭМ!$A$39:$A$782,$A211,СВЦЭМ!$B$39:$B$782,D$190)+'СЕТ СН'!$F$12</f>
        <v>186.88354541000001</v>
      </c>
      <c r="E211" s="36">
        <f>SUMIFS(СВЦЭМ!$F$39:$F$782,СВЦЭМ!$A$39:$A$782,$A211,СВЦЭМ!$B$39:$B$782,E$190)+'СЕТ СН'!$F$12</f>
        <v>186.91007787999999</v>
      </c>
      <c r="F211" s="36">
        <f>SUMIFS(СВЦЭМ!$F$39:$F$782,СВЦЭМ!$A$39:$A$782,$A211,СВЦЭМ!$B$39:$B$782,F$190)+'СЕТ СН'!$F$12</f>
        <v>189.08452353999999</v>
      </c>
      <c r="G211" s="36">
        <f>SUMIFS(СВЦЭМ!$F$39:$F$782,СВЦЭМ!$A$39:$A$782,$A211,СВЦЭМ!$B$39:$B$782,G$190)+'СЕТ СН'!$F$12</f>
        <v>189.89516122000001</v>
      </c>
      <c r="H211" s="36">
        <f>SUMIFS(СВЦЭМ!$F$39:$F$782,СВЦЭМ!$A$39:$A$782,$A211,СВЦЭМ!$B$39:$B$782,H$190)+'СЕТ СН'!$F$12</f>
        <v>173.09828526000001</v>
      </c>
      <c r="I211" s="36">
        <f>SUMIFS(СВЦЭМ!$F$39:$F$782,СВЦЭМ!$A$39:$A$782,$A211,СВЦЭМ!$B$39:$B$782,I$190)+'СЕТ СН'!$F$12</f>
        <v>162.02702048</v>
      </c>
      <c r="J211" s="36">
        <f>SUMIFS(СВЦЭМ!$F$39:$F$782,СВЦЭМ!$A$39:$A$782,$A211,СВЦЭМ!$B$39:$B$782,J$190)+'СЕТ СН'!$F$12</f>
        <v>149.49526144000001</v>
      </c>
      <c r="K211" s="36">
        <f>SUMIFS(СВЦЭМ!$F$39:$F$782,СВЦЭМ!$A$39:$A$782,$A211,СВЦЭМ!$B$39:$B$782,K$190)+'СЕТ СН'!$F$12</f>
        <v>141.36129629000001</v>
      </c>
      <c r="L211" s="36">
        <f>SUMIFS(СВЦЭМ!$F$39:$F$782,СВЦЭМ!$A$39:$A$782,$A211,СВЦЭМ!$B$39:$B$782,L$190)+'СЕТ СН'!$F$12</f>
        <v>136.35824403999999</v>
      </c>
      <c r="M211" s="36">
        <f>SUMIFS(СВЦЭМ!$F$39:$F$782,СВЦЭМ!$A$39:$A$782,$A211,СВЦЭМ!$B$39:$B$782,M$190)+'СЕТ СН'!$F$12</f>
        <v>136.09901528</v>
      </c>
      <c r="N211" s="36">
        <f>SUMIFS(СВЦЭМ!$F$39:$F$782,СВЦЭМ!$A$39:$A$782,$A211,СВЦЭМ!$B$39:$B$782,N$190)+'СЕТ СН'!$F$12</f>
        <v>136.47481703</v>
      </c>
      <c r="O211" s="36">
        <f>SUMIFS(СВЦЭМ!$F$39:$F$782,СВЦЭМ!$A$39:$A$782,$A211,СВЦЭМ!$B$39:$B$782,O$190)+'СЕТ СН'!$F$12</f>
        <v>136.25197152999999</v>
      </c>
      <c r="P211" s="36">
        <f>SUMIFS(СВЦЭМ!$F$39:$F$782,СВЦЭМ!$A$39:$A$782,$A211,СВЦЭМ!$B$39:$B$782,P$190)+'СЕТ СН'!$F$12</f>
        <v>134.53648367</v>
      </c>
      <c r="Q211" s="36">
        <f>SUMIFS(СВЦЭМ!$F$39:$F$782,СВЦЭМ!$A$39:$A$782,$A211,СВЦЭМ!$B$39:$B$782,Q$190)+'СЕТ СН'!$F$12</f>
        <v>135.30350129999999</v>
      </c>
      <c r="R211" s="36">
        <f>SUMIFS(СВЦЭМ!$F$39:$F$782,СВЦЭМ!$A$39:$A$782,$A211,СВЦЭМ!$B$39:$B$782,R$190)+'СЕТ СН'!$F$12</f>
        <v>136.80828349999999</v>
      </c>
      <c r="S211" s="36">
        <f>SUMIFS(СВЦЭМ!$F$39:$F$782,СВЦЭМ!$A$39:$A$782,$A211,СВЦЭМ!$B$39:$B$782,S$190)+'СЕТ СН'!$F$12</f>
        <v>137.48781054</v>
      </c>
      <c r="T211" s="36">
        <f>SUMIFS(СВЦЭМ!$F$39:$F$782,СВЦЭМ!$A$39:$A$782,$A211,СВЦЭМ!$B$39:$B$782,T$190)+'СЕТ СН'!$F$12</f>
        <v>137.32523842000001</v>
      </c>
      <c r="U211" s="36">
        <f>SUMIFS(СВЦЭМ!$F$39:$F$782,СВЦЭМ!$A$39:$A$782,$A211,СВЦЭМ!$B$39:$B$782,U$190)+'СЕТ СН'!$F$12</f>
        <v>138.07376951000001</v>
      </c>
      <c r="V211" s="36">
        <f>SUMIFS(СВЦЭМ!$F$39:$F$782,СВЦЭМ!$A$39:$A$782,$A211,СВЦЭМ!$B$39:$B$782,V$190)+'СЕТ СН'!$F$12</f>
        <v>137.24763422000001</v>
      </c>
      <c r="W211" s="36">
        <f>SUMIFS(СВЦЭМ!$F$39:$F$782,СВЦЭМ!$A$39:$A$782,$A211,СВЦЭМ!$B$39:$B$782,W$190)+'СЕТ СН'!$F$12</f>
        <v>134.10035923999999</v>
      </c>
      <c r="X211" s="36">
        <f>SUMIFS(СВЦЭМ!$F$39:$F$782,СВЦЭМ!$A$39:$A$782,$A211,СВЦЭМ!$B$39:$B$782,X$190)+'СЕТ СН'!$F$12</f>
        <v>141.73277960999999</v>
      </c>
      <c r="Y211" s="36">
        <f>SUMIFS(СВЦЭМ!$F$39:$F$782,СВЦЭМ!$A$39:$A$782,$A211,СВЦЭМ!$B$39:$B$782,Y$190)+'СЕТ СН'!$F$12</f>
        <v>160.07434538999999</v>
      </c>
    </row>
    <row r="212" spans="1:25" ht="15.75" x14ac:dyDescent="0.2">
      <c r="A212" s="35">
        <f t="shared" si="5"/>
        <v>45129</v>
      </c>
      <c r="B212" s="36">
        <f>SUMIFS(СВЦЭМ!$F$39:$F$782,СВЦЭМ!$A$39:$A$782,$A212,СВЦЭМ!$B$39:$B$782,B$190)+'СЕТ СН'!$F$12</f>
        <v>158.60684173999999</v>
      </c>
      <c r="C212" s="36">
        <f>SUMIFS(СВЦЭМ!$F$39:$F$782,СВЦЭМ!$A$39:$A$782,$A212,СВЦЭМ!$B$39:$B$782,C$190)+'СЕТ СН'!$F$12</f>
        <v>165.79946090000001</v>
      </c>
      <c r="D212" s="36">
        <f>SUMIFS(СВЦЭМ!$F$39:$F$782,СВЦЭМ!$A$39:$A$782,$A212,СВЦЭМ!$B$39:$B$782,D$190)+'СЕТ СН'!$F$12</f>
        <v>176.10183481999999</v>
      </c>
      <c r="E212" s="36">
        <f>SUMIFS(СВЦЭМ!$F$39:$F$782,СВЦЭМ!$A$39:$A$782,$A212,СВЦЭМ!$B$39:$B$782,E$190)+'СЕТ СН'!$F$12</f>
        <v>174.86994372000001</v>
      </c>
      <c r="F212" s="36">
        <f>SUMIFS(СВЦЭМ!$F$39:$F$782,СВЦЭМ!$A$39:$A$782,$A212,СВЦЭМ!$B$39:$B$782,F$190)+'СЕТ СН'!$F$12</f>
        <v>174.03139712000001</v>
      </c>
      <c r="G212" s="36">
        <f>SUMIFS(СВЦЭМ!$F$39:$F$782,СВЦЭМ!$A$39:$A$782,$A212,СВЦЭМ!$B$39:$B$782,G$190)+'СЕТ СН'!$F$12</f>
        <v>173.5552812</v>
      </c>
      <c r="H212" s="36">
        <f>SUMIFS(СВЦЭМ!$F$39:$F$782,СВЦЭМ!$A$39:$A$782,$A212,СВЦЭМ!$B$39:$B$782,H$190)+'СЕТ СН'!$F$12</f>
        <v>167.15073011999999</v>
      </c>
      <c r="I212" s="36">
        <f>SUMIFS(СВЦЭМ!$F$39:$F$782,СВЦЭМ!$A$39:$A$782,$A212,СВЦЭМ!$B$39:$B$782,I$190)+'СЕТ СН'!$F$12</f>
        <v>162.23252355</v>
      </c>
      <c r="J212" s="36">
        <f>SUMIFS(СВЦЭМ!$F$39:$F$782,СВЦЭМ!$A$39:$A$782,$A212,СВЦЭМ!$B$39:$B$782,J$190)+'СЕТ СН'!$F$12</f>
        <v>148.40065207000001</v>
      </c>
      <c r="K212" s="36">
        <f>SUMIFS(СВЦЭМ!$F$39:$F$782,СВЦЭМ!$A$39:$A$782,$A212,СВЦЭМ!$B$39:$B$782,K$190)+'СЕТ СН'!$F$12</f>
        <v>140.46396333999999</v>
      </c>
      <c r="L212" s="36">
        <f>SUMIFS(СВЦЭМ!$F$39:$F$782,СВЦЭМ!$A$39:$A$782,$A212,СВЦЭМ!$B$39:$B$782,L$190)+'СЕТ СН'!$F$12</f>
        <v>133.74181553</v>
      </c>
      <c r="M212" s="36">
        <f>SUMIFS(СВЦЭМ!$F$39:$F$782,СВЦЭМ!$A$39:$A$782,$A212,СВЦЭМ!$B$39:$B$782,M$190)+'СЕТ СН'!$F$12</f>
        <v>132.05442737999999</v>
      </c>
      <c r="N212" s="36">
        <f>SUMIFS(СВЦЭМ!$F$39:$F$782,СВЦЭМ!$A$39:$A$782,$A212,СВЦЭМ!$B$39:$B$782,N$190)+'СЕТ СН'!$F$12</f>
        <v>131.26094266000001</v>
      </c>
      <c r="O212" s="36">
        <f>SUMIFS(СВЦЭМ!$F$39:$F$782,СВЦЭМ!$A$39:$A$782,$A212,СВЦЭМ!$B$39:$B$782,O$190)+'СЕТ СН'!$F$12</f>
        <v>132.09490568000001</v>
      </c>
      <c r="P212" s="36">
        <f>SUMIFS(СВЦЭМ!$F$39:$F$782,СВЦЭМ!$A$39:$A$782,$A212,СВЦЭМ!$B$39:$B$782,P$190)+'СЕТ СН'!$F$12</f>
        <v>131.87338233</v>
      </c>
      <c r="Q212" s="36">
        <f>SUMIFS(СВЦЭМ!$F$39:$F$782,СВЦЭМ!$A$39:$A$782,$A212,СВЦЭМ!$B$39:$B$782,Q$190)+'СЕТ СН'!$F$12</f>
        <v>132.50473475999999</v>
      </c>
      <c r="R212" s="36">
        <f>SUMIFS(СВЦЭМ!$F$39:$F$782,СВЦЭМ!$A$39:$A$782,$A212,СВЦЭМ!$B$39:$B$782,R$190)+'СЕТ СН'!$F$12</f>
        <v>131.97192838999999</v>
      </c>
      <c r="S212" s="36">
        <f>SUMIFS(СВЦЭМ!$F$39:$F$782,СВЦЭМ!$A$39:$A$782,$A212,СВЦЭМ!$B$39:$B$782,S$190)+'СЕТ СН'!$F$12</f>
        <v>131.90514859999999</v>
      </c>
      <c r="T212" s="36">
        <f>SUMIFS(СВЦЭМ!$F$39:$F$782,СВЦЭМ!$A$39:$A$782,$A212,СВЦЭМ!$B$39:$B$782,T$190)+'СЕТ СН'!$F$12</f>
        <v>132.20851187</v>
      </c>
      <c r="U212" s="36">
        <f>SUMIFS(СВЦЭМ!$F$39:$F$782,СВЦЭМ!$A$39:$A$782,$A212,СВЦЭМ!$B$39:$B$782,U$190)+'СЕТ СН'!$F$12</f>
        <v>132.82785139999999</v>
      </c>
      <c r="V212" s="36">
        <f>SUMIFS(СВЦЭМ!$F$39:$F$782,СВЦЭМ!$A$39:$A$782,$A212,СВЦЭМ!$B$39:$B$782,V$190)+'СЕТ СН'!$F$12</f>
        <v>134.95242537999999</v>
      </c>
      <c r="W212" s="36">
        <f>SUMIFS(СВЦЭМ!$F$39:$F$782,СВЦЭМ!$A$39:$A$782,$A212,СВЦЭМ!$B$39:$B$782,W$190)+'СЕТ СН'!$F$12</f>
        <v>132.03706288000001</v>
      </c>
      <c r="X212" s="36">
        <f>SUMIFS(СВЦЭМ!$F$39:$F$782,СВЦЭМ!$A$39:$A$782,$A212,СВЦЭМ!$B$39:$B$782,X$190)+'СЕТ СН'!$F$12</f>
        <v>137.24138012</v>
      </c>
      <c r="Y212" s="36">
        <f>SUMIFS(СВЦЭМ!$F$39:$F$782,СВЦЭМ!$A$39:$A$782,$A212,СВЦЭМ!$B$39:$B$782,Y$190)+'СЕТ СН'!$F$12</f>
        <v>146.97020276999999</v>
      </c>
    </row>
    <row r="213" spans="1:25" ht="15.75" x14ac:dyDescent="0.2">
      <c r="A213" s="35">
        <f t="shared" si="5"/>
        <v>45130</v>
      </c>
      <c r="B213" s="36">
        <f>SUMIFS(СВЦЭМ!$F$39:$F$782,СВЦЭМ!$A$39:$A$782,$A213,СВЦЭМ!$B$39:$B$782,B$190)+'СЕТ СН'!$F$12</f>
        <v>176.09649626000001</v>
      </c>
      <c r="C213" s="36">
        <f>SUMIFS(СВЦЭМ!$F$39:$F$782,СВЦЭМ!$A$39:$A$782,$A213,СВЦЭМ!$B$39:$B$782,C$190)+'СЕТ СН'!$F$12</f>
        <v>181.16230722</v>
      </c>
      <c r="D213" s="36">
        <f>SUMIFS(СВЦЭМ!$F$39:$F$782,СВЦЭМ!$A$39:$A$782,$A213,СВЦЭМ!$B$39:$B$782,D$190)+'СЕТ СН'!$F$12</f>
        <v>193.35229487000001</v>
      </c>
      <c r="E213" s="36">
        <f>SUMIFS(СВЦЭМ!$F$39:$F$782,СВЦЭМ!$A$39:$A$782,$A213,СВЦЭМ!$B$39:$B$782,E$190)+'СЕТ СН'!$F$12</f>
        <v>196.14790375999999</v>
      </c>
      <c r="F213" s="36">
        <f>SUMIFS(СВЦЭМ!$F$39:$F$782,СВЦЭМ!$A$39:$A$782,$A213,СВЦЭМ!$B$39:$B$782,F$190)+'СЕТ СН'!$F$12</f>
        <v>196.43339491</v>
      </c>
      <c r="G213" s="36">
        <f>SUMIFS(СВЦЭМ!$F$39:$F$782,СВЦЭМ!$A$39:$A$782,$A213,СВЦЭМ!$B$39:$B$782,G$190)+'СЕТ СН'!$F$12</f>
        <v>195.32915459</v>
      </c>
      <c r="H213" s="36">
        <f>SUMIFS(СВЦЭМ!$F$39:$F$782,СВЦЭМ!$A$39:$A$782,$A213,СВЦЭМ!$B$39:$B$782,H$190)+'СЕТ СН'!$F$12</f>
        <v>185.22338783999999</v>
      </c>
      <c r="I213" s="36">
        <f>SUMIFS(СВЦЭМ!$F$39:$F$782,СВЦЭМ!$A$39:$A$782,$A213,СВЦЭМ!$B$39:$B$782,I$190)+'СЕТ СН'!$F$12</f>
        <v>180.45618576999999</v>
      </c>
      <c r="J213" s="36">
        <f>SUMIFS(СВЦЭМ!$F$39:$F$782,СВЦЭМ!$A$39:$A$782,$A213,СВЦЭМ!$B$39:$B$782,J$190)+'СЕТ СН'!$F$12</f>
        <v>171.13178690999999</v>
      </c>
      <c r="K213" s="36">
        <f>SUMIFS(СВЦЭМ!$F$39:$F$782,СВЦЭМ!$A$39:$A$782,$A213,СВЦЭМ!$B$39:$B$782,K$190)+'СЕТ СН'!$F$12</f>
        <v>161.48064979</v>
      </c>
      <c r="L213" s="36">
        <f>SUMIFS(СВЦЭМ!$F$39:$F$782,СВЦЭМ!$A$39:$A$782,$A213,СВЦЭМ!$B$39:$B$782,L$190)+'СЕТ СН'!$F$12</f>
        <v>154.04621678999999</v>
      </c>
      <c r="M213" s="36">
        <f>SUMIFS(СВЦЭМ!$F$39:$F$782,СВЦЭМ!$A$39:$A$782,$A213,СВЦЭМ!$B$39:$B$782,M$190)+'СЕТ СН'!$F$12</f>
        <v>152.28088475000001</v>
      </c>
      <c r="N213" s="36">
        <f>SUMIFS(СВЦЭМ!$F$39:$F$782,СВЦЭМ!$A$39:$A$782,$A213,СВЦЭМ!$B$39:$B$782,N$190)+'СЕТ СН'!$F$12</f>
        <v>150.88393901000001</v>
      </c>
      <c r="O213" s="36">
        <f>SUMIFS(СВЦЭМ!$F$39:$F$782,СВЦЭМ!$A$39:$A$782,$A213,СВЦЭМ!$B$39:$B$782,O$190)+'СЕТ СН'!$F$12</f>
        <v>151.56124496999999</v>
      </c>
      <c r="P213" s="36">
        <f>SUMIFS(СВЦЭМ!$F$39:$F$782,СВЦЭМ!$A$39:$A$782,$A213,СВЦЭМ!$B$39:$B$782,P$190)+'СЕТ СН'!$F$12</f>
        <v>152.25398623999999</v>
      </c>
      <c r="Q213" s="36">
        <f>SUMIFS(СВЦЭМ!$F$39:$F$782,СВЦЭМ!$A$39:$A$782,$A213,СВЦЭМ!$B$39:$B$782,Q$190)+'СЕТ СН'!$F$12</f>
        <v>152.34234293</v>
      </c>
      <c r="R213" s="36">
        <f>SUMIFS(СВЦЭМ!$F$39:$F$782,СВЦЭМ!$A$39:$A$782,$A213,СВЦЭМ!$B$39:$B$782,R$190)+'СЕТ СН'!$F$12</f>
        <v>151.14562251000001</v>
      </c>
      <c r="S213" s="36">
        <f>SUMIFS(СВЦЭМ!$F$39:$F$782,СВЦЭМ!$A$39:$A$782,$A213,СВЦЭМ!$B$39:$B$782,S$190)+'СЕТ СН'!$F$12</f>
        <v>150.56167346999999</v>
      </c>
      <c r="T213" s="36">
        <f>SUMIFS(СВЦЭМ!$F$39:$F$782,СВЦЭМ!$A$39:$A$782,$A213,СВЦЭМ!$B$39:$B$782,T$190)+'СЕТ СН'!$F$12</f>
        <v>150.48242830999999</v>
      </c>
      <c r="U213" s="36">
        <f>SUMIFS(СВЦЭМ!$F$39:$F$782,СВЦЭМ!$A$39:$A$782,$A213,СВЦЭМ!$B$39:$B$782,U$190)+'СЕТ СН'!$F$12</f>
        <v>152.21646910999999</v>
      </c>
      <c r="V213" s="36">
        <f>SUMIFS(СВЦЭМ!$F$39:$F$782,СВЦЭМ!$A$39:$A$782,$A213,СВЦЭМ!$B$39:$B$782,V$190)+'СЕТ СН'!$F$12</f>
        <v>152.76692782000001</v>
      </c>
      <c r="W213" s="36">
        <f>SUMIFS(СВЦЭМ!$F$39:$F$782,СВЦЭМ!$A$39:$A$782,$A213,СВЦЭМ!$B$39:$B$782,W$190)+'СЕТ СН'!$F$12</f>
        <v>149.57142736</v>
      </c>
      <c r="X213" s="36">
        <f>SUMIFS(СВЦЭМ!$F$39:$F$782,СВЦЭМ!$A$39:$A$782,$A213,СВЦЭМ!$B$39:$B$782,X$190)+'СЕТ СН'!$F$12</f>
        <v>153.61767347</v>
      </c>
      <c r="Y213" s="36">
        <f>SUMIFS(СВЦЭМ!$F$39:$F$782,СВЦЭМ!$A$39:$A$782,$A213,СВЦЭМ!$B$39:$B$782,Y$190)+'СЕТ СН'!$F$12</f>
        <v>166.00537668000001</v>
      </c>
    </row>
    <row r="214" spans="1:25" ht="15.75" x14ac:dyDescent="0.2">
      <c r="A214" s="35">
        <f t="shared" si="5"/>
        <v>45131</v>
      </c>
      <c r="B214" s="36">
        <f>SUMIFS(СВЦЭМ!$F$39:$F$782,СВЦЭМ!$A$39:$A$782,$A214,СВЦЭМ!$B$39:$B$782,B$190)+'СЕТ СН'!$F$12</f>
        <v>172.35104454</v>
      </c>
      <c r="C214" s="36">
        <f>SUMIFS(СВЦЭМ!$F$39:$F$782,СВЦЭМ!$A$39:$A$782,$A214,СВЦЭМ!$B$39:$B$782,C$190)+'СЕТ СН'!$F$12</f>
        <v>187.40486311999999</v>
      </c>
      <c r="D214" s="36">
        <f>SUMIFS(СВЦЭМ!$F$39:$F$782,СВЦЭМ!$A$39:$A$782,$A214,СВЦЭМ!$B$39:$B$782,D$190)+'СЕТ СН'!$F$12</f>
        <v>193.59175121999999</v>
      </c>
      <c r="E214" s="36">
        <f>SUMIFS(СВЦЭМ!$F$39:$F$782,СВЦЭМ!$A$39:$A$782,$A214,СВЦЭМ!$B$39:$B$782,E$190)+'СЕТ СН'!$F$12</f>
        <v>199.29037789</v>
      </c>
      <c r="F214" s="36">
        <f>SUMIFS(СВЦЭМ!$F$39:$F$782,СВЦЭМ!$A$39:$A$782,$A214,СВЦЭМ!$B$39:$B$782,F$190)+'СЕТ СН'!$F$12</f>
        <v>200.23185928000001</v>
      </c>
      <c r="G214" s="36">
        <f>SUMIFS(СВЦЭМ!$F$39:$F$782,СВЦЭМ!$A$39:$A$782,$A214,СВЦЭМ!$B$39:$B$782,G$190)+'СЕТ СН'!$F$12</f>
        <v>214.40622751999999</v>
      </c>
      <c r="H214" s="36">
        <f>SUMIFS(СВЦЭМ!$F$39:$F$782,СВЦЭМ!$A$39:$A$782,$A214,СВЦЭМ!$B$39:$B$782,H$190)+'СЕТ СН'!$F$12</f>
        <v>204.31539447</v>
      </c>
      <c r="I214" s="36">
        <f>SUMIFS(СВЦЭМ!$F$39:$F$782,СВЦЭМ!$A$39:$A$782,$A214,СВЦЭМ!$B$39:$B$782,I$190)+'СЕТ СН'!$F$12</f>
        <v>191.05305587999999</v>
      </c>
      <c r="J214" s="36">
        <f>SUMIFS(СВЦЭМ!$F$39:$F$782,СВЦЭМ!$A$39:$A$782,$A214,СВЦЭМ!$B$39:$B$782,J$190)+'СЕТ СН'!$F$12</f>
        <v>178.74036634999999</v>
      </c>
      <c r="K214" s="36">
        <f>SUMIFS(СВЦЭМ!$F$39:$F$782,СВЦЭМ!$A$39:$A$782,$A214,СВЦЭМ!$B$39:$B$782,K$190)+'СЕТ СН'!$F$12</f>
        <v>170.19202652000001</v>
      </c>
      <c r="L214" s="36">
        <f>SUMIFS(СВЦЭМ!$F$39:$F$782,СВЦЭМ!$A$39:$A$782,$A214,СВЦЭМ!$B$39:$B$782,L$190)+'СЕТ СН'!$F$12</f>
        <v>166.00115191</v>
      </c>
      <c r="M214" s="36">
        <f>SUMIFS(СВЦЭМ!$F$39:$F$782,СВЦЭМ!$A$39:$A$782,$A214,СВЦЭМ!$B$39:$B$782,M$190)+'СЕТ СН'!$F$12</f>
        <v>164.40882309</v>
      </c>
      <c r="N214" s="36">
        <f>SUMIFS(СВЦЭМ!$F$39:$F$782,СВЦЭМ!$A$39:$A$782,$A214,СВЦЭМ!$B$39:$B$782,N$190)+'СЕТ СН'!$F$12</f>
        <v>163.83764855999999</v>
      </c>
      <c r="O214" s="36">
        <f>SUMIFS(СВЦЭМ!$F$39:$F$782,СВЦЭМ!$A$39:$A$782,$A214,СВЦЭМ!$B$39:$B$782,O$190)+'СЕТ СН'!$F$12</f>
        <v>164.65077575999999</v>
      </c>
      <c r="P214" s="36">
        <f>SUMIFS(СВЦЭМ!$F$39:$F$782,СВЦЭМ!$A$39:$A$782,$A214,СВЦЭМ!$B$39:$B$782,P$190)+'СЕТ СН'!$F$12</f>
        <v>165.34739098</v>
      </c>
      <c r="Q214" s="36">
        <f>SUMIFS(СВЦЭМ!$F$39:$F$782,СВЦЭМ!$A$39:$A$782,$A214,СВЦЭМ!$B$39:$B$782,Q$190)+'СЕТ СН'!$F$12</f>
        <v>165.44884794999999</v>
      </c>
      <c r="R214" s="36">
        <f>SUMIFS(СВЦЭМ!$F$39:$F$782,СВЦЭМ!$A$39:$A$782,$A214,СВЦЭМ!$B$39:$B$782,R$190)+'СЕТ СН'!$F$12</f>
        <v>165.74629512000001</v>
      </c>
      <c r="S214" s="36">
        <f>SUMIFS(СВЦЭМ!$F$39:$F$782,СВЦЭМ!$A$39:$A$782,$A214,СВЦЭМ!$B$39:$B$782,S$190)+'СЕТ СН'!$F$12</f>
        <v>166.00791049</v>
      </c>
      <c r="T214" s="36">
        <f>SUMIFS(СВЦЭМ!$F$39:$F$782,СВЦЭМ!$A$39:$A$782,$A214,СВЦЭМ!$B$39:$B$782,T$190)+'СЕТ СН'!$F$12</f>
        <v>165.44929769999999</v>
      </c>
      <c r="U214" s="36">
        <f>SUMIFS(СВЦЭМ!$F$39:$F$782,СВЦЭМ!$A$39:$A$782,$A214,СВЦЭМ!$B$39:$B$782,U$190)+'СЕТ СН'!$F$12</f>
        <v>166.58484286999999</v>
      </c>
      <c r="V214" s="36">
        <f>SUMIFS(СВЦЭМ!$F$39:$F$782,СВЦЭМ!$A$39:$A$782,$A214,СВЦЭМ!$B$39:$B$782,V$190)+'СЕТ СН'!$F$12</f>
        <v>167.00610771999999</v>
      </c>
      <c r="W214" s="36">
        <f>SUMIFS(СВЦЭМ!$F$39:$F$782,СВЦЭМ!$A$39:$A$782,$A214,СВЦЭМ!$B$39:$B$782,W$190)+'СЕТ СН'!$F$12</f>
        <v>162.56062327999999</v>
      </c>
      <c r="X214" s="36">
        <f>SUMIFS(СВЦЭМ!$F$39:$F$782,СВЦЭМ!$A$39:$A$782,$A214,СВЦЭМ!$B$39:$B$782,X$190)+'СЕТ СН'!$F$12</f>
        <v>168.26871518999999</v>
      </c>
      <c r="Y214" s="36">
        <f>SUMIFS(СВЦЭМ!$F$39:$F$782,СВЦЭМ!$A$39:$A$782,$A214,СВЦЭМ!$B$39:$B$782,Y$190)+'СЕТ СН'!$F$12</f>
        <v>179.80951468999999</v>
      </c>
    </row>
    <row r="215" spans="1:25" ht="15.75" x14ac:dyDescent="0.2">
      <c r="A215" s="35">
        <f t="shared" si="5"/>
        <v>45132</v>
      </c>
      <c r="B215" s="36">
        <f>SUMIFS(СВЦЭМ!$F$39:$F$782,СВЦЭМ!$A$39:$A$782,$A215,СВЦЭМ!$B$39:$B$782,B$190)+'СЕТ СН'!$F$12</f>
        <v>167.93331505</v>
      </c>
      <c r="C215" s="36">
        <f>SUMIFS(СВЦЭМ!$F$39:$F$782,СВЦЭМ!$A$39:$A$782,$A215,СВЦЭМ!$B$39:$B$782,C$190)+'СЕТ СН'!$F$12</f>
        <v>175.81111902000001</v>
      </c>
      <c r="D215" s="36">
        <f>SUMIFS(СВЦЭМ!$F$39:$F$782,СВЦЭМ!$A$39:$A$782,$A215,СВЦЭМ!$B$39:$B$782,D$190)+'СЕТ СН'!$F$12</f>
        <v>190.82657144000001</v>
      </c>
      <c r="E215" s="36">
        <f>SUMIFS(СВЦЭМ!$F$39:$F$782,СВЦЭМ!$A$39:$A$782,$A215,СВЦЭМ!$B$39:$B$782,E$190)+'СЕТ СН'!$F$12</f>
        <v>198.60726682000001</v>
      </c>
      <c r="F215" s="36">
        <f>SUMIFS(СВЦЭМ!$F$39:$F$782,СВЦЭМ!$A$39:$A$782,$A215,СВЦЭМ!$B$39:$B$782,F$190)+'СЕТ СН'!$F$12</f>
        <v>197.84551923000001</v>
      </c>
      <c r="G215" s="36">
        <f>SUMIFS(СВЦЭМ!$F$39:$F$782,СВЦЭМ!$A$39:$A$782,$A215,СВЦЭМ!$B$39:$B$782,G$190)+'СЕТ СН'!$F$12</f>
        <v>189.28074262000001</v>
      </c>
      <c r="H215" s="36">
        <f>SUMIFS(СВЦЭМ!$F$39:$F$782,СВЦЭМ!$A$39:$A$782,$A215,СВЦЭМ!$B$39:$B$782,H$190)+'СЕТ СН'!$F$12</f>
        <v>176.75133794999999</v>
      </c>
      <c r="I215" s="36">
        <f>SUMIFS(СВЦЭМ!$F$39:$F$782,СВЦЭМ!$A$39:$A$782,$A215,СВЦЭМ!$B$39:$B$782,I$190)+'СЕТ СН'!$F$12</f>
        <v>167.95216579000001</v>
      </c>
      <c r="J215" s="36">
        <f>SUMIFS(СВЦЭМ!$F$39:$F$782,СВЦЭМ!$A$39:$A$782,$A215,СВЦЭМ!$B$39:$B$782,J$190)+'СЕТ СН'!$F$12</f>
        <v>158.35818072000001</v>
      </c>
      <c r="K215" s="36">
        <f>SUMIFS(СВЦЭМ!$F$39:$F$782,СВЦЭМ!$A$39:$A$782,$A215,СВЦЭМ!$B$39:$B$782,K$190)+'СЕТ СН'!$F$12</f>
        <v>150.42210944000001</v>
      </c>
      <c r="L215" s="36">
        <f>SUMIFS(СВЦЭМ!$F$39:$F$782,СВЦЭМ!$A$39:$A$782,$A215,СВЦЭМ!$B$39:$B$782,L$190)+'СЕТ СН'!$F$12</f>
        <v>149.98803416000001</v>
      </c>
      <c r="M215" s="36">
        <f>SUMIFS(СВЦЭМ!$F$39:$F$782,СВЦЭМ!$A$39:$A$782,$A215,СВЦЭМ!$B$39:$B$782,M$190)+'СЕТ СН'!$F$12</f>
        <v>151.42269870000001</v>
      </c>
      <c r="N215" s="36">
        <f>SUMIFS(СВЦЭМ!$F$39:$F$782,СВЦЭМ!$A$39:$A$782,$A215,СВЦЭМ!$B$39:$B$782,N$190)+'СЕТ СН'!$F$12</f>
        <v>150.73595158000001</v>
      </c>
      <c r="O215" s="36">
        <f>SUMIFS(СВЦЭМ!$F$39:$F$782,СВЦЭМ!$A$39:$A$782,$A215,СВЦЭМ!$B$39:$B$782,O$190)+'СЕТ СН'!$F$12</f>
        <v>150.54719338999999</v>
      </c>
      <c r="P215" s="36">
        <f>SUMIFS(СВЦЭМ!$F$39:$F$782,СВЦЭМ!$A$39:$A$782,$A215,СВЦЭМ!$B$39:$B$782,P$190)+'СЕТ СН'!$F$12</f>
        <v>150.17284452000001</v>
      </c>
      <c r="Q215" s="36">
        <f>SUMIFS(СВЦЭМ!$F$39:$F$782,СВЦЭМ!$A$39:$A$782,$A215,СВЦЭМ!$B$39:$B$782,Q$190)+'СЕТ СН'!$F$12</f>
        <v>148.24406773999999</v>
      </c>
      <c r="R215" s="36">
        <f>SUMIFS(СВЦЭМ!$F$39:$F$782,СВЦЭМ!$A$39:$A$782,$A215,СВЦЭМ!$B$39:$B$782,R$190)+'СЕТ СН'!$F$12</f>
        <v>148.08603436999999</v>
      </c>
      <c r="S215" s="36">
        <f>SUMIFS(СВЦЭМ!$F$39:$F$782,СВЦЭМ!$A$39:$A$782,$A215,СВЦЭМ!$B$39:$B$782,S$190)+'СЕТ СН'!$F$12</f>
        <v>147.65560149000001</v>
      </c>
      <c r="T215" s="36">
        <f>SUMIFS(СВЦЭМ!$F$39:$F$782,СВЦЭМ!$A$39:$A$782,$A215,СВЦЭМ!$B$39:$B$782,T$190)+'СЕТ СН'!$F$12</f>
        <v>151.44225055000001</v>
      </c>
      <c r="U215" s="36">
        <f>SUMIFS(СВЦЭМ!$F$39:$F$782,СВЦЭМ!$A$39:$A$782,$A215,СВЦЭМ!$B$39:$B$782,U$190)+'СЕТ СН'!$F$12</f>
        <v>150.54916141000001</v>
      </c>
      <c r="V215" s="36">
        <f>SUMIFS(СВЦЭМ!$F$39:$F$782,СВЦЭМ!$A$39:$A$782,$A215,СВЦЭМ!$B$39:$B$782,V$190)+'СЕТ СН'!$F$12</f>
        <v>147.67647357000001</v>
      </c>
      <c r="W215" s="36">
        <f>SUMIFS(СВЦЭМ!$F$39:$F$782,СВЦЭМ!$A$39:$A$782,$A215,СВЦЭМ!$B$39:$B$782,W$190)+'СЕТ СН'!$F$12</f>
        <v>143.76211054999999</v>
      </c>
      <c r="X215" s="36">
        <f>SUMIFS(СВЦЭМ!$F$39:$F$782,СВЦЭМ!$A$39:$A$782,$A215,СВЦЭМ!$B$39:$B$782,X$190)+'СЕТ СН'!$F$12</f>
        <v>148.67634321</v>
      </c>
      <c r="Y215" s="36">
        <f>SUMIFS(СВЦЭМ!$F$39:$F$782,СВЦЭМ!$A$39:$A$782,$A215,СВЦЭМ!$B$39:$B$782,Y$190)+'СЕТ СН'!$F$12</f>
        <v>158.56709122000001</v>
      </c>
    </row>
    <row r="216" spans="1:25" ht="15.75" x14ac:dyDescent="0.2">
      <c r="A216" s="35">
        <f t="shared" si="5"/>
        <v>45133</v>
      </c>
      <c r="B216" s="36">
        <f>SUMIFS(СВЦЭМ!$F$39:$F$782,СВЦЭМ!$A$39:$A$782,$A216,СВЦЭМ!$B$39:$B$782,B$190)+'СЕТ СН'!$F$12</f>
        <v>155.65703518000001</v>
      </c>
      <c r="C216" s="36">
        <f>SUMIFS(СВЦЭМ!$F$39:$F$782,СВЦЭМ!$A$39:$A$782,$A216,СВЦЭМ!$B$39:$B$782,C$190)+'СЕТ СН'!$F$12</f>
        <v>164.30908346999999</v>
      </c>
      <c r="D216" s="36">
        <f>SUMIFS(СВЦЭМ!$F$39:$F$782,СВЦЭМ!$A$39:$A$782,$A216,СВЦЭМ!$B$39:$B$782,D$190)+'СЕТ СН'!$F$12</f>
        <v>177.18161057</v>
      </c>
      <c r="E216" s="36">
        <f>SUMIFS(СВЦЭМ!$F$39:$F$782,СВЦЭМ!$A$39:$A$782,$A216,СВЦЭМ!$B$39:$B$782,E$190)+'СЕТ СН'!$F$12</f>
        <v>179.46950862</v>
      </c>
      <c r="F216" s="36">
        <f>SUMIFS(СВЦЭМ!$F$39:$F$782,СВЦЭМ!$A$39:$A$782,$A216,СВЦЭМ!$B$39:$B$782,F$190)+'СЕТ СН'!$F$12</f>
        <v>180.26677438999999</v>
      </c>
      <c r="G216" s="36">
        <f>SUMIFS(СВЦЭМ!$F$39:$F$782,СВЦЭМ!$A$39:$A$782,$A216,СВЦЭМ!$B$39:$B$782,G$190)+'СЕТ СН'!$F$12</f>
        <v>178.53672728000001</v>
      </c>
      <c r="H216" s="36">
        <f>SUMIFS(СВЦЭМ!$F$39:$F$782,СВЦЭМ!$A$39:$A$782,$A216,СВЦЭМ!$B$39:$B$782,H$190)+'СЕТ СН'!$F$12</f>
        <v>168.00908745000001</v>
      </c>
      <c r="I216" s="36">
        <f>SUMIFS(СВЦЭМ!$F$39:$F$782,СВЦЭМ!$A$39:$A$782,$A216,СВЦЭМ!$B$39:$B$782,I$190)+'СЕТ СН'!$F$12</f>
        <v>157.07206887999999</v>
      </c>
      <c r="J216" s="36">
        <f>SUMIFS(СВЦЭМ!$F$39:$F$782,СВЦЭМ!$A$39:$A$782,$A216,СВЦЭМ!$B$39:$B$782,J$190)+'СЕТ СН'!$F$12</f>
        <v>146.28825721999999</v>
      </c>
      <c r="K216" s="36">
        <f>SUMIFS(СВЦЭМ!$F$39:$F$782,СВЦЭМ!$A$39:$A$782,$A216,СВЦЭМ!$B$39:$B$782,K$190)+'СЕТ СН'!$F$12</f>
        <v>136.48105494999999</v>
      </c>
      <c r="L216" s="36">
        <f>SUMIFS(СВЦЭМ!$F$39:$F$782,СВЦЭМ!$A$39:$A$782,$A216,СВЦЭМ!$B$39:$B$782,L$190)+'СЕТ СН'!$F$12</f>
        <v>133.43742816</v>
      </c>
      <c r="M216" s="36">
        <f>SUMIFS(СВЦЭМ!$F$39:$F$782,СВЦЭМ!$A$39:$A$782,$A216,СВЦЭМ!$B$39:$B$782,M$190)+'СЕТ СН'!$F$12</f>
        <v>134.12355937000001</v>
      </c>
      <c r="N216" s="36">
        <f>SUMIFS(СВЦЭМ!$F$39:$F$782,СВЦЭМ!$A$39:$A$782,$A216,СВЦЭМ!$B$39:$B$782,N$190)+'СЕТ СН'!$F$12</f>
        <v>132.84935730000001</v>
      </c>
      <c r="O216" s="36">
        <f>SUMIFS(СВЦЭМ!$F$39:$F$782,СВЦЭМ!$A$39:$A$782,$A216,СВЦЭМ!$B$39:$B$782,O$190)+'СЕТ СН'!$F$12</f>
        <v>132.86369266</v>
      </c>
      <c r="P216" s="36">
        <f>SUMIFS(СВЦЭМ!$F$39:$F$782,СВЦЭМ!$A$39:$A$782,$A216,СВЦЭМ!$B$39:$B$782,P$190)+'СЕТ СН'!$F$12</f>
        <v>130.09884969999999</v>
      </c>
      <c r="Q216" s="36">
        <f>SUMIFS(СВЦЭМ!$F$39:$F$782,СВЦЭМ!$A$39:$A$782,$A216,СВЦЭМ!$B$39:$B$782,Q$190)+'СЕТ СН'!$F$12</f>
        <v>127.23833241</v>
      </c>
      <c r="R216" s="36">
        <f>SUMIFS(СВЦЭМ!$F$39:$F$782,СВЦЭМ!$A$39:$A$782,$A216,СВЦЭМ!$B$39:$B$782,R$190)+'СЕТ СН'!$F$12</f>
        <v>128.38482311000001</v>
      </c>
      <c r="S216" s="36">
        <f>SUMIFS(СВЦЭМ!$F$39:$F$782,СВЦЭМ!$A$39:$A$782,$A216,СВЦЭМ!$B$39:$B$782,S$190)+'СЕТ СН'!$F$12</f>
        <v>128.84787222</v>
      </c>
      <c r="T216" s="36">
        <f>SUMIFS(СВЦЭМ!$F$39:$F$782,СВЦЭМ!$A$39:$A$782,$A216,СВЦЭМ!$B$39:$B$782,T$190)+'СЕТ СН'!$F$12</f>
        <v>132.21496748999999</v>
      </c>
      <c r="U216" s="36">
        <f>SUMIFS(СВЦЭМ!$F$39:$F$782,СВЦЭМ!$A$39:$A$782,$A216,СВЦЭМ!$B$39:$B$782,U$190)+'СЕТ СН'!$F$12</f>
        <v>133.08819205</v>
      </c>
      <c r="V216" s="36">
        <f>SUMIFS(СВЦЭМ!$F$39:$F$782,СВЦЭМ!$A$39:$A$782,$A216,СВЦЭМ!$B$39:$B$782,V$190)+'СЕТ СН'!$F$12</f>
        <v>134.37274013000001</v>
      </c>
      <c r="W216" s="36">
        <f>SUMIFS(СВЦЭМ!$F$39:$F$782,СВЦЭМ!$A$39:$A$782,$A216,СВЦЭМ!$B$39:$B$782,W$190)+'СЕТ СН'!$F$12</f>
        <v>132.10867770999999</v>
      </c>
      <c r="X216" s="36">
        <f>SUMIFS(СВЦЭМ!$F$39:$F$782,СВЦЭМ!$A$39:$A$782,$A216,СВЦЭМ!$B$39:$B$782,X$190)+'СЕТ СН'!$F$12</f>
        <v>135.83631880999999</v>
      </c>
      <c r="Y216" s="36">
        <f>SUMIFS(СВЦЭМ!$F$39:$F$782,СВЦЭМ!$A$39:$A$782,$A216,СВЦЭМ!$B$39:$B$782,Y$190)+'СЕТ СН'!$F$12</f>
        <v>147.51619815999999</v>
      </c>
    </row>
    <row r="217" spans="1:25" ht="15.75" x14ac:dyDescent="0.2">
      <c r="A217" s="35">
        <f t="shared" si="5"/>
        <v>45134</v>
      </c>
      <c r="B217" s="36">
        <f>SUMIFS(СВЦЭМ!$F$39:$F$782,СВЦЭМ!$A$39:$A$782,$A217,СВЦЭМ!$B$39:$B$782,B$190)+'СЕТ СН'!$F$12</f>
        <v>172.14402096000001</v>
      </c>
      <c r="C217" s="36">
        <f>SUMIFS(СВЦЭМ!$F$39:$F$782,СВЦЭМ!$A$39:$A$782,$A217,СВЦЭМ!$B$39:$B$782,C$190)+'СЕТ СН'!$F$12</f>
        <v>178.6604644</v>
      </c>
      <c r="D217" s="36">
        <f>SUMIFS(СВЦЭМ!$F$39:$F$782,СВЦЭМ!$A$39:$A$782,$A217,СВЦЭМ!$B$39:$B$782,D$190)+'СЕТ СН'!$F$12</f>
        <v>194.66133959000001</v>
      </c>
      <c r="E217" s="36">
        <f>SUMIFS(СВЦЭМ!$F$39:$F$782,СВЦЭМ!$A$39:$A$782,$A217,СВЦЭМ!$B$39:$B$782,E$190)+'СЕТ СН'!$F$12</f>
        <v>201.48263660000001</v>
      </c>
      <c r="F217" s="36">
        <f>SUMIFS(СВЦЭМ!$F$39:$F$782,СВЦЭМ!$A$39:$A$782,$A217,СВЦЭМ!$B$39:$B$782,F$190)+'СЕТ СН'!$F$12</f>
        <v>202.99139464999999</v>
      </c>
      <c r="G217" s="36">
        <f>SUMIFS(СВЦЭМ!$F$39:$F$782,СВЦЭМ!$A$39:$A$782,$A217,СВЦЭМ!$B$39:$B$782,G$190)+'СЕТ СН'!$F$12</f>
        <v>201.98964462999999</v>
      </c>
      <c r="H217" s="36">
        <f>SUMIFS(СВЦЭМ!$F$39:$F$782,СВЦЭМ!$A$39:$A$782,$A217,СВЦЭМ!$B$39:$B$782,H$190)+'СЕТ СН'!$F$12</f>
        <v>181.49937269</v>
      </c>
      <c r="I217" s="36">
        <f>SUMIFS(СВЦЭМ!$F$39:$F$782,СВЦЭМ!$A$39:$A$782,$A217,СВЦЭМ!$B$39:$B$782,I$190)+'СЕТ СН'!$F$12</f>
        <v>171.31040651000001</v>
      </c>
      <c r="J217" s="36">
        <f>SUMIFS(СВЦЭМ!$F$39:$F$782,СВЦЭМ!$A$39:$A$782,$A217,СВЦЭМ!$B$39:$B$782,J$190)+'СЕТ СН'!$F$12</f>
        <v>160.5741012</v>
      </c>
      <c r="K217" s="36">
        <f>SUMIFS(СВЦЭМ!$F$39:$F$782,СВЦЭМ!$A$39:$A$782,$A217,СВЦЭМ!$B$39:$B$782,K$190)+'СЕТ СН'!$F$12</f>
        <v>151.38082297</v>
      </c>
      <c r="L217" s="36">
        <f>SUMIFS(СВЦЭМ!$F$39:$F$782,СВЦЭМ!$A$39:$A$782,$A217,СВЦЭМ!$B$39:$B$782,L$190)+'СЕТ СН'!$F$12</f>
        <v>146.11278043999999</v>
      </c>
      <c r="M217" s="36">
        <f>SUMIFS(СВЦЭМ!$F$39:$F$782,СВЦЭМ!$A$39:$A$782,$A217,СВЦЭМ!$B$39:$B$782,M$190)+'СЕТ СН'!$F$12</f>
        <v>146.39984178</v>
      </c>
      <c r="N217" s="36">
        <f>SUMIFS(СВЦЭМ!$F$39:$F$782,СВЦЭМ!$A$39:$A$782,$A217,СВЦЭМ!$B$39:$B$782,N$190)+'СЕТ СН'!$F$12</f>
        <v>146.17149255999999</v>
      </c>
      <c r="O217" s="36">
        <f>SUMIFS(СВЦЭМ!$F$39:$F$782,СВЦЭМ!$A$39:$A$782,$A217,СВЦЭМ!$B$39:$B$782,O$190)+'СЕТ СН'!$F$12</f>
        <v>146.45368171000001</v>
      </c>
      <c r="P217" s="36">
        <f>SUMIFS(СВЦЭМ!$F$39:$F$782,СВЦЭМ!$A$39:$A$782,$A217,СВЦЭМ!$B$39:$B$782,P$190)+'СЕТ СН'!$F$12</f>
        <v>146.30005259000001</v>
      </c>
      <c r="Q217" s="36">
        <f>SUMIFS(СВЦЭМ!$F$39:$F$782,СВЦЭМ!$A$39:$A$782,$A217,СВЦЭМ!$B$39:$B$782,Q$190)+'СЕТ СН'!$F$12</f>
        <v>143.20118778</v>
      </c>
      <c r="R217" s="36">
        <f>SUMIFS(СВЦЭМ!$F$39:$F$782,СВЦЭМ!$A$39:$A$782,$A217,СВЦЭМ!$B$39:$B$782,R$190)+'СЕТ СН'!$F$12</f>
        <v>144.18829775</v>
      </c>
      <c r="S217" s="36">
        <f>SUMIFS(СВЦЭМ!$F$39:$F$782,СВЦЭМ!$A$39:$A$782,$A217,СВЦЭМ!$B$39:$B$782,S$190)+'СЕТ СН'!$F$12</f>
        <v>144.58734440999999</v>
      </c>
      <c r="T217" s="36">
        <f>SUMIFS(СВЦЭМ!$F$39:$F$782,СВЦЭМ!$A$39:$A$782,$A217,СВЦЭМ!$B$39:$B$782,T$190)+'СЕТ СН'!$F$12</f>
        <v>148.57899907999999</v>
      </c>
      <c r="U217" s="36">
        <f>SUMIFS(СВЦЭМ!$F$39:$F$782,СВЦЭМ!$A$39:$A$782,$A217,СВЦЭМ!$B$39:$B$782,U$190)+'СЕТ СН'!$F$12</f>
        <v>150.42513305</v>
      </c>
      <c r="V217" s="36">
        <f>SUMIFS(СВЦЭМ!$F$39:$F$782,СВЦЭМ!$A$39:$A$782,$A217,СВЦЭМ!$B$39:$B$782,V$190)+'СЕТ СН'!$F$12</f>
        <v>151.08091976</v>
      </c>
      <c r="W217" s="36">
        <f>SUMIFS(СВЦЭМ!$F$39:$F$782,СВЦЭМ!$A$39:$A$782,$A217,СВЦЭМ!$B$39:$B$782,W$190)+'СЕТ СН'!$F$12</f>
        <v>147.31608323</v>
      </c>
      <c r="X217" s="36">
        <f>SUMIFS(СВЦЭМ!$F$39:$F$782,СВЦЭМ!$A$39:$A$782,$A217,СВЦЭМ!$B$39:$B$782,X$190)+'СЕТ СН'!$F$12</f>
        <v>153.22660816999999</v>
      </c>
      <c r="Y217" s="36">
        <f>SUMIFS(СВЦЭМ!$F$39:$F$782,СВЦЭМ!$A$39:$A$782,$A217,СВЦЭМ!$B$39:$B$782,Y$190)+'СЕТ СН'!$F$12</f>
        <v>165.43972772999999</v>
      </c>
    </row>
    <row r="218" spans="1:25" ht="15.75" x14ac:dyDescent="0.2">
      <c r="A218" s="35">
        <f t="shared" si="5"/>
        <v>45135</v>
      </c>
      <c r="B218" s="36">
        <f>SUMIFS(СВЦЭМ!$F$39:$F$782,СВЦЭМ!$A$39:$A$782,$A218,СВЦЭМ!$B$39:$B$782,B$190)+'СЕТ СН'!$F$12</f>
        <v>175.50218857999999</v>
      </c>
      <c r="C218" s="36">
        <f>SUMIFS(СВЦЭМ!$F$39:$F$782,СВЦЭМ!$A$39:$A$782,$A218,СВЦЭМ!$B$39:$B$782,C$190)+'СЕТ СН'!$F$12</f>
        <v>182.52610265000001</v>
      </c>
      <c r="D218" s="36">
        <f>SUMIFS(СВЦЭМ!$F$39:$F$782,СВЦЭМ!$A$39:$A$782,$A218,СВЦЭМ!$B$39:$B$782,D$190)+'СЕТ СН'!$F$12</f>
        <v>198.52189218999999</v>
      </c>
      <c r="E218" s="36">
        <f>SUMIFS(СВЦЭМ!$F$39:$F$782,СВЦЭМ!$A$39:$A$782,$A218,СВЦЭМ!$B$39:$B$782,E$190)+'СЕТ СН'!$F$12</f>
        <v>207.35530621000001</v>
      </c>
      <c r="F218" s="36">
        <f>SUMIFS(СВЦЭМ!$F$39:$F$782,СВЦЭМ!$A$39:$A$782,$A218,СВЦЭМ!$B$39:$B$782,F$190)+'СЕТ СН'!$F$12</f>
        <v>207.68784324999999</v>
      </c>
      <c r="G218" s="36">
        <f>SUMIFS(СВЦЭМ!$F$39:$F$782,СВЦЭМ!$A$39:$A$782,$A218,СВЦЭМ!$B$39:$B$782,G$190)+'СЕТ СН'!$F$12</f>
        <v>208.17736980000001</v>
      </c>
      <c r="H218" s="36">
        <f>SUMIFS(СВЦЭМ!$F$39:$F$782,СВЦЭМ!$A$39:$A$782,$A218,СВЦЭМ!$B$39:$B$782,H$190)+'СЕТ СН'!$F$12</f>
        <v>187.30516582999999</v>
      </c>
      <c r="I218" s="36">
        <f>SUMIFS(СВЦЭМ!$F$39:$F$782,СВЦЭМ!$A$39:$A$782,$A218,СВЦЭМ!$B$39:$B$782,I$190)+'СЕТ СН'!$F$12</f>
        <v>176.66759893</v>
      </c>
      <c r="J218" s="36">
        <f>SUMIFS(СВЦЭМ!$F$39:$F$782,СВЦЭМ!$A$39:$A$782,$A218,СВЦЭМ!$B$39:$B$782,J$190)+'СЕТ СН'!$F$12</f>
        <v>165.43687881</v>
      </c>
      <c r="K218" s="36">
        <f>SUMIFS(СВЦЭМ!$F$39:$F$782,СВЦЭМ!$A$39:$A$782,$A218,СВЦЭМ!$B$39:$B$782,K$190)+'СЕТ СН'!$F$12</f>
        <v>156.73803255999999</v>
      </c>
      <c r="L218" s="36">
        <f>SUMIFS(СВЦЭМ!$F$39:$F$782,СВЦЭМ!$A$39:$A$782,$A218,СВЦЭМ!$B$39:$B$782,L$190)+'СЕТ СН'!$F$12</f>
        <v>151.49292120999999</v>
      </c>
      <c r="M218" s="36">
        <f>SUMIFS(СВЦЭМ!$F$39:$F$782,СВЦЭМ!$A$39:$A$782,$A218,СВЦЭМ!$B$39:$B$782,M$190)+'СЕТ СН'!$F$12</f>
        <v>150.86207234</v>
      </c>
      <c r="N218" s="36">
        <f>SUMIFS(СВЦЭМ!$F$39:$F$782,СВЦЭМ!$A$39:$A$782,$A218,СВЦЭМ!$B$39:$B$782,N$190)+'СЕТ СН'!$F$12</f>
        <v>151.2553723</v>
      </c>
      <c r="O218" s="36">
        <f>SUMIFS(СВЦЭМ!$F$39:$F$782,СВЦЭМ!$A$39:$A$782,$A218,СВЦЭМ!$B$39:$B$782,O$190)+'СЕТ СН'!$F$12</f>
        <v>151.56727275</v>
      </c>
      <c r="P218" s="36">
        <f>SUMIFS(СВЦЭМ!$F$39:$F$782,СВЦЭМ!$A$39:$A$782,$A218,СВЦЭМ!$B$39:$B$782,P$190)+'СЕТ СН'!$F$12</f>
        <v>149.49779318</v>
      </c>
      <c r="Q218" s="36">
        <f>SUMIFS(СВЦЭМ!$F$39:$F$782,СВЦЭМ!$A$39:$A$782,$A218,СВЦЭМ!$B$39:$B$782,Q$190)+'СЕТ СН'!$F$12</f>
        <v>150.40085722000001</v>
      </c>
      <c r="R218" s="36">
        <f>SUMIFS(СВЦЭМ!$F$39:$F$782,СВЦЭМ!$A$39:$A$782,$A218,СВЦЭМ!$B$39:$B$782,R$190)+'СЕТ СН'!$F$12</f>
        <v>151.06538771999999</v>
      </c>
      <c r="S218" s="36">
        <f>SUMIFS(СВЦЭМ!$F$39:$F$782,СВЦЭМ!$A$39:$A$782,$A218,СВЦЭМ!$B$39:$B$782,S$190)+'СЕТ СН'!$F$12</f>
        <v>151.39477592</v>
      </c>
      <c r="T218" s="36">
        <f>SUMIFS(СВЦЭМ!$F$39:$F$782,СВЦЭМ!$A$39:$A$782,$A218,СВЦЭМ!$B$39:$B$782,T$190)+'СЕТ СН'!$F$12</f>
        <v>152.26741453</v>
      </c>
      <c r="U218" s="36">
        <f>SUMIFS(СВЦЭМ!$F$39:$F$782,СВЦЭМ!$A$39:$A$782,$A218,СВЦЭМ!$B$39:$B$782,U$190)+'СЕТ СН'!$F$12</f>
        <v>154.30280508000001</v>
      </c>
      <c r="V218" s="36">
        <f>SUMIFS(СВЦЭМ!$F$39:$F$782,СВЦЭМ!$A$39:$A$782,$A218,СВЦЭМ!$B$39:$B$782,V$190)+'СЕТ СН'!$F$12</f>
        <v>155.29424817</v>
      </c>
      <c r="W218" s="36">
        <f>SUMIFS(СВЦЭМ!$F$39:$F$782,СВЦЭМ!$A$39:$A$782,$A218,СВЦЭМ!$B$39:$B$782,W$190)+'СЕТ СН'!$F$12</f>
        <v>152.90466706000001</v>
      </c>
      <c r="X218" s="36">
        <f>SUMIFS(СВЦЭМ!$F$39:$F$782,СВЦЭМ!$A$39:$A$782,$A218,СВЦЭМ!$B$39:$B$782,X$190)+'СЕТ СН'!$F$12</f>
        <v>157.63930066</v>
      </c>
      <c r="Y218" s="36">
        <f>SUMIFS(СВЦЭМ!$F$39:$F$782,СВЦЭМ!$A$39:$A$782,$A218,СВЦЭМ!$B$39:$B$782,Y$190)+'СЕТ СН'!$F$12</f>
        <v>179.23427035</v>
      </c>
    </row>
    <row r="219" spans="1:25" ht="15.75" x14ac:dyDescent="0.2">
      <c r="A219" s="35">
        <f t="shared" si="5"/>
        <v>45136</v>
      </c>
      <c r="B219" s="36">
        <f>SUMIFS(СВЦЭМ!$F$39:$F$782,СВЦЭМ!$A$39:$A$782,$A219,СВЦЭМ!$B$39:$B$782,B$190)+'СЕТ СН'!$F$12</f>
        <v>174.50101255999999</v>
      </c>
      <c r="C219" s="36">
        <f>SUMIFS(СВЦЭМ!$F$39:$F$782,СВЦЭМ!$A$39:$A$782,$A219,СВЦЭМ!$B$39:$B$782,C$190)+'СЕТ СН'!$F$12</f>
        <v>176.86468703</v>
      </c>
      <c r="D219" s="36">
        <f>SUMIFS(СВЦЭМ!$F$39:$F$782,СВЦЭМ!$A$39:$A$782,$A219,СВЦЭМ!$B$39:$B$782,D$190)+'СЕТ СН'!$F$12</f>
        <v>194.89587564000001</v>
      </c>
      <c r="E219" s="36">
        <f>SUMIFS(СВЦЭМ!$F$39:$F$782,СВЦЭМ!$A$39:$A$782,$A219,СВЦЭМ!$B$39:$B$782,E$190)+'СЕТ СН'!$F$12</f>
        <v>195.21816491000001</v>
      </c>
      <c r="F219" s="36">
        <f>SUMIFS(СВЦЭМ!$F$39:$F$782,СВЦЭМ!$A$39:$A$782,$A219,СВЦЭМ!$B$39:$B$782,F$190)+'СЕТ СН'!$F$12</f>
        <v>197.16565029</v>
      </c>
      <c r="G219" s="36">
        <f>SUMIFS(СВЦЭМ!$F$39:$F$782,СВЦЭМ!$A$39:$A$782,$A219,СВЦЭМ!$B$39:$B$782,G$190)+'СЕТ СН'!$F$12</f>
        <v>192.39937698</v>
      </c>
      <c r="H219" s="36">
        <f>SUMIFS(СВЦЭМ!$F$39:$F$782,СВЦЭМ!$A$39:$A$782,$A219,СВЦЭМ!$B$39:$B$782,H$190)+'СЕТ СН'!$F$12</f>
        <v>185.74272164000001</v>
      </c>
      <c r="I219" s="36">
        <f>SUMIFS(СВЦЭМ!$F$39:$F$782,СВЦЭМ!$A$39:$A$782,$A219,СВЦЭМ!$B$39:$B$782,I$190)+'СЕТ СН'!$F$12</f>
        <v>165.32169367</v>
      </c>
      <c r="J219" s="36">
        <f>SUMIFS(СВЦЭМ!$F$39:$F$782,СВЦЭМ!$A$39:$A$782,$A219,СВЦЭМ!$B$39:$B$782,J$190)+'СЕТ СН'!$F$12</f>
        <v>153.93247847999999</v>
      </c>
      <c r="K219" s="36">
        <f>SUMIFS(СВЦЭМ!$F$39:$F$782,СВЦЭМ!$A$39:$A$782,$A219,СВЦЭМ!$B$39:$B$782,K$190)+'СЕТ СН'!$F$12</f>
        <v>143.75868283</v>
      </c>
      <c r="L219" s="36">
        <f>SUMIFS(СВЦЭМ!$F$39:$F$782,СВЦЭМ!$A$39:$A$782,$A219,СВЦЭМ!$B$39:$B$782,L$190)+'СЕТ СН'!$F$12</f>
        <v>137.5233509</v>
      </c>
      <c r="M219" s="36">
        <f>SUMIFS(СВЦЭМ!$F$39:$F$782,СВЦЭМ!$A$39:$A$782,$A219,СВЦЭМ!$B$39:$B$782,M$190)+'СЕТ СН'!$F$12</f>
        <v>137.94986757000001</v>
      </c>
      <c r="N219" s="36">
        <f>SUMIFS(СВЦЭМ!$F$39:$F$782,СВЦЭМ!$A$39:$A$782,$A219,СВЦЭМ!$B$39:$B$782,N$190)+'СЕТ СН'!$F$12</f>
        <v>138.94742041000001</v>
      </c>
      <c r="O219" s="36">
        <f>SUMIFS(СВЦЭМ!$F$39:$F$782,СВЦЭМ!$A$39:$A$782,$A219,СВЦЭМ!$B$39:$B$782,O$190)+'СЕТ СН'!$F$12</f>
        <v>139.65567873000001</v>
      </c>
      <c r="P219" s="36">
        <f>SUMIFS(СВЦЭМ!$F$39:$F$782,СВЦЭМ!$A$39:$A$782,$A219,СВЦЭМ!$B$39:$B$782,P$190)+'СЕТ СН'!$F$12</f>
        <v>140.26356595999999</v>
      </c>
      <c r="Q219" s="36">
        <f>SUMIFS(СВЦЭМ!$F$39:$F$782,СВЦЭМ!$A$39:$A$782,$A219,СВЦЭМ!$B$39:$B$782,Q$190)+'СЕТ СН'!$F$12</f>
        <v>140.07261248</v>
      </c>
      <c r="R219" s="36">
        <f>SUMIFS(СВЦЭМ!$F$39:$F$782,СВЦЭМ!$A$39:$A$782,$A219,СВЦЭМ!$B$39:$B$782,R$190)+'СЕТ СН'!$F$12</f>
        <v>139.24483914999999</v>
      </c>
      <c r="S219" s="36">
        <f>SUMIFS(СВЦЭМ!$F$39:$F$782,СВЦЭМ!$A$39:$A$782,$A219,СВЦЭМ!$B$39:$B$782,S$190)+'СЕТ СН'!$F$12</f>
        <v>139.38506602000001</v>
      </c>
      <c r="T219" s="36">
        <f>SUMIFS(СВЦЭМ!$F$39:$F$782,СВЦЭМ!$A$39:$A$782,$A219,СВЦЭМ!$B$39:$B$782,T$190)+'СЕТ СН'!$F$12</f>
        <v>140.22334466000001</v>
      </c>
      <c r="U219" s="36">
        <f>SUMIFS(СВЦЭМ!$F$39:$F$782,СВЦЭМ!$A$39:$A$782,$A219,СВЦЭМ!$B$39:$B$782,U$190)+'СЕТ СН'!$F$12</f>
        <v>142.74837314999999</v>
      </c>
      <c r="V219" s="36">
        <f>SUMIFS(СВЦЭМ!$F$39:$F$782,СВЦЭМ!$A$39:$A$782,$A219,СВЦЭМ!$B$39:$B$782,V$190)+'СЕТ СН'!$F$12</f>
        <v>140.98746176</v>
      </c>
      <c r="W219" s="36">
        <f>SUMIFS(СВЦЭМ!$F$39:$F$782,СВЦЭМ!$A$39:$A$782,$A219,СВЦЭМ!$B$39:$B$782,W$190)+'СЕТ СН'!$F$12</f>
        <v>144.39880274999999</v>
      </c>
      <c r="X219" s="36">
        <f>SUMIFS(СВЦЭМ!$F$39:$F$782,СВЦЭМ!$A$39:$A$782,$A219,СВЦЭМ!$B$39:$B$782,X$190)+'СЕТ СН'!$F$12</f>
        <v>151.5184854</v>
      </c>
      <c r="Y219" s="36">
        <f>SUMIFS(СВЦЭМ!$F$39:$F$782,СВЦЭМ!$A$39:$A$782,$A219,СВЦЭМ!$B$39:$B$782,Y$190)+'СЕТ СН'!$F$12</f>
        <v>162.2752802</v>
      </c>
    </row>
    <row r="220" spans="1:25" ht="15.75" x14ac:dyDescent="0.2">
      <c r="A220" s="35">
        <f t="shared" si="5"/>
        <v>45137</v>
      </c>
      <c r="B220" s="36">
        <f>SUMIFS(СВЦЭМ!$F$39:$F$782,СВЦЭМ!$A$39:$A$782,$A220,СВЦЭМ!$B$39:$B$782,B$190)+'СЕТ СН'!$F$12</f>
        <v>172.97380613000001</v>
      </c>
      <c r="C220" s="36">
        <f>SUMIFS(СВЦЭМ!$F$39:$F$782,СВЦЭМ!$A$39:$A$782,$A220,СВЦЭМ!$B$39:$B$782,C$190)+'СЕТ СН'!$F$12</f>
        <v>186.20356727000001</v>
      </c>
      <c r="D220" s="36">
        <f>SUMIFS(СВЦЭМ!$F$39:$F$782,СВЦЭМ!$A$39:$A$782,$A220,СВЦЭМ!$B$39:$B$782,D$190)+'СЕТ СН'!$F$12</f>
        <v>188.46635798</v>
      </c>
      <c r="E220" s="36">
        <f>SUMIFS(СВЦЭМ!$F$39:$F$782,СВЦЭМ!$A$39:$A$782,$A220,СВЦЭМ!$B$39:$B$782,E$190)+'СЕТ СН'!$F$12</f>
        <v>195.63868459</v>
      </c>
      <c r="F220" s="36">
        <f>SUMIFS(СВЦЭМ!$F$39:$F$782,СВЦЭМ!$A$39:$A$782,$A220,СВЦЭМ!$B$39:$B$782,F$190)+'СЕТ СН'!$F$12</f>
        <v>197.09664616000001</v>
      </c>
      <c r="G220" s="36">
        <f>SUMIFS(СВЦЭМ!$F$39:$F$782,СВЦЭМ!$A$39:$A$782,$A220,СВЦЭМ!$B$39:$B$782,G$190)+'СЕТ СН'!$F$12</f>
        <v>196.28151561999999</v>
      </c>
      <c r="H220" s="36">
        <f>SUMIFS(СВЦЭМ!$F$39:$F$782,СВЦЭМ!$A$39:$A$782,$A220,СВЦЭМ!$B$39:$B$782,H$190)+'СЕТ СН'!$F$12</f>
        <v>194.35154814000001</v>
      </c>
      <c r="I220" s="36">
        <f>SUMIFS(СВЦЭМ!$F$39:$F$782,СВЦЭМ!$A$39:$A$782,$A220,СВЦЭМ!$B$39:$B$782,I$190)+'СЕТ СН'!$F$12</f>
        <v>176.86247957</v>
      </c>
      <c r="J220" s="36">
        <f>SUMIFS(СВЦЭМ!$F$39:$F$782,СВЦЭМ!$A$39:$A$782,$A220,СВЦЭМ!$B$39:$B$782,J$190)+'СЕТ СН'!$F$12</f>
        <v>166.18148020000001</v>
      </c>
      <c r="K220" s="36">
        <f>SUMIFS(СВЦЭМ!$F$39:$F$782,СВЦЭМ!$A$39:$A$782,$A220,СВЦЭМ!$B$39:$B$782,K$190)+'СЕТ СН'!$F$12</f>
        <v>142.69184007000001</v>
      </c>
      <c r="L220" s="36">
        <f>SUMIFS(СВЦЭМ!$F$39:$F$782,СВЦЭМ!$A$39:$A$782,$A220,СВЦЭМ!$B$39:$B$782,L$190)+'СЕТ СН'!$F$12</f>
        <v>140.13110401</v>
      </c>
      <c r="M220" s="36">
        <f>SUMIFS(СВЦЭМ!$F$39:$F$782,СВЦЭМ!$A$39:$A$782,$A220,СВЦЭМ!$B$39:$B$782,M$190)+'СЕТ СН'!$F$12</f>
        <v>143.45231428</v>
      </c>
      <c r="N220" s="36">
        <f>SUMIFS(СВЦЭМ!$F$39:$F$782,СВЦЭМ!$A$39:$A$782,$A220,СВЦЭМ!$B$39:$B$782,N$190)+'СЕТ СН'!$F$12</f>
        <v>147.81942598000001</v>
      </c>
      <c r="O220" s="36">
        <f>SUMIFS(СВЦЭМ!$F$39:$F$782,СВЦЭМ!$A$39:$A$782,$A220,СВЦЭМ!$B$39:$B$782,O$190)+'СЕТ СН'!$F$12</f>
        <v>149.81264461000001</v>
      </c>
      <c r="P220" s="36">
        <f>SUMIFS(СВЦЭМ!$F$39:$F$782,СВЦЭМ!$A$39:$A$782,$A220,СВЦЭМ!$B$39:$B$782,P$190)+'СЕТ СН'!$F$12</f>
        <v>152.63935015000001</v>
      </c>
      <c r="Q220" s="36">
        <f>SUMIFS(СВЦЭМ!$F$39:$F$782,СВЦЭМ!$A$39:$A$782,$A220,СВЦЭМ!$B$39:$B$782,Q$190)+'СЕТ СН'!$F$12</f>
        <v>153.10849134</v>
      </c>
      <c r="R220" s="36">
        <f>SUMIFS(СВЦЭМ!$F$39:$F$782,СВЦЭМ!$A$39:$A$782,$A220,СВЦЭМ!$B$39:$B$782,R$190)+'СЕТ СН'!$F$12</f>
        <v>152.05726308999999</v>
      </c>
      <c r="S220" s="36">
        <f>SUMIFS(СВЦЭМ!$F$39:$F$782,СВЦЭМ!$A$39:$A$782,$A220,СВЦЭМ!$B$39:$B$782,S$190)+'СЕТ СН'!$F$12</f>
        <v>151.95709749</v>
      </c>
      <c r="T220" s="36">
        <f>SUMIFS(СВЦЭМ!$F$39:$F$782,СВЦЭМ!$A$39:$A$782,$A220,СВЦЭМ!$B$39:$B$782,T$190)+'СЕТ СН'!$F$12</f>
        <v>150.84838776000001</v>
      </c>
      <c r="U220" s="36">
        <f>SUMIFS(СВЦЭМ!$F$39:$F$782,СВЦЭМ!$A$39:$A$782,$A220,СВЦЭМ!$B$39:$B$782,U$190)+'СЕТ СН'!$F$12</f>
        <v>151.36934178999999</v>
      </c>
      <c r="V220" s="36">
        <f>SUMIFS(СВЦЭМ!$F$39:$F$782,СВЦЭМ!$A$39:$A$782,$A220,СВЦЭМ!$B$39:$B$782,V$190)+'СЕТ СН'!$F$12</f>
        <v>150.75975946</v>
      </c>
      <c r="W220" s="36">
        <f>SUMIFS(СВЦЭМ!$F$39:$F$782,СВЦЭМ!$A$39:$A$782,$A220,СВЦЭМ!$B$39:$B$782,W$190)+'СЕТ СН'!$F$12</f>
        <v>147.97435346</v>
      </c>
      <c r="X220" s="36">
        <f>SUMIFS(СВЦЭМ!$F$39:$F$782,СВЦЭМ!$A$39:$A$782,$A220,СВЦЭМ!$B$39:$B$782,X$190)+'СЕТ СН'!$F$12</f>
        <v>155.23312652000001</v>
      </c>
      <c r="Y220" s="36">
        <f>SUMIFS(СВЦЭМ!$F$39:$F$782,СВЦЭМ!$A$39:$A$782,$A220,СВЦЭМ!$B$39:$B$782,Y$190)+'СЕТ СН'!$F$12</f>
        <v>166.15117364</v>
      </c>
    </row>
    <row r="221" spans="1:25" ht="15.75" x14ac:dyDescent="0.2">
      <c r="A221" s="35">
        <f t="shared" si="5"/>
        <v>45138</v>
      </c>
      <c r="B221" s="36">
        <f>SUMIFS(СВЦЭМ!$F$39:$F$782,СВЦЭМ!$A$39:$A$782,$A221,СВЦЭМ!$B$39:$B$782,B$190)+'СЕТ СН'!$F$12</f>
        <v>170.71861938999999</v>
      </c>
      <c r="C221" s="36">
        <f>SUMIFS(СВЦЭМ!$F$39:$F$782,СВЦЭМ!$A$39:$A$782,$A221,СВЦЭМ!$B$39:$B$782,C$190)+'СЕТ СН'!$F$12</f>
        <v>179.26529994000001</v>
      </c>
      <c r="D221" s="36">
        <f>SUMIFS(СВЦЭМ!$F$39:$F$782,СВЦЭМ!$A$39:$A$782,$A221,СВЦЭМ!$B$39:$B$782,D$190)+'СЕТ СН'!$F$12</f>
        <v>195.16417454</v>
      </c>
      <c r="E221" s="36">
        <f>SUMIFS(СВЦЭМ!$F$39:$F$782,СВЦЭМ!$A$39:$A$782,$A221,СВЦЭМ!$B$39:$B$782,E$190)+'СЕТ СН'!$F$12</f>
        <v>198.713379</v>
      </c>
      <c r="F221" s="36">
        <f>SUMIFS(СВЦЭМ!$F$39:$F$782,СВЦЭМ!$A$39:$A$782,$A221,СВЦЭМ!$B$39:$B$782,F$190)+'СЕТ СН'!$F$12</f>
        <v>198.80326762999999</v>
      </c>
      <c r="G221" s="36">
        <f>SUMIFS(СВЦЭМ!$F$39:$F$782,СВЦЭМ!$A$39:$A$782,$A221,СВЦЭМ!$B$39:$B$782,G$190)+'СЕТ СН'!$F$12</f>
        <v>200.00484896</v>
      </c>
      <c r="H221" s="36">
        <f>SUMIFS(СВЦЭМ!$F$39:$F$782,СВЦЭМ!$A$39:$A$782,$A221,СВЦЭМ!$B$39:$B$782,H$190)+'СЕТ СН'!$F$12</f>
        <v>203.41643686</v>
      </c>
      <c r="I221" s="36">
        <f>SUMIFS(СВЦЭМ!$F$39:$F$782,СВЦЭМ!$A$39:$A$782,$A221,СВЦЭМ!$B$39:$B$782,I$190)+'СЕТ СН'!$F$12</f>
        <v>172.53072205999999</v>
      </c>
      <c r="J221" s="36">
        <f>SUMIFS(СВЦЭМ!$F$39:$F$782,СВЦЭМ!$A$39:$A$782,$A221,СВЦЭМ!$B$39:$B$782,J$190)+'СЕТ СН'!$F$12</f>
        <v>163.91240418999999</v>
      </c>
      <c r="K221" s="36">
        <f>SUMIFS(СВЦЭМ!$F$39:$F$782,СВЦЭМ!$A$39:$A$782,$A221,СВЦЭМ!$B$39:$B$782,K$190)+'СЕТ СН'!$F$12</f>
        <v>161.8243186</v>
      </c>
      <c r="L221" s="36">
        <f>SUMIFS(СВЦЭМ!$F$39:$F$782,СВЦЭМ!$A$39:$A$782,$A221,СВЦЭМ!$B$39:$B$782,L$190)+'СЕТ СН'!$F$12</f>
        <v>157.02933340999999</v>
      </c>
      <c r="M221" s="36">
        <f>SUMIFS(СВЦЭМ!$F$39:$F$782,СВЦЭМ!$A$39:$A$782,$A221,СВЦЭМ!$B$39:$B$782,M$190)+'СЕТ СН'!$F$12</f>
        <v>155.92962202000001</v>
      </c>
      <c r="N221" s="36">
        <f>SUMIFS(СВЦЭМ!$F$39:$F$782,СВЦЭМ!$A$39:$A$782,$A221,СВЦЭМ!$B$39:$B$782,N$190)+'СЕТ СН'!$F$12</f>
        <v>154.72625303000001</v>
      </c>
      <c r="O221" s="36">
        <f>SUMIFS(СВЦЭМ!$F$39:$F$782,СВЦЭМ!$A$39:$A$782,$A221,СВЦЭМ!$B$39:$B$782,O$190)+'СЕТ СН'!$F$12</f>
        <v>154.13029857999999</v>
      </c>
      <c r="P221" s="36">
        <f>SUMIFS(СВЦЭМ!$F$39:$F$782,СВЦЭМ!$A$39:$A$782,$A221,СВЦЭМ!$B$39:$B$782,P$190)+'СЕТ СН'!$F$12</f>
        <v>154.76950446000001</v>
      </c>
      <c r="Q221" s="36">
        <f>SUMIFS(СВЦЭМ!$F$39:$F$782,СВЦЭМ!$A$39:$A$782,$A221,СВЦЭМ!$B$39:$B$782,Q$190)+'СЕТ СН'!$F$12</f>
        <v>151.24653837</v>
      </c>
      <c r="R221" s="36">
        <f>SUMIFS(СВЦЭМ!$F$39:$F$782,СВЦЭМ!$A$39:$A$782,$A221,СВЦЭМ!$B$39:$B$782,R$190)+'СЕТ СН'!$F$12</f>
        <v>151.95727289999999</v>
      </c>
      <c r="S221" s="36">
        <f>SUMIFS(СВЦЭМ!$F$39:$F$782,СВЦЭМ!$A$39:$A$782,$A221,СВЦЭМ!$B$39:$B$782,S$190)+'СЕТ СН'!$F$12</f>
        <v>153.80270200999999</v>
      </c>
      <c r="T221" s="36">
        <f>SUMIFS(СВЦЭМ!$F$39:$F$782,СВЦЭМ!$A$39:$A$782,$A221,СВЦЭМ!$B$39:$B$782,T$190)+'СЕТ СН'!$F$12</f>
        <v>157.02625864000001</v>
      </c>
      <c r="U221" s="36">
        <f>SUMIFS(СВЦЭМ!$F$39:$F$782,СВЦЭМ!$A$39:$A$782,$A221,СВЦЭМ!$B$39:$B$782,U$190)+'СЕТ СН'!$F$12</f>
        <v>160.48771787999999</v>
      </c>
      <c r="V221" s="36">
        <f>SUMIFS(СВЦЭМ!$F$39:$F$782,СВЦЭМ!$A$39:$A$782,$A221,СВЦЭМ!$B$39:$B$782,V$190)+'СЕТ СН'!$F$12</f>
        <v>160.16602212999999</v>
      </c>
      <c r="W221" s="36">
        <f>SUMIFS(СВЦЭМ!$F$39:$F$782,СВЦЭМ!$A$39:$A$782,$A221,СВЦЭМ!$B$39:$B$782,W$190)+'СЕТ СН'!$F$12</f>
        <v>156.06648276999999</v>
      </c>
      <c r="X221" s="36">
        <f>SUMIFS(СВЦЭМ!$F$39:$F$782,СВЦЭМ!$A$39:$A$782,$A221,СВЦЭМ!$B$39:$B$782,X$190)+'СЕТ СН'!$F$12</f>
        <v>164.10845689000001</v>
      </c>
      <c r="Y221" s="36">
        <f>SUMIFS(СВЦЭМ!$F$39:$F$782,СВЦЭМ!$A$39:$A$782,$A221,СВЦЭМ!$B$39:$B$782,Y$190)+'СЕТ СН'!$F$12</f>
        <v>178.49331574000001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4" t="s">
        <v>7</v>
      </c>
      <c r="B223" s="127" t="s">
        <v>88</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25"/>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26"/>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01.07.2023</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45109</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45110</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45111</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45112</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45113</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45114</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45115</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45116</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45117</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45118</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45119</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45120</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45121</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45122</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45123</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45124</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45125</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45126</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45127</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45128</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45129</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45130</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45131</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45132</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45133</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45134</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45135</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45136</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45137</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45138</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4" t="s">
        <v>7</v>
      </c>
      <c r="B258" s="127" t="s">
        <v>89</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25"/>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26"/>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01.07.2023</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45109</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45110</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45111</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45112</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45113</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45114</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45115</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45116</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45117</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45118</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45119</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45120</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45121</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45122</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45123</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45124</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45125</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45126</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45127</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45128</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45129</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45130</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45131</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45132</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45133</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45134</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45135</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45136</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45137</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45138</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4" t="s">
        <v>7</v>
      </c>
      <c r="B294" s="127" t="s">
        <v>90</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25"/>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26"/>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01.07.2023</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45109</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45110</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45111</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45112</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45113</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45114</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45115</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45116</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45117</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45118</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45119</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45120</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45121</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45122</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45123</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45124</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45125</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45126</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45127</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45128</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45129</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45130</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45131</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45132</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45133</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45134</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45135</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45136</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45137</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45138</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4" t="s">
        <v>7</v>
      </c>
      <c r="B329" s="127" t="s">
        <v>91</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25"/>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26"/>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01.07.2023</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45109</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45110</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45111</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45112</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45113</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45114</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45115</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45116</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45117</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45118</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45119</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45120</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45121</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45122</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45123</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45124</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45125</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45126</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45127</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45128</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45129</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45130</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45131</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45132</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45133</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45134</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45135</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45136</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45137</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45138</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4" t="s">
        <v>7</v>
      </c>
      <c r="B364" s="127" t="s">
        <v>92</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25"/>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26"/>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01.07.2023</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45109</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45110</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45111</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45112</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45113</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45114</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45115</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45116</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45117</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45118</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45119</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45120</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45121</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45122</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45123</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45124</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45125</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45126</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45127</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45128</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45129</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45130</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45131</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45132</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45133</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45134</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45135</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45136</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45137</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45138</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4" t="s">
        <v>7</v>
      </c>
      <c r="B399" s="127" t="s">
        <v>93</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25"/>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26"/>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01.07.2023</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45109</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45110</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45111</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45112</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45113</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45114</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45115</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45116</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45117</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45118</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45119</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45120</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45121</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45122</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45123</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45124</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45125</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45126</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45127</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45128</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45129</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45130</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45131</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45132</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45133</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45134</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45135</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45136</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45137</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45138</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3" t="s">
        <v>94</v>
      </c>
      <c r="B435" s="153"/>
      <c r="C435" s="153"/>
      <c r="D435" s="153"/>
      <c r="E435" s="153"/>
      <c r="F435" s="153"/>
      <c r="G435" s="153"/>
      <c r="H435" s="153"/>
      <c r="I435" s="153"/>
      <c r="J435" s="153"/>
      <c r="K435" s="153"/>
      <c r="L435" s="154">
        <f>СВЦЭМ!$D$18+'СЕТ СН'!$F$14</f>
        <v>107.61373695</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5" t="s">
        <v>77</v>
      </c>
      <c r="B437" s="135"/>
      <c r="C437" s="135"/>
      <c r="D437" s="135"/>
      <c r="E437" s="135"/>
      <c r="F437" s="135"/>
      <c r="G437" s="135"/>
      <c r="H437" s="135"/>
      <c r="I437" s="135"/>
      <c r="J437" s="135"/>
      <c r="K437" s="135"/>
      <c r="L437" s="135"/>
      <c r="M437" s="135"/>
      <c r="N437" s="136" t="s">
        <v>29</v>
      </c>
      <c r="O437" s="136"/>
      <c r="P437" s="136"/>
      <c r="Q437" s="136"/>
      <c r="R437" s="136"/>
      <c r="S437" s="136"/>
      <c r="T437" s="136"/>
      <c r="U437" s="136"/>
      <c r="V437" s="47"/>
      <c r="W437" s="47"/>
      <c r="X437" s="47"/>
      <c r="Y437" s="47"/>
    </row>
    <row r="438" spans="1:26" ht="15.75" x14ac:dyDescent="0.2">
      <c r="A438" s="135"/>
      <c r="B438" s="135"/>
      <c r="C438" s="135"/>
      <c r="D438" s="135"/>
      <c r="E438" s="135"/>
      <c r="F438" s="135"/>
      <c r="G438" s="135"/>
      <c r="H438" s="135"/>
      <c r="I438" s="135"/>
      <c r="J438" s="135"/>
      <c r="K438" s="135"/>
      <c r="L438" s="135"/>
      <c r="M438" s="135"/>
      <c r="N438" s="137" t="s">
        <v>0</v>
      </c>
      <c r="O438" s="137"/>
      <c r="P438" s="137" t="s">
        <v>1</v>
      </c>
      <c r="Q438" s="137"/>
      <c r="R438" s="137" t="s">
        <v>2</v>
      </c>
      <c r="S438" s="137"/>
      <c r="T438" s="137" t="s">
        <v>3</v>
      </c>
      <c r="U438" s="137"/>
      <c r="V438" s="47"/>
      <c r="W438" s="47"/>
      <c r="X438" s="47"/>
      <c r="Y438" s="47"/>
    </row>
    <row r="439" spans="1:26" ht="15.75" x14ac:dyDescent="0.2">
      <c r="A439" s="135"/>
      <c r="B439" s="135"/>
      <c r="C439" s="135"/>
      <c r="D439" s="135"/>
      <c r="E439" s="135"/>
      <c r="F439" s="135"/>
      <c r="G439" s="135"/>
      <c r="H439" s="135"/>
      <c r="I439" s="135"/>
      <c r="J439" s="135"/>
      <c r="K439" s="135"/>
      <c r="L439" s="135"/>
      <c r="M439" s="135"/>
      <c r="N439" s="138">
        <f>СВЦЭМ!$D$12+'СЕТ СН'!$F$10-'СЕТ СН'!$F$24</f>
        <v>637877.96816766786</v>
      </c>
      <c r="O439" s="139"/>
      <c r="P439" s="138">
        <f>СВЦЭМ!$D$12+'СЕТ СН'!$F$10-'СЕТ СН'!$G$24</f>
        <v>637877.96816766786</v>
      </c>
      <c r="Q439" s="139"/>
      <c r="R439" s="138">
        <f>СВЦЭМ!$D$12+'СЕТ СН'!$F$10-'СЕТ СН'!$H$24</f>
        <v>637877.96816766786</v>
      </c>
      <c r="S439" s="139"/>
      <c r="T439" s="138">
        <f>СВЦЭМ!$D$12+'СЕТ СН'!$F$10-'СЕТ СН'!$I$24</f>
        <v>637877.96816766786</v>
      </c>
      <c r="U439" s="139"/>
      <c r="V439" s="47"/>
      <c r="W439" s="47"/>
      <c r="X439" s="47"/>
      <c r="Y439" s="47"/>
    </row>
    <row r="440" spans="1:26" ht="30" customHeight="1" x14ac:dyDescent="0.25"/>
    <row r="441" spans="1:26" ht="15.75" x14ac:dyDescent="0.25">
      <c r="A441" s="144" t="s">
        <v>78</v>
      </c>
      <c r="B441" s="145"/>
      <c r="C441" s="145"/>
      <c r="D441" s="145"/>
      <c r="E441" s="145"/>
      <c r="F441" s="145"/>
      <c r="G441" s="145"/>
      <c r="H441" s="145"/>
      <c r="I441" s="145"/>
      <c r="J441" s="145"/>
      <c r="K441" s="145"/>
      <c r="L441" s="145"/>
      <c r="M441" s="146"/>
      <c r="N441" s="136" t="s">
        <v>29</v>
      </c>
      <c r="O441" s="136"/>
      <c r="P441" s="136"/>
      <c r="Q441" s="136"/>
      <c r="R441" s="136"/>
      <c r="S441" s="136"/>
      <c r="T441" s="136"/>
      <c r="U441" s="136"/>
    </row>
    <row r="442" spans="1:26" ht="15.75" x14ac:dyDescent="0.25">
      <c r="A442" s="147"/>
      <c r="B442" s="148"/>
      <c r="C442" s="148"/>
      <c r="D442" s="148"/>
      <c r="E442" s="148"/>
      <c r="F442" s="148"/>
      <c r="G442" s="148"/>
      <c r="H442" s="148"/>
      <c r="I442" s="148"/>
      <c r="J442" s="148"/>
      <c r="K442" s="148"/>
      <c r="L442" s="148"/>
      <c r="M442" s="149"/>
      <c r="N442" s="137" t="s">
        <v>0</v>
      </c>
      <c r="O442" s="137"/>
      <c r="P442" s="137" t="s">
        <v>1</v>
      </c>
      <c r="Q442" s="137"/>
      <c r="R442" s="137" t="s">
        <v>2</v>
      </c>
      <c r="S442" s="137"/>
      <c r="T442" s="137" t="s">
        <v>3</v>
      </c>
      <c r="U442" s="137"/>
    </row>
    <row r="443" spans="1:26" ht="15.75" x14ac:dyDescent="0.25">
      <c r="A443" s="150"/>
      <c r="B443" s="151"/>
      <c r="C443" s="151"/>
      <c r="D443" s="151"/>
      <c r="E443" s="151"/>
      <c r="F443" s="151"/>
      <c r="G443" s="151"/>
      <c r="H443" s="151"/>
      <c r="I443" s="151"/>
      <c r="J443" s="151"/>
      <c r="K443" s="151"/>
      <c r="L443" s="151"/>
      <c r="M443" s="152"/>
      <c r="N443" s="143">
        <f>'СЕТ СН'!$F$7</f>
        <v>1765744.73</v>
      </c>
      <c r="O443" s="143"/>
      <c r="P443" s="143">
        <f>'СЕТ СН'!$G$7</f>
        <v>1442615.09</v>
      </c>
      <c r="Q443" s="143"/>
      <c r="R443" s="143">
        <f>'СЕТ СН'!$H$7</f>
        <v>1841546.13</v>
      </c>
      <c r="S443" s="143"/>
      <c r="T443" s="143">
        <f>'СЕТ СН'!$I$7</f>
        <v>1879310.42</v>
      </c>
      <c r="U443" s="143"/>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Q14" sqref="Q14"/>
    </sheetView>
  </sheetViews>
  <sheetFormatPr defaultColWidth="9" defaultRowHeight="15" x14ac:dyDescent="0.25"/>
  <cols>
    <col min="1" max="1" width="56.25" style="55" customWidth="1"/>
    <col min="2" max="2" width="27.625" style="55" customWidth="1"/>
    <col min="3" max="5" width="12.125" style="55" customWidth="1"/>
    <col min="6" max="9" width="14" style="55" customWidth="1"/>
    <col min="10" max="16384" width="9" style="50"/>
  </cols>
  <sheetData>
    <row r="1" spans="1:9" ht="15.75" x14ac:dyDescent="0.25">
      <c r="A1" s="156" t="s">
        <v>43</v>
      </c>
      <c r="B1" s="156"/>
      <c r="C1" s="156"/>
      <c r="D1" s="156"/>
      <c r="E1" s="156"/>
      <c r="F1" s="156"/>
      <c r="G1" s="156"/>
      <c r="H1" s="156"/>
      <c r="I1" s="156"/>
    </row>
    <row r="2" spans="1:9" x14ac:dyDescent="0.25">
      <c r="A2" s="51"/>
      <c r="B2" s="51"/>
      <c r="C2" s="51"/>
      <c r="D2" s="51"/>
      <c r="E2" s="51"/>
      <c r="F2" s="51"/>
      <c r="G2" s="51"/>
      <c r="H2" s="51"/>
      <c r="I2" s="51"/>
    </row>
    <row r="3" spans="1:9" ht="39" customHeight="1" x14ac:dyDescent="0.2">
      <c r="A3" s="157" t="s">
        <v>15</v>
      </c>
      <c r="B3" s="158" t="s">
        <v>16</v>
      </c>
      <c r="C3" s="158" t="s">
        <v>17</v>
      </c>
      <c r="D3" s="158" t="s">
        <v>18</v>
      </c>
      <c r="E3" s="158" t="s">
        <v>11</v>
      </c>
      <c r="F3" s="158" t="s">
        <v>19</v>
      </c>
      <c r="G3" s="158"/>
      <c r="H3" s="158"/>
      <c r="I3" s="158"/>
    </row>
    <row r="4" spans="1:9" x14ac:dyDescent="0.2">
      <c r="A4" s="157"/>
      <c r="B4" s="158"/>
      <c r="C4" s="158"/>
      <c r="D4" s="158"/>
      <c r="E4" s="158"/>
      <c r="F4" s="52" t="s">
        <v>0</v>
      </c>
      <c r="G4" s="52" t="s">
        <v>1</v>
      </c>
      <c r="H4" s="52" t="s">
        <v>2</v>
      </c>
      <c r="I4" s="52" t="s">
        <v>3</v>
      </c>
    </row>
    <row r="5" spans="1:9" ht="45" x14ac:dyDescent="0.2">
      <c r="A5" s="53" t="s">
        <v>44</v>
      </c>
      <c r="B5" s="90" t="s">
        <v>146</v>
      </c>
      <c r="C5" s="54">
        <v>44896</v>
      </c>
      <c r="D5" s="54">
        <v>45291</v>
      </c>
      <c r="E5" s="52" t="s">
        <v>20</v>
      </c>
      <c r="F5" s="52">
        <v>3088.11</v>
      </c>
      <c r="G5" s="52">
        <v>3468.55</v>
      </c>
      <c r="H5" s="52">
        <v>3591.32</v>
      </c>
      <c r="I5" s="52">
        <v>3843.34</v>
      </c>
    </row>
    <row r="6" spans="1:9" ht="60" x14ac:dyDescent="0.2">
      <c r="A6" s="53" t="s">
        <v>45</v>
      </c>
      <c r="B6" s="90" t="s">
        <v>146</v>
      </c>
      <c r="C6" s="54">
        <v>44896</v>
      </c>
      <c r="D6" s="54">
        <v>45291</v>
      </c>
      <c r="E6" s="52" t="s">
        <v>20</v>
      </c>
      <c r="F6" s="52">
        <v>183.87</v>
      </c>
      <c r="G6" s="52">
        <v>328.65</v>
      </c>
      <c r="H6" s="52">
        <v>372.02</v>
      </c>
      <c r="I6" s="52">
        <v>842.21</v>
      </c>
    </row>
    <row r="7" spans="1:9" ht="60" x14ac:dyDescent="0.2">
      <c r="A7" s="53" t="s">
        <v>46</v>
      </c>
      <c r="B7" s="90" t="s">
        <v>146</v>
      </c>
      <c r="C7" s="54">
        <v>44896</v>
      </c>
      <c r="D7" s="54">
        <v>45291</v>
      </c>
      <c r="E7" s="52" t="s">
        <v>21</v>
      </c>
      <c r="F7" s="52">
        <v>1765744.73</v>
      </c>
      <c r="G7" s="52">
        <v>1442615.09</v>
      </c>
      <c r="H7" s="52">
        <v>1841546.13</v>
      </c>
      <c r="I7" s="52">
        <v>1879310.42</v>
      </c>
    </row>
    <row r="8" spans="1:9" ht="30" x14ac:dyDescent="0.2">
      <c r="A8" s="53" t="s">
        <v>85</v>
      </c>
      <c r="B8" s="85"/>
      <c r="C8" s="54"/>
      <c r="D8" s="54"/>
      <c r="E8" s="52" t="s">
        <v>20</v>
      </c>
      <c r="F8" s="91">
        <v>50</v>
      </c>
      <c r="G8" s="91">
        <v>50</v>
      </c>
      <c r="H8" s="91">
        <v>50</v>
      </c>
      <c r="I8" s="91">
        <v>50</v>
      </c>
    </row>
    <row r="9" spans="1:9" ht="30" x14ac:dyDescent="0.2">
      <c r="A9" s="53" t="s">
        <v>86</v>
      </c>
      <c r="B9" s="52"/>
      <c r="C9" s="54"/>
      <c r="D9" s="54"/>
      <c r="E9" s="52" t="s">
        <v>20</v>
      </c>
      <c r="F9" s="91">
        <v>50</v>
      </c>
      <c r="G9" s="91">
        <v>50</v>
      </c>
      <c r="H9" s="91">
        <v>50</v>
      </c>
      <c r="I9" s="91">
        <v>50</v>
      </c>
    </row>
    <row r="10" spans="1:9" ht="30" x14ac:dyDescent="0.2">
      <c r="A10" s="53" t="s">
        <v>83</v>
      </c>
      <c r="B10" s="52"/>
      <c r="C10" s="54"/>
      <c r="D10" s="54"/>
      <c r="E10" s="52" t="s">
        <v>87</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95</v>
      </c>
      <c r="B15" s="89" t="s">
        <v>105</v>
      </c>
      <c r="C15" s="54"/>
      <c r="D15" s="54"/>
      <c r="E15" s="87"/>
      <c r="F15" s="87"/>
      <c r="G15" s="87"/>
      <c r="H15" s="87"/>
      <c r="I15" s="87"/>
    </row>
    <row r="16" spans="1:9" ht="75" hidden="1" x14ac:dyDescent="0.2">
      <c r="A16" s="53" t="s">
        <v>96</v>
      </c>
      <c r="B16" s="89" t="s">
        <v>105</v>
      </c>
      <c r="C16" s="54"/>
      <c r="D16" s="54"/>
      <c r="E16" s="88"/>
      <c r="F16" s="88"/>
      <c r="G16" s="89"/>
      <c r="H16" s="89"/>
      <c r="I16" s="89"/>
    </row>
    <row r="17" spans="1:9" ht="75" hidden="1" x14ac:dyDescent="0.2">
      <c r="A17" s="53" t="s">
        <v>97</v>
      </c>
      <c r="B17" s="89" t="s">
        <v>105</v>
      </c>
      <c r="C17" s="54"/>
      <c r="D17" s="54"/>
      <c r="E17" s="87"/>
      <c r="F17" s="87"/>
      <c r="G17" s="89"/>
      <c r="H17" s="89"/>
      <c r="I17" s="89"/>
    </row>
    <row r="18" spans="1:9" ht="75" hidden="1" x14ac:dyDescent="0.2">
      <c r="A18" s="53" t="s">
        <v>98</v>
      </c>
      <c r="B18" s="89" t="s">
        <v>105</v>
      </c>
      <c r="C18" s="54"/>
      <c r="D18" s="54"/>
      <c r="E18" s="87"/>
      <c r="F18" s="87"/>
      <c r="G18" s="87"/>
      <c r="H18" s="87"/>
      <c r="I18" s="87"/>
    </row>
    <row r="19" spans="1:9" ht="75" hidden="1" x14ac:dyDescent="0.2">
      <c r="A19" s="53" t="s">
        <v>99</v>
      </c>
      <c r="B19" s="89" t="s">
        <v>105</v>
      </c>
      <c r="C19" s="54"/>
      <c r="D19" s="54"/>
      <c r="E19" s="88"/>
      <c r="F19" s="89"/>
      <c r="G19" s="89"/>
      <c r="H19" s="89"/>
      <c r="I19" s="89"/>
    </row>
    <row r="20" spans="1:9" ht="75" hidden="1" x14ac:dyDescent="0.2">
      <c r="A20" s="53" t="s">
        <v>100</v>
      </c>
      <c r="B20" s="89" t="s">
        <v>105</v>
      </c>
      <c r="C20" s="54"/>
      <c r="D20" s="54"/>
      <c r="E20" s="88"/>
      <c r="F20" s="89"/>
      <c r="G20" s="89"/>
      <c r="H20" s="89"/>
      <c r="I20" s="89"/>
    </row>
    <row r="21" spans="1:9" ht="75" hidden="1" x14ac:dyDescent="0.2">
      <c r="A21" s="53" t="s">
        <v>102</v>
      </c>
      <c r="B21" s="89" t="s">
        <v>105</v>
      </c>
      <c r="C21" s="54"/>
      <c r="D21" s="54"/>
      <c r="E21" s="89"/>
      <c r="F21" s="89"/>
      <c r="G21" s="89"/>
      <c r="H21" s="89"/>
      <c r="I21" s="89"/>
    </row>
    <row r="22" spans="1:9" ht="75" hidden="1" x14ac:dyDescent="0.2">
      <c r="A22" s="53" t="s">
        <v>101</v>
      </c>
      <c r="B22" s="89" t="s">
        <v>105</v>
      </c>
      <c r="C22" s="54"/>
      <c r="D22" s="54"/>
      <c r="E22" s="89"/>
      <c r="F22" s="89"/>
      <c r="G22" s="89"/>
      <c r="H22" s="89"/>
      <c r="I22" s="89"/>
    </row>
    <row r="23" spans="1:9" ht="75" hidden="1" x14ac:dyDescent="0.2">
      <c r="A23" s="53" t="s">
        <v>103</v>
      </c>
      <c r="B23" s="89" t="s">
        <v>105</v>
      </c>
      <c r="C23" s="54"/>
      <c r="D23" s="54"/>
      <c r="E23" s="89"/>
      <c r="F23" s="89"/>
      <c r="G23" s="89"/>
      <c r="H23" s="89"/>
      <c r="I23" s="89"/>
    </row>
    <row r="24" spans="1:9" ht="75" hidden="1" x14ac:dyDescent="0.2">
      <c r="A24" s="53" t="s">
        <v>104</v>
      </c>
      <c r="B24" s="89" t="s">
        <v>105</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T14" sqref="T1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108</v>
      </c>
      <c r="B1" s="61"/>
    </row>
    <row r="2" spans="1:4" ht="15" customHeight="1" x14ac:dyDescent="0.2">
      <c r="A2" s="61" t="s">
        <v>109</v>
      </c>
      <c r="B2" s="61"/>
    </row>
    <row r="3" spans="1:4" ht="15" customHeight="1" x14ac:dyDescent="0.2">
      <c r="A3" s="61"/>
      <c r="B3" s="61"/>
    </row>
    <row r="4" spans="1:4" ht="15" customHeight="1" x14ac:dyDescent="0.2">
      <c r="A4" s="159" t="s">
        <v>110</v>
      </c>
      <c r="B4" s="160"/>
      <c r="C4" s="63"/>
      <c r="D4" s="64" t="s">
        <v>111</v>
      </c>
    </row>
    <row r="5" spans="1:4" ht="15" customHeight="1" x14ac:dyDescent="0.2">
      <c r="A5" s="162" t="s">
        <v>112</v>
      </c>
      <c r="B5" s="163"/>
      <c r="C5" s="65"/>
      <c r="D5" s="66" t="s">
        <v>113</v>
      </c>
    </row>
    <row r="6" spans="1:4" ht="15" customHeight="1" x14ac:dyDescent="0.2">
      <c r="A6" s="159" t="s">
        <v>114</v>
      </c>
      <c r="B6" s="160"/>
      <c r="C6" s="67"/>
      <c r="D6" s="64" t="s">
        <v>115</v>
      </c>
    </row>
    <row r="7" spans="1:4" ht="15" customHeight="1" x14ac:dyDescent="0.2">
      <c r="A7" s="159" t="s">
        <v>116</v>
      </c>
      <c r="B7" s="160"/>
      <c r="C7" s="67"/>
      <c r="D7" s="64" t="s">
        <v>148</v>
      </c>
    </row>
    <row r="8" spans="1:4" ht="15" customHeight="1" x14ac:dyDescent="0.2">
      <c r="A8" s="161" t="s">
        <v>117</v>
      </c>
      <c r="B8" s="161"/>
      <c r="C8" s="96"/>
      <c r="D8" s="68"/>
    </row>
    <row r="9" spans="1:4" ht="15" customHeight="1" x14ac:dyDescent="0.2">
      <c r="A9" s="69" t="s">
        <v>118</v>
      </c>
      <c r="B9" s="70"/>
      <c r="C9" s="71"/>
      <c r="D9" s="72"/>
    </row>
    <row r="10" spans="1:4" ht="30" customHeight="1" x14ac:dyDescent="0.2">
      <c r="A10" s="164" t="s">
        <v>119</v>
      </c>
      <c r="B10" s="165"/>
      <c r="C10" s="73"/>
      <c r="D10" s="74">
        <v>3.8716522200000001</v>
      </c>
    </row>
    <row r="11" spans="1:4" ht="66" customHeight="1" x14ac:dyDescent="0.2">
      <c r="A11" s="164" t="s">
        <v>120</v>
      </c>
      <c r="B11" s="165"/>
      <c r="C11" s="73"/>
      <c r="D11" s="74">
        <v>1564.70387265</v>
      </c>
    </row>
    <row r="12" spans="1:4" ht="30" customHeight="1" x14ac:dyDescent="0.2">
      <c r="A12" s="164" t="s">
        <v>121</v>
      </c>
      <c r="B12" s="165"/>
      <c r="C12" s="73"/>
      <c r="D12" s="75">
        <v>637877.96816766786</v>
      </c>
    </row>
    <row r="13" spans="1:4" ht="30" customHeight="1" x14ac:dyDescent="0.2">
      <c r="A13" s="164" t="s">
        <v>122</v>
      </c>
      <c r="B13" s="165"/>
      <c r="C13" s="73"/>
      <c r="D13" s="76"/>
    </row>
    <row r="14" spans="1:4" ht="15" customHeight="1" x14ac:dyDescent="0.2">
      <c r="A14" s="166" t="s">
        <v>123</v>
      </c>
      <c r="B14" s="167"/>
      <c r="C14" s="73"/>
      <c r="D14" s="74">
        <v>1758.6869096999999</v>
      </c>
    </row>
    <row r="15" spans="1:4" ht="15" customHeight="1" x14ac:dyDescent="0.2">
      <c r="A15" s="166" t="s">
        <v>124</v>
      </c>
      <c r="B15" s="167"/>
      <c r="C15" s="73"/>
      <c r="D15" s="74">
        <v>2333.9591159900001</v>
      </c>
    </row>
    <row r="16" spans="1:4" ht="15" customHeight="1" x14ac:dyDescent="0.2">
      <c r="A16" s="166" t="s">
        <v>125</v>
      </c>
      <c r="B16" s="167"/>
      <c r="C16" s="73"/>
      <c r="D16" s="74">
        <v>3339.2467292299998</v>
      </c>
    </row>
    <row r="17" spans="1:4" ht="15" customHeight="1" x14ac:dyDescent="0.2">
      <c r="A17" s="166" t="s">
        <v>126</v>
      </c>
      <c r="B17" s="167"/>
      <c r="C17" s="73"/>
      <c r="D17" s="74">
        <v>2767.8923239400001</v>
      </c>
    </row>
    <row r="18" spans="1:4" ht="52.5" customHeight="1" x14ac:dyDescent="0.2">
      <c r="A18" s="164" t="s">
        <v>127</v>
      </c>
      <c r="B18" s="165"/>
      <c r="C18" s="73"/>
      <c r="D18" s="74">
        <v>107.61373695</v>
      </c>
    </row>
    <row r="19" spans="1:4" ht="52.5" customHeight="1" x14ac:dyDescent="0.25">
      <c r="A19" s="164" t="s">
        <v>140</v>
      </c>
      <c r="B19" s="165"/>
      <c r="C19" s="81"/>
      <c r="D19" s="74">
        <v>1447.8246112899999</v>
      </c>
    </row>
    <row r="20" spans="1:4" ht="52.5" customHeight="1" x14ac:dyDescent="0.25">
      <c r="A20" s="164" t="s">
        <v>141</v>
      </c>
      <c r="B20" s="165"/>
      <c r="C20" s="81"/>
      <c r="D20" s="97"/>
    </row>
    <row r="21" spans="1:4" ht="52.5" customHeight="1" x14ac:dyDescent="0.25">
      <c r="A21" s="166" t="s">
        <v>142</v>
      </c>
      <c r="B21" s="167"/>
      <c r="C21" s="81"/>
      <c r="D21" s="74">
        <v>1641.12050131</v>
      </c>
    </row>
    <row r="22" spans="1:4" ht="52.5" customHeight="1" x14ac:dyDescent="0.25">
      <c r="A22" s="166" t="s">
        <v>143</v>
      </c>
      <c r="B22" s="167"/>
      <c r="C22" s="81"/>
      <c r="D22" s="74">
        <v>1361.68181959</v>
      </c>
    </row>
    <row r="23" spans="1:4" ht="52.5" customHeight="1" x14ac:dyDescent="0.25">
      <c r="A23" s="166" t="s">
        <v>144</v>
      </c>
      <c r="B23" s="167"/>
      <c r="C23" s="81"/>
      <c r="D23" s="74">
        <v>1341.59090345</v>
      </c>
    </row>
    <row r="24" spans="1:4" ht="52.5" customHeight="1" x14ac:dyDescent="0.25">
      <c r="A24" s="166" t="s">
        <v>145</v>
      </c>
      <c r="B24" s="167"/>
      <c r="C24" s="81"/>
      <c r="D24" s="74">
        <v>1352.81219796</v>
      </c>
    </row>
    <row r="25" spans="1:4" ht="15" customHeight="1" x14ac:dyDescent="0.2">
      <c r="A25" s="69" t="s">
        <v>128</v>
      </c>
      <c r="B25" s="70"/>
      <c r="C25" s="77"/>
      <c r="D25" s="78"/>
    </row>
    <row r="26" spans="1:4" ht="30" customHeight="1" x14ac:dyDescent="0.2">
      <c r="A26" s="164" t="s">
        <v>129</v>
      </c>
      <c r="B26" s="165"/>
      <c r="C26" s="73"/>
      <c r="D26" s="79">
        <v>17107.082999999999</v>
      </c>
    </row>
    <row r="27" spans="1:4" ht="30" customHeight="1" x14ac:dyDescent="0.2">
      <c r="A27" s="164" t="s">
        <v>130</v>
      </c>
      <c r="B27" s="165"/>
      <c r="C27" s="80"/>
      <c r="D27" s="79">
        <v>22.806999999999999</v>
      </c>
    </row>
    <row r="28" spans="1:4" ht="15" customHeight="1" x14ac:dyDescent="0.2">
      <c r="A28" s="69" t="s">
        <v>131</v>
      </c>
      <c r="B28" s="70"/>
      <c r="C28" s="77"/>
      <c r="D28" s="78"/>
    </row>
    <row r="29" spans="1:4" ht="15" customHeight="1" x14ac:dyDescent="0.25">
      <c r="A29" s="164" t="s">
        <v>132</v>
      </c>
      <c r="B29" s="165"/>
      <c r="C29" s="81"/>
      <c r="D29" s="76"/>
    </row>
    <row r="30" spans="1:4" ht="15" customHeight="1" x14ac:dyDescent="0.25">
      <c r="A30" s="166" t="s">
        <v>123</v>
      </c>
      <c r="B30" s="167"/>
      <c r="C30" s="81"/>
      <c r="D30" s="82">
        <v>0</v>
      </c>
    </row>
    <row r="31" spans="1:4" ht="15" customHeight="1" x14ac:dyDescent="0.25">
      <c r="A31" s="166" t="s">
        <v>124</v>
      </c>
      <c r="B31" s="167"/>
      <c r="C31" s="81"/>
      <c r="D31" s="82">
        <v>1.341732555737E-3</v>
      </c>
    </row>
    <row r="32" spans="1:4" ht="15" customHeight="1" x14ac:dyDescent="0.25">
      <c r="A32" s="166" t="s">
        <v>125</v>
      </c>
      <c r="B32" s="167"/>
      <c r="C32" s="81"/>
      <c r="D32" s="82">
        <v>2.9488479712370002E-3</v>
      </c>
    </row>
    <row r="33" spans="1:6" ht="15" customHeight="1" x14ac:dyDescent="0.25">
      <c r="A33" s="166" t="s">
        <v>126</v>
      </c>
      <c r="B33" s="167"/>
      <c r="C33" s="81"/>
      <c r="D33" s="82">
        <v>2.0357545515720002E-3</v>
      </c>
    </row>
    <row r="35" spans="1:6" x14ac:dyDescent="0.2">
      <c r="A35" s="58" t="s">
        <v>133</v>
      </c>
      <c r="B35" s="59"/>
      <c r="C35" s="59"/>
      <c r="D35" s="56"/>
      <c r="E35" s="56"/>
      <c r="F35" s="60"/>
    </row>
    <row r="36" spans="1:6" ht="280.5" customHeight="1" x14ac:dyDescent="0.2">
      <c r="A36" s="168" t="s">
        <v>7</v>
      </c>
      <c r="B36" s="168" t="s">
        <v>134</v>
      </c>
      <c r="C36" s="57" t="s">
        <v>135</v>
      </c>
      <c r="D36" s="57" t="s">
        <v>136</v>
      </c>
      <c r="E36" s="57" t="s">
        <v>137</v>
      </c>
      <c r="F36" s="57" t="s">
        <v>138</v>
      </c>
    </row>
    <row r="37" spans="1:6" x14ac:dyDescent="0.2">
      <c r="A37" s="169"/>
      <c r="B37" s="169"/>
      <c r="C37" s="57" t="s">
        <v>139</v>
      </c>
      <c r="D37" s="57" t="s">
        <v>139</v>
      </c>
      <c r="E37" s="92" t="s">
        <v>139</v>
      </c>
      <c r="F37" s="92" t="s">
        <v>139</v>
      </c>
    </row>
    <row r="38" spans="1:6" ht="30.75" customHeight="1" x14ac:dyDescent="0.2">
      <c r="A38" s="93"/>
      <c r="B38" s="93"/>
      <c r="C38" s="93"/>
      <c r="D38" s="93"/>
      <c r="E38" s="94"/>
      <c r="F38" s="95"/>
    </row>
    <row r="39" spans="1:6" ht="12.75" customHeight="1" x14ac:dyDescent="0.2">
      <c r="A39" s="83" t="s">
        <v>149</v>
      </c>
      <c r="B39" s="83">
        <v>1</v>
      </c>
      <c r="C39" s="84">
        <v>1708.28771652</v>
      </c>
      <c r="D39" s="84">
        <v>1598.4679853099999</v>
      </c>
      <c r="E39" s="84">
        <v>175.67154884000001</v>
      </c>
      <c r="F39" s="84">
        <v>175.67154884000001</v>
      </c>
    </row>
    <row r="40" spans="1:6" ht="12.75" customHeight="1" x14ac:dyDescent="0.2">
      <c r="A40" s="83" t="s">
        <v>149</v>
      </c>
      <c r="B40" s="83">
        <v>2</v>
      </c>
      <c r="C40" s="84">
        <v>1796.15464509</v>
      </c>
      <c r="D40" s="84">
        <v>1681.0853732</v>
      </c>
      <c r="E40" s="84">
        <v>184.75119548999999</v>
      </c>
      <c r="F40" s="84">
        <v>184.75119548999999</v>
      </c>
    </row>
    <row r="41" spans="1:6" ht="12.75" customHeight="1" x14ac:dyDescent="0.2">
      <c r="A41" s="83" t="s">
        <v>149</v>
      </c>
      <c r="B41" s="83">
        <v>3</v>
      </c>
      <c r="C41" s="84">
        <v>1830.1410210199999</v>
      </c>
      <c r="D41" s="84">
        <v>1712.2249602300001</v>
      </c>
      <c r="E41" s="84">
        <v>188.17343449000001</v>
      </c>
      <c r="F41" s="84">
        <v>188.17343449000001</v>
      </c>
    </row>
    <row r="42" spans="1:6" ht="12.75" customHeight="1" x14ac:dyDescent="0.2">
      <c r="A42" s="83" t="s">
        <v>149</v>
      </c>
      <c r="B42" s="83">
        <v>4</v>
      </c>
      <c r="C42" s="84">
        <v>1827.75317673</v>
      </c>
      <c r="D42" s="84">
        <v>1709.52414686</v>
      </c>
      <c r="E42" s="84">
        <v>187.87661524000001</v>
      </c>
      <c r="F42" s="84">
        <v>187.87661524000001</v>
      </c>
    </row>
    <row r="43" spans="1:6" ht="12.75" customHeight="1" x14ac:dyDescent="0.2">
      <c r="A43" s="83" t="s">
        <v>149</v>
      </c>
      <c r="B43" s="83">
        <v>5</v>
      </c>
      <c r="C43" s="84">
        <v>1829.1743887299999</v>
      </c>
      <c r="D43" s="84">
        <v>1711.5767481800001</v>
      </c>
      <c r="E43" s="84">
        <v>188.10219602000001</v>
      </c>
      <c r="F43" s="84">
        <v>188.10219602000001</v>
      </c>
    </row>
    <row r="44" spans="1:6" ht="12.75" customHeight="1" x14ac:dyDescent="0.2">
      <c r="A44" s="83" t="s">
        <v>149</v>
      </c>
      <c r="B44" s="83">
        <v>6</v>
      </c>
      <c r="C44" s="84">
        <v>1830.82974259</v>
      </c>
      <c r="D44" s="84">
        <v>1713.1400479399999</v>
      </c>
      <c r="E44" s="84">
        <v>188.27400258</v>
      </c>
      <c r="F44" s="84">
        <v>188.27400258</v>
      </c>
    </row>
    <row r="45" spans="1:6" ht="12.75" customHeight="1" x14ac:dyDescent="0.2">
      <c r="A45" s="83" t="s">
        <v>149</v>
      </c>
      <c r="B45" s="83">
        <v>7</v>
      </c>
      <c r="C45" s="84">
        <v>1836.5549508399999</v>
      </c>
      <c r="D45" s="84">
        <v>1718.34124344</v>
      </c>
      <c r="E45" s="84">
        <v>188.8456137</v>
      </c>
      <c r="F45" s="84">
        <v>188.8456137</v>
      </c>
    </row>
    <row r="46" spans="1:6" ht="12.75" customHeight="1" x14ac:dyDescent="0.2">
      <c r="A46" s="83" t="s">
        <v>149</v>
      </c>
      <c r="B46" s="83">
        <v>8</v>
      </c>
      <c r="C46" s="84">
        <v>1735.0024097800001</v>
      </c>
      <c r="D46" s="84">
        <v>1616.39012209</v>
      </c>
      <c r="E46" s="84">
        <v>177.64119074000001</v>
      </c>
      <c r="F46" s="84">
        <v>177.64119074000001</v>
      </c>
    </row>
    <row r="47" spans="1:6" ht="12.75" customHeight="1" x14ac:dyDescent="0.2">
      <c r="A47" s="83" t="s">
        <v>149</v>
      </c>
      <c r="B47" s="83">
        <v>9</v>
      </c>
      <c r="C47" s="84">
        <v>1616.00909845</v>
      </c>
      <c r="D47" s="84">
        <v>1497.2332853400001</v>
      </c>
      <c r="E47" s="84">
        <v>164.54586054999999</v>
      </c>
      <c r="F47" s="84">
        <v>164.54586054999999</v>
      </c>
    </row>
    <row r="48" spans="1:6" ht="12.75" customHeight="1" x14ac:dyDescent="0.2">
      <c r="A48" s="83" t="s">
        <v>149</v>
      </c>
      <c r="B48" s="83">
        <v>10</v>
      </c>
      <c r="C48" s="84">
        <v>1545.8493909199999</v>
      </c>
      <c r="D48" s="84">
        <v>1427.40549663</v>
      </c>
      <c r="E48" s="84">
        <v>156.87179019000001</v>
      </c>
      <c r="F48" s="84">
        <v>156.87179019000001</v>
      </c>
    </row>
    <row r="49" spans="1:6" ht="12.75" customHeight="1" x14ac:dyDescent="0.2">
      <c r="A49" s="83" t="s">
        <v>149</v>
      </c>
      <c r="B49" s="83">
        <v>11</v>
      </c>
      <c r="C49" s="84">
        <v>1501.9101646900001</v>
      </c>
      <c r="D49" s="84">
        <v>1382.84488885</v>
      </c>
      <c r="E49" s="84">
        <v>151.97458169999999</v>
      </c>
      <c r="F49" s="84">
        <v>151.97458169999999</v>
      </c>
    </row>
    <row r="50" spans="1:6" ht="12.75" customHeight="1" x14ac:dyDescent="0.2">
      <c r="A50" s="83" t="s">
        <v>149</v>
      </c>
      <c r="B50" s="83">
        <v>12</v>
      </c>
      <c r="C50" s="84">
        <v>1477.48416337</v>
      </c>
      <c r="D50" s="84">
        <v>1357.9655570299999</v>
      </c>
      <c r="E50" s="84">
        <v>149.24034442000001</v>
      </c>
      <c r="F50" s="84">
        <v>149.24034442000001</v>
      </c>
    </row>
    <row r="51" spans="1:6" ht="12.75" customHeight="1" x14ac:dyDescent="0.2">
      <c r="A51" s="83" t="s">
        <v>149</v>
      </c>
      <c r="B51" s="83">
        <v>13</v>
      </c>
      <c r="C51" s="84">
        <v>1466.12135358</v>
      </c>
      <c r="D51" s="84">
        <v>1347.1264224199999</v>
      </c>
      <c r="E51" s="84">
        <v>148.04912408999999</v>
      </c>
      <c r="F51" s="84">
        <v>148.04912408999999</v>
      </c>
    </row>
    <row r="52" spans="1:6" ht="12.75" customHeight="1" x14ac:dyDescent="0.2">
      <c r="A52" s="83" t="s">
        <v>149</v>
      </c>
      <c r="B52" s="83">
        <v>14</v>
      </c>
      <c r="C52" s="84">
        <v>1478.86873894</v>
      </c>
      <c r="D52" s="84">
        <v>1358.49645644</v>
      </c>
      <c r="E52" s="84">
        <v>149.29869024000001</v>
      </c>
      <c r="F52" s="84">
        <v>149.29869024000001</v>
      </c>
    </row>
    <row r="53" spans="1:6" ht="12.75" customHeight="1" x14ac:dyDescent="0.2">
      <c r="A53" s="83" t="s">
        <v>149</v>
      </c>
      <c r="B53" s="83">
        <v>15</v>
      </c>
      <c r="C53" s="84">
        <v>1486.8694197299999</v>
      </c>
      <c r="D53" s="84">
        <v>1367.47542527</v>
      </c>
      <c r="E53" s="84">
        <v>150.28547845</v>
      </c>
      <c r="F53" s="84">
        <v>150.28547845</v>
      </c>
    </row>
    <row r="54" spans="1:6" ht="12.75" customHeight="1" x14ac:dyDescent="0.2">
      <c r="A54" s="83" t="s">
        <v>149</v>
      </c>
      <c r="B54" s="83">
        <v>16</v>
      </c>
      <c r="C54" s="84">
        <v>1486.69974639</v>
      </c>
      <c r="D54" s="84">
        <v>1365.6150921200001</v>
      </c>
      <c r="E54" s="84">
        <v>150.08102793</v>
      </c>
      <c r="F54" s="84">
        <v>150.08102793</v>
      </c>
    </row>
    <row r="55" spans="1:6" ht="12.75" customHeight="1" x14ac:dyDescent="0.2">
      <c r="A55" s="83" t="s">
        <v>149</v>
      </c>
      <c r="B55" s="83">
        <v>17</v>
      </c>
      <c r="C55" s="84">
        <v>1475.5692934399999</v>
      </c>
      <c r="D55" s="84">
        <v>1353.22742397</v>
      </c>
      <c r="E55" s="84">
        <v>148.71962384</v>
      </c>
      <c r="F55" s="84">
        <v>148.71962384</v>
      </c>
    </row>
    <row r="56" spans="1:6" ht="12.75" customHeight="1" x14ac:dyDescent="0.2">
      <c r="A56" s="83" t="s">
        <v>149</v>
      </c>
      <c r="B56" s="83">
        <v>18</v>
      </c>
      <c r="C56" s="84">
        <v>1476.2561366699999</v>
      </c>
      <c r="D56" s="84">
        <v>1355.5275402699999</v>
      </c>
      <c r="E56" s="84">
        <v>148.97240650000001</v>
      </c>
      <c r="F56" s="84">
        <v>148.97240650000001</v>
      </c>
    </row>
    <row r="57" spans="1:6" ht="12.75" customHeight="1" x14ac:dyDescent="0.2">
      <c r="A57" s="83" t="s">
        <v>149</v>
      </c>
      <c r="B57" s="83">
        <v>19</v>
      </c>
      <c r="C57" s="84">
        <v>1484.1620626399999</v>
      </c>
      <c r="D57" s="84">
        <v>1364.2904754000001</v>
      </c>
      <c r="E57" s="84">
        <v>149.93545262000001</v>
      </c>
      <c r="F57" s="84">
        <v>149.93545262000001</v>
      </c>
    </row>
    <row r="58" spans="1:6" ht="12.75" customHeight="1" x14ac:dyDescent="0.2">
      <c r="A58" s="83" t="s">
        <v>149</v>
      </c>
      <c r="B58" s="83">
        <v>20</v>
      </c>
      <c r="C58" s="84">
        <v>1503.48657271</v>
      </c>
      <c r="D58" s="84">
        <v>1379.6988413700001</v>
      </c>
      <c r="E58" s="84">
        <v>151.62883124000001</v>
      </c>
      <c r="F58" s="84">
        <v>151.62883124000001</v>
      </c>
    </row>
    <row r="59" spans="1:6" ht="12.75" customHeight="1" x14ac:dyDescent="0.2">
      <c r="A59" s="83" t="s">
        <v>149</v>
      </c>
      <c r="B59" s="83">
        <v>21</v>
      </c>
      <c r="C59" s="84">
        <v>1513.9406924699999</v>
      </c>
      <c r="D59" s="84">
        <v>1389.2526756300001</v>
      </c>
      <c r="E59" s="84">
        <v>152.67879712999999</v>
      </c>
      <c r="F59" s="84">
        <v>152.67879712999999</v>
      </c>
    </row>
    <row r="60" spans="1:6" ht="12.75" customHeight="1" x14ac:dyDescent="0.2">
      <c r="A60" s="83" t="s">
        <v>149</v>
      </c>
      <c r="B60" s="83">
        <v>22</v>
      </c>
      <c r="C60" s="84">
        <v>1490.4909498100001</v>
      </c>
      <c r="D60" s="84">
        <v>1366.0480253799999</v>
      </c>
      <c r="E60" s="84">
        <v>150.12860727</v>
      </c>
      <c r="F60" s="84">
        <v>150.12860727</v>
      </c>
    </row>
    <row r="61" spans="1:6" ht="12.75" customHeight="1" x14ac:dyDescent="0.2">
      <c r="A61" s="83" t="s">
        <v>149</v>
      </c>
      <c r="B61" s="83">
        <v>23</v>
      </c>
      <c r="C61" s="84">
        <v>1535.5428496500001</v>
      </c>
      <c r="D61" s="84">
        <v>1411.3795635500001</v>
      </c>
      <c r="E61" s="84">
        <v>155.11054096999999</v>
      </c>
      <c r="F61" s="84">
        <v>155.11054096999999</v>
      </c>
    </row>
    <row r="62" spans="1:6" ht="12.75" customHeight="1" x14ac:dyDescent="0.2">
      <c r="A62" s="83" t="s">
        <v>149</v>
      </c>
      <c r="B62" s="83">
        <v>24</v>
      </c>
      <c r="C62" s="84">
        <v>1605.46811123</v>
      </c>
      <c r="D62" s="84">
        <v>1481.0203918499999</v>
      </c>
      <c r="E62" s="84">
        <v>162.76406438999999</v>
      </c>
      <c r="F62" s="84">
        <v>162.76406438999999</v>
      </c>
    </row>
    <row r="63" spans="1:6" ht="12.75" customHeight="1" x14ac:dyDescent="0.2">
      <c r="A63" s="83" t="s">
        <v>150</v>
      </c>
      <c r="B63" s="83">
        <v>1</v>
      </c>
      <c r="C63" s="84">
        <v>1500.8260837600001</v>
      </c>
      <c r="D63" s="84">
        <v>1377.86081833</v>
      </c>
      <c r="E63" s="84">
        <v>151.42683260999999</v>
      </c>
      <c r="F63" s="84">
        <v>151.42683260999999</v>
      </c>
    </row>
    <row r="64" spans="1:6" ht="12.75" customHeight="1" x14ac:dyDescent="0.2">
      <c r="A64" s="83" t="s">
        <v>150</v>
      </c>
      <c r="B64" s="83">
        <v>2</v>
      </c>
      <c r="C64" s="84">
        <v>1566.6947748699999</v>
      </c>
      <c r="D64" s="84">
        <v>1443.6542020100001</v>
      </c>
      <c r="E64" s="84">
        <v>158.65752207</v>
      </c>
      <c r="F64" s="84">
        <v>158.65752207</v>
      </c>
    </row>
    <row r="65" spans="1:6" ht="12.75" customHeight="1" x14ac:dyDescent="0.2">
      <c r="A65" s="83" t="s">
        <v>150</v>
      </c>
      <c r="B65" s="83">
        <v>3</v>
      </c>
      <c r="C65" s="84">
        <v>1622.27454532</v>
      </c>
      <c r="D65" s="84">
        <v>1498.5052836499999</v>
      </c>
      <c r="E65" s="84">
        <v>164.6856531</v>
      </c>
      <c r="F65" s="84">
        <v>164.6856531</v>
      </c>
    </row>
    <row r="66" spans="1:6" ht="12.75" customHeight="1" x14ac:dyDescent="0.2">
      <c r="A66" s="83" t="s">
        <v>150</v>
      </c>
      <c r="B66" s="83">
        <v>4</v>
      </c>
      <c r="C66" s="84">
        <v>1656.25037006</v>
      </c>
      <c r="D66" s="84">
        <v>1531.1372031200001</v>
      </c>
      <c r="E66" s="84">
        <v>168.27189935999999</v>
      </c>
      <c r="F66" s="84">
        <v>168.27189935999999</v>
      </c>
    </row>
    <row r="67" spans="1:6" ht="12.75" customHeight="1" x14ac:dyDescent="0.2">
      <c r="A67" s="83" t="s">
        <v>150</v>
      </c>
      <c r="B67" s="83">
        <v>5</v>
      </c>
      <c r="C67" s="84">
        <v>1647.6669337000001</v>
      </c>
      <c r="D67" s="84">
        <v>1522.9398815899999</v>
      </c>
      <c r="E67" s="84">
        <v>167.37101415000001</v>
      </c>
      <c r="F67" s="84">
        <v>167.37101415000001</v>
      </c>
    </row>
    <row r="68" spans="1:6" ht="12.75" customHeight="1" x14ac:dyDescent="0.2">
      <c r="A68" s="83" t="s">
        <v>150</v>
      </c>
      <c r="B68" s="83">
        <v>6</v>
      </c>
      <c r="C68" s="84">
        <v>1620.8537882999999</v>
      </c>
      <c r="D68" s="84">
        <v>1496.3070361</v>
      </c>
      <c r="E68" s="84">
        <v>164.44406581000001</v>
      </c>
      <c r="F68" s="84">
        <v>164.44406581000001</v>
      </c>
    </row>
    <row r="69" spans="1:6" ht="12.75" customHeight="1" x14ac:dyDescent="0.2">
      <c r="A69" s="83" t="s">
        <v>150</v>
      </c>
      <c r="B69" s="83">
        <v>7</v>
      </c>
      <c r="C69" s="84">
        <v>1649.99432942</v>
      </c>
      <c r="D69" s="84">
        <v>1525.8334997899999</v>
      </c>
      <c r="E69" s="84">
        <v>167.68902263999999</v>
      </c>
      <c r="F69" s="84">
        <v>167.68902263999999</v>
      </c>
    </row>
    <row r="70" spans="1:6" ht="12.75" customHeight="1" x14ac:dyDescent="0.2">
      <c r="A70" s="83" t="s">
        <v>150</v>
      </c>
      <c r="B70" s="83">
        <v>8</v>
      </c>
      <c r="C70" s="84">
        <v>1639.7385089100001</v>
      </c>
      <c r="D70" s="84">
        <v>1514.9945912600001</v>
      </c>
      <c r="E70" s="84">
        <v>166.49782715000001</v>
      </c>
      <c r="F70" s="84">
        <v>166.49782715000001</v>
      </c>
    </row>
    <row r="71" spans="1:6" ht="12.75" customHeight="1" x14ac:dyDescent="0.2">
      <c r="A71" s="83" t="s">
        <v>150</v>
      </c>
      <c r="B71" s="83">
        <v>9</v>
      </c>
      <c r="C71" s="84">
        <v>1543.3538382900001</v>
      </c>
      <c r="D71" s="84">
        <v>1417.2645831899999</v>
      </c>
      <c r="E71" s="84">
        <v>155.75730432</v>
      </c>
      <c r="F71" s="84">
        <v>155.75730432</v>
      </c>
    </row>
    <row r="72" spans="1:6" ht="12.75" customHeight="1" x14ac:dyDescent="0.2">
      <c r="A72" s="83" t="s">
        <v>150</v>
      </c>
      <c r="B72" s="83">
        <v>10</v>
      </c>
      <c r="C72" s="84">
        <v>1482.4359560299999</v>
      </c>
      <c r="D72" s="84">
        <v>1358.0906425600001</v>
      </c>
      <c r="E72" s="84">
        <v>149.25409131000001</v>
      </c>
      <c r="F72" s="84">
        <v>149.25409131000001</v>
      </c>
    </row>
    <row r="73" spans="1:6" ht="12.75" customHeight="1" x14ac:dyDescent="0.2">
      <c r="A73" s="83" t="s">
        <v>150</v>
      </c>
      <c r="B73" s="83">
        <v>11</v>
      </c>
      <c r="C73" s="84">
        <v>1425.33592443</v>
      </c>
      <c r="D73" s="84">
        <v>1302.6699326099999</v>
      </c>
      <c r="E73" s="84">
        <v>143.16335816</v>
      </c>
      <c r="F73" s="84">
        <v>143.16335816</v>
      </c>
    </row>
    <row r="74" spans="1:6" ht="12.75" customHeight="1" x14ac:dyDescent="0.2">
      <c r="A74" s="83" t="s">
        <v>150</v>
      </c>
      <c r="B74" s="83">
        <v>12</v>
      </c>
      <c r="C74" s="84">
        <v>1396.8368829399999</v>
      </c>
      <c r="D74" s="84">
        <v>1275.29978398</v>
      </c>
      <c r="E74" s="84">
        <v>140.15538024</v>
      </c>
      <c r="F74" s="84">
        <v>140.15538024</v>
      </c>
    </row>
    <row r="75" spans="1:6" ht="12.75" customHeight="1" x14ac:dyDescent="0.2">
      <c r="A75" s="83" t="s">
        <v>150</v>
      </c>
      <c r="B75" s="83">
        <v>13</v>
      </c>
      <c r="C75" s="84">
        <v>1377.3648778199999</v>
      </c>
      <c r="D75" s="84">
        <v>1260.03379836</v>
      </c>
      <c r="E75" s="84">
        <v>138.47764921000001</v>
      </c>
      <c r="F75" s="84">
        <v>138.47764921000001</v>
      </c>
    </row>
    <row r="76" spans="1:6" ht="12.75" customHeight="1" x14ac:dyDescent="0.2">
      <c r="A76" s="83" t="s">
        <v>150</v>
      </c>
      <c r="B76" s="83">
        <v>14</v>
      </c>
      <c r="C76" s="84">
        <v>1378.6897651500001</v>
      </c>
      <c r="D76" s="84">
        <v>1262.05820124</v>
      </c>
      <c r="E76" s="84">
        <v>138.70013098000001</v>
      </c>
      <c r="F76" s="84">
        <v>138.70013098000001</v>
      </c>
    </row>
    <row r="77" spans="1:6" ht="12.75" customHeight="1" x14ac:dyDescent="0.2">
      <c r="A77" s="83" t="s">
        <v>150</v>
      </c>
      <c r="B77" s="83">
        <v>15</v>
      </c>
      <c r="C77" s="84">
        <v>1395.4237175200001</v>
      </c>
      <c r="D77" s="84">
        <v>1278.3766720199999</v>
      </c>
      <c r="E77" s="84">
        <v>140.49353008</v>
      </c>
      <c r="F77" s="84">
        <v>140.49353008</v>
      </c>
    </row>
    <row r="78" spans="1:6" ht="12.75" customHeight="1" x14ac:dyDescent="0.2">
      <c r="A78" s="83" t="s">
        <v>150</v>
      </c>
      <c r="B78" s="83">
        <v>16</v>
      </c>
      <c r="C78" s="84">
        <v>1391.9831407199999</v>
      </c>
      <c r="D78" s="84">
        <v>1276.1201510000001</v>
      </c>
      <c r="E78" s="84">
        <v>140.24553853</v>
      </c>
      <c r="F78" s="84">
        <v>140.24553853</v>
      </c>
    </row>
    <row r="79" spans="1:6" ht="12.75" customHeight="1" x14ac:dyDescent="0.2">
      <c r="A79" s="83" t="s">
        <v>150</v>
      </c>
      <c r="B79" s="83">
        <v>17</v>
      </c>
      <c r="C79" s="84">
        <v>1386.2277421700001</v>
      </c>
      <c r="D79" s="84">
        <v>1274.9910936799999</v>
      </c>
      <c r="E79" s="84">
        <v>140.12145519000001</v>
      </c>
      <c r="F79" s="84">
        <v>140.12145519000001</v>
      </c>
    </row>
    <row r="80" spans="1:6" ht="12.75" customHeight="1" x14ac:dyDescent="0.2">
      <c r="A80" s="83" t="s">
        <v>150</v>
      </c>
      <c r="B80" s="83">
        <v>18</v>
      </c>
      <c r="C80" s="84">
        <v>1388.3232713800001</v>
      </c>
      <c r="D80" s="84">
        <v>1279.9312745699999</v>
      </c>
      <c r="E80" s="84">
        <v>140.66438081999999</v>
      </c>
      <c r="F80" s="84">
        <v>140.66438081999999</v>
      </c>
    </row>
    <row r="81" spans="1:6" ht="12.75" customHeight="1" x14ac:dyDescent="0.2">
      <c r="A81" s="83" t="s">
        <v>150</v>
      </c>
      <c r="B81" s="83">
        <v>19</v>
      </c>
      <c r="C81" s="84">
        <v>1384.58448778</v>
      </c>
      <c r="D81" s="84">
        <v>1270.29997263</v>
      </c>
      <c r="E81" s="84">
        <v>139.60590123</v>
      </c>
      <c r="F81" s="84">
        <v>139.60590123</v>
      </c>
    </row>
    <row r="82" spans="1:6" ht="12.75" customHeight="1" x14ac:dyDescent="0.2">
      <c r="A82" s="83" t="s">
        <v>150</v>
      </c>
      <c r="B82" s="83">
        <v>20</v>
      </c>
      <c r="C82" s="84">
        <v>1389.1680149399999</v>
      </c>
      <c r="D82" s="84">
        <v>1277.41192974</v>
      </c>
      <c r="E82" s="84">
        <v>140.38750494999999</v>
      </c>
      <c r="F82" s="84">
        <v>140.38750494999999</v>
      </c>
    </row>
    <row r="83" spans="1:6" ht="12.75" customHeight="1" x14ac:dyDescent="0.2">
      <c r="A83" s="83" t="s">
        <v>150</v>
      </c>
      <c r="B83" s="83">
        <v>21</v>
      </c>
      <c r="C83" s="84">
        <v>1396.3208738400001</v>
      </c>
      <c r="D83" s="84">
        <v>1281.0347928799999</v>
      </c>
      <c r="E83" s="84">
        <v>140.78565742000001</v>
      </c>
      <c r="F83" s="84">
        <v>140.78565742000001</v>
      </c>
    </row>
    <row r="84" spans="1:6" ht="12.75" customHeight="1" x14ac:dyDescent="0.2">
      <c r="A84" s="83" t="s">
        <v>150</v>
      </c>
      <c r="B84" s="83">
        <v>22</v>
      </c>
      <c r="C84" s="84">
        <v>1374.48902464</v>
      </c>
      <c r="D84" s="84">
        <v>1262.6473648799999</v>
      </c>
      <c r="E84" s="84">
        <v>138.76488004000001</v>
      </c>
      <c r="F84" s="84">
        <v>138.76488004000001</v>
      </c>
    </row>
    <row r="85" spans="1:6" ht="12.75" customHeight="1" x14ac:dyDescent="0.2">
      <c r="A85" s="83" t="s">
        <v>150</v>
      </c>
      <c r="B85" s="83">
        <v>23</v>
      </c>
      <c r="C85" s="84">
        <v>1405.18311926</v>
      </c>
      <c r="D85" s="84">
        <v>1293.8257313199999</v>
      </c>
      <c r="E85" s="84">
        <v>142.19138089</v>
      </c>
      <c r="F85" s="84">
        <v>142.19138089</v>
      </c>
    </row>
    <row r="86" spans="1:6" ht="12.75" customHeight="1" x14ac:dyDescent="0.2">
      <c r="A86" s="83" t="s">
        <v>150</v>
      </c>
      <c r="B86" s="83">
        <v>24</v>
      </c>
      <c r="C86" s="84">
        <v>1496.2559233300001</v>
      </c>
      <c r="D86" s="84">
        <v>1382.6567739699999</v>
      </c>
      <c r="E86" s="84">
        <v>151.95390788</v>
      </c>
      <c r="F86" s="84">
        <v>151.95390788</v>
      </c>
    </row>
    <row r="87" spans="1:6" ht="12.75" customHeight="1" x14ac:dyDescent="0.2">
      <c r="A87" s="83" t="s">
        <v>151</v>
      </c>
      <c r="B87" s="83">
        <v>1</v>
      </c>
      <c r="C87" s="84">
        <v>1615.69114788</v>
      </c>
      <c r="D87" s="84">
        <v>1500.1207058499999</v>
      </c>
      <c r="E87" s="84">
        <v>164.86318790999999</v>
      </c>
      <c r="F87" s="84">
        <v>164.86318790999999</v>
      </c>
    </row>
    <row r="88" spans="1:6" ht="12.75" customHeight="1" x14ac:dyDescent="0.2">
      <c r="A88" s="83" t="s">
        <v>151</v>
      </c>
      <c r="B88" s="83">
        <v>2</v>
      </c>
      <c r="C88" s="84">
        <v>1674.4784032099999</v>
      </c>
      <c r="D88" s="84">
        <v>1566.2090530999999</v>
      </c>
      <c r="E88" s="84">
        <v>172.12629386</v>
      </c>
      <c r="F88" s="84">
        <v>172.12629386</v>
      </c>
    </row>
    <row r="89" spans="1:6" ht="12.75" customHeight="1" x14ac:dyDescent="0.2">
      <c r="A89" s="83" t="s">
        <v>151</v>
      </c>
      <c r="B89" s="83">
        <v>3</v>
      </c>
      <c r="C89" s="84">
        <v>1712.4308360800001</v>
      </c>
      <c r="D89" s="84">
        <v>1601.10335508</v>
      </c>
      <c r="E89" s="84">
        <v>175.96117584000001</v>
      </c>
      <c r="F89" s="84">
        <v>175.96117584000001</v>
      </c>
    </row>
    <row r="90" spans="1:6" ht="12.75" customHeight="1" x14ac:dyDescent="0.2">
      <c r="A90" s="83" t="s">
        <v>151</v>
      </c>
      <c r="B90" s="83">
        <v>4</v>
      </c>
      <c r="C90" s="84">
        <v>1741.6133245000001</v>
      </c>
      <c r="D90" s="84">
        <v>1626.8610280400001</v>
      </c>
      <c r="E90" s="84">
        <v>178.79194276000001</v>
      </c>
      <c r="F90" s="84">
        <v>178.79194276000001</v>
      </c>
    </row>
    <row r="91" spans="1:6" ht="12.75" customHeight="1" x14ac:dyDescent="0.2">
      <c r="A91" s="83" t="s">
        <v>151</v>
      </c>
      <c r="B91" s="83">
        <v>5</v>
      </c>
      <c r="C91" s="84">
        <v>1746.6998946199999</v>
      </c>
      <c r="D91" s="84">
        <v>1630.73568252</v>
      </c>
      <c r="E91" s="84">
        <v>179.21776709</v>
      </c>
      <c r="F91" s="84">
        <v>179.21776709</v>
      </c>
    </row>
    <row r="92" spans="1:6" ht="12.75" customHeight="1" x14ac:dyDescent="0.2">
      <c r="A92" s="83" t="s">
        <v>151</v>
      </c>
      <c r="B92" s="83">
        <v>6</v>
      </c>
      <c r="C92" s="84">
        <v>1725.1203240100001</v>
      </c>
      <c r="D92" s="84">
        <v>1617.45235125</v>
      </c>
      <c r="E92" s="84">
        <v>177.75792967000001</v>
      </c>
      <c r="F92" s="84">
        <v>177.75792967000001</v>
      </c>
    </row>
    <row r="93" spans="1:6" ht="12.75" customHeight="1" x14ac:dyDescent="0.2">
      <c r="A93" s="83" t="s">
        <v>151</v>
      </c>
      <c r="B93" s="83">
        <v>7</v>
      </c>
      <c r="C93" s="84">
        <v>1654.67892353</v>
      </c>
      <c r="D93" s="84">
        <v>1537.6883603599999</v>
      </c>
      <c r="E93" s="84">
        <v>168.99187119999999</v>
      </c>
      <c r="F93" s="84">
        <v>168.99187119999999</v>
      </c>
    </row>
    <row r="94" spans="1:6" ht="12.75" customHeight="1" x14ac:dyDescent="0.2">
      <c r="A94" s="83" t="s">
        <v>151</v>
      </c>
      <c r="B94" s="83">
        <v>8</v>
      </c>
      <c r="C94" s="84">
        <v>1546.9507350700001</v>
      </c>
      <c r="D94" s="84">
        <v>1429.53192588</v>
      </c>
      <c r="E94" s="84">
        <v>157.10548464999999</v>
      </c>
      <c r="F94" s="84">
        <v>157.10548464999999</v>
      </c>
    </row>
    <row r="95" spans="1:6" ht="12.75" customHeight="1" x14ac:dyDescent="0.2">
      <c r="A95" s="83" t="s">
        <v>151</v>
      </c>
      <c r="B95" s="83">
        <v>9</v>
      </c>
      <c r="C95" s="84">
        <v>1461.9214560999999</v>
      </c>
      <c r="D95" s="84">
        <v>1342.69500973</v>
      </c>
      <c r="E95" s="84">
        <v>147.56211206</v>
      </c>
      <c r="F95" s="84">
        <v>147.56211206</v>
      </c>
    </row>
    <row r="96" spans="1:6" ht="12.75" customHeight="1" x14ac:dyDescent="0.2">
      <c r="A96" s="83" t="s">
        <v>151</v>
      </c>
      <c r="B96" s="83">
        <v>10</v>
      </c>
      <c r="C96" s="84">
        <v>1393.69727485</v>
      </c>
      <c r="D96" s="84">
        <v>1272.5624429699999</v>
      </c>
      <c r="E96" s="84">
        <v>139.85454659999999</v>
      </c>
      <c r="F96" s="84">
        <v>139.85454659999999</v>
      </c>
    </row>
    <row r="97" spans="1:6" ht="12.75" customHeight="1" x14ac:dyDescent="0.2">
      <c r="A97" s="83" t="s">
        <v>151</v>
      </c>
      <c r="B97" s="83">
        <v>11</v>
      </c>
      <c r="C97" s="84">
        <v>1417.5979585699999</v>
      </c>
      <c r="D97" s="84">
        <v>1296.6403179700001</v>
      </c>
      <c r="E97" s="84">
        <v>142.50070382000001</v>
      </c>
      <c r="F97" s="84">
        <v>142.50070382000001</v>
      </c>
    </row>
    <row r="98" spans="1:6" ht="12.75" customHeight="1" x14ac:dyDescent="0.2">
      <c r="A98" s="83" t="s">
        <v>151</v>
      </c>
      <c r="B98" s="83">
        <v>12</v>
      </c>
      <c r="C98" s="84">
        <v>1400.66470441</v>
      </c>
      <c r="D98" s="84">
        <v>1280.3117130099999</v>
      </c>
      <c r="E98" s="84">
        <v>140.70619098</v>
      </c>
      <c r="F98" s="84">
        <v>140.70619098</v>
      </c>
    </row>
    <row r="99" spans="1:6" ht="12.75" customHeight="1" x14ac:dyDescent="0.2">
      <c r="A99" s="83" t="s">
        <v>151</v>
      </c>
      <c r="B99" s="83">
        <v>13</v>
      </c>
      <c r="C99" s="84">
        <v>1404.3791261599999</v>
      </c>
      <c r="D99" s="84">
        <v>1283.9469316499999</v>
      </c>
      <c r="E99" s="84">
        <v>141.10570132000001</v>
      </c>
      <c r="F99" s="84">
        <v>141.10570132000001</v>
      </c>
    </row>
    <row r="100" spans="1:6" ht="12.75" customHeight="1" x14ac:dyDescent="0.2">
      <c r="A100" s="83" t="s">
        <v>151</v>
      </c>
      <c r="B100" s="83">
        <v>14</v>
      </c>
      <c r="C100" s="84">
        <v>1395.93726812</v>
      </c>
      <c r="D100" s="84">
        <v>1274.4938851500001</v>
      </c>
      <c r="E100" s="84">
        <v>140.066812</v>
      </c>
      <c r="F100" s="84">
        <v>140.066812</v>
      </c>
    </row>
    <row r="101" spans="1:6" ht="12.75" customHeight="1" x14ac:dyDescent="0.2">
      <c r="A101" s="83" t="s">
        <v>151</v>
      </c>
      <c r="B101" s="83">
        <v>15</v>
      </c>
      <c r="C101" s="84">
        <v>1402.26814059</v>
      </c>
      <c r="D101" s="84">
        <v>1280.78489141</v>
      </c>
      <c r="E101" s="84">
        <v>140.75819326000001</v>
      </c>
      <c r="F101" s="84">
        <v>140.75819326000001</v>
      </c>
    </row>
    <row r="102" spans="1:6" ht="12.75" customHeight="1" x14ac:dyDescent="0.2">
      <c r="A102" s="83" t="s">
        <v>151</v>
      </c>
      <c r="B102" s="83">
        <v>16</v>
      </c>
      <c r="C102" s="84">
        <v>1420.1821642899999</v>
      </c>
      <c r="D102" s="84">
        <v>1298.0823097699999</v>
      </c>
      <c r="E102" s="84">
        <v>142.65917863999999</v>
      </c>
      <c r="F102" s="84">
        <v>142.65917863999999</v>
      </c>
    </row>
    <row r="103" spans="1:6" ht="12.75" customHeight="1" x14ac:dyDescent="0.2">
      <c r="A103" s="83" t="s">
        <v>151</v>
      </c>
      <c r="B103" s="83">
        <v>17</v>
      </c>
      <c r="C103" s="84">
        <v>1427.6352535200001</v>
      </c>
      <c r="D103" s="84">
        <v>1307.2620831500001</v>
      </c>
      <c r="E103" s="84">
        <v>143.66803526000001</v>
      </c>
      <c r="F103" s="84">
        <v>143.66803526000001</v>
      </c>
    </row>
    <row r="104" spans="1:6" ht="12.75" customHeight="1" x14ac:dyDescent="0.2">
      <c r="A104" s="83" t="s">
        <v>151</v>
      </c>
      <c r="B104" s="83">
        <v>18</v>
      </c>
      <c r="C104" s="84">
        <v>1431.0817500200001</v>
      </c>
      <c r="D104" s="84">
        <v>1310.6401549499999</v>
      </c>
      <c r="E104" s="84">
        <v>144.03928518000001</v>
      </c>
      <c r="F104" s="84">
        <v>144.03928518000001</v>
      </c>
    </row>
    <row r="105" spans="1:6" ht="12.75" customHeight="1" x14ac:dyDescent="0.2">
      <c r="A105" s="83" t="s">
        <v>151</v>
      </c>
      <c r="B105" s="83">
        <v>19</v>
      </c>
      <c r="C105" s="84">
        <v>1447.2176312399999</v>
      </c>
      <c r="D105" s="84">
        <v>1326.02987652</v>
      </c>
      <c r="E105" s="84">
        <v>145.73061478</v>
      </c>
      <c r="F105" s="84">
        <v>145.73061478</v>
      </c>
    </row>
    <row r="106" spans="1:6" ht="12.75" customHeight="1" x14ac:dyDescent="0.2">
      <c r="A106" s="83" t="s">
        <v>151</v>
      </c>
      <c r="B106" s="83">
        <v>20</v>
      </c>
      <c r="C106" s="84">
        <v>1460.0916778599999</v>
      </c>
      <c r="D106" s="84">
        <v>1338.9199632299999</v>
      </c>
      <c r="E106" s="84">
        <v>147.14723465</v>
      </c>
      <c r="F106" s="84">
        <v>147.14723465</v>
      </c>
    </row>
    <row r="107" spans="1:6" ht="12.75" customHeight="1" x14ac:dyDescent="0.2">
      <c r="A107" s="83" t="s">
        <v>151</v>
      </c>
      <c r="B107" s="83">
        <v>21</v>
      </c>
      <c r="C107" s="84">
        <v>1457.65992663</v>
      </c>
      <c r="D107" s="84">
        <v>1334.7066280500001</v>
      </c>
      <c r="E107" s="84">
        <v>146.68418933000001</v>
      </c>
      <c r="F107" s="84">
        <v>146.68418933000001</v>
      </c>
    </row>
    <row r="108" spans="1:6" ht="12.75" customHeight="1" x14ac:dyDescent="0.2">
      <c r="A108" s="83" t="s">
        <v>151</v>
      </c>
      <c r="B108" s="83">
        <v>22</v>
      </c>
      <c r="C108" s="84">
        <v>1457.3591911200001</v>
      </c>
      <c r="D108" s="84">
        <v>1334.4438819100001</v>
      </c>
      <c r="E108" s="84">
        <v>146.65531354000001</v>
      </c>
      <c r="F108" s="84">
        <v>146.65531354000001</v>
      </c>
    </row>
    <row r="109" spans="1:6" ht="12.75" customHeight="1" x14ac:dyDescent="0.2">
      <c r="A109" s="83" t="s">
        <v>151</v>
      </c>
      <c r="B109" s="83">
        <v>23</v>
      </c>
      <c r="C109" s="84">
        <v>1484.79160372</v>
      </c>
      <c r="D109" s="84">
        <v>1363.0991367700001</v>
      </c>
      <c r="E109" s="84">
        <v>149.80452457000001</v>
      </c>
      <c r="F109" s="84">
        <v>149.80452457000001</v>
      </c>
    </row>
    <row r="110" spans="1:6" ht="12.75" customHeight="1" x14ac:dyDescent="0.2">
      <c r="A110" s="83" t="s">
        <v>151</v>
      </c>
      <c r="B110" s="83">
        <v>24</v>
      </c>
      <c r="C110" s="84">
        <v>1563.0222175599999</v>
      </c>
      <c r="D110" s="84">
        <v>1440.2833268300001</v>
      </c>
      <c r="E110" s="84">
        <v>158.28706306000001</v>
      </c>
      <c r="F110" s="84">
        <v>158.28706306000001</v>
      </c>
    </row>
    <row r="111" spans="1:6" ht="12.75" customHeight="1" x14ac:dyDescent="0.2">
      <c r="A111" s="83" t="s">
        <v>152</v>
      </c>
      <c r="B111" s="83">
        <v>1</v>
      </c>
      <c r="C111" s="84">
        <v>1714.89429468</v>
      </c>
      <c r="D111" s="84">
        <v>1590.66819192</v>
      </c>
      <c r="E111" s="84">
        <v>174.81435195</v>
      </c>
      <c r="F111" s="84">
        <v>174.81435195</v>
      </c>
    </row>
    <row r="112" spans="1:6" ht="12.75" customHeight="1" x14ac:dyDescent="0.2">
      <c r="A112" s="83" t="s">
        <v>152</v>
      </c>
      <c r="B112" s="83">
        <v>2</v>
      </c>
      <c r="C112" s="84">
        <v>1781.6181531699999</v>
      </c>
      <c r="D112" s="84">
        <v>1655.89040641</v>
      </c>
      <c r="E112" s="84">
        <v>181.98226994000001</v>
      </c>
      <c r="F112" s="84">
        <v>181.98226994000001</v>
      </c>
    </row>
    <row r="113" spans="1:6" ht="12.75" customHeight="1" x14ac:dyDescent="0.2">
      <c r="A113" s="83" t="s">
        <v>152</v>
      </c>
      <c r="B113" s="83">
        <v>3</v>
      </c>
      <c r="C113" s="84">
        <v>1792.61893646</v>
      </c>
      <c r="D113" s="84">
        <v>1667.3151492100001</v>
      </c>
      <c r="E113" s="84">
        <v>183.23784857999999</v>
      </c>
      <c r="F113" s="84">
        <v>183.23784857999999</v>
      </c>
    </row>
    <row r="114" spans="1:6" ht="12.75" customHeight="1" x14ac:dyDescent="0.2">
      <c r="A114" s="83" t="s">
        <v>152</v>
      </c>
      <c r="B114" s="83">
        <v>4</v>
      </c>
      <c r="C114" s="84">
        <v>1808.65808384</v>
      </c>
      <c r="D114" s="84">
        <v>1682.6137410900001</v>
      </c>
      <c r="E114" s="84">
        <v>184.91916304</v>
      </c>
      <c r="F114" s="84">
        <v>184.91916304</v>
      </c>
    </row>
    <row r="115" spans="1:6" ht="12.75" customHeight="1" x14ac:dyDescent="0.2">
      <c r="A115" s="83" t="s">
        <v>152</v>
      </c>
      <c r="B115" s="83">
        <v>5</v>
      </c>
      <c r="C115" s="84">
        <v>1798.5451575300001</v>
      </c>
      <c r="D115" s="84">
        <v>1673.9384335100001</v>
      </c>
      <c r="E115" s="84">
        <v>183.96574719</v>
      </c>
      <c r="F115" s="84">
        <v>183.96574719</v>
      </c>
    </row>
    <row r="116" spans="1:6" ht="12.75" customHeight="1" x14ac:dyDescent="0.2">
      <c r="A116" s="83" t="s">
        <v>152</v>
      </c>
      <c r="B116" s="83">
        <v>6</v>
      </c>
      <c r="C116" s="84">
        <v>1745.8171020499999</v>
      </c>
      <c r="D116" s="84">
        <v>1621.7457006899999</v>
      </c>
      <c r="E116" s="84">
        <v>178.22976854999999</v>
      </c>
      <c r="F116" s="84">
        <v>178.22976854999999</v>
      </c>
    </row>
    <row r="117" spans="1:6" ht="12.75" customHeight="1" x14ac:dyDescent="0.2">
      <c r="A117" s="83" t="s">
        <v>152</v>
      </c>
      <c r="B117" s="83">
        <v>7</v>
      </c>
      <c r="C117" s="84">
        <v>1714.5361566900001</v>
      </c>
      <c r="D117" s="84">
        <v>1591.0069581600001</v>
      </c>
      <c r="E117" s="84">
        <v>174.85158233999999</v>
      </c>
      <c r="F117" s="84">
        <v>174.85158233999999</v>
      </c>
    </row>
    <row r="118" spans="1:6" ht="12.75" customHeight="1" x14ac:dyDescent="0.2">
      <c r="A118" s="83" t="s">
        <v>152</v>
      </c>
      <c r="B118" s="83">
        <v>8</v>
      </c>
      <c r="C118" s="84">
        <v>1615.0537072899999</v>
      </c>
      <c r="D118" s="84">
        <v>1492.4466800600001</v>
      </c>
      <c r="E118" s="84">
        <v>164.01981287999999</v>
      </c>
      <c r="F118" s="84">
        <v>164.01981287999999</v>
      </c>
    </row>
    <row r="119" spans="1:6" ht="12.75" customHeight="1" x14ac:dyDescent="0.2">
      <c r="A119" s="83" t="s">
        <v>152</v>
      </c>
      <c r="B119" s="83">
        <v>9</v>
      </c>
      <c r="C119" s="84">
        <v>1529.61216132</v>
      </c>
      <c r="D119" s="84">
        <v>1406.0927207300001</v>
      </c>
      <c r="E119" s="84">
        <v>154.52951722</v>
      </c>
      <c r="F119" s="84">
        <v>154.52951722</v>
      </c>
    </row>
    <row r="120" spans="1:6" ht="12.75" customHeight="1" x14ac:dyDescent="0.2">
      <c r="A120" s="83" t="s">
        <v>152</v>
      </c>
      <c r="B120" s="83">
        <v>10</v>
      </c>
      <c r="C120" s="84">
        <v>1511.5570495100001</v>
      </c>
      <c r="D120" s="84">
        <v>1389.2520436100001</v>
      </c>
      <c r="E120" s="84">
        <v>152.67872767</v>
      </c>
      <c r="F120" s="84">
        <v>152.67872767</v>
      </c>
    </row>
    <row r="121" spans="1:6" ht="12.75" customHeight="1" x14ac:dyDescent="0.2">
      <c r="A121" s="83" t="s">
        <v>152</v>
      </c>
      <c r="B121" s="83">
        <v>11</v>
      </c>
      <c r="C121" s="84">
        <v>1491.6404338699999</v>
      </c>
      <c r="D121" s="84">
        <v>1369.71142824</v>
      </c>
      <c r="E121" s="84">
        <v>150.53121505999999</v>
      </c>
      <c r="F121" s="84">
        <v>150.53121505999999</v>
      </c>
    </row>
    <row r="122" spans="1:6" ht="12.75" customHeight="1" x14ac:dyDescent="0.2">
      <c r="A122" s="83" t="s">
        <v>152</v>
      </c>
      <c r="B122" s="83">
        <v>12</v>
      </c>
      <c r="C122" s="84">
        <v>1483.1742147699999</v>
      </c>
      <c r="D122" s="84">
        <v>1361.76344905</v>
      </c>
      <c r="E122" s="84">
        <v>149.65773254999999</v>
      </c>
      <c r="F122" s="84">
        <v>149.65773254999999</v>
      </c>
    </row>
    <row r="123" spans="1:6" ht="12.75" customHeight="1" x14ac:dyDescent="0.2">
      <c r="A123" s="83" t="s">
        <v>152</v>
      </c>
      <c r="B123" s="83">
        <v>13</v>
      </c>
      <c r="C123" s="84">
        <v>1497.92063093</v>
      </c>
      <c r="D123" s="84">
        <v>1376.31914044</v>
      </c>
      <c r="E123" s="84">
        <v>151.25740228000001</v>
      </c>
      <c r="F123" s="84">
        <v>151.25740228000001</v>
      </c>
    </row>
    <row r="124" spans="1:6" ht="12.75" customHeight="1" x14ac:dyDescent="0.2">
      <c r="A124" s="83" t="s">
        <v>152</v>
      </c>
      <c r="B124" s="83">
        <v>14</v>
      </c>
      <c r="C124" s="84">
        <v>1499.4422208999999</v>
      </c>
      <c r="D124" s="84">
        <v>1376.76110784</v>
      </c>
      <c r="E124" s="84">
        <v>151.30597448</v>
      </c>
      <c r="F124" s="84">
        <v>151.30597448</v>
      </c>
    </row>
    <row r="125" spans="1:6" ht="12.75" customHeight="1" x14ac:dyDescent="0.2">
      <c r="A125" s="83" t="s">
        <v>152</v>
      </c>
      <c r="B125" s="83">
        <v>15</v>
      </c>
      <c r="C125" s="84">
        <v>1500.46298256</v>
      </c>
      <c r="D125" s="84">
        <v>1377.00570492</v>
      </c>
      <c r="E125" s="84">
        <v>151.33285569</v>
      </c>
      <c r="F125" s="84">
        <v>151.33285569</v>
      </c>
    </row>
    <row r="126" spans="1:6" ht="12.75" customHeight="1" x14ac:dyDescent="0.2">
      <c r="A126" s="83" t="s">
        <v>152</v>
      </c>
      <c r="B126" s="83">
        <v>16</v>
      </c>
      <c r="C126" s="84">
        <v>1500.5724043</v>
      </c>
      <c r="D126" s="84">
        <v>1375.9767262800001</v>
      </c>
      <c r="E126" s="84">
        <v>151.21977099</v>
      </c>
      <c r="F126" s="84">
        <v>151.21977099</v>
      </c>
    </row>
    <row r="127" spans="1:6" ht="12.75" customHeight="1" x14ac:dyDescent="0.2">
      <c r="A127" s="83" t="s">
        <v>152</v>
      </c>
      <c r="B127" s="83">
        <v>17</v>
      </c>
      <c r="C127" s="84">
        <v>1503.38883895</v>
      </c>
      <c r="D127" s="84">
        <v>1380.5742679</v>
      </c>
      <c r="E127" s="84">
        <v>151.72504057</v>
      </c>
      <c r="F127" s="84">
        <v>151.72504057</v>
      </c>
    </row>
    <row r="128" spans="1:6" ht="12.75" customHeight="1" x14ac:dyDescent="0.2">
      <c r="A128" s="83" t="s">
        <v>152</v>
      </c>
      <c r="B128" s="83">
        <v>18</v>
      </c>
      <c r="C128" s="84">
        <v>1508.6286826</v>
      </c>
      <c r="D128" s="84">
        <v>1386.15247714</v>
      </c>
      <c r="E128" s="84">
        <v>152.33808547999999</v>
      </c>
      <c r="F128" s="84">
        <v>152.33808547999999</v>
      </c>
    </row>
    <row r="129" spans="1:6" ht="12.75" customHeight="1" x14ac:dyDescent="0.2">
      <c r="A129" s="83" t="s">
        <v>152</v>
      </c>
      <c r="B129" s="83">
        <v>19</v>
      </c>
      <c r="C129" s="84">
        <v>1502.0802503</v>
      </c>
      <c r="D129" s="84">
        <v>1379.3446461200001</v>
      </c>
      <c r="E129" s="84">
        <v>151.5899052</v>
      </c>
      <c r="F129" s="84">
        <v>151.5899052</v>
      </c>
    </row>
    <row r="130" spans="1:6" ht="12.75" customHeight="1" x14ac:dyDescent="0.2">
      <c r="A130" s="83" t="s">
        <v>152</v>
      </c>
      <c r="B130" s="83">
        <v>20</v>
      </c>
      <c r="C130" s="84">
        <v>1497.2976880900001</v>
      </c>
      <c r="D130" s="84">
        <v>1374.5782887</v>
      </c>
      <c r="E130" s="84">
        <v>151.06608277000001</v>
      </c>
      <c r="F130" s="84">
        <v>151.06608277000001</v>
      </c>
    </row>
    <row r="131" spans="1:6" ht="12.75" customHeight="1" x14ac:dyDescent="0.2">
      <c r="A131" s="83" t="s">
        <v>152</v>
      </c>
      <c r="B131" s="83">
        <v>21</v>
      </c>
      <c r="C131" s="84">
        <v>1477.4612387100001</v>
      </c>
      <c r="D131" s="84">
        <v>1353.72322702</v>
      </c>
      <c r="E131" s="84">
        <v>148.77411257</v>
      </c>
      <c r="F131" s="84">
        <v>148.77411257</v>
      </c>
    </row>
    <row r="132" spans="1:6" ht="12.75" customHeight="1" x14ac:dyDescent="0.2">
      <c r="A132" s="83" t="s">
        <v>152</v>
      </c>
      <c r="B132" s="83">
        <v>22</v>
      </c>
      <c r="C132" s="84">
        <v>1455.9202898200001</v>
      </c>
      <c r="D132" s="84">
        <v>1334.6592861700001</v>
      </c>
      <c r="E132" s="84">
        <v>146.67898646</v>
      </c>
      <c r="F132" s="84">
        <v>146.67898646</v>
      </c>
    </row>
    <row r="133" spans="1:6" ht="12.75" customHeight="1" x14ac:dyDescent="0.2">
      <c r="A133" s="83" t="s">
        <v>152</v>
      </c>
      <c r="B133" s="83">
        <v>23</v>
      </c>
      <c r="C133" s="84">
        <v>1499.1447320100001</v>
      </c>
      <c r="D133" s="84">
        <v>1379.74652651</v>
      </c>
      <c r="E133" s="84">
        <v>151.63407183999999</v>
      </c>
      <c r="F133" s="84">
        <v>151.63407183999999</v>
      </c>
    </row>
    <row r="134" spans="1:6" ht="12.75" customHeight="1" x14ac:dyDescent="0.2">
      <c r="A134" s="83" t="s">
        <v>152</v>
      </c>
      <c r="B134" s="83">
        <v>24</v>
      </c>
      <c r="C134" s="84">
        <v>1540.30321938</v>
      </c>
      <c r="D134" s="84">
        <v>1420.67593169</v>
      </c>
      <c r="E134" s="84">
        <v>156.13221135000001</v>
      </c>
      <c r="F134" s="84">
        <v>156.13221135000001</v>
      </c>
    </row>
    <row r="135" spans="1:6" ht="12.75" customHeight="1" x14ac:dyDescent="0.2">
      <c r="A135" s="83" t="s">
        <v>153</v>
      </c>
      <c r="B135" s="83">
        <v>1</v>
      </c>
      <c r="C135" s="84">
        <v>1509.8440668799999</v>
      </c>
      <c r="D135" s="84">
        <v>1391.23440772</v>
      </c>
      <c r="E135" s="84">
        <v>152.89658939</v>
      </c>
      <c r="F135" s="84">
        <v>152.89658939</v>
      </c>
    </row>
    <row r="136" spans="1:6" ht="12.75" customHeight="1" x14ac:dyDescent="0.2">
      <c r="A136" s="83" t="s">
        <v>153</v>
      </c>
      <c r="B136" s="83">
        <v>2</v>
      </c>
      <c r="C136" s="84">
        <v>1565.3446765599999</v>
      </c>
      <c r="D136" s="84">
        <v>1446.78210528</v>
      </c>
      <c r="E136" s="84">
        <v>159.00127846999999</v>
      </c>
      <c r="F136" s="84">
        <v>159.00127846999999</v>
      </c>
    </row>
    <row r="137" spans="1:6" ht="12.75" customHeight="1" x14ac:dyDescent="0.2">
      <c r="A137" s="83" t="s">
        <v>153</v>
      </c>
      <c r="B137" s="83">
        <v>3</v>
      </c>
      <c r="C137" s="84">
        <v>1666.95103786</v>
      </c>
      <c r="D137" s="84">
        <v>1550.13919603</v>
      </c>
      <c r="E137" s="84">
        <v>170.36021740000001</v>
      </c>
      <c r="F137" s="84">
        <v>170.36021740000001</v>
      </c>
    </row>
    <row r="138" spans="1:6" ht="12.75" customHeight="1" x14ac:dyDescent="0.2">
      <c r="A138" s="83" t="s">
        <v>153</v>
      </c>
      <c r="B138" s="83">
        <v>4</v>
      </c>
      <c r="C138" s="84">
        <v>1666.89638825</v>
      </c>
      <c r="D138" s="84">
        <v>1552.8797996000001</v>
      </c>
      <c r="E138" s="84">
        <v>170.66140959000001</v>
      </c>
      <c r="F138" s="84">
        <v>170.66140959000001</v>
      </c>
    </row>
    <row r="139" spans="1:6" ht="12.75" customHeight="1" x14ac:dyDescent="0.2">
      <c r="A139" s="83" t="s">
        <v>153</v>
      </c>
      <c r="B139" s="83">
        <v>5</v>
      </c>
      <c r="C139" s="84">
        <v>1659.51697954</v>
      </c>
      <c r="D139" s="84">
        <v>1548.7368247700001</v>
      </c>
      <c r="E139" s="84">
        <v>170.20609687000001</v>
      </c>
      <c r="F139" s="84">
        <v>170.20609687000001</v>
      </c>
    </row>
    <row r="140" spans="1:6" ht="12.75" customHeight="1" x14ac:dyDescent="0.2">
      <c r="A140" s="83" t="s">
        <v>153</v>
      </c>
      <c r="B140" s="83">
        <v>6</v>
      </c>
      <c r="C140" s="84">
        <v>1659.13428107</v>
      </c>
      <c r="D140" s="84">
        <v>1543.57550029</v>
      </c>
      <c r="E140" s="84">
        <v>169.63886757</v>
      </c>
      <c r="F140" s="84">
        <v>169.63886757</v>
      </c>
    </row>
    <row r="141" spans="1:6" ht="12.75" customHeight="1" x14ac:dyDescent="0.2">
      <c r="A141" s="83" t="s">
        <v>153</v>
      </c>
      <c r="B141" s="83">
        <v>7</v>
      </c>
      <c r="C141" s="84">
        <v>1614.3298787199999</v>
      </c>
      <c r="D141" s="84">
        <v>1499.0259532</v>
      </c>
      <c r="E141" s="84">
        <v>164.74287465</v>
      </c>
      <c r="F141" s="84">
        <v>164.74287465</v>
      </c>
    </row>
    <row r="142" spans="1:6" ht="12.75" customHeight="1" x14ac:dyDescent="0.2">
      <c r="A142" s="83" t="s">
        <v>153</v>
      </c>
      <c r="B142" s="83">
        <v>8</v>
      </c>
      <c r="C142" s="84">
        <v>1552.91610277</v>
      </c>
      <c r="D142" s="84">
        <v>1437.88122103</v>
      </c>
      <c r="E142" s="84">
        <v>158.02307175000001</v>
      </c>
      <c r="F142" s="84">
        <v>158.02307175000001</v>
      </c>
    </row>
    <row r="143" spans="1:6" ht="12.75" customHeight="1" x14ac:dyDescent="0.2">
      <c r="A143" s="83" t="s">
        <v>153</v>
      </c>
      <c r="B143" s="83">
        <v>9</v>
      </c>
      <c r="C143" s="84">
        <v>1471.61496844</v>
      </c>
      <c r="D143" s="84">
        <v>1361.9129465000001</v>
      </c>
      <c r="E143" s="84">
        <v>149.67416231999999</v>
      </c>
      <c r="F143" s="84">
        <v>149.67416231999999</v>
      </c>
    </row>
    <row r="144" spans="1:6" ht="12.75" customHeight="1" x14ac:dyDescent="0.2">
      <c r="A144" s="83" t="s">
        <v>153</v>
      </c>
      <c r="B144" s="83">
        <v>10</v>
      </c>
      <c r="C144" s="84">
        <v>1410.4110907300001</v>
      </c>
      <c r="D144" s="84">
        <v>1299.18091854</v>
      </c>
      <c r="E144" s="84">
        <v>142.77991569</v>
      </c>
      <c r="F144" s="84">
        <v>142.77991569</v>
      </c>
    </row>
    <row r="145" spans="1:6" ht="12.75" customHeight="1" x14ac:dyDescent="0.2">
      <c r="A145" s="83" t="s">
        <v>153</v>
      </c>
      <c r="B145" s="83">
        <v>11</v>
      </c>
      <c r="C145" s="84">
        <v>1378.80825187</v>
      </c>
      <c r="D145" s="84">
        <v>1263.8055139000001</v>
      </c>
      <c r="E145" s="84">
        <v>138.89216055</v>
      </c>
      <c r="F145" s="84">
        <v>138.89216055</v>
      </c>
    </row>
    <row r="146" spans="1:6" ht="12.75" customHeight="1" x14ac:dyDescent="0.2">
      <c r="A146" s="83" t="s">
        <v>153</v>
      </c>
      <c r="B146" s="83">
        <v>12</v>
      </c>
      <c r="C146" s="84">
        <v>1351.33917488</v>
      </c>
      <c r="D146" s="84">
        <v>1236.5471638399999</v>
      </c>
      <c r="E146" s="84">
        <v>135.89646929</v>
      </c>
      <c r="F146" s="84">
        <v>135.89646929</v>
      </c>
    </row>
    <row r="147" spans="1:6" ht="12.75" customHeight="1" x14ac:dyDescent="0.2">
      <c r="A147" s="83" t="s">
        <v>153</v>
      </c>
      <c r="B147" s="83">
        <v>13</v>
      </c>
      <c r="C147" s="84">
        <v>1365.50506849</v>
      </c>
      <c r="D147" s="84">
        <v>1253.2227000099999</v>
      </c>
      <c r="E147" s="84">
        <v>137.72910984999999</v>
      </c>
      <c r="F147" s="84">
        <v>137.72910984999999</v>
      </c>
    </row>
    <row r="148" spans="1:6" ht="12.75" customHeight="1" x14ac:dyDescent="0.2">
      <c r="A148" s="83" t="s">
        <v>153</v>
      </c>
      <c r="B148" s="83">
        <v>14</v>
      </c>
      <c r="C148" s="84">
        <v>1375.1529836</v>
      </c>
      <c r="D148" s="84">
        <v>1262.97853814</v>
      </c>
      <c r="E148" s="84">
        <v>138.80127596</v>
      </c>
      <c r="F148" s="84">
        <v>138.80127596</v>
      </c>
    </row>
    <row r="149" spans="1:6" ht="12.75" customHeight="1" x14ac:dyDescent="0.2">
      <c r="A149" s="83" t="s">
        <v>153</v>
      </c>
      <c r="B149" s="83">
        <v>15</v>
      </c>
      <c r="C149" s="84">
        <v>1381.5513873</v>
      </c>
      <c r="D149" s="84">
        <v>1265.21862867</v>
      </c>
      <c r="E149" s="84">
        <v>139.04746179</v>
      </c>
      <c r="F149" s="84">
        <v>139.04746179</v>
      </c>
    </row>
    <row r="150" spans="1:6" ht="12.75" customHeight="1" x14ac:dyDescent="0.2">
      <c r="A150" s="83" t="s">
        <v>153</v>
      </c>
      <c r="B150" s="83">
        <v>16</v>
      </c>
      <c r="C150" s="84">
        <v>1377.8665916699999</v>
      </c>
      <c r="D150" s="84">
        <v>1262.1481779200001</v>
      </c>
      <c r="E150" s="84">
        <v>138.71001941</v>
      </c>
      <c r="F150" s="84">
        <v>138.71001941</v>
      </c>
    </row>
    <row r="151" spans="1:6" ht="12.75" customHeight="1" x14ac:dyDescent="0.2">
      <c r="A151" s="83" t="s">
        <v>153</v>
      </c>
      <c r="B151" s="83">
        <v>17</v>
      </c>
      <c r="C151" s="84">
        <v>1380.9313775799999</v>
      </c>
      <c r="D151" s="84">
        <v>1265.4880129400001</v>
      </c>
      <c r="E151" s="84">
        <v>139.07706711</v>
      </c>
      <c r="F151" s="84">
        <v>139.07706711</v>
      </c>
    </row>
    <row r="152" spans="1:6" ht="12.75" customHeight="1" x14ac:dyDescent="0.2">
      <c r="A152" s="83" t="s">
        <v>153</v>
      </c>
      <c r="B152" s="83">
        <v>18</v>
      </c>
      <c r="C152" s="84">
        <v>1358.7163884700001</v>
      </c>
      <c r="D152" s="84">
        <v>1243.3725585499999</v>
      </c>
      <c r="E152" s="84">
        <v>136.64657982</v>
      </c>
      <c r="F152" s="84">
        <v>136.64657982</v>
      </c>
    </row>
    <row r="153" spans="1:6" ht="12.75" customHeight="1" x14ac:dyDescent="0.2">
      <c r="A153" s="83" t="s">
        <v>153</v>
      </c>
      <c r="B153" s="83">
        <v>19</v>
      </c>
      <c r="C153" s="84">
        <v>1344.6760598999999</v>
      </c>
      <c r="D153" s="84">
        <v>1233.8840920800001</v>
      </c>
      <c r="E153" s="84">
        <v>135.60379784</v>
      </c>
      <c r="F153" s="84">
        <v>135.60379784</v>
      </c>
    </row>
    <row r="154" spans="1:6" ht="12.75" customHeight="1" x14ac:dyDescent="0.2">
      <c r="A154" s="83" t="s">
        <v>153</v>
      </c>
      <c r="B154" s="83">
        <v>20</v>
      </c>
      <c r="C154" s="84">
        <v>1352.4835440100001</v>
      </c>
      <c r="D154" s="84">
        <v>1237.52221915</v>
      </c>
      <c r="E154" s="84">
        <v>136.00362781999999</v>
      </c>
      <c r="F154" s="84">
        <v>136.00362781999999</v>
      </c>
    </row>
    <row r="155" spans="1:6" ht="12.75" customHeight="1" x14ac:dyDescent="0.2">
      <c r="A155" s="83" t="s">
        <v>153</v>
      </c>
      <c r="B155" s="83">
        <v>21</v>
      </c>
      <c r="C155" s="84">
        <v>1362.5162166800001</v>
      </c>
      <c r="D155" s="84">
        <v>1247.2682447300001</v>
      </c>
      <c r="E155" s="84">
        <v>137.07471552999999</v>
      </c>
      <c r="F155" s="84">
        <v>137.07471552999999</v>
      </c>
    </row>
    <row r="156" spans="1:6" ht="12.75" customHeight="1" x14ac:dyDescent="0.2">
      <c r="A156" s="83" t="s">
        <v>153</v>
      </c>
      <c r="B156" s="83">
        <v>22</v>
      </c>
      <c r="C156" s="84">
        <v>1359.13286012</v>
      </c>
      <c r="D156" s="84">
        <v>1244.2279526100001</v>
      </c>
      <c r="E156" s="84">
        <v>136.74058758000001</v>
      </c>
      <c r="F156" s="84">
        <v>136.74058758000001</v>
      </c>
    </row>
    <row r="157" spans="1:6" ht="12.75" customHeight="1" x14ac:dyDescent="0.2">
      <c r="A157" s="83" t="s">
        <v>153</v>
      </c>
      <c r="B157" s="83">
        <v>23</v>
      </c>
      <c r="C157" s="84">
        <v>1399.1745567299999</v>
      </c>
      <c r="D157" s="84">
        <v>1284.0549996</v>
      </c>
      <c r="E157" s="84">
        <v>141.11757797999999</v>
      </c>
      <c r="F157" s="84">
        <v>141.11757797999999</v>
      </c>
    </row>
    <row r="158" spans="1:6" ht="12.75" customHeight="1" x14ac:dyDescent="0.2">
      <c r="A158" s="83" t="s">
        <v>153</v>
      </c>
      <c r="B158" s="83">
        <v>24</v>
      </c>
      <c r="C158" s="84">
        <v>1477.9104657800001</v>
      </c>
      <c r="D158" s="84">
        <v>1364.0919348100001</v>
      </c>
      <c r="E158" s="84">
        <v>149.91363301999999</v>
      </c>
      <c r="F158" s="84">
        <v>149.91363301999999</v>
      </c>
    </row>
    <row r="159" spans="1:6" ht="12.75" customHeight="1" x14ac:dyDescent="0.2">
      <c r="A159" s="83" t="s">
        <v>154</v>
      </c>
      <c r="B159" s="83">
        <v>1</v>
      </c>
      <c r="C159" s="84">
        <v>1564.22934162</v>
      </c>
      <c r="D159" s="84">
        <v>1456.0156711899999</v>
      </c>
      <c r="E159" s="84">
        <v>160.01604689000001</v>
      </c>
      <c r="F159" s="84">
        <v>160.01604689000001</v>
      </c>
    </row>
    <row r="160" spans="1:6" ht="12.75" customHeight="1" x14ac:dyDescent="0.2">
      <c r="A160" s="83" t="s">
        <v>154</v>
      </c>
      <c r="B160" s="83">
        <v>2</v>
      </c>
      <c r="C160" s="84">
        <v>1610.7389830100001</v>
      </c>
      <c r="D160" s="84">
        <v>1501.8960938600001</v>
      </c>
      <c r="E160" s="84">
        <v>165.05830295999999</v>
      </c>
      <c r="F160" s="84">
        <v>165.05830295999999</v>
      </c>
    </row>
    <row r="161" spans="1:6" ht="12.75" customHeight="1" x14ac:dyDescent="0.2">
      <c r="A161" s="83" t="s">
        <v>154</v>
      </c>
      <c r="B161" s="83">
        <v>3</v>
      </c>
      <c r="C161" s="84">
        <v>1634.3206198400001</v>
      </c>
      <c r="D161" s="84">
        <v>1525.7812952300001</v>
      </c>
      <c r="E161" s="84">
        <v>167.68328536000001</v>
      </c>
      <c r="F161" s="84">
        <v>167.68328536000001</v>
      </c>
    </row>
    <row r="162" spans="1:6" ht="12.75" customHeight="1" x14ac:dyDescent="0.2">
      <c r="A162" s="83" t="s">
        <v>154</v>
      </c>
      <c r="B162" s="83">
        <v>4</v>
      </c>
      <c r="C162" s="84">
        <v>1638.23029649</v>
      </c>
      <c r="D162" s="84">
        <v>1528.37086544</v>
      </c>
      <c r="E162" s="84">
        <v>167.96787899</v>
      </c>
      <c r="F162" s="84">
        <v>167.96787899</v>
      </c>
    </row>
    <row r="163" spans="1:6" ht="12.75" customHeight="1" x14ac:dyDescent="0.2">
      <c r="A163" s="83" t="s">
        <v>154</v>
      </c>
      <c r="B163" s="83">
        <v>5</v>
      </c>
      <c r="C163" s="84">
        <v>1631.65494719</v>
      </c>
      <c r="D163" s="84">
        <v>1521.0103581200001</v>
      </c>
      <c r="E163" s="84">
        <v>167.15895961999999</v>
      </c>
      <c r="F163" s="84">
        <v>167.15895961999999</v>
      </c>
    </row>
    <row r="164" spans="1:6" ht="12.75" customHeight="1" x14ac:dyDescent="0.2">
      <c r="A164" s="83" t="s">
        <v>154</v>
      </c>
      <c r="B164" s="83">
        <v>6</v>
      </c>
      <c r="C164" s="84">
        <v>1616.5348368099999</v>
      </c>
      <c r="D164" s="84">
        <v>1503.9975661599999</v>
      </c>
      <c r="E164" s="84">
        <v>165.28925466000001</v>
      </c>
      <c r="F164" s="84">
        <v>165.28925466000001</v>
      </c>
    </row>
    <row r="165" spans="1:6" ht="12.75" customHeight="1" x14ac:dyDescent="0.2">
      <c r="A165" s="83" t="s">
        <v>154</v>
      </c>
      <c r="B165" s="83">
        <v>7</v>
      </c>
      <c r="C165" s="84">
        <v>1583.1498373100001</v>
      </c>
      <c r="D165" s="84">
        <v>1468.04524618</v>
      </c>
      <c r="E165" s="84">
        <v>161.33809656</v>
      </c>
      <c r="F165" s="84">
        <v>161.33809656</v>
      </c>
    </row>
    <row r="166" spans="1:6" ht="12.75" customHeight="1" x14ac:dyDescent="0.2">
      <c r="A166" s="83" t="s">
        <v>154</v>
      </c>
      <c r="B166" s="83">
        <v>8</v>
      </c>
      <c r="C166" s="84">
        <v>1487.6537652699999</v>
      </c>
      <c r="D166" s="84">
        <v>1373.6269375700001</v>
      </c>
      <c r="E166" s="84">
        <v>150.96152932999999</v>
      </c>
      <c r="F166" s="84">
        <v>150.96152932999999</v>
      </c>
    </row>
    <row r="167" spans="1:6" ht="12.75" customHeight="1" x14ac:dyDescent="0.2">
      <c r="A167" s="83" t="s">
        <v>154</v>
      </c>
      <c r="B167" s="83">
        <v>9</v>
      </c>
      <c r="C167" s="84">
        <v>1408.19388503</v>
      </c>
      <c r="D167" s="84">
        <v>1295.91074703</v>
      </c>
      <c r="E167" s="84">
        <v>142.42052401000001</v>
      </c>
      <c r="F167" s="84">
        <v>142.42052401000001</v>
      </c>
    </row>
    <row r="168" spans="1:6" ht="12.75" customHeight="1" x14ac:dyDescent="0.2">
      <c r="A168" s="83" t="s">
        <v>154</v>
      </c>
      <c r="B168" s="83">
        <v>10</v>
      </c>
      <c r="C168" s="84">
        <v>1372.23359476</v>
      </c>
      <c r="D168" s="84">
        <v>1257.1103399000001</v>
      </c>
      <c r="E168" s="84">
        <v>138.15636128</v>
      </c>
      <c r="F168" s="84">
        <v>138.15636128</v>
      </c>
    </row>
    <row r="169" spans="1:6" ht="12.75" customHeight="1" x14ac:dyDescent="0.2">
      <c r="A169" s="83" t="s">
        <v>154</v>
      </c>
      <c r="B169" s="83">
        <v>11</v>
      </c>
      <c r="C169" s="84">
        <v>1370.8473479300001</v>
      </c>
      <c r="D169" s="84">
        <v>1254.58793879</v>
      </c>
      <c r="E169" s="84">
        <v>137.87914953000001</v>
      </c>
      <c r="F169" s="84">
        <v>137.87914953000001</v>
      </c>
    </row>
    <row r="170" spans="1:6" ht="12.75" customHeight="1" x14ac:dyDescent="0.2">
      <c r="A170" s="83" t="s">
        <v>154</v>
      </c>
      <c r="B170" s="83">
        <v>12</v>
      </c>
      <c r="C170" s="84">
        <v>1391.6943575400001</v>
      </c>
      <c r="D170" s="84">
        <v>1270.34494692</v>
      </c>
      <c r="E170" s="84">
        <v>139.61084389999999</v>
      </c>
      <c r="F170" s="84">
        <v>139.61084389999999</v>
      </c>
    </row>
    <row r="171" spans="1:6" ht="12.75" customHeight="1" x14ac:dyDescent="0.2">
      <c r="A171" s="83" t="s">
        <v>154</v>
      </c>
      <c r="B171" s="83">
        <v>13</v>
      </c>
      <c r="C171" s="84">
        <v>1393.5718378399999</v>
      </c>
      <c r="D171" s="84">
        <v>1273.1472892700001</v>
      </c>
      <c r="E171" s="84">
        <v>139.91882118000001</v>
      </c>
      <c r="F171" s="84">
        <v>139.91882118000001</v>
      </c>
    </row>
    <row r="172" spans="1:6" ht="12.75" customHeight="1" x14ac:dyDescent="0.2">
      <c r="A172" s="83" t="s">
        <v>154</v>
      </c>
      <c r="B172" s="83">
        <v>14</v>
      </c>
      <c r="C172" s="84">
        <v>1401.92455552</v>
      </c>
      <c r="D172" s="84">
        <v>1279.4987850499999</v>
      </c>
      <c r="E172" s="84">
        <v>140.61685023999999</v>
      </c>
      <c r="F172" s="84">
        <v>140.61685023999999</v>
      </c>
    </row>
    <row r="173" spans="1:6" ht="12.75" customHeight="1" x14ac:dyDescent="0.2">
      <c r="A173" s="83" t="s">
        <v>154</v>
      </c>
      <c r="B173" s="83">
        <v>15</v>
      </c>
      <c r="C173" s="84">
        <v>1412.51385598</v>
      </c>
      <c r="D173" s="84">
        <v>1290.0782483099999</v>
      </c>
      <c r="E173" s="84">
        <v>141.7795327</v>
      </c>
      <c r="F173" s="84">
        <v>141.7795327</v>
      </c>
    </row>
    <row r="174" spans="1:6" ht="12.75" customHeight="1" x14ac:dyDescent="0.2">
      <c r="A174" s="83" t="s">
        <v>154</v>
      </c>
      <c r="B174" s="83">
        <v>16</v>
      </c>
      <c r="C174" s="84">
        <v>1420.6590184700001</v>
      </c>
      <c r="D174" s="84">
        <v>1294.4963241600001</v>
      </c>
      <c r="E174" s="84">
        <v>142.26507900999999</v>
      </c>
      <c r="F174" s="84">
        <v>142.26507900999999</v>
      </c>
    </row>
    <row r="175" spans="1:6" ht="12.75" customHeight="1" x14ac:dyDescent="0.2">
      <c r="A175" s="83" t="s">
        <v>154</v>
      </c>
      <c r="B175" s="83">
        <v>17</v>
      </c>
      <c r="C175" s="84">
        <v>1410.78488683</v>
      </c>
      <c r="D175" s="84">
        <v>1282.14853724</v>
      </c>
      <c r="E175" s="84">
        <v>140.90805786999999</v>
      </c>
      <c r="F175" s="84">
        <v>140.90805786999999</v>
      </c>
    </row>
    <row r="176" spans="1:6" ht="12.75" customHeight="1" x14ac:dyDescent="0.2">
      <c r="A176" s="83" t="s">
        <v>154</v>
      </c>
      <c r="B176" s="83">
        <v>18</v>
      </c>
      <c r="C176" s="84">
        <v>1400.6934680100001</v>
      </c>
      <c r="D176" s="84">
        <v>1278.7025197299999</v>
      </c>
      <c r="E176" s="84">
        <v>140.52934071999999</v>
      </c>
      <c r="F176" s="84">
        <v>140.52934071999999</v>
      </c>
    </row>
    <row r="177" spans="1:6" ht="12.75" customHeight="1" x14ac:dyDescent="0.2">
      <c r="A177" s="83" t="s">
        <v>154</v>
      </c>
      <c r="B177" s="83">
        <v>19</v>
      </c>
      <c r="C177" s="84">
        <v>1406.8233451799999</v>
      </c>
      <c r="D177" s="84">
        <v>1283.91799855</v>
      </c>
      <c r="E177" s="84">
        <v>141.10252156999999</v>
      </c>
      <c r="F177" s="84">
        <v>141.10252156999999</v>
      </c>
    </row>
    <row r="178" spans="1:6" ht="12.75" customHeight="1" x14ac:dyDescent="0.2">
      <c r="A178" s="83" t="s">
        <v>154</v>
      </c>
      <c r="B178" s="83">
        <v>20</v>
      </c>
      <c r="C178" s="84">
        <v>1389.35275065</v>
      </c>
      <c r="D178" s="84">
        <v>1265.8307203300001</v>
      </c>
      <c r="E178" s="84">
        <v>139.11473063</v>
      </c>
      <c r="F178" s="84">
        <v>139.11473063</v>
      </c>
    </row>
    <row r="179" spans="1:6" ht="12.75" customHeight="1" x14ac:dyDescent="0.2">
      <c r="A179" s="83" t="s">
        <v>154</v>
      </c>
      <c r="B179" s="83">
        <v>21</v>
      </c>
      <c r="C179" s="84">
        <v>1398.08095897</v>
      </c>
      <c r="D179" s="84">
        <v>1271.97065969</v>
      </c>
      <c r="E179" s="84">
        <v>139.78950965000001</v>
      </c>
      <c r="F179" s="84">
        <v>139.78950965000001</v>
      </c>
    </row>
    <row r="180" spans="1:6" ht="12.75" customHeight="1" x14ac:dyDescent="0.2">
      <c r="A180" s="83" t="s">
        <v>154</v>
      </c>
      <c r="B180" s="83">
        <v>22</v>
      </c>
      <c r="C180" s="84">
        <v>1391.02471388</v>
      </c>
      <c r="D180" s="84">
        <v>1267.35510393</v>
      </c>
      <c r="E180" s="84">
        <v>139.28226031</v>
      </c>
      <c r="F180" s="84">
        <v>139.28226031</v>
      </c>
    </row>
    <row r="181" spans="1:6" ht="12.75" customHeight="1" x14ac:dyDescent="0.2">
      <c r="A181" s="83" t="s">
        <v>154</v>
      </c>
      <c r="B181" s="83">
        <v>23</v>
      </c>
      <c r="C181" s="84">
        <v>1478.5939368500001</v>
      </c>
      <c r="D181" s="84">
        <v>1354.15804065</v>
      </c>
      <c r="E181" s="84">
        <v>148.82189857</v>
      </c>
      <c r="F181" s="84">
        <v>148.82189857</v>
      </c>
    </row>
    <row r="182" spans="1:6" ht="12.75" customHeight="1" x14ac:dyDescent="0.2">
      <c r="A182" s="83" t="s">
        <v>154</v>
      </c>
      <c r="B182" s="83">
        <v>24</v>
      </c>
      <c r="C182" s="84">
        <v>1560.9998852000001</v>
      </c>
      <c r="D182" s="84">
        <v>1438.87548904</v>
      </c>
      <c r="E182" s="84">
        <v>158.13234176</v>
      </c>
      <c r="F182" s="84">
        <v>158.13234176</v>
      </c>
    </row>
    <row r="183" spans="1:6" ht="12.75" customHeight="1" x14ac:dyDescent="0.2">
      <c r="A183" s="83" t="s">
        <v>155</v>
      </c>
      <c r="B183" s="83">
        <v>1</v>
      </c>
      <c r="C183" s="84">
        <v>1678.8077931299999</v>
      </c>
      <c r="D183" s="84">
        <v>1556.9952363299999</v>
      </c>
      <c r="E183" s="84">
        <v>171.11369586999999</v>
      </c>
      <c r="F183" s="84">
        <v>171.11369586999999</v>
      </c>
    </row>
    <row r="184" spans="1:6" ht="12.75" customHeight="1" x14ac:dyDescent="0.2">
      <c r="A184" s="83" t="s">
        <v>155</v>
      </c>
      <c r="B184" s="83">
        <v>2</v>
      </c>
      <c r="C184" s="84">
        <v>1798.0283007800001</v>
      </c>
      <c r="D184" s="84">
        <v>1674.6050881799999</v>
      </c>
      <c r="E184" s="84">
        <v>184.03901250000001</v>
      </c>
      <c r="F184" s="84">
        <v>184.03901250000001</v>
      </c>
    </row>
    <row r="185" spans="1:6" ht="12.75" customHeight="1" x14ac:dyDescent="0.2">
      <c r="A185" s="83" t="s">
        <v>155</v>
      </c>
      <c r="B185" s="83">
        <v>3</v>
      </c>
      <c r="C185" s="84">
        <v>1932.8506041400001</v>
      </c>
      <c r="D185" s="84">
        <v>1809.0030962599999</v>
      </c>
      <c r="E185" s="84">
        <v>198.80934662999999</v>
      </c>
      <c r="F185" s="84">
        <v>198.80934662999999</v>
      </c>
    </row>
    <row r="186" spans="1:6" ht="12.75" customHeight="1" x14ac:dyDescent="0.2">
      <c r="A186" s="83" t="s">
        <v>155</v>
      </c>
      <c r="B186" s="83">
        <v>4</v>
      </c>
      <c r="C186" s="84">
        <v>1956.34196754</v>
      </c>
      <c r="D186" s="84">
        <v>1833.2610516699999</v>
      </c>
      <c r="E186" s="84">
        <v>201.47529467000001</v>
      </c>
      <c r="F186" s="84">
        <v>201.47529467000001</v>
      </c>
    </row>
    <row r="187" spans="1:6" ht="12.75" customHeight="1" x14ac:dyDescent="0.2">
      <c r="A187" s="83" t="s">
        <v>155</v>
      </c>
      <c r="B187" s="83">
        <v>5</v>
      </c>
      <c r="C187" s="84">
        <v>1965.4272566100001</v>
      </c>
      <c r="D187" s="84">
        <v>1845.1602549500001</v>
      </c>
      <c r="E187" s="84">
        <v>202.7830165</v>
      </c>
      <c r="F187" s="84">
        <v>202.7830165</v>
      </c>
    </row>
    <row r="188" spans="1:6" ht="12.75" customHeight="1" x14ac:dyDescent="0.2">
      <c r="A188" s="83" t="s">
        <v>155</v>
      </c>
      <c r="B188" s="83">
        <v>6</v>
      </c>
      <c r="C188" s="84">
        <v>1972.8786116399999</v>
      </c>
      <c r="D188" s="84">
        <v>1852.18683326</v>
      </c>
      <c r="E188" s="84">
        <v>203.55523708999999</v>
      </c>
      <c r="F188" s="84">
        <v>203.55523708999999</v>
      </c>
    </row>
    <row r="189" spans="1:6" ht="12.75" customHeight="1" x14ac:dyDescent="0.2">
      <c r="A189" s="83" t="s">
        <v>155</v>
      </c>
      <c r="B189" s="83">
        <v>7</v>
      </c>
      <c r="C189" s="84">
        <v>1938.67742015</v>
      </c>
      <c r="D189" s="84">
        <v>1818.38267621</v>
      </c>
      <c r="E189" s="84">
        <v>199.84016198</v>
      </c>
      <c r="F189" s="84">
        <v>199.84016198</v>
      </c>
    </row>
    <row r="190" spans="1:6" ht="12.75" customHeight="1" x14ac:dyDescent="0.2">
      <c r="A190" s="83" t="s">
        <v>155</v>
      </c>
      <c r="B190" s="83">
        <v>8</v>
      </c>
      <c r="C190" s="84">
        <v>1808.11230112</v>
      </c>
      <c r="D190" s="84">
        <v>1688.5801044100001</v>
      </c>
      <c r="E190" s="84">
        <v>185.57486606000001</v>
      </c>
      <c r="F190" s="84">
        <v>185.57486606000001</v>
      </c>
    </row>
    <row r="191" spans="1:6" ht="12.75" customHeight="1" x14ac:dyDescent="0.2">
      <c r="A191" s="83" t="s">
        <v>155</v>
      </c>
      <c r="B191" s="83">
        <v>9</v>
      </c>
      <c r="C191" s="84">
        <v>1607.6234543800001</v>
      </c>
      <c r="D191" s="84">
        <v>1486.1493003099999</v>
      </c>
      <c r="E191" s="84">
        <v>163.32773116999999</v>
      </c>
      <c r="F191" s="84">
        <v>163.32773116999999</v>
      </c>
    </row>
    <row r="192" spans="1:6" ht="12.75" customHeight="1" x14ac:dyDescent="0.2">
      <c r="A192" s="83" t="s">
        <v>155</v>
      </c>
      <c r="B192" s="83">
        <v>10</v>
      </c>
      <c r="C192" s="84">
        <v>1583.7507352600001</v>
      </c>
      <c r="D192" s="84">
        <v>1463.0633600599999</v>
      </c>
      <c r="E192" s="84">
        <v>160.79058753000001</v>
      </c>
      <c r="F192" s="84">
        <v>160.79058753000001</v>
      </c>
    </row>
    <row r="193" spans="1:6" ht="12.75" customHeight="1" x14ac:dyDescent="0.2">
      <c r="A193" s="83" t="s">
        <v>155</v>
      </c>
      <c r="B193" s="83">
        <v>11</v>
      </c>
      <c r="C193" s="84">
        <v>1563.86158138</v>
      </c>
      <c r="D193" s="84">
        <v>1443.0583209900001</v>
      </c>
      <c r="E193" s="84">
        <v>158.59203477</v>
      </c>
      <c r="F193" s="84">
        <v>158.59203477</v>
      </c>
    </row>
    <row r="194" spans="1:6" ht="12.75" customHeight="1" x14ac:dyDescent="0.2">
      <c r="A194" s="83" t="s">
        <v>155</v>
      </c>
      <c r="B194" s="83">
        <v>12</v>
      </c>
      <c r="C194" s="84">
        <v>1482.4507406800001</v>
      </c>
      <c r="D194" s="84">
        <v>1363.72226449</v>
      </c>
      <c r="E194" s="84">
        <v>149.87300626999999</v>
      </c>
      <c r="F194" s="84">
        <v>149.87300626999999</v>
      </c>
    </row>
    <row r="195" spans="1:6" ht="12.75" customHeight="1" x14ac:dyDescent="0.2">
      <c r="A195" s="83" t="s">
        <v>155</v>
      </c>
      <c r="B195" s="83">
        <v>13</v>
      </c>
      <c r="C195" s="84">
        <v>1532.1864910700001</v>
      </c>
      <c r="D195" s="84">
        <v>1413.20594854</v>
      </c>
      <c r="E195" s="84">
        <v>155.31126058999999</v>
      </c>
      <c r="F195" s="84">
        <v>155.31126058999999</v>
      </c>
    </row>
    <row r="196" spans="1:6" ht="12.75" customHeight="1" x14ac:dyDescent="0.2">
      <c r="A196" s="83" t="s">
        <v>155</v>
      </c>
      <c r="B196" s="83">
        <v>14</v>
      </c>
      <c r="C196" s="84">
        <v>1528.38533188</v>
      </c>
      <c r="D196" s="84">
        <v>1410.89640482</v>
      </c>
      <c r="E196" s="84">
        <v>155.05744185</v>
      </c>
      <c r="F196" s="84">
        <v>155.05744185</v>
      </c>
    </row>
    <row r="197" spans="1:6" ht="12.75" customHeight="1" x14ac:dyDescent="0.2">
      <c r="A197" s="83" t="s">
        <v>155</v>
      </c>
      <c r="B197" s="83">
        <v>15</v>
      </c>
      <c r="C197" s="84">
        <v>1499.0231082099999</v>
      </c>
      <c r="D197" s="84">
        <v>1381.7746530700001</v>
      </c>
      <c r="E197" s="84">
        <v>151.85696283999999</v>
      </c>
      <c r="F197" s="84">
        <v>151.85696283999999</v>
      </c>
    </row>
    <row r="198" spans="1:6" ht="12.75" customHeight="1" x14ac:dyDescent="0.2">
      <c r="A198" s="83" t="s">
        <v>155</v>
      </c>
      <c r="B198" s="83">
        <v>16</v>
      </c>
      <c r="C198" s="84">
        <v>1542.2004432700001</v>
      </c>
      <c r="D198" s="84">
        <v>1424.9064021500001</v>
      </c>
      <c r="E198" s="84">
        <v>156.59713983</v>
      </c>
      <c r="F198" s="84">
        <v>156.59713983</v>
      </c>
    </row>
    <row r="199" spans="1:6" ht="12.75" customHeight="1" x14ac:dyDescent="0.2">
      <c r="A199" s="83" t="s">
        <v>155</v>
      </c>
      <c r="B199" s="83">
        <v>17</v>
      </c>
      <c r="C199" s="84">
        <v>1552.9876870999999</v>
      </c>
      <c r="D199" s="84">
        <v>1433.799405</v>
      </c>
      <c r="E199" s="84">
        <v>157.57448038000001</v>
      </c>
      <c r="F199" s="84">
        <v>157.57448038000001</v>
      </c>
    </row>
    <row r="200" spans="1:6" ht="12.75" customHeight="1" x14ac:dyDescent="0.2">
      <c r="A200" s="83" t="s">
        <v>155</v>
      </c>
      <c r="B200" s="83">
        <v>18</v>
      </c>
      <c r="C200" s="84">
        <v>1553.3626189700001</v>
      </c>
      <c r="D200" s="84">
        <v>1434.1921142599999</v>
      </c>
      <c r="E200" s="84">
        <v>157.61763911</v>
      </c>
      <c r="F200" s="84">
        <v>157.61763911</v>
      </c>
    </row>
    <row r="201" spans="1:6" ht="12.75" customHeight="1" x14ac:dyDescent="0.2">
      <c r="A201" s="83" t="s">
        <v>155</v>
      </c>
      <c r="B201" s="83">
        <v>19</v>
      </c>
      <c r="C201" s="84">
        <v>1555.70392025</v>
      </c>
      <c r="D201" s="84">
        <v>1435.41037059</v>
      </c>
      <c r="E201" s="84">
        <v>157.75152542000001</v>
      </c>
      <c r="F201" s="84">
        <v>157.75152542000001</v>
      </c>
    </row>
    <row r="202" spans="1:6" ht="12.75" customHeight="1" x14ac:dyDescent="0.2">
      <c r="A202" s="83" t="s">
        <v>155</v>
      </c>
      <c r="B202" s="83">
        <v>20</v>
      </c>
      <c r="C202" s="84">
        <v>1574.41508965</v>
      </c>
      <c r="D202" s="84">
        <v>1453.04141499</v>
      </c>
      <c r="E202" s="84">
        <v>159.68917629000001</v>
      </c>
      <c r="F202" s="84">
        <v>159.68917629000001</v>
      </c>
    </row>
    <row r="203" spans="1:6" ht="12.75" customHeight="1" x14ac:dyDescent="0.2">
      <c r="A203" s="83" t="s">
        <v>155</v>
      </c>
      <c r="B203" s="83">
        <v>21</v>
      </c>
      <c r="C203" s="84">
        <v>1599.7050161899999</v>
      </c>
      <c r="D203" s="84">
        <v>1475.0413626699999</v>
      </c>
      <c r="E203" s="84">
        <v>162.1069694</v>
      </c>
      <c r="F203" s="84">
        <v>162.1069694</v>
      </c>
    </row>
    <row r="204" spans="1:6" ht="12.75" customHeight="1" x14ac:dyDescent="0.2">
      <c r="A204" s="83" t="s">
        <v>155</v>
      </c>
      <c r="B204" s="83">
        <v>22</v>
      </c>
      <c r="C204" s="84">
        <v>1608.1925859400001</v>
      </c>
      <c r="D204" s="84">
        <v>1478.37882855</v>
      </c>
      <c r="E204" s="84">
        <v>162.47375672000001</v>
      </c>
      <c r="F204" s="84">
        <v>162.47375672000001</v>
      </c>
    </row>
    <row r="205" spans="1:6" ht="12.75" customHeight="1" x14ac:dyDescent="0.2">
      <c r="A205" s="83" t="s">
        <v>155</v>
      </c>
      <c r="B205" s="83">
        <v>23</v>
      </c>
      <c r="C205" s="84">
        <v>1625.9146547400001</v>
      </c>
      <c r="D205" s="84">
        <v>1499.9520226</v>
      </c>
      <c r="E205" s="84">
        <v>164.84464962999999</v>
      </c>
      <c r="F205" s="84">
        <v>164.84464962999999</v>
      </c>
    </row>
    <row r="206" spans="1:6" ht="12.75" customHeight="1" x14ac:dyDescent="0.2">
      <c r="A206" s="83" t="s">
        <v>155</v>
      </c>
      <c r="B206" s="83">
        <v>24</v>
      </c>
      <c r="C206" s="84">
        <v>1808.9941025000001</v>
      </c>
      <c r="D206" s="84">
        <v>1685.10209429</v>
      </c>
      <c r="E206" s="84">
        <v>185.19263293</v>
      </c>
      <c r="F206" s="84">
        <v>185.19263293</v>
      </c>
    </row>
    <row r="207" spans="1:6" ht="12.75" customHeight="1" x14ac:dyDescent="0.2">
      <c r="A207" s="83" t="s">
        <v>156</v>
      </c>
      <c r="B207" s="83">
        <v>1</v>
      </c>
      <c r="C207" s="84">
        <v>1700.63998223</v>
      </c>
      <c r="D207" s="84">
        <v>1576.32490054</v>
      </c>
      <c r="E207" s="84">
        <v>173.23802497</v>
      </c>
      <c r="F207" s="84">
        <v>173.23802497</v>
      </c>
    </row>
    <row r="208" spans="1:6" ht="12.75" customHeight="1" x14ac:dyDescent="0.2">
      <c r="A208" s="83" t="s">
        <v>156</v>
      </c>
      <c r="B208" s="83">
        <v>2</v>
      </c>
      <c r="C208" s="84">
        <v>1798.5878464699999</v>
      </c>
      <c r="D208" s="84">
        <v>1678.21713664</v>
      </c>
      <c r="E208" s="84">
        <v>184.43597643999999</v>
      </c>
      <c r="F208" s="84">
        <v>184.43597643999999</v>
      </c>
    </row>
    <row r="209" spans="1:6" ht="12.75" customHeight="1" x14ac:dyDescent="0.2">
      <c r="A209" s="83" t="s">
        <v>156</v>
      </c>
      <c r="B209" s="83">
        <v>3</v>
      </c>
      <c r="C209" s="84">
        <v>1798.81853114</v>
      </c>
      <c r="D209" s="84">
        <v>1678.8145482800001</v>
      </c>
      <c r="E209" s="84">
        <v>184.50163194999999</v>
      </c>
      <c r="F209" s="84">
        <v>184.50163194999999</v>
      </c>
    </row>
    <row r="210" spans="1:6" ht="12.75" customHeight="1" x14ac:dyDescent="0.2">
      <c r="A210" s="83" t="s">
        <v>156</v>
      </c>
      <c r="B210" s="83">
        <v>4</v>
      </c>
      <c r="C210" s="84">
        <v>1775.6902985199999</v>
      </c>
      <c r="D210" s="84">
        <v>1656.0132120000001</v>
      </c>
      <c r="E210" s="84">
        <v>181.99576626999999</v>
      </c>
      <c r="F210" s="84">
        <v>181.99576626999999</v>
      </c>
    </row>
    <row r="211" spans="1:6" ht="12.75" customHeight="1" x14ac:dyDescent="0.2">
      <c r="A211" s="83" t="s">
        <v>156</v>
      </c>
      <c r="B211" s="83">
        <v>5</v>
      </c>
      <c r="C211" s="84">
        <v>1772.6100080799999</v>
      </c>
      <c r="D211" s="84">
        <v>1653.4037291</v>
      </c>
      <c r="E211" s="84">
        <v>181.70898423</v>
      </c>
      <c r="F211" s="84">
        <v>181.70898423</v>
      </c>
    </row>
    <row r="212" spans="1:6" ht="12.75" customHeight="1" x14ac:dyDescent="0.2">
      <c r="A212" s="83" t="s">
        <v>156</v>
      </c>
      <c r="B212" s="83">
        <v>6</v>
      </c>
      <c r="C212" s="84">
        <v>1777.33087535</v>
      </c>
      <c r="D212" s="84">
        <v>1658.11287285</v>
      </c>
      <c r="E212" s="84">
        <v>182.22651888999999</v>
      </c>
      <c r="F212" s="84">
        <v>182.22651888999999</v>
      </c>
    </row>
    <row r="213" spans="1:6" ht="12.75" customHeight="1" x14ac:dyDescent="0.2">
      <c r="A213" s="83" t="s">
        <v>156</v>
      </c>
      <c r="B213" s="83">
        <v>7</v>
      </c>
      <c r="C213" s="84">
        <v>1737.6482356399999</v>
      </c>
      <c r="D213" s="84">
        <v>1618.12724301</v>
      </c>
      <c r="E213" s="84">
        <v>177.83210023999999</v>
      </c>
      <c r="F213" s="84">
        <v>177.83210023999999</v>
      </c>
    </row>
    <row r="214" spans="1:6" ht="12.75" customHeight="1" x14ac:dyDescent="0.2">
      <c r="A214" s="83" t="s">
        <v>156</v>
      </c>
      <c r="B214" s="83">
        <v>8</v>
      </c>
      <c r="C214" s="84">
        <v>1564.61906933</v>
      </c>
      <c r="D214" s="84">
        <v>1446.08597809</v>
      </c>
      <c r="E214" s="84">
        <v>158.92477413</v>
      </c>
      <c r="F214" s="84">
        <v>158.92477413</v>
      </c>
    </row>
    <row r="215" spans="1:6" ht="12.75" customHeight="1" x14ac:dyDescent="0.2">
      <c r="A215" s="83" t="s">
        <v>156</v>
      </c>
      <c r="B215" s="83">
        <v>9</v>
      </c>
      <c r="C215" s="84">
        <v>1508.77831027</v>
      </c>
      <c r="D215" s="84">
        <v>1390.35167417</v>
      </c>
      <c r="E215" s="84">
        <v>152.79957701999999</v>
      </c>
      <c r="F215" s="84">
        <v>152.79957701999999</v>
      </c>
    </row>
    <row r="216" spans="1:6" ht="12.75" customHeight="1" x14ac:dyDescent="0.2">
      <c r="A216" s="83" t="s">
        <v>156</v>
      </c>
      <c r="B216" s="83">
        <v>10</v>
      </c>
      <c r="C216" s="84">
        <v>1499.0057218699999</v>
      </c>
      <c r="D216" s="84">
        <v>1380.00585946</v>
      </c>
      <c r="E216" s="84">
        <v>151.66257250999999</v>
      </c>
      <c r="F216" s="84">
        <v>151.66257250999999</v>
      </c>
    </row>
    <row r="217" spans="1:6" ht="12.75" customHeight="1" x14ac:dyDescent="0.2">
      <c r="A217" s="83" t="s">
        <v>156</v>
      </c>
      <c r="B217" s="83">
        <v>11</v>
      </c>
      <c r="C217" s="84">
        <v>1484.7726897699999</v>
      </c>
      <c r="D217" s="84">
        <v>1367.3647834599999</v>
      </c>
      <c r="E217" s="84">
        <v>150.27331892000001</v>
      </c>
      <c r="F217" s="84">
        <v>150.27331892000001</v>
      </c>
    </row>
    <row r="218" spans="1:6" ht="12.75" customHeight="1" x14ac:dyDescent="0.2">
      <c r="A218" s="83" t="s">
        <v>156</v>
      </c>
      <c r="B218" s="83">
        <v>12</v>
      </c>
      <c r="C218" s="84">
        <v>1489.5236486599999</v>
      </c>
      <c r="D218" s="84">
        <v>1374.43240358</v>
      </c>
      <c r="E218" s="84">
        <v>151.05005</v>
      </c>
      <c r="F218" s="84">
        <v>151.05005</v>
      </c>
    </row>
    <row r="219" spans="1:6" ht="12.75" customHeight="1" x14ac:dyDescent="0.2">
      <c r="A219" s="83" t="s">
        <v>156</v>
      </c>
      <c r="B219" s="83">
        <v>13</v>
      </c>
      <c r="C219" s="84">
        <v>1488.49653362</v>
      </c>
      <c r="D219" s="84">
        <v>1373.9867942799999</v>
      </c>
      <c r="E219" s="84">
        <v>151.00107756</v>
      </c>
      <c r="F219" s="84">
        <v>151.00107756</v>
      </c>
    </row>
    <row r="220" spans="1:6" ht="12.75" customHeight="1" x14ac:dyDescent="0.2">
      <c r="A220" s="83" t="s">
        <v>156</v>
      </c>
      <c r="B220" s="83">
        <v>14</v>
      </c>
      <c r="C220" s="84">
        <v>1496.46526324</v>
      </c>
      <c r="D220" s="84">
        <v>1380.6502518899999</v>
      </c>
      <c r="E220" s="84">
        <v>151.73339121000001</v>
      </c>
      <c r="F220" s="84">
        <v>151.73339121000001</v>
      </c>
    </row>
    <row r="221" spans="1:6" ht="12.75" customHeight="1" x14ac:dyDescent="0.2">
      <c r="A221" s="83" t="s">
        <v>156</v>
      </c>
      <c r="B221" s="83">
        <v>15</v>
      </c>
      <c r="C221" s="84">
        <v>1505.0622586899999</v>
      </c>
      <c r="D221" s="84">
        <v>1389.18873839</v>
      </c>
      <c r="E221" s="84">
        <v>152.67177043000001</v>
      </c>
      <c r="F221" s="84">
        <v>152.67177043000001</v>
      </c>
    </row>
    <row r="222" spans="1:6" ht="12.75" customHeight="1" x14ac:dyDescent="0.2">
      <c r="A222" s="83" t="s">
        <v>156</v>
      </c>
      <c r="B222" s="83">
        <v>16</v>
      </c>
      <c r="C222" s="84">
        <v>1505.2626581500001</v>
      </c>
      <c r="D222" s="84">
        <v>1389.2361537899999</v>
      </c>
      <c r="E222" s="84">
        <v>152.67698138</v>
      </c>
      <c r="F222" s="84">
        <v>152.67698138</v>
      </c>
    </row>
    <row r="223" spans="1:6" ht="12.75" customHeight="1" x14ac:dyDescent="0.2">
      <c r="A223" s="83" t="s">
        <v>156</v>
      </c>
      <c r="B223" s="83">
        <v>17</v>
      </c>
      <c r="C223" s="84">
        <v>1513.63908274</v>
      </c>
      <c r="D223" s="84">
        <v>1397.79611679</v>
      </c>
      <c r="E223" s="84">
        <v>153.61772087</v>
      </c>
      <c r="F223" s="84">
        <v>153.61772087</v>
      </c>
    </row>
    <row r="224" spans="1:6" ht="12.75" customHeight="1" x14ac:dyDescent="0.2">
      <c r="A224" s="83" t="s">
        <v>156</v>
      </c>
      <c r="B224" s="83">
        <v>18</v>
      </c>
      <c r="C224" s="84">
        <v>1515.49003167</v>
      </c>
      <c r="D224" s="84">
        <v>1399.73618652</v>
      </c>
      <c r="E224" s="84">
        <v>153.83093443999999</v>
      </c>
      <c r="F224" s="84">
        <v>153.83093443999999</v>
      </c>
    </row>
    <row r="225" spans="1:6" ht="12.75" customHeight="1" x14ac:dyDescent="0.2">
      <c r="A225" s="83" t="s">
        <v>156</v>
      </c>
      <c r="B225" s="83">
        <v>19</v>
      </c>
      <c r="C225" s="84">
        <v>1519.14834896</v>
      </c>
      <c r="D225" s="84">
        <v>1402.6201566100001</v>
      </c>
      <c r="E225" s="84">
        <v>154.1478826</v>
      </c>
      <c r="F225" s="84">
        <v>154.1478826</v>
      </c>
    </row>
    <row r="226" spans="1:6" ht="12.75" customHeight="1" x14ac:dyDescent="0.2">
      <c r="A226" s="83" t="s">
        <v>156</v>
      </c>
      <c r="B226" s="83">
        <v>20</v>
      </c>
      <c r="C226" s="84">
        <v>1505.75589313</v>
      </c>
      <c r="D226" s="84">
        <v>1393.67705007</v>
      </c>
      <c r="E226" s="84">
        <v>153.16503564999999</v>
      </c>
      <c r="F226" s="84">
        <v>153.16503564999999</v>
      </c>
    </row>
    <row r="227" spans="1:6" ht="12.75" customHeight="1" x14ac:dyDescent="0.2">
      <c r="A227" s="83" t="s">
        <v>156</v>
      </c>
      <c r="B227" s="83">
        <v>21</v>
      </c>
      <c r="C227" s="84">
        <v>1523.82055433</v>
      </c>
      <c r="D227" s="84">
        <v>1408.77042235</v>
      </c>
      <c r="E227" s="84">
        <v>154.82379649000001</v>
      </c>
      <c r="F227" s="84">
        <v>154.82379649000001</v>
      </c>
    </row>
    <row r="228" spans="1:6" ht="12.75" customHeight="1" x14ac:dyDescent="0.2">
      <c r="A228" s="83" t="s">
        <v>156</v>
      </c>
      <c r="B228" s="83">
        <v>22</v>
      </c>
      <c r="C228" s="84">
        <v>1537.88201632</v>
      </c>
      <c r="D228" s="84">
        <v>1421.4846806</v>
      </c>
      <c r="E228" s="84">
        <v>156.22109280999999</v>
      </c>
      <c r="F228" s="84">
        <v>156.22109280999999</v>
      </c>
    </row>
    <row r="229" spans="1:6" ht="12.75" customHeight="1" x14ac:dyDescent="0.2">
      <c r="A229" s="83" t="s">
        <v>156</v>
      </c>
      <c r="B229" s="83">
        <v>23</v>
      </c>
      <c r="C229" s="84">
        <v>1594.83579895</v>
      </c>
      <c r="D229" s="84">
        <v>1477.9631990600001</v>
      </c>
      <c r="E229" s="84">
        <v>162.42807907</v>
      </c>
      <c r="F229" s="84">
        <v>162.42807907</v>
      </c>
    </row>
    <row r="230" spans="1:6" ht="12.75" customHeight="1" x14ac:dyDescent="0.2">
      <c r="A230" s="83" t="s">
        <v>156</v>
      </c>
      <c r="B230" s="83">
        <v>24</v>
      </c>
      <c r="C230" s="84">
        <v>1659.41139301</v>
      </c>
      <c r="D230" s="84">
        <v>1541.4006164</v>
      </c>
      <c r="E230" s="84">
        <v>169.39984795000001</v>
      </c>
      <c r="F230" s="84">
        <v>169.39984795000001</v>
      </c>
    </row>
    <row r="231" spans="1:6" ht="12.75" customHeight="1" x14ac:dyDescent="0.2">
      <c r="A231" s="83" t="s">
        <v>157</v>
      </c>
      <c r="B231" s="83">
        <v>1</v>
      </c>
      <c r="C231" s="84">
        <v>1611.9859716000001</v>
      </c>
      <c r="D231" s="84">
        <v>1493.6931604399999</v>
      </c>
      <c r="E231" s="84">
        <v>164.15680101000001</v>
      </c>
      <c r="F231" s="84">
        <v>164.15680101000001</v>
      </c>
    </row>
    <row r="232" spans="1:6" ht="12.75" customHeight="1" x14ac:dyDescent="0.2">
      <c r="A232" s="83" t="s">
        <v>157</v>
      </c>
      <c r="B232" s="83">
        <v>2</v>
      </c>
      <c r="C232" s="84">
        <v>1727.72908383</v>
      </c>
      <c r="D232" s="84">
        <v>1609.4876028399999</v>
      </c>
      <c r="E232" s="84">
        <v>176.88260423</v>
      </c>
      <c r="F232" s="84">
        <v>176.88260423</v>
      </c>
    </row>
    <row r="233" spans="1:6" ht="12.75" customHeight="1" x14ac:dyDescent="0.2">
      <c r="A233" s="83" t="s">
        <v>157</v>
      </c>
      <c r="B233" s="83">
        <v>3</v>
      </c>
      <c r="C233" s="84">
        <v>1801.9254744299999</v>
      </c>
      <c r="D233" s="84">
        <v>1684.18119424</v>
      </c>
      <c r="E233" s="84">
        <v>185.09142606</v>
      </c>
      <c r="F233" s="84">
        <v>185.09142606</v>
      </c>
    </row>
    <row r="234" spans="1:6" ht="12.75" customHeight="1" x14ac:dyDescent="0.2">
      <c r="A234" s="83" t="s">
        <v>157</v>
      </c>
      <c r="B234" s="83">
        <v>4</v>
      </c>
      <c r="C234" s="84">
        <v>1795.3548752199999</v>
      </c>
      <c r="D234" s="84">
        <v>1677.7025077200001</v>
      </c>
      <c r="E234" s="84">
        <v>184.37941875000001</v>
      </c>
      <c r="F234" s="84">
        <v>184.37941875000001</v>
      </c>
    </row>
    <row r="235" spans="1:6" ht="12.75" customHeight="1" x14ac:dyDescent="0.2">
      <c r="A235" s="83" t="s">
        <v>157</v>
      </c>
      <c r="B235" s="83">
        <v>5</v>
      </c>
      <c r="C235" s="84">
        <v>1790.7220971199999</v>
      </c>
      <c r="D235" s="84">
        <v>1672.36171739</v>
      </c>
      <c r="E235" s="84">
        <v>183.79246617000001</v>
      </c>
      <c r="F235" s="84">
        <v>183.79246617000001</v>
      </c>
    </row>
    <row r="236" spans="1:6" ht="12.75" customHeight="1" x14ac:dyDescent="0.2">
      <c r="A236" s="83" t="s">
        <v>157</v>
      </c>
      <c r="B236" s="83">
        <v>6</v>
      </c>
      <c r="C236" s="84">
        <v>1798.4675248000001</v>
      </c>
      <c r="D236" s="84">
        <v>1679.1143982900001</v>
      </c>
      <c r="E236" s="84">
        <v>184.53458545000001</v>
      </c>
      <c r="F236" s="84">
        <v>184.53458545000001</v>
      </c>
    </row>
    <row r="237" spans="1:6" ht="12.75" customHeight="1" x14ac:dyDescent="0.2">
      <c r="A237" s="83" t="s">
        <v>157</v>
      </c>
      <c r="B237" s="83">
        <v>7</v>
      </c>
      <c r="C237" s="84">
        <v>1827.23801039</v>
      </c>
      <c r="D237" s="84">
        <v>1706.8856854400001</v>
      </c>
      <c r="E237" s="84">
        <v>187.58664847</v>
      </c>
      <c r="F237" s="84">
        <v>187.58664847</v>
      </c>
    </row>
    <row r="238" spans="1:6" ht="12.75" customHeight="1" x14ac:dyDescent="0.2">
      <c r="A238" s="83" t="s">
        <v>157</v>
      </c>
      <c r="B238" s="83">
        <v>8</v>
      </c>
      <c r="C238" s="84">
        <v>1721.36420666</v>
      </c>
      <c r="D238" s="84">
        <v>1602.01621862</v>
      </c>
      <c r="E238" s="84">
        <v>176.06149948999999</v>
      </c>
      <c r="F238" s="84">
        <v>176.06149948999999</v>
      </c>
    </row>
    <row r="239" spans="1:6" ht="12.75" customHeight="1" x14ac:dyDescent="0.2">
      <c r="A239" s="83" t="s">
        <v>157</v>
      </c>
      <c r="B239" s="83">
        <v>9</v>
      </c>
      <c r="C239" s="84">
        <v>1633.4643411699999</v>
      </c>
      <c r="D239" s="84">
        <v>1514.3122129000001</v>
      </c>
      <c r="E239" s="84">
        <v>166.42283380000001</v>
      </c>
      <c r="F239" s="84">
        <v>166.42283380000001</v>
      </c>
    </row>
    <row r="240" spans="1:6" ht="12.75" customHeight="1" x14ac:dyDescent="0.2">
      <c r="A240" s="83" t="s">
        <v>157</v>
      </c>
      <c r="B240" s="83">
        <v>10</v>
      </c>
      <c r="C240" s="84">
        <v>1530.6003795700001</v>
      </c>
      <c r="D240" s="84">
        <v>1409.74577144</v>
      </c>
      <c r="E240" s="84">
        <v>154.9309873</v>
      </c>
      <c r="F240" s="84">
        <v>154.9309873</v>
      </c>
    </row>
    <row r="241" spans="1:6" ht="12.75" customHeight="1" x14ac:dyDescent="0.2">
      <c r="A241" s="83" t="s">
        <v>157</v>
      </c>
      <c r="B241" s="83">
        <v>11</v>
      </c>
      <c r="C241" s="84">
        <v>1546.55306924</v>
      </c>
      <c r="D241" s="84">
        <v>1421.14775721</v>
      </c>
      <c r="E241" s="84">
        <v>156.18406494999999</v>
      </c>
      <c r="F241" s="84">
        <v>156.18406494999999</v>
      </c>
    </row>
    <row r="242" spans="1:6" ht="12.75" customHeight="1" x14ac:dyDescent="0.2">
      <c r="A242" s="83" t="s">
        <v>157</v>
      </c>
      <c r="B242" s="83">
        <v>12</v>
      </c>
      <c r="C242" s="84">
        <v>1526.1486497799999</v>
      </c>
      <c r="D242" s="84">
        <v>1401.1997228800001</v>
      </c>
      <c r="E242" s="84">
        <v>153.99177700999999</v>
      </c>
      <c r="F242" s="84">
        <v>153.99177700999999</v>
      </c>
    </row>
    <row r="243" spans="1:6" ht="12.75" customHeight="1" x14ac:dyDescent="0.2">
      <c r="A243" s="83" t="s">
        <v>157</v>
      </c>
      <c r="B243" s="83">
        <v>13</v>
      </c>
      <c r="C243" s="84">
        <v>1513.7055638500001</v>
      </c>
      <c r="D243" s="84">
        <v>1388.7645768100001</v>
      </c>
      <c r="E243" s="84">
        <v>152.6251551</v>
      </c>
      <c r="F243" s="84">
        <v>152.6251551</v>
      </c>
    </row>
    <row r="244" spans="1:6" ht="12.75" customHeight="1" x14ac:dyDescent="0.2">
      <c r="A244" s="83" t="s">
        <v>157</v>
      </c>
      <c r="B244" s="83">
        <v>14</v>
      </c>
      <c r="C244" s="84">
        <v>1520.1724126500001</v>
      </c>
      <c r="D244" s="84">
        <v>1393.57037612</v>
      </c>
      <c r="E244" s="84">
        <v>153.15331219000001</v>
      </c>
      <c r="F244" s="84">
        <v>153.15331219000001</v>
      </c>
    </row>
    <row r="245" spans="1:6" ht="12.75" customHeight="1" x14ac:dyDescent="0.2">
      <c r="A245" s="83" t="s">
        <v>157</v>
      </c>
      <c r="B245" s="83">
        <v>15</v>
      </c>
      <c r="C245" s="84">
        <v>1528.9236894400001</v>
      </c>
      <c r="D245" s="84">
        <v>1403.79955612</v>
      </c>
      <c r="E245" s="84">
        <v>154.27749854999999</v>
      </c>
      <c r="F245" s="84">
        <v>154.27749854999999</v>
      </c>
    </row>
    <row r="246" spans="1:6" ht="12.75" customHeight="1" x14ac:dyDescent="0.2">
      <c r="A246" s="83" t="s">
        <v>157</v>
      </c>
      <c r="B246" s="83">
        <v>16</v>
      </c>
      <c r="C246" s="84">
        <v>1525.60229837</v>
      </c>
      <c r="D246" s="84">
        <v>1405.49980996</v>
      </c>
      <c r="E246" s="84">
        <v>154.46435635</v>
      </c>
      <c r="F246" s="84">
        <v>154.46435635</v>
      </c>
    </row>
    <row r="247" spans="1:6" ht="12.75" customHeight="1" x14ac:dyDescent="0.2">
      <c r="A247" s="83" t="s">
        <v>157</v>
      </c>
      <c r="B247" s="83">
        <v>17</v>
      </c>
      <c r="C247" s="84">
        <v>1522.2862519800001</v>
      </c>
      <c r="D247" s="84">
        <v>1400.38585506</v>
      </c>
      <c r="E247" s="84">
        <v>153.90233298000001</v>
      </c>
      <c r="F247" s="84">
        <v>153.90233298000001</v>
      </c>
    </row>
    <row r="248" spans="1:6" ht="12.75" customHeight="1" x14ac:dyDescent="0.2">
      <c r="A248" s="83" t="s">
        <v>157</v>
      </c>
      <c r="B248" s="83">
        <v>18</v>
      </c>
      <c r="C248" s="84">
        <v>1519.3629994400001</v>
      </c>
      <c r="D248" s="84">
        <v>1396.75876066</v>
      </c>
      <c r="E248" s="84">
        <v>153.50371548999999</v>
      </c>
      <c r="F248" s="84">
        <v>153.50371548999999</v>
      </c>
    </row>
    <row r="249" spans="1:6" ht="12.75" customHeight="1" x14ac:dyDescent="0.2">
      <c r="A249" s="83" t="s">
        <v>157</v>
      </c>
      <c r="B249" s="83">
        <v>19</v>
      </c>
      <c r="C249" s="84">
        <v>1517.3505802</v>
      </c>
      <c r="D249" s="84">
        <v>1393.8390369000001</v>
      </c>
      <c r="E249" s="84">
        <v>153.182838</v>
      </c>
      <c r="F249" s="84">
        <v>153.182838</v>
      </c>
    </row>
    <row r="250" spans="1:6" ht="12.75" customHeight="1" x14ac:dyDescent="0.2">
      <c r="A250" s="83" t="s">
        <v>157</v>
      </c>
      <c r="B250" s="83">
        <v>20</v>
      </c>
      <c r="C250" s="84">
        <v>1544.68014238</v>
      </c>
      <c r="D250" s="84">
        <v>1421.4309782099999</v>
      </c>
      <c r="E250" s="84">
        <v>156.21519092</v>
      </c>
      <c r="F250" s="84">
        <v>156.21519092</v>
      </c>
    </row>
    <row r="251" spans="1:6" ht="12.75" customHeight="1" x14ac:dyDescent="0.2">
      <c r="A251" s="83" t="s">
        <v>157</v>
      </c>
      <c r="B251" s="83">
        <v>21</v>
      </c>
      <c r="C251" s="84">
        <v>1546.53781364</v>
      </c>
      <c r="D251" s="84">
        <v>1427.6135827600001</v>
      </c>
      <c r="E251" s="84">
        <v>156.89465884000001</v>
      </c>
      <c r="F251" s="84">
        <v>156.89465884000001</v>
      </c>
    </row>
    <row r="252" spans="1:6" ht="12.75" customHeight="1" x14ac:dyDescent="0.2">
      <c r="A252" s="83" t="s">
        <v>157</v>
      </c>
      <c r="B252" s="83">
        <v>22</v>
      </c>
      <c r="C252" s="84">
        <v>1511.49596567</v>
      </c>
      <c r="D252" s="84">
        <v>1393.5756065600001</v>
      </c>
      <c r="E252" s="84">
        <v>153.15388702000001</v>
      </c>
      <c r="F252" s="84">
        <v>153.15388702000001</v>
      </c>
    </row>
    <row r="253" spans="1:6" ht="12.75" customHeight="1" x14ac:dyDescent="0.2">
      <c r="A253" s="83" t="s">
        <v>157</v>
      </c>
      <c r="B253" s="83">
        <v>23</v>
      </c>
      <c r="C253" s="84">
        <v>1549.9875021600001</v>
      </c>
      <c r="D253" s="84">
        <v>1431.6273831599999</v>
      </c>
      <c r="E253" s="84">
        <v>157.33577529999999</v>
      </c>
      <c r="F253" s="84">
        <v>157.33577529999999</v>
      </c>
    </row>
    <row r="254" spans="1:6" ht="12.75" customHeight="1" x14ac:dyDescent="0.2">
      <c r="A254" s="83" t="s">
        <v>157</v>
      </c>
      <c r="B254" s="83">
        <v>24</v>
      </c>
      <c r="C254" s="84">
        <v>1642.4630600099999</v>
      </c>
      <c r="D254" s="84">
        <v>1523.38301935</v>
      </c>
      <c r="E254" s="84">
        <v>167.41971495999999</v>
      </c>
      <c r="F254" s="84">
        <v>167.41971495999999</v>
      </c>
    </row>
    <row r="255" spans="1:6" ht="12.75" customHeight="1" x14ac:dyDescent="0.2">
      <c r="A255" s="83" t="s">
        <v>158</v>
      </c>
      <c r="B255" s="83">
        <v>1</v>
      </c>
      <c r="C255" s="84">
        <v>1623.44845401</v>
      </c>
      <c r="D255" s="84">
        <v>1504.6841814700001</v>
      </c>
      <c r="E255" s="84">
        <v>165.36471365</v>
      </c>
      <c r="F255" s="84">
        <v>165.36471365</v>
      </c>
    </row>
    <row r="256" spans="1:6" ht="12.75" customHeight="1" x14ac:dyDescent="0.2">
      <c r="A256" s="83" t="s">
        <v>158</v>
      </c>
      <c r="B256" s="83">
        <v>2</v>
      </c>
      <c r="C256" s="84">
        <v>1704.1398892</v>
      </c>
      <c r="D256" s="84">
        <v>1585.15545806</v>
      </c>
      <c r="E256" s="84">
        <v>174.20850278</v>
      </c>
      <c r="F256" s="84">
        <v>174.20850278</v>
      </c>
    </row>
    <row r="257" spans="1:6" ht="12.75" customHeight="1" x14ac:dyDescent="0.2">
      <c r="A257" s="83" t="s">
        <v>158</v>
      </c>
      <c r="B257" s="83">
        <v>3</v>
      </c>
      <c r="C257" s="84">
        <v>1821.1321527</v>
      </c>
      <c r="D257" s="84">
        <v>1701.85219377</v>
      </c>
      <c r="E257" s="84">
        <v>187.03346798999999</v>
      </c>
      <c r="F257" s="84">
        <v>187.03346798999999</v>
      </c>
    </row>
    <row r="258" spans="1:6" ht="12.75" customHeight="1" x14ac:dyDescent="0.2">
      <c r="A258" s="83" t="s">
        <v>158</v>
      </c>
      <c r="B258" s="83">
        <v>4</v>
      </c>
      <c r="C258" s="84">
        <v>1843.5885095399999</v>
      </c>
      <c r="D258" s="84">
        <v>1723.22819656</v>
      </c>
      <c r="E258" s="84">
        <v>189.38268959000001</v>
      </c>
      <c r="F258" s="84">
        <v>189.38268959000001</v>
      </c>
    </row>
    <row r="259" spans="1:6" ht="12.75" customHeight="1" x14ac:dyDescent="0.2">
      <c r="A259" s="83" t="s">
        <v>158</v>
      </c>
      <c r="B259" s="83">
        <v>5</v>
      </c>
      <c r="C259" s="84">
        <v>1834.08155693</v>
      </c>
      <c r="D259" s="84">
        <v>1713.188347</v>
      </c>
      <c r="E259" s="84">
        <v>188.27931065000001</v>
      </c>
      <c r="F259" s="84">
        <v>188.27931065000001</v>
      </c>
    </row>
    <row r="260" spans="1:6" ht="12.75" customHeight="1" x14ac:dyDescent="0.2">
      <c r="A260" s="83" t="s">
        <v>158</v>
      </c>
      <c r="B260" s="83">
        <v>6</v>
      </c>
      <c r="C260" s="84">
        <v>1837.1402364600001</v>
      </c>
      <c r="D260" s="84">
        <v>1716.70593444</v>
      </c>
      <c r="E260" s="84">
        <v>188.66589332000001</v>
      </c>
      <c r="F260" s="84">
        <v>188.66589332000001</v>
      </c>
    </row>
    <row r="261" spans="1:6" ht="12.75" customHeight="1" x14ac:dyDescent="0.2">
      <c r="A261" s="83" t="s">
        <v>158</v>
      </c>
      <c r="B261" s="83">
        <v>7</v>
      </c>
      <c r="C261" s="84">
        <v>1901.7648174200001</v>
      </c>
      <c r="D261" s="84">
        <v>1781.4863925899999</v>
      </c>
      <c r="E261" s="84">
        <v>195.78526231999999</v>
      </c>
      <c r="F261" s="84">
        <v>195.78526231999999</v>
      </c>
    </row>
    <row r="262" spans="1:6" ht="12.75" customHeight="1" x14ac:dyDescent="0.2">
      <c r="A262" s="83" t="s">
        <v>158</v>
      </c>
      <c r="B262" s="83">
        <v>8</v>
      </c>
      <c r="C262" s="84">
        <v>1679.4258105900001</v>
      </c>
      <c r="D262" s="84">
        <v>1560.11214406</v>
      </c>
      <c r="E262" s="84">
        <v>171.45624387000001</v>
      </c>
      <c r="F262" s="84">
        <v>171.45624387000001</v>
      </c>
    </row>
    <row r="263" spans="1:6" ht="12.75" customHeight="1" x14ac:dyDescent="0.2">
      <c r="A263" s="83" t="s">
        <v>158</v>
      </c>
      <c r="B263" s="83">
        <v>9</v>
      </c>
      <c r="C263" s="84">
        <v>1586.6261438199999</v>
      </c>
      <c r="D263" s="84">
        <v>1467.2385964499999</v>
      </c>
      <c r="E263" s="84">
        <v>161.24944579000001</v>
      </c>
      <c r="F263" s="84">
        <v>161.24944579000001</v>
      </c>
    </row>
    <row r="264" spans="1:6" ht="12.75" customHeight="1" x14ac:dyDescent="0.2">
      <c r="A264" s="83" t="s">
        <v>158</v>
      </c>
      <c r="B264" s="83">
        <v>10</v>
      </c>
      <c r="C264" s="84">
        <v>1559.4215938299999</v>
      </c>
      <c r="D264" s="84">
        <v>1440.0844568</v>
      </c>
      <c r="E264" s="84">
        <v>158.26520725</v>
      </c>
      <c r="F264" s="84">
        <v>158.26520725</v>
      </c>
    </row>
    <row r="265" spans="1:6" ht="12.75" customHeight="1" x14ac:dyDescent="0.2">
      <c r="A265" s="83" t="s">
        <v>158</v>
      </c>
      <c r="B265" s="83">
        <v>11</v>
      </c>
      <c r="C265" s="84">
        <v>1513.9283384600001</v>
      </c>
      <c r="D265" s="84">
        <v>1397.2694830600001</v>
      </c>
      <c r="E265" s="84">
        <v>153.55984384999999</v>
      </c>
      <c r="F265" s="84">
        <v>153.55984384999999</v>
      </c>
    </row>
    <row r="266" spans="1:6" ht="12.75" customHeight="1" x14ac:dyDescent="0.2">
      <c r="A266" s="83" t="s">
        <v>158</v>
      </c>
      <c r="B266" s="83">
        <v>12</v>
      </c>
      <c r="C266" s="84">
        <v>1453.44550854</v>
      </c>
      <c r="D266" s="84">
        <v>1337.94015537</v>
      </c>
      <c r="E266" s="84">
        <v>147.03955381</v>
      </c>
      <c r="F266" s="84">
        <v>147.03955381</v>
      </c>
    </row>
    <row r="267" spans="1:6" ht="12.75" customHeight="1" x14ac:dyDescent="0.2">
      <c r="A267" s="83" t="s">
        <v>158</v>
      </c>
      <c r="B267" s="83">
        <v>13</v>
      </c>
      <c r="C267" s="84">
        <v>1451.8287112800001</v>
      </c>
      <c r="D267" s="84">
        <v>1337.4549326399999</v>
      </c>
      <c r="E267" s="84">
        <v>146.98622786000001</v>
      </c>
      <c r="F267" s="84">
        <v>146.98622786000001</v>
      </c>
    </row>
    <row r="268" spans="1:6" ht="12.75" customHeight="1" x14ac:dyDescent="0.2">
      <c r="A268" s="83" t="s">
        <v>158</v>
      </c>
      <c r="B268" s="83">
        <v>14</v>
      </c>
      <c r="C268" s="84">
        <v>1476.5896283899999</v>
      </c>
      <c r="D268" s="84">
        <v>1361.0472349500001</v>
      </c>
      <c r="E268" s="84">
        <v>149.57902066</v>
      </c>
      <c r="F268" s="84">
        <v>149.57902066</v>
      </c>
    </row>
    <row r="269" spans="1:6" ht="12.75" customHeight="1" x14ac:dyDescent="0.2">
      <c r="A269" s="83" t="s">
        <v>158</v>
      </c>
      <c r="B269" s="83">
        <v>15</v>
      </c>
      <c r="C269" s="84">
        <v>1478.97236647</v>
      </c>
      <c r="D269" s="84">
        <v>1365.89202701</v>
      </c>
      <c r="E269" s="84">
        <v>150.11146306000001</v>
      </c>
      <c r="F269" s="84">
        <v>150.11146306000001</v>
      </c>
    </row>
    <row r="270" spans="1:6" ht="12.75" customHeight="1" x14ac:dyDescent="0.2">
      <c r="A270" s="83" t="s">
        <v>158</v>
      </c>
      <c r="B270" s="83">
        <v>16</v>
      </c>
      <c r="C270" s="84">
        <v>1481.0960189699999</v>
      </c>
      <c r="D270" s="84">
        <v>1369.8226358500001</v>
      </c>
      <c r="E270" s="84">
        <v>150.54343677</v>
      </c>
      <c r="F270" s="84">
        <v>150.54343677</v>
      </c>
    </row>
    <row r="271" spans="1:6" ht="12.75" customHeight="1" x14ac:dyDescent="0.2">
      <c r="A271" s="83" t="s">
        <v>158</v>
      </c>
      <c r="B271" s="83">
        <v>17</v>
      </c>
      <c r="C271" s="84">
        <v>1483.14826733</v>
      </c>
      <c r="D271" s="84">
        <v>1368.8400600099999</v>
      </c>
      <c r="E271" s="84">
        <v>150.43545173000001</v>
      </c>
      <c r="F271" s="84">
        <v>150.43545173000001</v>
      </c>
    </row>
    <row r="272" spans="1:6" ht="12.75" customHeight="1" x14ac:dyDescent="0.2">
      <c r="A272" s="83" t="s">
        <v>158</v>
      </c>
      <c r="B272" s="83">
        <v>18</v>
      </c>
      <c r="C272" s="84">
        <v>1483.2285276499999</v>
      </c>
      <c r="D272" s="84">
        <v>1369.0085726100001</v>
      </c>
      <c r="E272" s="84">
        <v>150.45397126</v>
      </c>
      <c r="F272" s="84">
        <v>150.45397126</v>
      </c>
    </row>
    <row r="273" spans="1:6" ht="12.75" customHeight="1" x14ac:dyDescent="0.2">
      <c r="A273" s="83" t="s">
        <v>158</v>
      </c>
      <c r="B273" s="83">
        <v>19</v>
      </c>
      <c r="C273" s="84">
        <v>1490.94462918</v>
      </c>
      <c r="D273" s="84">
        <v>1376.9407604400001</v>
      </c>
      <c r="E273" s="84">
        <v>151.32571829</v>
      </c>
      <c r="F273" s="84">
        <v>151.32571829</v>
      </c>
    </row>
    <row r="274" spans="1:6" ht="12.75" customHeight="1" x14ac:dyDescent="0.2">
      <c r="A274" s="83" t="s">
        <v>158</v>
      </c>
      <c r="B274" s="83">
        <v>20</v>
      </c>
      <c r="C274" s="84">
        <v>1495.6846774799999</v>
      </c>
      <c r="D274" s="84">
        <v>1381.2964576500001</v>
      </c>
      <c r="E274" s="84">
        <v>151.80440919</v>
      </c>
      <c r="F274" s="84">
        <v>151.80440919</v>
      </c>
    </row>
    <row r="275" spans="1:6" ht="12.75" customHeight="1" x14ac:dyDescent="0.2">
      <c r="A275" s="83" t="s">
        <v>158</v>
      </c>
      <c r="B275" s="83">
        <v>21</v>
      </c>
      <c r="C275" s="84">
        <v>1481.28425578</v>
      </c>
      <c r="D275" s="84">
        <v>1369.6529178799999</v>
      </c>
      <c r="E275" s="84">
        <v>150.52478477</v>
      </c>
      <c r="F275" s="84">
        <v>150.52478477</v>
      </c>
    </row>
    <row r="276" spans="1:6" ht="12.75" customHeight="1" x14ac:dyDescent="0.2">
      <c r="A276" s="83" t="s">
        <v>158</v>
      </c>
      <c r="B276" s="83">
        <v>22</v>
      </c>
      <c r="C276" s="84">
        <v>1462.93743412</v>
      </c>
      <c r="D276" s="84">
        <v>1353.1573266299999</v>
      </c>
      <c r="E276" s="84">
        <v>148.71192015</v>
      </c>
      <c r="F276" s="84">
        <v>148.71192015</v>
      </c>
    </row>
    <row r="277" spans="1:6" ht="12.75" customHeight="1" x14ac:dyDescent="0.2">
      <c r="A277" s="83" t="s">
        <v>158</v>
      </c>
      <c r="B277" s="83">
        <v>23</v>
      </c>
      <c r="C277" s="84">
        <v>1513.8528296500001</v>
      </c>
      <c r="D277" s="84">
        <v>1399.5077398999999</v>
      </c>
      <c r="E277" s="84">
        <v>153.80582817000001</v>
      </c>
      <c r="F277" s="84">
        <v>153.80582817000001</v>
      </c>
    </row>
    <row r="278" spans="1:6" ht="12.75" customHeight="1" x14ac:dyDescent="0.2">
      <c r="A278" s="83" t="s">
        <v>158</v>
      </c>
      <c r="B278" s="83">
        <v>24</v>
      </c>
      <c r="C278" s="84">
        <v>1579.3036325200001</v>
      </c>
      <c r="D278" s="84">
        <v>1464.6599764099999</v>
      </c>
      <c r="E278" s="84">
        <v>160.96605557999999</v>
      </c>
      <c r="F278" s="84">
        <v>160.96605557999999</v>
      </c>
    </row>
    <row r="279" spans="1:6" ht="12.75" customHeight="1" x14ac:dyDescent="0.2">
      <c r="A279" s="83" t="s">
        <v>159</v>
      </c>
      <c r="B279" s="83">
        <v>1</v>
      </c>
      <c r="C279" s="84">
        <v>1730.02718463</v>
      </c>
      <c r="D279" s="84">
        <v>1614.7902039799999</v>
      </c>
      <c r="E279" s="84">
        <v>177.46535982</v>
      </c>
      <c r="F279" s="84">
        <v>177.46535982</v>
      </c>
    </row>
    <row r="280" spans="1:6" ht="12.75" customHeight="1" x14ac:dyDescent="0.2">
      <c r="A280" s="83" t="s">
        <v>159</v>
      </c>
      <c r="B280" s="83">
        <v>2</v>
      </c>
      <c r="C280" s="84">
        <v>1800.84436059</v>
      </c>
      <c r="D280" s="84">
        <v>1684.59062776</v>
      </c>
      <c r="E280" s="84">
        <v>185.13642278</v>
      </c>
      <c r="F280" s="84">
        <v>185.13642278</v>
      </c>
    </row>
    <row r="281" spans="1:6" ht="12.75" customHeight="1" x14ac:dyDescent="0.2">
      <c r="A281" s="83" t="s">
        <v>159</v>
      </c>
      <c r="B281" s="83">
        <v>3</v>
      </c>
      <c r="C281" s="84">
        <v>1866.7650117600001</v>
      </c>
      <c r="D281" s="84">
        <v>1754.41947084</v>
      </c>
      <c r="E281" s="84">
        <v>192.81060901999999</v>
      </c>
      <c r="F281" s="84">
        <v>192.81060901999999</v>
      </c>
    </row>
    <row r="282" spans="1:6" ht="12.75" customHeight="1" x14ac:dyDescent="0.2">
      <c r="A282" s="83" t="s">
        <v>159</v>
      </c>
      <c r="B282" s="83">
        <v>4</v>
      </c>
      <c r="C282" s="84">
        <v>1847.6830150400001</v>
      </c>
      <c r="D282" s="84">
        <v>1729.1608186000001</v>
      </c>
      <c r="E282" s="84">
        <v>190.03468444999999</v>
      </c>
      <c r="F282" s="84">
        <v>190.03468444999999</v>
      </c>
    </row>
    <row r="283" spans="1:6" ht="12.75" customHeight="1" x14ac:dyDescent="0.2">
      <c r="A283" s="83" t="s">
        <v>159</v>
      </c>
      <c r="B283" s="83">
        <v>5</v>
      </c>
      <c r="C283" s="84">
        <v>1847.3050169400001</v>
      </c>
      <c r="D283" s="84">
        <v>1728.9382917</v>
      </c>
      <c r="E283" s="84">
        <v>190.01022875000001</v>
      </c>
      <c r="F283" s="84">
        <v>190.01022875000001</v>
      </c>
    </row>
    <row r="284" spans="1:6" ht="12.75" customHeight="1" x14ac:dyDescent="0.2">
      <c r="A284" s="83" t="s">
        <v>159</v>
      </c>
      <c r="B284" s="83">
        <v>6</v>
      </c>
      <c r="C284" s="84">
        <v>1847.3554756799999</v>
      </c>
      <c r="D284" s="84">
        <v>1734.2162042499999</v>
      </c>
      <c r="E284" s="84">
        <v>190.59027107</v>
      </c>
      <c r="F284" s="84">
        <v>190.59027107</v>
      </c>
    </row>
    <row r="285" spans="1:6" ht="12.75" customHeight="1" x14ac:dyDescent="0.2">
      <c r="A285" s="83" t="s">
        <v>159</v>
      </c>
      <c r="B285" s="83">
        <v>7</v>
      </c>
      <c r="C285" s="84">
        <v>1902.91630379</v>
      </c>
      <c r="D285" s="84">
        <v>1785.97346623</v>
      </c>
      <c r="E285" s="84">
        <v>196.27839148000001</v>
      </c>
      <c r="F285" s="84">
        <v>196.27839148000001</v>
      </c>
    </row>
    <row r="286" spans="1:6" ht="12.75" customHeight="1" x14ac:dyDescent="0.2">
      <c r="A286" s="83" t="s">
        <v>159</v>
      </c>
      <c r="B286" s="83">
        <v>8</v>
      </c>
      <c r="C286" s="84">
        <v>1704.9520655599999</v>
      </c>
      <c r="D286" s="84">
        <v>1592.3831656100001</v>
      </c>
      <c r="E286" s="84">
        <v>175.00282747</v>
      </c>
      <c r="F286" s="84">
        <v>175.00282747</v>
      </c>
    </row>
    <row r="287" spans="1:6" ht="12.75" customHeight="1" x14ac:dyDescent="0.2">
      <c r="A287" s="83" t="s">
        <v>159</v>
      </c>
      <c r="B287" s="83">
        <v>9</v>
      </c>
      <c r="C287" s="84">
        <v>1597.47733464</v>
      </c>
      <c r="D287" s="84">
        <v>1479.6122581499999</v>
      </c>
      <c r="E287" s="84">
        <v>162.60931056999999</v>
      </c>
      <c r="F287" s="84">
        <v>162.60931056999999</v>
      </c>
    </row>
    <row r="288" spans="1:6" ht="12.75" customHeight="1" x14ac:dyDescent="0.2">
      <c r="A288" s="83" t="s">
        <v>159</v>
      </c>
      <c r="B288" s="83">
        <v>10</v>
      </c>
      <c r="C288" s="84">
        <v>1554.50598012</v>
      </c>
      <c r="D288" s="84">
        <v>1431.04525863</v>
      </c>
      <c r="E288" s="84">
        <v>157.27179984</v>
      </c>
      <c r="F288" s="84">
        <v>157.27179984</v>
      </c>
    </row>
    <row r="289" spans="1:6" ht="12.75" customHeight="1" x14ac:dyDescent="0.2">
      <c r="A289" s="83" t="s">
        <v>159</v>
      </c>
      <c r="B289" s="83">
        <v>11</v>
      </c>
      <c r="C289" s="84">
        <v>1510.4566857100001</v>
      </c>
      <c r="D289" s="84">
        <v>1386.9766430499999</v>
      </c>
      <c r="E289" s="84">
        <v>152.42866126999999</v>
      </c>
      <c r="F289" s="84">
        <v>152.42866126999999</v>
      </c>
    </row>
    <row r="290" spans="1:6" ht="12.75" customHeight="1" x14ac:dyDescent="0.2">
      <c r="A290" s="83" t="s">
        <v>159</v>
      </c>
      <c r="B290" s="83">
        <v>12</v>
      </c>
      <c r="C290" s="84">
        <v>1501.1611212299999</v>
      </c>
      <c r="D290" s="84">
        <v>1377.9627031099999</v>
      </c>
      <c r="E290" s="84">
        <v>151.43802973999999</v>
      </c>
      <c r="F290" s="84">
        <v>151.43802973999999</v>
      </c>
    </row>
    <row r="291" spans="1:6" ht="12.75" customHeight="1" x14ac:dyDescent="0.2">
      <c r="A291" s="83" t="s">
        <v>159</v>
      </c>
      <c r="B291" s="83">
        <v>13</v>
      </c>
      <c r="C291" s="84">
        <v>1502.38048422</v>
      </c>
      <c r="D291" s="84">
        <v>1377.88209944</v>
      </c>
      <c r="E291" s="84">
        <v>151.4291714</v>
      </c>
      <c r="F291" s="84">
        <v>151.4291714</v>
      </c>
    </row>
    <row r="292" spans="1:6" ht="12.75" customHeight="1" x14ac:dyDescent="0.2">
      <c r="A292" s="83" t="s">
        <v>159</v>
      </c>
      <c r="B292" s="83">
        <v>14</v>
      </c>
      <c r="C292" s="84">
        <v>1493.63254246</v>
      </c>
      <c r="D292" s="84">
        <v>1368.15896724</v>
      </c>
      <c r="E292" s="84">
        <v>150.36059967</v>
      </c>
      <c r="F292" s="84">
        <v>150.36059967</v>
      </c>
    </row>
    <row r="293" spans="1:6" ht="12.75" customHeight="1" x14ac:dyDescent="0.2">
      <c r="A293" s="83" t="s">
        <v>159</v>
      </c>
      <c r="B293" s="83">
        <v>15</v>
      </c>
      <c r="C293" s="84">
        <v>1486.871097</v>
      </c>
      <c r="D293" s="84">
        <v>1363.04113231</v>
      </c>
      <c r="E293" s="84">
        <v>149.79814988000001</v>
      </c>
      <c r="F293" s="84">
        <v>149.79814988000001</v>
      </c>
    </row>
    <row r="294" spans="1:6" ht="12.75" customHeight="1" x14ac:dyDescent="0.2">
      <c r="A294" s="83" t="s">
        <v>159</v>
      </c>
      <c r="B294" s="83">
        <v>16</v>
      </c>
      <c r="C294" s="84">
        <v>1488.37372751</v>
      </c>
      <c r="D294" s="84">
        <v>1365.576955</v>
      </c>
      <c r="E294" s="84">
        <v>150.07683666</v>
      </c>
      <c r="F294" s="84">
        <v>150.07683666</v>
      </c>
    </row>
    <row r="295" spans="1:6" ht="12.75" customHeight="1" x14ac:dyDescent="0.2">
      <c r="A295" s="83" t="s">
        <v>159</v>
      </c>
      <c r="B295" s="83">
        <v>17</v>
      </c>
      <c r="C295" s="84">
        <v>1491.80479648</v>
      </c>
      <c r="D295" s="84">
        <v>1369.9295009800001</v>
      </c>
      <c r="E295" s="84">
        <v>150.55518124</v>
      </c>
      <c r="F295" s="84">
        <v>150.55518124</v>
      </c>
    </row>
    <row r="296" spans="1:6" ht="12.75" customHeight="1" x14ac:dyDescent="0.2">
      <c r="A296" s="83" t="s">
        <v>159</v>
      </c>
      <c r="B296" s="83">
        <v>18</v>
      </c>
      <c r="C296" s="84">
        <v>1473.4189319300001</v>
      </c>
      <c r="D296" s="84">
        <v>1351.32186486</v>
      </c>
      <c r="E296" s="84">
        <v>148.51020299000001</v>
      </c>
      <c r="F296" s="84">
        <v>148.51020299000001</v>
      </c>
    </row>
    <row r="297" spans="1:6" ht="12.75" customHeight="1" x14ac:dyDescent="0.2">
      <c r="A297" s="83" t="s">
        <v>159</v>
      </c>
      <c r="B297" s="83">
        <v>19</v>
      </c>
      <c r="C297" s="84">
        <v>1471.1947253599999</v>
      </c>
      <c r="D297" s="84">
        <v>1347.261025</v>
      </c>
      <c r="E297" s="84">
        <v>148.06391690000001</v>
      </c>
      <c r="F297" s="84">
        <v>148.06391690000001</v>
      </c>
    </row>
    <row r="298" spans="1:6" ht="12.75" customHeight="1" x14ac:dyDescent="0.2">
      <c r="A298" s="83" t="s">
        <v>159</v>
      </c>
      <c r="B298" s="83">
        <v>20</v>
      </c>
      <c r="C298" s="84">
        <v>1493.6605127</v>
      </c>
      <c r="D298" s="84">
        <v>1370.0201245799999</v>
      </c>
      <c r="E298" s="84">
        <v>150.56514077</v>
      </c>
      <c r="F298" s="84">
        <v>150.56514077</v>
      </c>
    </row>
    <row r="299" spans="1:6" ht="12.75" customHeight="1" x14ac:dyDescent="0.2">
      <c r="A299" s="83" t="s">
        <v>159</v>
      </c>
      <c r="B299" s="83">
        <v>21</v>
      </c>
      <c r="C299" s="84">
        <v>1514.6848194900001</v>
      </c>
      <c r="D299" s="84">
        <v>1390.94010484</v>
      </c>
      <c r="E299" s="84">
        <v>152.86424552</v>
      </c>
      <c r="F299" s="84">
        <v>152.86424552</v>
      </c>
    </row>
    <row r="300" spans="1:6" ht="12.75" customHeight="1" x14ac:dyDescent="0.2">
      <c r="A300" s="83" t="s">
        <v>159</v>
      </c>
      <c r="B300" s="83">
        <v>22</v>
      </c>
      <c r="C300" s="84">
        <v>1495.29169798</v>
      </c>
      <c r="D300" s="84">
        <v>1371.7009036100001</v>
      </c>
      <c r="E300" s="84">
        <v>150.7498583</v>
      </c>
      <c r="F300" s="84">
        <v>150.7498583</v>
      </c>
    </row>
    <row r="301" spans="1:6" ht="12.75" customHeight="1" x14ac:dyDescent="0.2">
      <c r="A301" s="83" t="s">
        <v>159</v>
      </c>
      <c r="B301" s="83">
        <v>23</v>
      </c>
      <c r="C301" s="84">
        <v>1539.10710399</v>
      </c>
      <c r="D301" s="84">
        <v>1415.1122206299999</v>
      </c>
      <c r="E301" s="84">
        <v>155.52075979</v>
      </c>
      <c r="F301" s="84">
        <v>155.52075979</v>
      </c>
    </row>
    <row r="302" spans="1:6" ht="12.75" customHeight="1" x14ac:dyDescent="0.2">
      <c r="A302" s="83" t="s">
        <v>159</v>
      </c>
      <c r="B302" s="83">
        <v>24</v>
      </c>
      <c r="C302" s="84">
        <v>1620.1286995999999</v>
      </c>
      <c r="D302" s="84">
        <v>1496.30432866</v>
      </c>
      <c r="E302" s="84">
        <v>164.44376826000001</v>
      </c>
      <c r="F302" s="84">
        <v>164.44376826000001</v>
      </c>
    </row>
    <row r="303" spans="1:6" ht="12.75" customHeight="1" x14ac:dyDescent="0.2">
      <c r="A303" s="83" t="s">
        <v>160</v>
      </c>
      <c r="B303" s="83">
        <v>1</v>
      </c>
      <c r="C303" s="84">
        <v>1689.08285581</v>
      </c>
      <c r="D303" s="84">
        <v>1566.09283977</v>
      </c>
      <c r="E303" s="84">
        <v>172.11352202</v>
      </c>
      <c r="F303" s="84">
        <v>172.11352202</v>
      </c>
    </row>
    <row r="304" spans="1:6" ht="12.75" customHeight="1" x14ac:dyDescent="0.2">
      <c r="A304" s="83" t="s">
        <v>160</v>
      </c>
      <c r="B304" s="83">
        <v>2</v>
      </c>
      <c r="C304" s="84">
        <v>1737.4440935099999</v>
      </c>
      <c r="D304" s="84">
        <v>1612.7944937899999</v>
      </c>
      <c r="E304" s="84">
        <v>177.24603138000001</v>
      </c>
      <c r="F304" s="84">
        <v>177.24603138000001</v>
      </c>
    </row>
    <row r="305" spans="1:6" ht="12.75" customHeight="1" x14ac:dyDescent="0.2">
      <c r="A305" s="83" t="s">
        <v>160</v>
      </c>
      <c r="B305" s="83">
        <v>3</v>
      </c>
      <c r="C305" s="84">
        <v>1816.57980116</v>
      </c>
      <c r="D305" s="84">
        <v>1685.19404706</v>
      </c>
      <c r="E305" s="84">
        <v>185.20273853</v>
      </c>
      <c r="F305" s="84">
        <v>185.20273853</v>
      </c>
    </row>
    <row r="306" spans="1:6" ht="12.75" customHeight="1" x14ac:dyDescent="0.2">
      <c r="A306" s="83" t="s">
        <v>160</v>
      </c>
      <c r="B306" s="83">
        <v>4</v>
      </c>
      <c r="C306" s="84">
        <v>1874.39087597</v>
      </c>
      <c r="D306" s="84">
        <v>1746.0393551300001</v>
      </c>
      <c r="E306" s="84">
        <v>191.88963473999999</v>
      </c>
      <c r="F306" s="84">
        <v>191.88963473999999</v>
      </c>
    </row>
    <row r="307" spans="1:6" ht="12.75" customHeight="1" x14ac:dyDescent="0.2">
      <c r="A307" s="83" t="s">
        <v>160</v>
      </c>
      <c r="B307" s="83">
        <v>5</v>
      </c>
      <c r="C307" s="84">
        <v>1915.7897932000001</v>
      </c>
      <c r="D307" s="84">
        <v>1787.1685100100001</v>
      </c>
      <c r="E307" s="84">
        <v>196.40972672999999</v>
      </c>
      <c r="F307" s="84">
        <v>196.40972672999999</v>
      </c>
    </row>
    <row r="308" spans="1:6" ht="12.75" customHeight="1" x14ac:dyDescent="0.2">
      <c r="A308" s="83" t="s">
        <v>160</v>
      </c>
      <c r="B308" s="83">
        <v>6</v>
      </c>
      <c r="C308" s="84">
        <v>1888.7420259400001</v>
      </c>
      <c r="D308" s="84">
        <v>1759.65500729</v>
      </c>
      <c r="E308" s="84">
        <v>193.38599421000001</v>
      </c>
      <c r="F308" s="84">
        <v>193.38599421000001</v>
      </c>
    </row>
    <row r="309" spans="1:6" ht="12.75" customHeight="1" x14ac:dyDescent="0.2">
      <c r="A309" s="83" t="s">
        <v>160</v>
      </c>
      <c r="B309" s="83">
        <v>7</v>
      </c>
      <c r="C309" s="84">
        <v>1838.80302764</v>
      </c>
      <c r="D309" s="84">
        <v>1710.9530046899999</v>
      </c>
      <c r="E309" s="84">
        <v>188.03364664</v>
      </c>
      <c r="F309" s="84">
        <v>188.03364664</v>
      </c>
    </row>
    <row r="310" spans="1:6" ht="12.75" customHeight="1" x14ac:dyDescent="0.2">
      <c r="A310" s="83" t="s">
        <v>160</v>
      </c>
      <c r="B310" s="83">
        <v>8</v>
      </c>
      <c r="C310" s="84">
        <v>1638.4704327699999</v>
      </c>
      <c r="D310" s="84">
        <v>1514.58586739</v>
      </c>
      <c r="E310" s="84">
        <v>166.45290842</v>
      </c>
      <c r="F310" s="84">
        <v>166.45290842</v>
      </c>
    </row>
    <row r="311" spans="1:6" ht="12.75" customHeight="1" x14ac:dyDescent="0.2">
      <c r="A311" s="83" t="s">
        <v>160</v>
      </c>
      <c r="B311" s="83">
        <v>9</v>
      </c>
      <c r="C311" s="84">
        <v>1574.7653194100001</v>
      </c>
      <c r="D311" s="84">
        <v>1453.60615067</v>
      </c>
      <c r="E311" s="84">
        <v>159.75124070999999</v>
      </c>
      <c r="F311" s="84">
        <v>159.75124070999999</v>
      </c>
    </row>
    <row r="312" spans="1:6" ht="12.75" customHeight="1" x14ac:dyDescent="0.2">
      <c r="A312" s="83" t="s">
        <v>160</v>
      </c>
      <c r="B312" s="83">
        <v>10</v>
      </c>
      <c r="C312" s="84">
        <v>1502.9649742700001</v>
      </c>
      <c r="D312" s="84">
        <v>1383.4914845799999</v>
      </c>
      <c r="E312" s="84">
        <v>152.04564253000001</v>
      </c>
      <c r="F312" s="84">
        <v>152.04564253000001</v>
      </c>
    </row>
    <row r="313" spans="1:6" ht="12.75" customHeight="1" x14ac:dyDescent="0.2">
      <c r="A313" s="83" t="s">
        <v>160</v>
      </c>
      <c r="B313" s="83">
        <v>11</v>
      </c>
      <c r="C313" s="84">
        <v>1504.0819661999999</v>
      </c>
      <c r="D313" s="84">
        <v>1385.87322939</v>
      </c>
      <c r="E313" s="84">
        <v>152.30739617</v>
      </c>
      <c r="F313" s="84">
        <v>152.30739617</v>
      </c>
    </row>
    <row r="314" spans="1:6" ht="12.75" customHeight="1" x14ac:dyDescent="0.2">
      <c r="A314" s="83" t="s">
        <v>160</v>
      </c>
      <c r="B314" s="83">
        <v>12</v>
      </c>
      <c r="C314" s="84">
        <v>1525.85792919</v>
      </c>
      <c r="D314" s="84">
        <v>1411.3690327100001</v>
      </c>
      <c r="E314" s="84">
        <v>155.10938363</v>
      </c>
      <c r="F314" s="84">
        <v>155.10938363</v>
      </c>
    </row>
    <row r="315" spans="1:6" ht="12.75" customHeight="1" x14ac:dyDescent="0.2">
      <c r="A315" s="83" t="s">
        <v>160</v>
      </c>
      <c r="B315" s="83">
        <v>13</v>
      </c>
      <c r="C315" s="84">
        <v>1538.8045852600001</v>
      </c>
      <c r="D315" s="84">
        <v>1424.3319762900001</v>
      </c>
      <c r="E315" s="84">
        <v>156.53401045999999</v>
      </c>
      <c r="F315" s="84">
        <v>156.53401045999999</v>
      </c>
    </row>
    <row r="316" spans="1:6" ht="12.75" customHeight="1" x14ac:dyDescent="0.2">
      <c r="A316" s="83" t="s">
        <v>160</v>
      </c>
      <c r="B316" s="83">
        <v>14</v>
      </c>
      <c r="C316" s="84">
        <v>1530.5433166400001</v>
      </c>
      <c r="D316" s="84">
        <v>1419.4945062100001</v>
      </c>
      <c r="E316" s="84">
        <v>156.00237275000001</v>
      </c>
      <c r="F316" s="84">
        <v>156.00237275000001</v>
      </c>
    </row>
    <row r="317" spans="1:6" ht="12.75" customHeight="1" x14ac:dyDescent="0.2">
      <c r="A317" s="83" t="s">
        <v>160</v>
      </c>
      <c r="B317" s="83">
        <v>15</v>
      </c>
      <c r="C317" s="84">
        <v>1528.0340521999999</v>
      </c>
      <c r="D317" s="84">
        <v>1412.22792278</v>
      </c>
      <c r="E317" s="84">
        <v>155.20377561000001</v>
      </c>
      <c r="F317" s="84">
        <v>155.20377561000001</v>
      </c>
    </row>
    <row r="318" spans="1:6" ht="12.75" customHeight="1" x14ac:dyDescent="0.2">
      <c r="A318" s="83" t="s">
        <v>160</v>
      </c>
      <c r="B318" s="83">
        <v>16</v>
      </c>
      <c r="C318" s="84">
        <v>1523.9363436599999</v>
      </c>
      <c r="D318" s="84">
        <v>1409.3492380600001</v>
      </c>
      <c r="E318" s="84">
        <v>154.8874083</v>
      </c>
      <c r="F318" s="84">
        <v>154.8874083</v>
      </c>
    </row>
    <row r="319" spans="1:6" ht="12.75" customHeight="1" x14ac:dyDescent="0.2">
      <c r="A319" s="83" t="s">
        <v>160</v>
      </c>
      <c r="B319" s="83">
        <v>17</v>
      </c>
      <c r="C319" s="84">
        <v>1521.85997013</v>
      </c>
      <c r="D319" s="84">
        <v>1411.0108980099999</v>
      </c>
      <c r="E319" s="84">
        <v>155.07002464999999</v>
      </c>
      <c r="F319" s="84">
        <v>155.07002464999999</v>
      </c>
    </row>
    <row r="320" spans="1:6" ht="12.75" customHeight="1" x14ac:dyDescent="0.2">
      <c r="A320" s="83" t="s">
        <v>160</v>
      </c>
      <c r="B320" s="83">
        <v>18</v>
      </c>
      <c r="C320" s="84">
        <v>1522.00826366</v>
      </c>
      <c r="D320" s="84">
        <v>1407.0388300899999</v>
      </c>
      <c r="E320" s="84">
        <v>154.63349459</v>
      </c>
      <c r="F320" s="84">
        <v>154.63349459</v>
      </c>
    </row>
    <row r="321" spans="1:6" ht="12.75" customHeight="1" x14ac:dyDescent="0.2">
      <c r="A321" s="83" t="s">
        <v>160</v>
      </c>
      <c r="B321" s="83">
        <v>19</v>
      </c>
      <c r="C321" s="84">
        <v>1511.1821647300001</v>
      </c>
      <c r="D321" s="84">
        <v>1399.38100334</v>
      </c>
      <c r="E321" s="84">
        <v>153.79189982</v>
      </c>
      <c r="F321" s="84">
        <v>153.79189982</v>
      </c>
    </row>
    <row r="322" spans="1:6" ht="12.75" customHeight="1" x14ac:dyDescent="0.2">
      <c r="A322" s="83" t="s">
        <v>160</v>
      </c>
      <c r="B322" s="83">
        <v>20</v>
      </c>
      <c r="C322" s="84">
        <v>1519.0973055699999</v>
      </c>
      <c r="D322" s="84">
        <v>1409.6622782500001</v>
      </c>
      <c r="E322" s="84">
        <v>154.9218114</v>
      </c>
      <c r="F322" s="84">
        <v>154.9218114</v>
      </c>
    </row>
    <row r="323" spans="1:6" ht="12.75" customHeight="1" x14ac:dyDescent="0.2">
      <c r="A323" s="83" t="s">
        <v>160</v>
      </c>
      <c r="B323" s="83">
        <v>21</v>
      </c>
      <c r="C323" s="84">
        <v>1531.21009787</v>
      </c>
      <c r="D323" s="84">
        <v>1416.3086211299999</v>
      </c>
      <c r="E323" s="84">
        <v>155.65224413999999</v>
      </c>
      <c r="F323" s="84">
        <v>155.65224413999999</v>
      </c>
    </row>
    <row r="324" spans="1:6" ht="12.75" customHeight="1" x14ac:dyDescent="0.2">
      <c r="A324" s="83" t="s">
        <v>160</v>
      </c>
      <c r="B324" s="83">
        <v>22</v>
      </c>
      <c r="C324" s="84">
        <v>1495.0248553700001</v>
      </c>
      <c r="D324" s="84">
        <v>1383.2927636100001</v>
      </c>
      <c r="E324" s="84">
        <v>152.02380310999999</v>
      </c>
      <c r="F324" s="84">
        <v>152.02380310999999</v>
      </c>
    </row>
    <row r="325" spans="1:6" ht="12.75" customHeight="1" x14ac:dyDescent="0.2">
      <c r="A325" s="83" t="s">
        <v>160</v>
      </c>
      <c r="B325" s="83">
        <v>23</v>
      </c>
      <c r="C325" s="84">
        <v>1549.45099622</v>
      </c>
      <c r="D325" s="84">
        <v>1434.65838072</v>
      </c>
      <c r="E325" s="84">
        <v>157.66888177000001</v>
      </c>
      <c r="F325" s="84">
        <v>157.66888177000001</v>
      </c>
    </row>
    <row r="326" spans="1:6" ht="12.75" customHeight="1" x14ac:dyDescent="0.2">
      <c r="A326" s="83" t="s">
        <v>160</v>
      </c>
      <c r="B326" s="83">
        <v>24</v>
      </c>
      <c r="C326" s="84">
        <v>1595.6728873899999</v>
      </c>
      <c r="D326" s="84">
        <v>1483.0881003300001</v>
      </c>
      <c r="E326" s="84">
        <v>162.99130545</v>
      </c>
      <c r="F326" s="84">
        <v>162.99130545</v>
      </c>
    </row>
    <row r="327" spans="1:6" ht="12.75" customHeight="1" x14ac:dyDescent="0.2">
      <c r="A327" s="83" t="s">
        <v>161</v>
      </c>
      <c r="B327" s="83">
        <v>1</v>
      </c>
      <c r="C327" s="84">
        <v>1659.56848006</v>
      </c>
      <c r="D327" s="84">
        <v>1544.6633197599999</v>
      </c>
      <c r="E327" s="84">
        <v>169.75841887999999</v>
      </c>
      <c r="F327" s="84">
        <v>169.75841887999999</v>
      </c>
    </row>
    <row r="328" spans="1:6" ht="12.75" customHeight="1" x14ac:dyDescent="0.2">
      <c r="A328" s="83" t="s">
        <v>161</v>
      </c>
      <c r="B328" s="83">
        <v>2</v>
      </c>
      <c r="C328" s="84">
        <v>1723.3862498000001</v>
      </c>
      <c r="D328" s="84">
        <v>1607.73187824</v>
      </c>
      <c r="E328" s="84">
        <v>176.68965019000001</v>
      </c>
      <c r="F328" s="84">
        <v>176.68965019000001</v>
      </c>
    </row>
    <row r="329" spans="1:6" ht="12.75" customHeight="1" x14ac:dyDescent="0.2">
      <c r="A329" s="83" t="s">
        <v>161</v>
      </c>
      <c r="B329" s="83">
        <v>3</v>
      </c>
      <c r="C329" s="84">
        <v>1862.1955713899999</v>
      </c>
      <c r="D329" s="84">
        <v>1746.0219372900001</v>
      </c>
      <c r="E329" s="84">
        <v>191.88772051999999</v>
      </c>
      <c r="F329" s="84">
        <v>191.88772051999999</v>
      </c>
    </row>
    <row r="330" spans="1:6" ht="12.75" customHeight="1" x14ac:dyDescent="0.2">
      <c r="A330" s="83" t="s">
        <v>161</v>
      </c>
      <c r="B330" s="83">
        <v>4</v>
      </c>
      <c r="C330" s="84">
        <v>1925.4092381</v>
      </c>
      <c r="D330" s="84">
        <v>1807.0271929</v>
      </c>
      <c r="E330" s="84">
        <v>198.59219494999999</v>
      </c>
      <c r="F330" s="84">
        <v>198.59219494999999</v>
      </c>
    </row>
    <row r="331" spans="1:6" ht="12.75" customHeight="1" x14ac:dyDescent="0.2">
      <c r="A331" s="83" t="s">
        <v>161</v>
      </c>
      <c r="B331" s="83">
        <v>5</v>
      </c>
      <c r="C331" s="84">
        <v>1936.0404818899999</v>
      </c>
      <c r="D331" s="84">
        <v>1815.6226651699999</v>
      </c>
      <c r="E331" s="84">
        <v>199.53683691000001</v>
      </c>
      <c r="F331" s="84">
        <v>199.53683691000001</v>
      </c>
    </row>
    <row r="332" spans="1:6" ht="12.75" customHeight="1" x14ac:dyDescent="0.2">
      <c r="A332" s="83" t="s">
        <v>161</v>
      </c>
      <c r="B332" s="83">
        <v>6</v>
      </c>
      <c r="C332" s="84">
        <v>1919.8938758199999</v>
      </c>
      <c r="D332" s="84">
        <v>1799.7243619599999</v>
      </c>
      <c r="E332" s="84">
        <v>197.78961421</v>
      </c>
      <c r="F332" s="84">
        <v>197.78961421</v>
      </c>
    </row>
    <row r="333" spans="1:6" ht="12.75" customHeight="1" x14ac:dyDescent="0.2">
      <c r="A333" s="83" t="s">
        <v>161</v>
      </c>
      <c r="B333" s="83">
        <v>7</v>
      </c>
      <c r="C333" s="84">
        <v>1853.4050476</v>
      </c>
      <c r="D333" s="84">
        <v>1734.87402163</v>
      </c>
      <c r="E333" s="84">
        <v>190.66256516999999</v>
      </c>
      <c r="F333" s="84">
        <v>190.66256516999999</v>
      </c>
    </row>
    <row r="334" spans="1:6" ht="12.75" customHeight="1" x14ac:dyDescent="0.2">
      <c r="A334" s="83" t="s">
        <v>161</v>
      </c>
      <c r="B334" s="83">
        <v>8</v>
      </c>
      <c r="C334" s="84">
        <v>1652.3301757300001</v>
      </c>
      <c r="D334" s="84">
        <v>1535.34048022</v>
      </c>
      <c r="E334" s="84">
        <v>168.73383928999999</v>
      </c>
      <c r="F334" s="84">
        <v>168.73383928999999</v>
      </c>
    </row>
    <row r="335" spans="1:6" ht="12.75" customHeight="1" x14ac:dyDescent="0.2">
      <c r="A335" s="83" t="s">
        <v>161</v>
      </c>
      <c r="B335" s="83">
        <v>9</v>
      </c>
      <c r="C335" s="84">
        <v>1550.023792</v>
      </c>
      <c r="D335" s="84">
        <v>1433.5305763399999</v>
      </c>
      <c r="E335" s="84">
        <v>157.54493613</v>
      </c>
      <c r="F335" s="84">
        <v>157.54493613</v>
      </c>
    </row>
    <row r="336" spans="1:6" ht="12.75" customHeight="1" x14ac:dyDescent="0.2">
      <c r="A336" s="83" t="s">
        <v>161</v>
      </c>
      <c r="B336" s="83">
        <v>10</v>
      </c>
      <c r="C336" s="84">
        <v>1516.2616324799999</v>
      </c>
      <c r="D336" s="84">
        <v>1396.13785538</v>
      </c>
      <c r="E336" s="84">
        <v>153.43547803000001</v>
      </c>
      <c r="F336" s="84">
        <v>153.43547803000001</v>
      </c>
    </row>
    <row r="337" spans="1:6" ht="12.75" customHeight="1" x14ac:dyDescent="0.2">
      <c r="A337" s="83" t="s">
        <v>161</v>
      </c>
      <c r="B337" s="83">
        <v>11</v>
      </c>
      <c r="C337" s="84">
        <v>1489.1607304700001</v>
      </c>
      <c r="D337" s="84">
        <v>1363.6487119200001</v>
      </c>
      <c r="E337" s="84">
        <v>149.86492285</v>
      </c>
      <c r="F337" s="84">
        <v>149.86492285</v>
      </c>
    </row>
    <row r="338" spans="1:6" ht="12.75" customHeight="1" x14ac:dyDescent="0.2">
      <c r="A338" s="83" t="s">
        <v>161</v>
      </c>
      <c r="B338" s="83">
        <v>12</v>
      </c>
      <c r="C338" s="84">
        <v>1486.76815429</v>
      </c>
      <c r="D338" s="84">
        <v>1362.4029854099999</v>
      </c>
      <c r="E338" s="84">
        <v>149.72801756999999</v>
      </c>
      <c r="F338" s="84">
        <v>149.72801756999999</v>
      </c>
    </row>
    <row r="339" spans="1:6" ht="12.75" customHeight="1" x14ac:dyDescent="0.2">
      <c r="A339" s="83" t="s">
        <v>161</v>
      </c>
      <c r="B339" s="83">
        <v>13</v>
      </c>
      <c r="C339" s="84">
        <v>1486.70983892</v>
      </c>
      <c r="D339" s="84">
        <v>1360.76476151</v>
      </c>
      <c r="E339" s="84">
        <v>149.54797685</v>
      </c>
      <c r="F339" s="84">
        <v>149.54797685</v>
      </c>
    </row>
    <row r="340" spans="1:6" ht="12.75" customHeight="1" x14ac:dyDescent="0.2">
      <c r="A340" s="83" t="s">
        <v>161</v>
      </c>
      <c r="B340" s="83">
        <v>14</v>
      </c>
      <c r="C340" s="84">
        <v>1484.9987048800001</v>
      </c>
      <c r="D340" s="84">
        <v>1359.0881458599999</v>
      </c>
      <c r="E340" s="84">
        <v>149.36371686999999</v>
      </c>
      <c r="F340" s="84">
        <v>149.36371686999999</v>
      </c>
    </row>
    <row r="341" spans="1:6" ht="12.75" customHeight="1" x14ac:dyDescent="0.2">
      <c r="A341" s="83" t="s">
        <v>161</v>
      </c>
      <c r="B341" s="83">
        <v>15</v>
      </c>
      <c r="C341" s="84">
        <v>1495.14261304</v>
      </c>
      <c r="D341" s="84">
        <v>1370.97930922</v>
      </c>
      <c r="E341" s="84">
        <v>150.67055511000001</v>
      </c>
      <c r="F341" s="84">
        <v>150.67055511000001</v>
      </c>
    </row>
    <row r="342" spans="1:6" ht="12.75" customHeight="1" x14ac:dyDescent="0.2">
      <c r="A342" s="83" t="s">
        <v>161</v>
      </c>
      <c r="B342" s="83">
        <v>16</v>
      </c>
      <c r="C342" s="84">
        <v>1494.8100501599999</v>
      </c>
      <c r="D342" s="84">
        <v>1372.63347206</v>
      </c>
      <c r="E342" s="84">
        <v>150.85234752</v>
      </c>
      <c r="F342" s="84">
        <v>150.85234752</v>
      </c>
    </row>
    <row r="343" spans="1:6" ht="12.75" customHeight="1" x14ac:dyDescent="0.2">
      <c r="A343" s="83" t="s">
        <v>161</v>
      </c>
      <c r="B343" s="83">
        <v>17</v>
      </c>
      <c r="C343" s="84">
        <v>1500.4059600600001</v>
      </c>
      <c r="D343" s="84">
        <v>1381.1548519600001</v>
      </c>
      <c r="E343" s="84">
        <v>151.78884672999999</v>
      </c>
      <c r="F343" s="84">
        <v>151.78884672999999</v>
      </c>
    </row>
    <row r="344" spans="1:6" ht="12.75" customHeight="1" x14ac:dyDescent="0.2">
      <c r="A344" s="83" t="s">
        <v>161</v>
      </c>
      <c r="B344" s="83">
        <v>18</v>
      </c>
      <c r="C344" s="84">
        <v>1499.64264329</v>
      </c>
      <c r="D344" s="84">
        <v>1379.9528875200001</v>
      </c>
      <c r="E344" s="84">
        <v>151.65675089999999</v>
      </c>
      <c r="F344" s="84">
        <v>151.65675089999999</v>
      </c>
    </row>
    <row r="345" spans="1:6" ht="12.75" customHeight="1" x14ac:dyDescent="0.2">
      <c r="A345" s="83" t="s">
        <v>161</v>
      </c>
      <c r="B345" s="83">
        <v>19</v>
      </c>
      <c r="C345" s="84">
        <v>1487.5169724699999</v>
      </c>
      <c r="D345" s="84">
        <v>1367.43423117</v>
      </c>
      <c r="E345" s="84">
        <v>150.28095121999999</v>
      </c>
      <c r="F345" s="84">
        <v>150.28095121999999</v>
      </c>
    </row>
    <row r="346" spans="1:6" ht="12.75" customHeight="1" x14ac:dyDescent="0.2">
      <c r="A346" s="83" t="s">
        <v>161</v>
      </c>
      <c r="B346" s="83">
        <v>20</v>
      </c>
      <c r="C346" s="84">
        <v>1504.8049030300001</v>
      </c>
      <c r="D346" s="84">
        <v>1384.86800825</v>
      </c>
      <c r="E346" s="84">
        <v>152.19692241000001</v>
      </c>
      <c r="F346" s="84">
        <v>152.19692241000001</v>
      </c>
    </row>
    <row r="347" spans="1:6" ht="12.75" customHeight="1" x14ac:dyDescent="0.2">
      <c r="A347" s="83" t="s">
        <v>161</v>
      </c>
      <c r="B347" s="83">
        <v>21</v>
      </c>
      <c r="C347" s="84">
        <v>1516.1596532599999</v>
      </c>
      <c r="D347" s="84">
        <v>1394.29491031</v>
      </c>
      <c r="E347" s="84">
        <v>153.23293846000001</v>
      </c>
      <c r="F347" s="84">
        <v>153.23293846000001</v>
      </c>
    </row>
    <row r="348" spans="1:6" ht="12.75" customHeight="1" x14ac:dyDescent="0.2">
      <c r="A348" s="83" t="s">
        <v>161</v>
      </c>
      <c r="B348" s="83">
        <v>22</v>
      </c>
      <c r="C348" s="84">
        <v>1504.4439455300001</v>
      </c>
      <c r="D348" s="84">
        <v>1383.33881501</v>
      </c>
      <c r="E348" s="84">
        <v>152.02886416000001</v>
      </c>
      <c r="F348" s="84">
        <v>152.02886416000001</v>
      </c>
    </row>
    <row r="349" spans="1:6" ht="12.75" customHeight="1" x14ac:dyDescent="0.2">
      <c r="A349" s="83" t="s">
        <v>161</v>
      </c>
      <c r="B349" s="83">
        <v>23</v>
      </c>
      <c r="C349" s="84">
        <v>1541.1175269299999</v>
      </c>
      <c r="D349" s="84">
        <v>1422.5423772199999</v>
      </c>
      <c r="E349" s="84">
        <v>156.33733361</v>
      </c>
      <c r="F349" s="84">
        <v>156.33733361</v>
      </c>
    </row>
    <row r="350" spans="1:6" ht="12.75" customHeight="1" x14ac:dyDescent="0.2">
      <c r="A350" s="83" t="s">
        <v>161</v>
      </c>
      <c r="B350" s="83">
        <v>24</v>
      </c>
      <c r="C350" s="84">
        <v>1653.65920183</v>
      </c>
      <c r="D350" s="84">
        <v>1528.02904414</v>
      </c>
      <c r="E350" s="84">
        <v>167.93031285000001</v>
      </c>
      <c r="F350" s="84">
        <v>167.93031285000001</v>
      </c>
    </row>
    <row r="351" spans="1:6" ht="12.75" customHeight="1" x14ac:dyDescent="0.2">
      <c r="A351" s="83" t="s">
        <v>162</v>
      </c>
      <c r="B351" s="83">
        <v>1</v>
      </c>
      <c r="C351" s="84">
        <v>1565.0413384599999</v>
      </c>
      <c r="D351" s="84">
        <v>1441.72728312</v>
      </c>
      <c r="E351" s="84">
        <v>158.44575377999999</v>
      </c>
      <c r="F351" s="84">
        <v>158.44575377999999</v>
      </c>
    </row>
    <row r="352" spans="1:6" ht="12.75" customHeight="1" x14ac:dyDescent="0.2">
      <c r="A352" s="83" t="s">
        <v>162</v>
      </c>
      <c r="B352" s="83">
        <v>2</v>
      </c>
      <c r="C352" s="84">
        <v>1666.77895829</v>
      </c>
      <c r="D352" s="84">
        <v>1541.3155141300001</v>
      </c>
      <c r="E352" s="84">
        <v>169.39049521000001</v>
      </c>
      <c r="F352" s="84">
        <v>169.39049521000001</v>
      </c>
    </row>
    <row r="353" spans="1:6" ht="12.75" customHeight="1" x14ac:dyDescent="0.2">
      <c r="A353" s="83" t="s">
        <v>162</v>
      </c>
      <c r="B353" s="83">
        <v>3</v>
      </c>
      <c r="C353" s="84">
        <v>1710.4301187900001</v>
      </c>
      <c r="D353" s="84">
        <v>1587.31353113</v>
      </c>
      <c r="E353" s="84">
        <v>174.4456749</v>
      </c>
      <c r="F353" s="84">
        <v>174.4456749</v>
      </c>
    </row>
    <row r="354" spans="1:6" ht="12.75" customHeight="1" x14ac:dyDescent="0.2">
      <c r="A354" s="83" t="s">
        <v>162</v>
      </c>
      <c r="B354" s="83">
        <v>4</v>
      </c>
      <c r="C354" s="84">
        <v>1778.57676135</v>
      </c>
      <c r="D354" s="84">
        <v>1653.8602994400001</v>
      </c>
      <c r="E354" s="84">
        <v>181.75916129000001</v>
      </c>
      <c r="F354" s="84">
        <v>181.75916129000001</v>
      </c>
    </row>
    <row r="355" spans="1:6" ht="12.75" customHeight="1" x14ac:dyDescent="0.2">
      <c r="A355" s="83" t="s">
        <v>162</v>
      </c>
      <c r="B355" s="83">
        <v>5</v>
      </c>
      <c r="C355" s="84">
        <v>1825.8084985099999</v>
      </c>
      <c r="D355" s="84">
        <v>1681.2512114199999</v>
      </c>
      <c r="E355" s="84">
        <v>184.76942109999999</v>
      </c>
      <c r="F355" s="84">
        <v>184.76942109999999</v>
      </c>
    </row>
    <row r="356" spans="1:6" ht="12.75" customHeight="1" x14ac:dyDescent="0.2">
      <c r="A356" s="83" t="s">
        <v>162</v>
      </c>
      <c r="B356" s="83">
        <v>6</v>
      </c>
      <c r="C356" s="84">
        <v>1828.6309004699999</v>
      </c>
      <c r="D356" s="84">
        <v>1704.74261329</v>
      </c>
      <c r="E356" s="84">
        <v>187.35112495000001</v>
      </c>
      <c r="F356" s="84">
        <v>187.35112495000001</v>
      </c>
    </row>
    <row r="357" spans="1:6" ht="12.75" customHeight="1" x14ac:dyDescent="0.2">
      <c r="A357" s="83" t="s">
        <v>162</v>
      </c>
      <c r="B357" s="83">
        <v>7</v>
      </c>
      <c r="C357" s="84">
        <v>1833.44898496</v>
      </c>
      <c r="D357" s="84">
        <v>1710.4484552900001</v>
      </c>
      <c r="E357" s="84">
        <v>187.97819669</v>
      </c>
      <c r="F357" s="84">
        <v>187.97819669</v>
      </c>
    </row>
    <row r="358" spans="1:6" ht="12.75" customHeight="1" x14ac:dyDescent="0.2">
      <c r="A358" s="83" t="s">
        <v>162</v>
      </c>
      <c r="B358" s="83">
        <v>8</v>
      </c>
      <c r="C358" s="84">
        <v>1628.4331385</v>
      </c>
      <c r="D358" s="84">
        <v>1507.1060029400001</v>
      </c>
      <c r="E358" s="84">
        <v>165.6308717</v>
      </c>
      <c r="F358" s="84">
        <v>165.6308717</v>
      </c>
    </row>
    <row r="359" spans="1:6" ht="12.75" customHeight="1" x14ac:dyDescent="0.2">
      <c r="A359" s="83" t="s">
        <v>162</v>
      </c>
      <c r="B359" s="83">
        <v>9</v>
      </c>
      <c r="C359" s="84">
        <v>1520.9771947300001</v>
      </c>
      <c r="D359" s="84">
        <v>1399.7270489800001</v>
      </c>
      <c r="E359" s="84">
        <v>153.82993021999999</v>
      </c>
      <c r="F359" s="84">
        <v>153.82993021999999</v>
      </c>
    </row>
    <row r="360" spans="1:6" ht="12.75" customHeight="1" x14ac:dyDescent="0.2">
      <c r="A360" s="83" t="s">
        <v>162</v>
      </c>
      <c r="B360" s="83">
        <v>10</v>
      </c>
      <c r="C360" s="84">
        <v>1492.32740223</v>
      </c>
      <c r="D360" s="84">
        <v>1372.0922584100001</v>
      </c>
      <c r="E360" s="84">
        <v>150.79286816999999</v>
      </c>
      <c r="F360" s="84">
        <v>150.79286816999999</v>
      </c>
    </row>
    <row r="361" spans="1:6" ht="12.75" customHeight="1" x14ac:dyDescent="0.2">
      <c r="A361" s="83" t="s">
        <v>162</v>
      </c>
      <c r="B361" s="83">
        <v>11</v>
      </c>
      <c r="C361" s="84">
        <v>1455.5773483999999</v>
      </c>
      <c r="D361" s="84">
        <v>1336.0419435599999</v>
      </c>
      <c r="E361" s="84">
        <v>146.83094043</v>
      </c>
      <c r="F361" s="84">
        <v>146.83094043</v>
      </c>
    </row>
    <row r="362" spans="1:6" ht="12.75" customHeight="1" x14ac:dyDescent="0.2">
      <c r="A362" s="83" t="s">
        <v>162</v>
      </c>
      <c r="B362" s="83">
        <v>12</v>
      </c>
      <c r="C362" s="84">
        <v>1484.4540029</v>
      </c>
      <c r="D362" s="84">
        <v>1363.37484986</v>
      </c>
      <c r="E362" s="84">
        <v>149.83482541999999</v>
      </c>
      <c r="F362" s="84">
        <v>149.83482541999999</v>
      </c>
    </row>
    <row r="363" spans="1:6" ht="12.75" customHeight="1" x14ac:dyDescent="0.2">
      <c r="A363" s="83" t="s">
        <v>162</v>
      </c>
      <c r="B363" s="83">
        <v>13</v>
      </c>
      <c r="C363" s="84">
        <v>1518.7515947100001</v>
      </c>
      <c r="D363" s="84">
        <v>1396.90564019</v>
      </c>
      <c r="E363" s="84">
        <v>153.51985754</v>
      </c>
      <c r="F363" s="84">
        <v>153.51985754</v>
      </c>
    </row>
    <row r="364" spans="1:6" ht="12.75" customHeight="1" x14ac:dyDescent="0.2">
      <c r="A364" s="83" t="s">
        <v>162</v>
      </c>
      <c r="B364" s="83">
        <v>14</v>
      </c>
      <c r="C364" s="84">
        <v>1523.1321868800001</v>
      </c>
      <c r="D364" s="84">
        <v>1401.3938721</v>
      </c>
      <c r="E364" s="84">
        <v>154.013114</v>
      </c>
      <c r="F364" s="84">
        <v>154.013114</v>
      </c>
    </row>
    <row r="365" spans="1:6" ht="12.75" customHeight="1" x14ac:dyDescent="0.2">
      <c r="A365" s="83" t="s">
        <v>162</v>
      </c>
      <c r="B365" s="83">
        <v>15</v>
      </c>
      <c r="C365" s="84">
        <v>1482.6028605700001</v>
      </c>
      <c r="D365" s="84">
        <v>1361.3725006699999</v>
      </c>
      <c r="E365" s="84">
        <v>149.61476734999999</v>
      </c>
      <c r="F365" s="84">
        <v>149.61476734999999</v>
      </c>
    </row>
    <row r="366" spans="1:6" ht="12.75" customHeight="1" x14ac:dyDescent="0.2">
      <c r="A366" s="83" t="s">
        <v>162</v>
      </c>
      <c r="B366" s="83">
        <v>16</v>
      </c>
      <c r="C366" s="84">
        <v>1415.33118659</v>
      </c>
      <c r="D366" s="84">
        <v>1294.66063134</v>
      </c>
      <c r="E366" s="84">
        <v>142.28313635999999</v>
      </c>
      <c r="F366" s="84">
        <v>142.28313635999999</v>
      </c>
    </row>
    <row r="367" spans="1:6" ht="12.75" customHeight="1" x14ac:dyDescent="0.2">
      <c r="A367" s="83" t="s">
        <v>162</v>
      </c>
      <c r="B367" s="83">
        <v>17</v>
      </c>
      <c r="C367" s="84">
        <v>1411.57236969</v>
      </c>
      <c r="D367" s="84">
        <v>1292.49611437</v>
      </c>
      <c r="E367" s="84">
        <v>142.04525606000001</v>
      </c>
      <c r="F367" s="84">
        <v>142.04525606000001</v>
      </c>
    </row>
    <row r="368" spans="1:6" ht="12.75" customHeight="1" x14ac:dyDescent="0.2">
      <c r="A368" s="83" t="s">
        <v>162</v>
      </c>
      <c r="B368" s="83">
        <v>18</v>
      </c>
      <c r="C368" s="84">
        <v>1409.9167712999999</v>
      </c>
      <c r="D368" s="84">
        <v>1291.1191412000001</v>
      </c>
      <c r="E368" s="84">
        <v>141.89392677999999</v>
      </c>
      <c r="F368" s="84">
        <v>141.89392677999999</v>
      </c>
    </row>
    <row r="369" spans="1:6" ht="12.75" customHeight="1" x14ac:dyDescent="0.2">
      <c r="A369" s="83" t="s">
        <v>162</v>
      </c>
      <c r="B369" s="83">
        <v>19</v>
      </c>
      <c r="C369" s="84">
        <v>1445.5759210799999</v>
      </c>
      <c r="D369" s="84">
        <v>1325.4371149399999</v>
      </c>
      <c r="E369" s="84">
        <v>145.66547032</v>
      </c>
      <c r="F369" s="84">
        <v>145.66547032</v>
      </c>
    </row>
    <row r="370" spans="1:6" ht="12.75" customHeight="1" x14ac:dyDescent="0.2">
      <c r="A370" s="83" t="s">
        <v>162</v>
      </c>
      <c r="B370" s="83">
        <v>20</v>
      </c>
      <c r="C370" s="84">
        <v>1443.9104784799999</v>
      </c>
      <c r="D370" s="84">
        <v>1325.55678059</v>
      </c>
      <c r="E370" s="84">
        <v>145.67862156999999</v>
      </c>
      <c r="F370" s="84">
        <v>145.67862156999999</v>
      </c>
    </row>
    <row r="371" spans="1:6" ht="12.75" customHeight="1" x14ac:dyDescent="0.2">
      <c r="A371" s="83" t="s">
        <v>162</v>
      </c>
      <c r="B371" s="83">
        <v>21</v>
      </c>
      <c r="C371" s="84">
        <v>1464.7211028500001</v>
      </c>
      <c r="D371" s="84">
        <v>1346.5242975599999</v>
      </c>
      <c r="E371" s="84">
        <v>147.98295059</v>
      </c>
      <c r="F371" s="84">
        <v>147.98295059</v>
      </c>
    </row>
    <row r="372" spans="1:6" ht="12.75" customHeight="1" x14ac:dyDescent="0.2">
      <c r="A372" s="83" t="s">
        <v>162</v>
      </c>
      <c r="B372" s="83">
        <v>22</v>
      </c>
      <c r="C372" s="84">
        <v>1437.04032699</v>
      </c>
      <c r="D372" s="84">
        <v>1319.7578359700001</v>
      </c>
      <c r="E372" s="84">
        <v>145.04131785000001</v>
      </c>
      <c r="F372" s="84">
        <v>145.04131785000001</v>
      </c>
    </row>
    <row r="373" spans="1:6" ht="12.75" customHeight="1" x14ac:dyDescent="0.2">
      <c r="A373" s="83" t="s">
        <v>162</v>
      </c>
      <c r="B373" s="83">
        <v>23</v>
      </c>
      <c r="C373" s="84">
        <v>1474.1063687200001</v>
      </c>
      <c r="D373" s="84">
        <v>1357.0380348000001</v>
      </c>
      <c r="E373" s="84">
        <v>149.13840977000001</v>
      </c>
      <c r="F373" s="84">
        <v>149.13840977000001</v>
      </c>
    </row>
    <row r="374" spans="1:6" ht="12.75" customHeight="1" x14ac:dyDescent="0.2">
      <c r="A374" s="83" t="s">
        <v>162</v>
      </c>
      <c r="B374" s="83">
        <v>24</v>
      </c>
      <c r="C374" s="84">
        <v>1589.03884915</v>
      </c>
      <c r="D374" s="84">
        <v>1476.1322769200001</v>
      </c>
      <c r="E374" s="84">
        <v>162.22686082000001</v>
      </c>
      <c r="F374" s="84">
        <v>162.22686082000001</v>
      </c>
    </row>
    <row r="375" spans="1:6" ht="12.75" customHeight="1" x14ac:dyDescent="0.2">
      <c r="A375" s="83" t="s">
        <v>163</v>
      </c>
      <c r="B375" s="83">
        <v>1</v>
      </c>
      <c r="C375" s="84">
        <v>1586.89474475</v>
      </c>
      <c r="D375" s="84">
        <v>1472.5068502199999</v>
      </c>
      <c r="E375" s="84">
        <v>161.82842661000001</v>
      </c>
      <c r="F375" s="84">
        <v>161.82842661000001</v>
      </c>
    </row>
    <row r="376" spans="1:6" ht="12.75" customHeight="1" x14ac:dyDescent="0.2">
      <c r="A376" s="83" t="s">
        <v>163</v>
      </c>
      <c r="B376" s="83">
        <v>2</v>
      </c>
      <c r="C376" s="84">
        <v>1696.59132017</v>
      </c>
      <c r="D376" s="84">
        <v>1581.99841311</v>
      </c>
      <c r="E376" s="84">
        <v>173.8615437</v>
      </c>
      <c r="F376" s="84">
        <v>173.8615437</v>
      </c>
    </row>
    <row r="377" spans="1:6" ht="12.75" customHeight="1" x14ac:dyDescent="0.2">
      <c r="A377" s="83" t="s">
        <v>163</v>
      </c>
      <c r="B377" s="83">
        <v>3</v>
      </c>
      <c r="C377" s="84">
        <v>1845.61643869</v>
      </c>
      <c r="D377" s="84">
        <v>1730.40721166</v>
      </c>
      <c r="E377" s="84">
        <v>190.17166298000001</v>
      </c>
      <c r="F377" s="84">
        <v>190.17166298000001</v>
      </c>
    </row>
    <row r="378" spans="1:6" ht="12.75" customHeight="1" x14ac:dyDescent="0.2">
      <c r="A378" s="83" t="s">
        <v>163</v>
      </c>
      <c r="B378" s="83">
        <v>4</v>
      </c>
      <c r="C378" s="84">
        <v>1880.7968837599999</v>
      </c>
      <c r="D378" s="84">
        <v>1765.3320754700001</v>
      </c>
      <c r="E378" s="84">
        <v>194.00990371</v>
      </c>
      <c r="F378" s="84">
        <v>194.00990371</v>
      </c>
    </row>
    <row r="379" spans="1:6" ht="12.75" customHeight="1" x14ac:dyDescent="0.2">
      <c r="A379" s="83" t="s">
        <v>163</v>
      </c>
      <c r="B379" s="83">
        <v>5</v>
      </c>
      <c r="C379" s="84">
        <v>1877.7820015899999</v>
      </c>
      <c r="D379" s="84">
        <v>1762.89813473</v>
      </c>
      <c r="E379" s="84">
        <v>193.74241373999999</v>
      </c>
      <c r="F379" s="84">
        <v>193.74241373999999</v>
      </c>
    </row>
    <row r="380" spans="1:6" ht="12.75" customHeight="1" x14ac:dyDescent="0.2">
      <c r="A380" s="83" t="s">
        <v>163</v>
      </c>
      <c r="B380" s="83">
        <v>6</v>
      </c>
      <c r="C380" s="84">
        <v>1879.43003916</v>
      </c>
      <c r="D380" s="84">
        <v>1764.0653070000001</v>
      </c>
      <c r="E380" s="84">
        <v>193.87068592</v>
      </c>
      <c r="F380" s="84">
        <v>193.87068592</v>
      </c>
    </row>
    <row r="381" spans="1:6" ht="12.75" customHeight="1" x14ac:dyDescent="0.2">
      <c r="A381" s="83" t="s">
        <v>163</v>
      </c>
      <c r="B381" s="83">
        <v>7</v>
      </c>
      <c r="C381" s="84">
        <v>1873.4167089</v>
      </c>
      <c r="D381" s="84">
        <v>1757.8531597399999</v>
      </c>
      <c r="E381" s="84">
        <v>193.18797125</v>
      </c>
      <c r="F381" s="84">
        <v>193.18797125</v>
      </c>
    </row>
    <row r="382" spans="1:6" ht="12.75" customHeight="1" x14ac:dyDescent="0.2">
      <c r="A382" s="83" t="s">
        <v>163</v>
      </c>
      <c r="B382" s="83">
        <v>8</v>
      </c>
      <c r="C382" s="84">
        <v>1677.71908852</v>
      </c>
      <c r="D382" s="84">
        <v>1563.1452919000001</v>
      </c>
      <c r="E382" s="84">
        <v>171.78958666</v>
      </c>
      <c r="F382" s="84">
        <v>171.78958666</v>
      </c>
    </row>
    <row r="383" spans="1:6" ht="12.75" customHeight="1" x14ac:dyDescent="0.2">
      <c r="A383" s="83" t="s">
        <v>163</v>
      </c>
      <c r="B383" s="83">
        <v>9</v>
      </c>
      <c r="C383" s="84">
        <v>1574.77727549</v>
      </c>
      <c r="D383" s="84">
        <v>1460.0389455100001</v>
      </c>
      <c r="E383" s="84">
        <v>160.45820452999999</v>
      </c>
      <c r="F383" s="84">
        <v>160.45820452999999</v>
      </c>
    </row>
    <row r="384" spans="1:6" ht="12.75" customHeight="1" x14ac:dyDescent="0.2">
      <c r="A384" s="83" t="s">
        <v>163</v>
      </c>
      <c r="B384" s="83">
        <v>10</v>
      </c>
      <c r="C384" s="84">
        <v>1488.16397979</v>
      </c>
      <c r="D384" s="84">
        <v>1374.0723580199999</v>
      </c>
      <c r="E384" s="84">
        <v>151.01048101000001</v>
      </c>
      <c r="F384" s="84">
        <v>151.01048101000001</v>
      </c>
    </row>
    <row r="385" spans="1:6" ht="12.75" customHeight="1" x14ac:dyDescent="0.2">
      <c r="A385" s="83" t="s">
        <v>163</v>
      </c>
      <c r="B385" s="83">
        <v>11</v>
      </c>
      <c r="C385" s="84">
        <v>1432.92110465</v>
      </c>
      <c r="D385" s="84">
        <v>1319.1078328900001</v>
      </c>
      <c r="E385" s="84">
        <v>144.96988254999999</v>
      </c>
      <c r="F385" s="84">
        <v>144.96988254999999</v>
      </c>
    </row>
    <row r="386" spans="1:6" ht="12.75" customHeight="1" x14ac:dyDescent="0.2">
      <c r="A386" s="83" t="s">
        <v>163</v>
      </c>
      <c r="B386" s="83">
        <v>12</v>
      </c>
      <c r="C386" s="84">
        <v>1397.7953661399999</v>
      </c>
      <c r="D386" s="84">
        <v>1283.85449393</v>
      </c>
      <c r="E386" s="84">
        <v>141.09554241999999</v>
      </c>
      <c r="F386" s="84">
        <v>141.09554241999999</v>
      </c>
    </row>
    <row r="387" spans="1:6" ht="12.75" customHeight="1" x14ac:dyDescent="0.2">
      <c r="A387" s="83" t="s">
        <v>163</v>
      </c>
      <c r="B387" s="83">
        <v>13</v>
      </c>
      <c r="C387" s="84">
        <v>1390.6302617199999</v>
      </c>
      <c r="D387" s="84">
        <v>1276.60674088</v>
      </c>
      <c r="E387" s="84">
        <v>140.29901473999999</v>
      </c>
      <c r="F387" s="84">
        <v>140.29901473999999</v>
      </c>
    </row>
    <row r="388" spans="1:6" ht="12.75" customHeight="1" x14ac:dyDescent="0.2">
      <c r="A388" s="83" t="s">
        <v>163</v>
      </c>
      <c r="B388" s="83">
        <v>14</v>
      </c>
      <c r="C388" s="84">
        <v>1355.1429772900001</v>
      </c>
      <c r="D388" s="84">
        <v>1241.7351189799999</v>
      </c>
      <c r="E388" s="84">
        <v>136.46662529</v>
      </c>
      <c r="F388" s="84">
        <v>136.46662529</v>
      </c>
    </row>
    <row r="389" spans="1:6" ht="12.75" customHeight="1" x14ac:dyDescent="0.2">
      <c r="A389" s="83" t="s">
        <v>163</v>
      </c>
      <c r="B389" s="83">
        <v>15</v>
      </c>
      <c r="C389" s="84">
        <v>1187.2470935900001</v>
      </c>
      <c r="D389" s="84">
        <v>1074.69174767</v>
      </c>
      <c r="E389" s="84">
        <v>118.10856742999999</v>
      </c>
      <c r="F389" s="84">
        <v>118.10856742999999</v>
      </c>
    </row>
    <row r="390" spans="1:6" ht="12.75" customHeight="1" x14ac:dyDescent="0.2">
      <c r="A390" s="83" t="s">
        <v>163</v>
      </c>
      <c r="B390" s="83">
        <v>16</v>
      </c>
      <c r="C390" s="84">
        <v>1162.7438984800001</v>
      </c>
      <c r="D390" s="84">
        <v>1046.65417374</v>
      </c>
      <c r="E390" s="84">
        <v>115.02723951</v>
      </c>
      <c r="F390" s="84">
        <v>115.02723951</v>
      </c>
    </row>
    <row r="391" spans="1:6" ht="12.75" customHeight="1" x14ac:dyDescent="0.2">
      <c r="A391" s="83" t="s">
        <v>163</v>
      </c>
      <c r="B391" s="83">
        <v>17</v>
      </c>
      <c r="C391" s="84">
        <v>1156.0022052500001</v>
      </c>
      <c r="D391" s="84">
        <v>1039.39243678</v>
      </c>
      <c r="E391" s="84">
        <v>114.22917499</v>
      </c>
      <c r="F391" s="84">
        <v>114.22917499</v>
      </c>
    </row>
    <row r="392" spans="1:6" ht="12.75" customHeight="1" x14ac:dyDescent="0.2">
      <c r="A392" s="83" t="s">
        <v>163</v>
      </c>
      <c r="B392" s="83">
        <v>18</v>
      </c>
      <c r="C392" s="84">
        <v>1156.8594217699999</v>
      </c>
      <c r="D392" s="84">
        <v>1039.9995011799999</v>
      </c>
      <c r="E392" s="84">
        <v>114.29589134</v>
      </c>
      <c r="F392" s="84">
        <v>114.29589134</v>
      </c>
    </row>
    <row r="393" spans="1:6" ht="12.75" customHeight="1" x14ac:dyDescent="0.2">
      <c r="A393" s="83" t="s">
        <v>163</v>
      </c>
      <c r="B393" s="83">
        <v>19</v>
      </c>
      <c r="C393" s="84">
        <v>1189.17060494</v>
      </c>
      <c r="D393" s="84">
        <v>1071.3511843599999</v>
      </c>
      <c r="E393" s="84">
        <v>117.7414397</v>
      </c>
      <c r="F393" s="84">
        <v>117.7414397</v>
      </c>
    </row>
    <row r="394" spans="1:6" ht="12.75" customHeight="1" x14ac:dyDescent="0.2">
      <c r="A394" s="83" t="s">
        <v>163</v>
      </c>
      <c r="B394" s="83">
        <v>20</v>
      </c>
      <c r="C394" s="84">
        <v>1255.70316138</v>
      </c>
      <c r="D394" s="84">
        <v>1137.69824836</v>
      </c>
      <c r="E394" s="84">
        <v>125.03297860000001</v>
      </c>
      <c r="F394" s="84">
        <v>125.03297860000001</v>
      </c>
    </row>
    <row r="395" spans="1:6" ht="12.75" customHeight="1" x14ac:dyDescent="0.2">
      <c r="A395" s="83" t="s">
        <v>163</v>
      </c>
      <c r="B395" s="83">
        <v>21</v>
      </c>
      <c r="C395" s="84">
        <v>1448.0997561199999</v>
      </c>
      <c r="D395" s="84">
        <v>1327.0419859399999</v>
      </c>
      <c r="E395" s="84">
        <v>145.84184556</v>
      </c>
      <c r="F395" s="84">
        <v>145.84184556</v>
      </c>
    </row>
    <row r="396" spans="1:6" ht="12.75" customHeight="1" x14ac:dyDescent="0.2">
      <c r="A396" s="83" t="s">
        <v>163</v>
      </c>
      <c r="B396" s="83">
        <v>22</v>
      </c>
      <c r="C396" s="84">
        <v>1425.8573243599999</v>
      </c>
      <c r="D396" s="84">
        <v>1302.5155004000001</v>
      </c>
      <c r="E396" s="84">
        <v>143.14638607000001</v>
      </c>
      <c r="F396" s="84">
        <v>143.14638607000001</v>
      </c>
    </row>
    <row r="397" spans="1:6" ht="12.75" customHeight="1" x14ac:dyDescent="0.2">
      <c r="A397" s="83" t="s">
        <v>163</v>
      </c>
      <c r="B397" s="83">
        <v>23</v>
      </c>
      <c r="C397" s="84">
        <v>1477.71644829</v>
      </c>
      <c r="D397" s="84">
        <v>1340.6831553500001</v>
      </c>
      <c r="E397" s="84">
        <v>147.34100936999999</v>
      </c>
      <c r="F397" s="84">
        <v>147.34100936999999</v>
      </c>
    </row>
    <row r="398" spans="1:6" ht="12.75" customHeight="1" x14ac:dyDescent="0.2">
      <c r="A398" s="83" t="s">
        <v>163</v>
      </c>
      <c r="B398" s="83">
        <v>24</v>
      </c>
      <c r="C398" s="84">
        <v>1551.4188551100001</v>
      </c>
      <c r="D398" s="84">
        <v>1415.25578647</v>
      </c>
      <c r="E398" s="84">
        <v>155.53653767</v>
      </c>
      <c r="F398" s="84">
        <v>155.53653767</v>
      </c>
    </row>
    <row r="399" spans="1:6" ht="12.75" customHeight="1" x14ac:dyDescent="0.2">
      <c r="A399" s="83" t="s">
        <v>164</v>
      </c>
      <c r="B399" s="83">
        <v>1</v>
      </c>
      <c r="C399" s="84">
        <v>1557.78120629</v>
      </c>
      <c r="D399" s="84">
        <v>1432.33007129</v>
      </c>
      <c r="E399" s="84">
        <v>157.41300068999999</v>
      </c>
      <c r="F399" s="84">
        <v>157.41300068999999</v>
      </c>
    </row>
    <row r="400" spans="1:6" ht="12.75" customHeight="1" x14ac:dyDescent="0.2">
      <c r="A400" s="83" t="s">
        <v>164</v>
      </c>
      <c r="B400" s="83">
        <v>2</v>
      </c>
      <c r="C400" s="84">
        <v>1640.6138565599999</v>
      </c>
      <c r="D400" s="84">
        <v>1518.9807220099999</v>
      </c>
      <c r="E400" s="84">
        <v>166.93590270999999</v>
      </c>
      <c r="F400" s="84">
        <v>166.93590270999999</v>
      </c>
    </row>
    <row r="401" spans="1:6" ht="12.75" customHeight="1" x14ac:dyDescent="0.2">
      <c r="A401" s="83" t="s">
        <v>164</v>
      </c>
      <c r="B401" s="83">
        <v>3</v>
      </c>
      <c r="C401" s="84">
        <v>1813.1856780099999</v>
      </c>
      <c r="D401" s="84">
        <v>1690.0902093100001</v>
      </c>
      <c r="E401" s="84">
        <v>185.74082651000001</v>
      </c>
      <c r="F401" s="84">
        <v>185.74082651000001</v>
      </c>
    </row>
    <row r="402" spans="1:6" ht="12.75" customHeight="1" x14ac:dyDescent="0.2">
      <c r="A402" s="83" t="s">
        <v>164</v>
      </c>
      <c r="B402" s="83">
        <v>4</v>
      </c>
      <c r="C402" s="84">
        <v>1883.96516387</v>
      </c>
      <c r="D402" s="84">
        <v>1758.7869734799999</v>
      </c>
      <c r="E402" s="84">
        <v>193.29059734000001</v>
      </c>
      <c r="F402" s="84">
        <v>193.29059734000001</v>
      </c>
    </row>
    <row r="403" spans="1:6" ht="12.75" customHeight="1" x14ac:dyDescent="0.2">
      <c r="A403" s="83" t="s">
        <v>164</v>
      </c>
      <c r="B403" s="83">
        <v>5</v>
      </c>
      <c r="C403" s="84">
        <v>1887.4216259299999</v>
      </c>
      <c r="D403" s="84">
        <v>1763.3810130700001</v>
      </c>
      <c r="E403" s="84">
        <v>193.79548205</v>
      </c>
      <c r="F403" s="84">
        <v>193.79548205</v>
      </c>
    </row>
    <row r="404" spans="1:6" ht="12.75" customHeight="1" x14ac:dyDescent="0.2">
      <c r="A404" s="83" t="s">
        <v>164</v>
      </c>
      <c r="B404" s="83">
        <v>6</v>
      </c>
      <c r="C404" s="84">
        <v>1877.2861634999999</v>
      </c>
      <c r="D404" s="84">
        <v>1757.22809196</v>
      </c>
      <c r="E404" s="84">
        <v>193.11927634</v>
      </c>
      <c r="F404" s="84">
        <v>193.11927634</v>
      </c>
    </row>
    <row r="405" spans="1:6" ht="12.75" customHeight="1" x14ac:dyDescent="0.2">
      <c r="A405" s="83" t="s">
        <v>164</v>
      </c>
      <c r="B405" s="83">
        <v>7</v>
      </c>
      <c r="C405" s="84">
        <v>1718.3565694700001</v>
      </c>
      <c r="D405" s="84">
        <v>1602.5944598399999</v>
      </c>
      <c r="E405" s="84">
        <v>176.12504817000001</v>
      </c>
      <c r="F405" s="84">
        <v>176.12504817000001</v>
      </c>
    </row>
    <row r="406" spans="1:6" ht="12.75" customHeight="1" x14ac:dyDescent="0.2">
      <c r="A406" s="83" t="s">
        <v>164</v>
      </c>
      <c r="B406" s="83">
        <v>8</v>
      </c>
      <c r="C406" s="84">
        <v>1660.53886954</v>
      </c>
      <c r="D406" s="84">
        <v>1545.8537489299999</v>
      </c>
      <c r="E406" s="84">
        <v>169.88924698</v>
      </c>
      <c r="F406" s="84">
        <v>169.88924698</v>
      </c>
    </row>
    <row r="407" spans="1:6" ht="12.75" customHeight="1" x14ac:dyDescent="0.2">
      <c r="A407" s="83" t="s">
        <v>164</v>
      </c>
      <c r="B407" s="83">
        <v>9</v>
      </c>
      <c r="C407" s="84">
        <v>1557.71573328</v>
      </c>
      <c r="D407" s="84">
        <v>1442.77511729</v>
      </c>
      <c r="E407" s="84">
        <v>158.56091069999999</v>
      </c>
      <c r="F407" s="84">
        <v>158.56091069999999</v>
      </c>
    </row>
    <row r="408" spans="1:6" ht="12.75" customHeight="1" x14ac:dyDescent="0.2">
      <c r="A408" s="83" t="s">
        <v>164</v>
      </c>
      <c r="B408" s="83">
        <v>10</v>
      </c>
      <c r="C408" s="84">
        <v>1479.4019206200001</v>
      </c>
      <c r="D408" s="84">
        <v>1365.11201325</v>
      </c>
      <c r="E408" s="84">
        <v>150.02573959</v>
      </c>
      <c r="F408" s="84">
        <v>150.02573959</v>
      </c>
    </row>
    <row r="409" spans="1:6" ht="12.75" customHeight="1" x14ac:dyDescent="0.2">
      <c r="A409" s="83" t="s">
        <v>164</v>
      </c>
      <c r="B409" s="83">
        <v>11</v>
      </c>
      <c r="C409" s="84">
        <v>1434.9958917700001</v>
      </c>
      <c r="D409" s="84">
        <v>1321.4253980999999</v>
      </c>
      <c r="E409" s="84">
        <v>145.22458284000001</v>
      </c>
      <c r="F409" s="84">
        <v>145.22458284000001</v>
      </c>
    </row>
    <row r="410" spans="1:6" ht="12.75" customHeight="1" x14ac:dyDescent="0.2">
      <c r="A410" s="83" t="s">
        <v>164</v>
      </c>
      <c r="B410" s="83">
        <v>12</v>
      </c>
      <c r="C410" s="84">
        <v>1403.4012696299999</v>
      </c>
      <c r="D410" s="84">
        <v>1289.97025719</v>
      </c>
      <c r="E410" s="84">
        <v>141.76766448999999</v>
      </c>
      <c r="F410" s="84">
        <v>141.76766448999999</v>
      </c>
    </row>
    <row r="411" spans="1:6" ht="12.75" customHeight="1" x14ac:dyDescent="0.2">
      <c r="A411" s="83" t="s">
        <v>164</v>
      </c>
      <c r="B411" s="83">
        <v>13</v>
      </c>
      <c r="C411" s="84">
        <v>1396.6691481600001</v>
      </c>
      <c r="D411" s="84">
        <v>1283.19970036</v>
      </c>
      <c r="E411" s="84">
        <v>141.02358064000001</v>
      </c>
      <c r="F411" s="84">
        <v>141.02358064000001</v>
      </c>
    </row>
    <row r="412" spans="1:6" ht="12.75" customHeight="1" x14ac:dyDescent="0.2">
      <c r="A412" s="83" t="s">
        <v>164</v>
      </c>
      <c r="B412" s="83">
        <v>14</v>
      </c>
      <c r="C412" s="84">
        <v>1403.59176809</v>
      </c>
      <c r="D412" s="84">
        <v>1289.88017343</v>
      </c>
      <c r="E412" s="84">
        <v>141.75776429000001</v>
      </c>
      <c r="F412" s="84">
        <v>141.75776429000001</v>
      </c>
    </row>
    <row r="413" spans="1:6" ht="12.75" customHeight="1" x14ac:dyDescent="0.2">
      <c r="A413" s="83" t="s">
        <v>164</v>
      </c>
      <c r="B413" s="83">
        <v>15</v>
      </c>
      <c r="C413" s="84">
        <v>1406.10875857</v>
      </c>
      <c r="D413" s="84">
        <v>1292.72051844</v>
      </c>
      <c r="E413" s="84">
        <v>142.06991805000001</v>
      </c>
      <c r="F413" s="84">
        <v>142.06991805000001</v>
      </c>
    </row>
    <row r="414" spans="1:6" ht="12.75" customHeight="1" x14ac:dyDescent="0.2">
      <c r="A414" s="83" t="s">
        <v>164</v>
      </c>
      <c r="B414" s="83">
        <v>16</v>
      </c>
      <c r="C414" s="84">
        <v>1384.8473272599999</v>
      </c>
      <c r="D414" s="84">
        <v>1271.5360906200001</v>
      </c>
      <c r="E414" s="84">
        <v>139.74175052999999</v>
      </c>
      <c r="F414" s="84">
        <v>139.74175052999999</v>
      </c>
    </row>
    <row r="415" spans="1:6" ht="12.75" customHeight="1" x14ac:dyDescent="0.2">
      <c r="A415" s="83" t="s">
        <v>164</v>
      </c>
      <c r="B415" s="83">
        <v>17</v>
      </c>
      <c r="C415" s="84">
        <v>1374.3562683</v>
      </c>
      <c r="D415" s="84">
        <v>1261.1619644100001</v>
      </c>
      <c r="E415" s="84">
        <v>138.60163460000001</v>
      </c>
      <c r="F415" s="84">
        <v>138.60163460000001</v>
      </c>
    </row>
    <row r="416" spans="1:6" ht="12.75" customHeight="1" x14ac:dyDescent="0.2">
      <c r="A416" s="83" t="s">
        <v>164</v>
      </c>
      <c r="B416" s="83">
        <v>18</v>
      </c>
      <c r="C416" s="84">
        <v>1375.5935278300001</v>
      </c>
      <c r="D416" s="84">
        <v>1262.50225249</v>
      </c>
      <c r="E416" s="84">
        <v>138.74893219</v>
      </c>
      <c r="F416" s="84">
        <v>138.74893219</v>
      </c>
    </row>
    <row r="417" spans="1:6" ht="12.75" customHeight="1" x14ac:dyDescent="0.2">
      <c r="A417" s="83" t="s">
        <v>164</v>
      </c>
      <c r="B417" s="83">
        <v>19</v>
      </c>
      <c r="C417" s="84">
        <v>1405.47688907</v>
      </c>
      <c r="D417" s="84">
        <v>1291.36154508</v>
      </c>
      <c r="E417" s="84">
        <v>141.92056694999999</v>
      </c>
      <c r="F417" s="84">
        <v>141.92056694999999</v>
      </c>
    </row>
    <row r="418" spans="1:6" ht="12.75" customHeight="1" x14ac:dyDescent="0.2">
      <c r="A418" s="83" t="s">
        <v>164</v>
      </c>
      <c r="B418" s="83">
        <v>20</v>
      </c>
      <c r="C418" s="84">
        <v>1411.31459092</v>
      </c>
      <c r="D418" s="84">
        <v>1298.1340281099999</v>
      </c>
      <c r="E418" s="84">
        <v>142.66486248999999</v>
      </c>
      <c r="F418" s="84">
        <v>142.66486248999999</v>
      </c>
    </row>
    <row r="419" spans="1:6" ht="12.75" customHeight="1" x14ac:dyDescent="0.2">
      <c r="A419" s="83" t="s">
        <v>164</v>
      </c>
      <c r="B419" s="83">
        <v>21</v>
      </c>
      <c r="C419" s="84">
        <v>1232.84865261</v>
      </c>
      <c r="D419" s="84">
        <v>1120.1375359799999</v>
      </c>
      <c r="E419" s="84">
        <v>123.10305722</v>
      </c>
      <c r="F419" s="84">
        <v>123.10305722</v>
      </c>
    </row>
    <row r="420" spans="1:6" ht="12.75" customHeight="1" x14ac:dyDescent="0.2">
      <c r="A420" s="83" t="s">
        <v>164</v>
      </c>
      <c r="B420" s="83">
        <v>22</v>
      </c>
      <c r="C420" s="84">
        <v>1056.3677848</v>
      </c>
      <c r="D420" s="84">
        <v>944.09962569000004</v>
      </c>
      <c r="E420" s="84">
        <v>103.75649998999999</v>
      </c>
      <c r="F420" s="84">
        <v>103.75649998999999</v>
      </c>
    </row>
    <row r="421" spans="1:6" ht="12.75" customHeight="1" x14ac:dyDescent="0.2">
      <c r="A421" s="83" t="s">
        <v>164</v>
      </c>
      <c r="B421" s="83">
        <v>23</v>
      </c>
      <c r="C421" s="84">
        <v>1074.8079470099999</v>
      </c>
      <c r="D421" s="84">
        <v>962.82748508999998</v>
      </c>
      <c r="E421" s="84">
        <v>105.81469077</v>
      </c>
      <c r="F421" s="84">
        <v>105.81469077</v>
      </c>
    </row>
    <row r="422" spans="1:6" ht="12.75" customHeight="1" x14ac:dyDescent="0.2">
      <c r="A422" s="83" t="s">
        <v>164</v>
      </c>
      <c r="B422" s="83">
        <v>24</v>
      </c>
      <c r="C422" s="84">
        <v>1119.1175389299999</v>
      </c>
      <c r="D422" s="84">
        <v>1007.07263066</v>
      </c>
      <c r="E422" s="84">
        <v>110.67722998000001</v>
      </c>
      <c r="F422" s="84">
        <v>110.67722998000001</v>
      </c>
    </row>
    <row r="423" spans="1:6" ht="12.75" customHeight="1" x14ac:dyDescent="0.2">
      <c r="A423" s="83" t="s">
        <v>165</v>
      </c>
      <c r="B423" s="83">
        <v>1</v>
      </c>
      <c r="C423" s="84">
        <v>1185.7610704599999</v>
      </c>
      <c r="D423" s="84">
        <v>1073.5043817000001</v>
      </c>
      <c r="E423" s="84">
        <v>117.97807598</v>
      </c>
      <c r="F423" s="84">
        <v>117.97807598</v>
      </c>
    </row>
    <row r="424" spans="1:6" ht="12.75" customHeight="1" x14ac:dyDescent="0.2">
      <c r="A424" s="83" t="s">
        <v>165</v>
      </c>
      <c r="B424" s="83">
        <v>2</v>
      </c>
      <c r="C424" s="84">
        <v>1393.7594731500001</v>
      </c>
      <c r="D424" s="84">
        <v>1280.6050556</v>
      </c>
      <c r="E424" s="84">
        <v>140.73842931999999</v>
      </c>
      <c r="F424" s="84">
        <v>140.73842931999999</v>
      </c>
    </row>
    <row r="425" spans="1:6" ht="12.75" customHeight="1" x14ac:dyDescent="0.2">
      <c r="A425" s="83" t="s">
        <v>165</v>
      </c>
      <c r="B425" s="83">
        <v>3</v>
      </c>
      <c r="C425" s="84">
        <v>1716.10840259</v>
      </c>
      <c r="D425" s="84">
        <v>1601.46794755</v>
      </c>
      <c r="E425" s="84">
        <v>176.00124453000001</v>
      </c>
      <c r="F425" s="84">
        <v>176.00124453000001</v>
      </c>
    </row>
    <row r="426" spans="1:6" ht="12.75" customHeight="1" x14ac:dyDescent="0.2">
      <c r="A426" s="83" t="s">
        <v>165</v>
      </c>
      <c r="B426" s="83">
        <v>4</v>
      </c>
      <c r="C426" s="84">
        <v>1822.17690576</v>
      </c>
      <c r="D426" s="84">
        <v>1707.1724417200001</v>
      </c>
      <c r="E426" s="84">
        <v>187.61816296999999</v>
      </c>
      <c r="F426" s="84">
        <v>187.61816296999999</v>
      </c>
    </row>
    <row r="427" spans="1:6" ht="12.75" customHeight="1" x14ac:dyDescent="0.2">
      <c r="A427" s="83" t="s">
        <v>165</v>
      </c>
      <c r="B427" s="83">
        <v>5</v>
      </c>
      <c r="C427" s="84">
        <v>1862.0019169899999</v>
      </c>
      <c r="D427" s="84">
        <v>1747.2246049</v>
      </c>
      <c r="E427" s="84">
        <v>192.01989363000001</v>
      </c>
      <c r="F427" s="84">
        <v>192.01989363000001</v>
      </c>
    </row>
    <row r="428" spans="1:6" ht="12.75" customHeight="1" x14ac:dyDescent="0.2">
      <c r="A428" s="83" t="s">
        <v>165</v>
      </c>
      <c r="B428" s="83">
        <v>6</v>
      </c>
      <c r="C428" s="84">
        <v>1906.9873928899999</v>
      </c>
      <c r="D428" s="84">
        <v>1792.0357772299999</v>
      </c>
      <c r="E428" s="84">
        <v>196.94463915</v>
      </c>
      <c r="F428" s="84">
        <v>196.94463915</v>
      </c>
    </row>
    <row r="429" spans="1:6" ht="12.75" customHeight="1" x14ac:dyDescent="0.2">
      <c r="A429" s="83" t="s">
        <v>165</v>
      </c>
      <c r="B429" s="83">
        <v>7</v>
      </c>
      <c r="C429" s="84">
        <v>1755.5151393399999</v>
      </c>
      <c r="D429" s="84">
        <v>1640.9688122099999</v>
      </c>
      <c r="E429" s="84">
        <v>180.34238751000001</v>
      </c>
      <c r="F429" s="84">
        <v>180.34238751000001</v>
      </c>
    </row>
    <row r="430" spans="1:6" ht="12.75" customHeight="1" x14ac:dyDescent="0.2">
      <c r="A430" s="83" t="s">
        <v>165</v>
      </c>
      <c r="B430" s="83">
        <v>8</v>
      </c>
      <c r="C430" s="84">
        <v>1646.61643878</v>
      </c>
      <c r="D430" s="84">
        <v>1532.3314110900001</v>
      </c>
      <c r="E430" s="84">
        <v>168.40314275</v>
      </c>
      <c r="F430" s="84">
        <v>168.40314275</v>
      </c>
    </row>
    <row r="431" spans="1:6" ht="12.75" customHeight="1" x14ac:dyDescent="0.2">
      <c r="A431" s="83" t="s">
        <v>165</v>
      </c>
      <c r="B431" s="83">
        <v>9</v>
      </c>
      <c r="C431" s="84">
        <v>1587.2521157399999</v>
      </c>
      <c r="D431" s="84">
        <v>1472.9612060100001</v>
      </c>
      <c r="E431" s="84">
        <v>161.87836028999999</v>
      </c>
      <c r="F431" s="84">
        <v>161.87836028999999</v>
      </c>
    </row>
    <row r="432" spans="1:6" ht="12.75" customHeight="1" x14ac:dyDescent="0.2">
      <c r="A432" s="83" t="s">
        <v>165</v>
      </c>
      <c r="B432" s="83">
        <v>10</v>
      </c>
      <c r="C432" s="84">
        <v>1544.8386701300001</v>
      </c>
      <c r="D432" s="84">
        <v>1430.6692661699999</v>
      </c>
      <c r="E432" s="84">
        <v>157.23047829000001</v>
      </c>
      <c r="F432" s="84">
        <v>157.23047829000001</v>
      </c>
    </row>
    <row r="433" spans="1:6" ht="12.75" customHeight="1" x14ac:dyDescent="0.2">
      <c r="A433" s="83" t="s">
        <v>165</v>
      </c>
      <c r="B433" s="83">
        <v>11</v>
      </c>
      <c r="C433" s="84">
        <v>1525.04839943</v>
      </c>
      <c r="D433" s="84">
        <v>1411.3632870500001</v>
      </c>
      <c r="E433" s="84">
        <v>155.10875218000001</v>
      </c>
      <c r="F433" s="84">
        <v>155.10875218000001</v>
      </c>
    </row>
    <row r="434" spans="1:6" ht="12.75" customHeight="1" x14ac:dyDescent="0.2">
      <c r="A434" s="83" t="s">
        <v>165</v>
      </c>
      <c r="B434" s="83">
        <v>12</v>
      </c>
      <c r="C434" s="84">
        <v>1518.6277519600001</v>
      </c>
      <c r="D434" s="84">
        <v>1409.28070445</v>
      </c>
      <c r="E434" s="84">
        <v>154.87987645999999</v>
      </c>
      <c r="F434" s="84">
        <v>154.87987645999999</v>
      </c>
    </row>
    <row r="435" spans="1:6" ht="12.75" customHeight="1" x14ac:dyDescent="0.2">
      <c r="A435" s="83" t="s">
        <v>165</v>
      </c>
      <c r="B435" s="83">
        <v>13</v>
      </c>
      <c r="C435" s="84">
        <v>1525.8270313600001</v>
      </c>
      <c r="D435" s="84">
        <v>1411.4726426899999</v>
      </c>
      <c r="E435" s="84">
        <v>155.12077035999999</v>
      </c>
      <c r="F435" s="84">
        <v>155.12077035999999</v>
      </c>
    </row>
    <row r="436" spans="1:6" ht="12.75" customHeight="1" x14ac:dyDescent="0.2">
      <c r="A436" s="83" t="s">
        <v>165</v>
      </c>
      <c r="B436" s="83">
        <v>14</v>
      </c>
      <c r="C436" s="84">
        <v>1517.1802587</v>
      </c>
      <c r="D436" s="84">
        <v>1403.67373477</v>
      </c>
      <c r="E436" s="84">
        <v>154.26367078999999</v>
      </c>
      <c r="F436" s="84">
        <v>154.26367078999999</v>
      </c>
    </row>
    <row r="437" spans="1:6" ht="12.75" customHeight="1" x14ac:dyDescent="0.2">
      <c r="A437" s="83" t="s">
        <v>165</v>
      </c>
      <c r="B437" s="83">
        <v>15</v>
      </c>
      <c r="C437" s="84">
        <v>1525.59951144</v>
      </c>
      <c r="D437" s="84">
        <v>1411.9650914900001</v>
      </c>
      <c r="E437" s="84">
        <v>155.17489046</v>
      </c>
      <c r="F437" s="84">
        <v>155.17489046</v>
      </c>
    </row>
    <row r="438" spans="1:6" ht="12.75" customHeight="1" x14ac:dyDescent="0.2">
      <c r="A438" s="83" t="s">
        <v>165</v>
      </c>
      <c r="B438" s="83">
        <v>16</v>
      </c>
      <c r="C438" s="84">
        <v>1502.60439303</v>
      </c>
      <c r="D438" s="84">
        <v>1388.1320928</v>
      </c>
      <c r="E438" s="84">
        <v>152.55564514</v>
      </c>
      <c r="F438" s="84">
        <v>152.55564514</v>
      </c>
    </row>
    <row r="439" spans="1:6" ht="12.75" customHeight="1" x14ac:dyDescent="0.2">
      <c r="A439" s="83" t="s">
        <v>165</v>
      </c>
      <c r="B439" s="83">
        <v>17</v>
      </c>
      <c r="C439" s="84">
        <v>1497.8844940199999</v>
      </c>
      <c r="D439" s="84">
        <v>1383.33025107</v>
      </c>
      <c r="E439" s="84">
        <v>152.02792298</v>
      </c>
      <c r="F439" s="84">
        <v>152.02792298</v>
      </c>
    </row>
    <row r="440" spans="1:6" ht="12.75" customHeight="1" x14ac:dyDescent="0.2">
      <c r="A440" s="83" t="s">
        <v>165</v>
      </c>
      <c r="B440" s="83">
        <v>18</v>
      </c>
      <c r="C440" s="84">
        <v>1492.7529238100001</v>
      </c>
      <c r="D440" s="84">
        <v>1375.51692514</v>
      </c>
      <c r="E440" s="84">
        <v>151.16923886999999</v>
      </c>
      <c r="F440" s="84">
        <v>151.16923886999999</v>
      </c>
    </row>
    <row r="441" spans="1:6" ht="12.75" customHeight="1" x14ac:dyDescent="0.2">
      <c r="A441" s="83" t="s">
        <v>165</v>
      </c>
      <c r="B441" s="83">
        <v>19</v>
      </c>
      <c r="C441" s="84">
        <v>1520.01764054</v>
      </c>
      <c r="D441" s="84">
        <v>1403.5816405400001</v>
      </c>
      <c r="E441" s="84">
        <v>154.25354963000001</v>
      </c>
      <c r="F441" s="84">
        <v>154.25354963000001</v>
      </c>
    </row>
    <row r="442" spans="1:6" ht="12.75" customHeight="1" x14ac:dyDescent="0.2">
      <c r="A442" s="83" t="s">
        <v>165</v>
      </c>
      <c r="B442" s="83">
        <v>20</v>
      </c>
      <c r="C442" s="84">
        <v>1524.1938270600001</v>
      </c>
      <c r="D442" s="84">
        <v>1407.9326555</v>
      </c>
      <c r="E442" s="84">
        <v>154.73172595</v>
      </c>
      <c r="F442" s="84">
        <v>154.73172595</v>
      </c>
    </row>
    <row r="443" spans="1:6" ht="12.75" customHeight="1" x14ac:dyDescent="0.2">
      <c r="A443" s="83" t="s">
        <v>165</v>
      </c>
      <c r="B443" s="83">
        <v>21</v>
      </c>
      <c r="C443" s="84">
        <v>1540.1238083600001</v>
      </c>
      <c r="D443" s="84">
        <v>1425.9631563299999</v>
      </c>
      <c r="E443" s="84">
        <v>156.71327706</v>
      </c>
      <c r="F443" s="84">
        <v>156.71327706</v>
      </c>
    </row>
    <row r="444" spans="1:6" ht="12.75" customHeight="1" x14ac:dyDescent="0.2">
      <c r="A444" s="83" t="s">
        <v>165</v>
      </c>
      <c r="B444" s="83">
        <v>22</v>
      </c>
      <c r="C444" s="84">
        <v>1513.9169484399999</v>
      </c>
      <c r="D444" s="84">
        <v>1399.4016859599999</v>
      </c>
      <c r="E444" s="84">
        <v>153.79417283999999</v>
      </c>
      <c r="F444" s="84">
        <v>153.79417283999999</v>
      </c>
    </row>
    <row r="445" spans="1:6" ht="12.75" customHeight="1" x14ac:dyDescent="0.2">
      <c r="A445" s="83" t="s">
        <v>165</v>
      </c>
      <c r="B445" s="83">
        <v>23</v>
      </c>
      <c r="C445" s="84">
        <v>1564.08364181</v>
      </c>
      <c r="D445" s="84">
        <v>1449.6282902</v>
      </c>
      <c r="E445" s="84">
        <v>159.31407404999999</v>
      </c>
      <c r="F445" s="84">
        <v>159.31407404999999</v>
      </c>
    </row>
    <row r="446" spans="1:6" ht="12.75" customHeight="1" x14ac:dyDescent="0.2">
      <c r="A446" s="83" t="s">
        <v>165</v>
      </c>
      <c r="B446" s="83">
        <v>24</v>
      </c>
      <c r="C446" s="84">
        <v>1644.98254243</v>
      </c>
      <c r="D446" s="84">
        <v>1530.5929257800001</v>
      </c>
      <c r="E446" s="84">
        <v>168.21208331</v>
      </c>
      <c r="F446" s="84">
        <v>168.21208331</v>
      </c>
    </row>
    <row r="447" spans="1:6" ht="12.75" customHeight="1" x14ac:dyDescent="0.2">
      <c r="A447" s="83" t="s">
        <v>166</v>
      </c>
      <c r="B447" s="83">
        <v>1</v>
      </c>
      <c r="C447" s="84">
        <v>1587.65724905</v>
      </c>
      <c r="D447" s="84">
        <v>1473.4921798400001</v>
      </c>
      <c r="E447" s="84">
        <v>161.93671427999999</v>
      </c>
      <c r="F447" s="84">
        <v>161.93671427999999</v>
      </c>
    </row>
    <row r="448" spans="1:6" ht="12.75" customHeight="1" x14ac:dyDescent="0.2">
      <c r="A448" s="83" t="s">
        <v>166</v>
      </c>
      <c r="B448" s="83">
        <v>2</v>
      </c>
      <c r="C448" s="84">
        <v>1623.8405297199999</v>
      </c>
      <c r="D448" s="84">
        <v>1509.7781655399999</v>
      </c>
      <c r="E448" s="84">
        <v>165.92454222999999</v>
      </c>
      <c r="F448" s="84">
        <v>165.92454222999999</v>
      </c>
    </row>
    <row r="449" spans="1:6" ht="12.75" customHeight="1" x14ac:dyDescent="0.2">
      <c r="A449" s="83" t="s">
        <v>166</v>
      </c>
      <c r="B449" s="83">
        <v>3</v>
      </c>
      <c r="C449" s="84">
        <v>1790.9112240899999</v>
      </c>
      <c r="D449" s="84">
        <v>1675.8990636399999</v>
      </c>
      <c r="E449" s="84">
        <v>184.18122034000001</v>
      </c>
      <c r="F449" s="84">
        <v>184.18122034000001</v>
      </c>
    </row>
    <row r="450" spans="1:6" ht="12.75" customHeight="1" x14ac:dyDescent="0.2">
      <c r="A450" s="83" t="s">
        <v>166</v>
      </c>
      <c r="B450" s="83">
        <v>4</v>
      </c>
      <c r="C450" s="84">
        <v>1896.5430603</v>
      </c>
      <c r="D450" s="84">
        <v>1780.69426993</v>
      </c>
      <c r="E450" s="84">
        <v>195.69820808</v>
      </c>
      <c r="F450" s="84">
        <v>195.69820808</v>
      </c>
    </row>
    <row r="451" spans="1:6" ht="12.75" customHeight="1" x14ac:dyDescent="0.2">
      <c r="A451" s="83" t="s">
        <v>166</v>
      </c>
      <c r="B451" s="83">
        <v>5</v>
      </c>
      <c r="C451" s="84">
        <v>1905.3558580399999</v>
      </c>
      <c r="D451" s="84">
        <v>1790.0072944799999</v>
      </c>
      <c r="E451" s="84">
        <v>196.721709</v>
      </c>
      <c r="F451" s="84">
        <v>196.721709</v>
      </c>
    </row>
    <row r="452" spans="1:6" ht="12.75" customHeight="1" x14ac:dyDescent="0.2">
      <c r="A452" s="83" t="s">
        <v>166</v>
      </c>
      <c r="B452" s="83">
        <v>6</v>
      </c>
      <c r="C452" s="84">
        <v>1915.3885545099999</v>
      </c>
      <c r="D452" s="84">
        <v>1799.9272330900001</v>
      </c>
      <c r="E452" s="84">
        <v>197.81190974</v>
      </c>
      <c r="F452" s="84">
        <v>197.81190974</v>
      </c>
    </row>
    <row r="453" spans="1:6" ht="12.75" customHeight="1" x14ac:dyDescent="0.2">
      <c r="A453" s="83" t="s">
        <v>166</v>
      </c>
      <c r="B453" s="83">
        <v>7</v>
      </c>
      <c r="C453" s="84">
        <v>1710.9731078499999</v>
      </c>
      <c r="D453" s="84">
        <v>1596.3194895700001</v>
      </c>
      <c r="E453" s="84">
        <v>175.43542926999999</v>
      </c>
      <c r="F453" s="84">
        <v>175.43542926999999</v>
      </c>
    </row>
    <row r="454" spans="1:6" ht="12.75" customHeight="1" x14ac:dyDescent="0.2">
      <c r="A454" s="83" t="s">
        <v>166</v>
      </c>
      <c r="B454" s="83">
        <v>8</v>
      </c>
      <c r="C454" s="84">
        <v>1634.12439954</v>
      </c>
      <c r="D454" s="84">
        <v>1519.50534502</v>
      </c>
      <c r="E454" s="84">
        <v>166.99355876000001</v>
      </c>
      <c r="F454" s="84">
        <v>166.99355876000001</v>
      </c>
    </row>
    <row r="455" spans="1:6" ht="12.75" customHeight="1" x14ac:dyDescent="0.2">
      <c r="A455" s="83" t="s">
        <v>166</v>
      </c>
      <c r="B455" s="83">
        <v>9</v>
      </c>
      <c r="C455" s="84">
        <v>1540.5438905399999</v>
      </c>
      <c r="D455" s="84">
        <v>1426.5727242200001</v>
      </c>
      <c r="E455" s="84">
        <v>156.78026854000001</v>
      </c>
      <c r="F455" s="84">
        <v>156.78026854000001</v>
      </c>
    </row>
    <row r="456" spans="1:6" ht="12.75" customHeight="1" x14ac:dyDescent="0.2">
      <c r="A456" s="83" t="s">
        <v>166</v>
      </c>
      <c r="B456" s="83">
        <v>10</v>
      </c>
      <c r="C456" s="84">
        <v>1483.14501481</v>
      </c>
      <c r="D456" s="84">
        <v>1369.42510625</v>
      </c>
      <c r="E456" s="84">
        <v>150.49974828000001</v>
      </c>
      <c r="F456" s="84">
        <v>150.49974828000001</v>
      </c>
    </row>
    <row r="457" spans="1:6" ht="12.75" customHeight="1" x14ac:dyDescent="0.2">
      <c r="A457" s="83" t="s">
        <v>166</v>
      </c>
      <c r="B457" s="83">
        <v>11</v>
      </c>
      <c r="C457" s="84">
        <v>1471.2929132199999</v>
      </c>
      <c r="D457" s="84">
        <v>1357.3038804600001</v>
      </c>
      <c r="E457" s="84">
        <v>149.1676262</v>
      </c>
      <c r="F457" s="84">
        <v>149.1676262</v>
      </c>
    </row>
    <row r="458" spans="1:6" ht="12.75" customHeight="1" x14ac:dyDescent="0.2">
      <c r="A458" s="83" t="s">
        <v>166</v>
      </c>
      <c r="B458" s="83">
        <v>12</v>
      </c>
      <c r="C458" s="84">
        <v>1456.15054962</v>
      </c>
      <c r="D458" s="84">
        <v>1342.2976928400001</v>
      </c>
      <c r="E458" s="84">
        <v>147.51844695</v>
      </c>
      <c r="F458" s="84">
        <v>147.51844695</v>
      </c>
    </row>
    <row r="459" spans="1:6" ht="12.75" customHeight="1" x14ac:dyDescent="0.2">
      <c r="A459" s="83" t="s">
        <v>166</v>
      </c>
      <c r="B459" s="83">
        <v>13</v>
      </c>
      <c r="C459" s="84">
        <v>1458.7956808199999</v>
      </c>
      <c r="D459" s="84">
        <v>1344.62344003</v>
      </c>
      <c r="E459" s="84">
        <v>147.77404644999999</v>
      </c>
      <c r="F459" s="84">
        <v>147.77404644999999</v>
      </c>
    </row>
    <row r="460" spans="1:6" ht="12.75" customHeight="1" x14ac:dyDescent="0.2">
      <c r="A460" s="83" t="s">
        <v>166</v>
      </c>
      <c r="B460" s="83">
        <v>14</v>
      </c>
      <c r="C460" s="84">
        <v>1457.38406491</v>
      </c>
      <c r="D460" s="84">
        <v>1343.1664274899999</v>
      </c>
      <c r="E460" s="84">
        <v>147.61392085</v>
      </c>
      <c r="F460" s="84">
        <v>147.61392085</v>
      </c>
    </row>
    <row r="461" spans="1:6" ht="12.75" customHeight="1" x14ac:dyDescent="0.2">
      <c r="A461" s="83" t="s">
        <v>166</v>
      </c>
      <c r="B461" s="83">
        <v>15</v>
      </c>
      <c r="C461" s="84">
        <v>1455.6364915199999</v>
      </c>
      <c r="D461" s="84">
        <v>1342.13055919</v>
      </c>
      <c r="E461" s="84">
        <v>147.50007898000001</v>
      </c>
      <c r="F461" s="84">
        <v>147.50007898000001</v>
      </c>
    </row>
    <row r="462" spans="1:6" ht="12.75" customHeight="1" x14ac:dyDescent="0.2">
      <c r="A462" s="83" t="s">
        <v>166</v>
      </c>
      <c r="B462" s="83">
        <v>16</v>
      </c>
      <c r="C462" s="84">
        <v>1433.2623901100001</v>
      </c>
      <c r="D462" s="84">
        <v>1319.8179697800001</v>
      </c>
      <c r="E462" s="84">
        <v>145.04792655</v>
      </c>
      <c r="F462" s="84">
        <v>145.04792655</v>
      </c>
    </row>
    <row r="463" spans="1:6" ht="12.75" customHeight="1" x14ac:dyDescent="0.2">
      <c r="A463" s="83" t="s">
        <v>166</v>
      </c>
      <c r="B463" s="83">
        <v>17</v>
      </c>
      <c r="C463" s="84">
        <v>1437.7722143200001</v>
      </c>
      <c r="D463" s="84">
        <v>1323.6331105199999</v>
      </c>
      <c r="E463" s="84">
        <v>145.46721031999999</v>
      </c>
      <c r="F463" s="84">
        <v>145.46721031999999</v>
      </c>
    </row>
    <row r="464" spans="1:6" ht="12.75" customHeight="1" x14ac:dyDescent="0.2">
      <c r="A464" s="83" t="s">
        <v>166</v>
      </c>
      <c r="B464" s="83">
        <v>18</v>
      </c>
      <c r="C464" s="84">
        <v>1439.9573557900001</v>
      </c>
      <c r="D464" s="84">
        <v>1326.69800263</v>
      </c>
      <c r="E464" s="84">
        <v>145.80404181</v>
      </c>
      <c r="F464" s="84">
        <v>145.80404181</v>
      </c>
    </row>
    <row r="465" spans="1:6" ht="12.75" customHeight="1" x14ac:dyDescent="0.2">
      <c r="A465" s="83" t="s">
        <v>166</v>
      </c>
      <c r="B465" s="83">
        <v>19</v>
      </c>
      <c r="C465" s="84">
        <v>1462.0270702400001</v>
      </c>
      <c r="D465" s="84">
        <v>1348.3091293</v>
      </c>
      <c r="E465" s="84">
        <v>148.17910351</v>
      </c>
      <c r="F465" s="84">
        <v>148.17910351</v>
      </c>
    </row>
    <row r="466" spans="1:6" ht="12.75" customHeight="1" x14ac:dyDescent="0.2">
      <c r="A466" s="83" t="s">
        <v>166</v>
      </c>
      <c r="B466" s="83">
        <v>20</v>
      </c>
      <c r="C466" s="84">
        <v>1486.4271889300001</v>
      </c>
      <c r="D466" s="84">
        <v>1372.59429348</v>
      </c>
      <c r="E466" s="84">
        <v>150.8480418</v>
      </c>
      <c r="F466" s="84">
        <v>150.8480418</v>
      </c>
    </row>
    <row r="467" spans="1:6" ht="12.75" customHeight="1" x14ac:dyDescent="0.2">
      <c r="A467" s="83" t="s">
        <v>166</v>
      </c>
      <c r="B467" s="83">
        <v>21</v>
      </c>
      <c r="C467" s="84">
        <v>1488.1725360800001</v>
      </c>
      <c r="D467" s="84">
        <v>1373.8681369599999</v>
      </c>
      <c r="E467" s="84">
        <v>150.98803713000001</v>
      </c>
      <c r="F467" s="84">
        <v>150.98803713000001</v>
      </c>
    </row>
    <row r="468" spans="1:6" ht="12.75" customHeight="1" x14ac:dyDescent="0.2">
      <c r="A468" s="83" t="s">
        <v>166</v>
      </c>
      <c r="B468" s="83">
        <v>22</v>
      </c>
      <c r="C468" s="84">
        <v>1469.4041822199999</v>
      </c>
      <c r="D468" s="84">
        <v>1355.0105006900001</v>
      </c>
      <c r="E468" s="84">
        <v>148.91558388000001</v>
      </c>
      <c r="F468" s="84">
        <v>148.91558388000001</v>
      </c>
    </row>
    <row r="469" spans="1:6" ht="12.75" customHeight="1" x14ac:dyDescent="0.2">
      <c r="A469" s="83" t="s">
        <v>166</v>
      </c>
      <c r="B469" s="83">
        <v>23</v>
      </c>
      <c r="C469" s="84">
        <v>1504.2623188600001</v>
      </c>
      <c r="D469" s="84">
        <v>1390.2661387400001</v>
      </c>
      <c r="E469" s="84">
        <v>152.79017668</v>
      </c>
      <c r="F469" s="84">
        <v>152.79017668</v>
      </c>
    </row>
    <row r="470" spans="1:6" ht="12.75" customHeight="1" x14ac:dyDescent="0.2">
      <c r="A470" s="83" t="s">
        <v>166</v>
      </c>
      <c r="B470" s="83">
        <v>24</v>
      </c>
      <c r="C470" s="84">
        <v>1578.3620366600001</v>
      </c>
      <c r="D470" s="84">
        <v>1463.3314417300001</v>
      </c>
      <c r="E470" s="84">
        <v>160.82004968999999</v>
      </c>
      <c r="F470" s="84">
        <v>160.82004968999999</v>
      </c>
    </row>
    <row r="471" spans="1:6" ht="12.75" customHeight="1" x14ac:dyDescent="0.2">
      <c r="A471" s="83" t="s">
        <v>167</v>
      </c>
      <c r="B471" s="83">
        <v>1</v>
      </c>
      <c r="C471" s="84">
        <v>1687.3157476199999</v>
      </c>
      <c r="D471" s="84">
        <v>1572.25122528</v>
      </c>
      <c r="E471" s="84">
        <v>172.79032827</v>
      </c>
      <c r="F471" s="84">
        <v>172.79032827</v>
      </c>
    </row>
    <row r="472" spans="1:6" ht="12.75" customHeight="1" x14ac:dyDescent="0.2">
      <c r="A472" s="83" t="s">
        <v>167</v>
      </c>
      <c r="B472" s="83">
        <v>2</v>
      </c>
      <c r="C472" s="84">
        <v>1728.6042955</v>
      </c>
      <c r="D472" s="84">
        <v>1612.65590017</v>
      </c>
      <c r="E472" s="84">
        <v>177.23079994</v>
      </c>
      <c r="F472" s="84">
        <v>177.23079994</v>
      </c>
    </row>
    <row r="473" spans="1:6" ht="12.75" customHeight="1" x14ac:dyDescent="0.2">
      <c r="A473" s="83" t="s">
        <v>167</v>
      </c>
      <c r="B473" s="83">
        <v>3</v>
      </c>
      <c r="C473" s="84">
        <v>1825.13804147</v>
      </c>
      <c r="D473" s="84">
        <v>1708.91000119</v>
      </c>
      <c r="E473" s="84">
        <v>187.80912065999999</v>
      </c>
      <c r="F473" s="84">
        <v>187.80912065999999</v>
      </c>
    </row>
    <row r="474" spans="1:6" ht="12.75" customHeight="1" x14ac:dyDescent="0.2">
      <c r="A474" s="83" t="s">
        <v>167</v>
      </c>
      <c r="B474" s="83">
        <v>4</v>
      </c>
      <c r="C474" s="84">
        <v>1862.1209928200001</v>
      </c>
      <c r="D474" s="84">
        <v>1746.031739</v>
      </c>
      <c r="E474" s="84">
        <v>191.88879772999999</v>
      </c>
      <c r="F474" s="84">
        <v>191.88879772999999</v>
      </c>
    </row>
    <row r="475" spans="1:6" ht="12.75" customHeight="1" x14ac:dyDescent="0.2">
      <c r="A475" s="83" t="s">
        <v>167</v>
      </c>
      <c r="B475" s="83">
        <v>5</v>
      </c>
      <c r="C475" s="84">
        <v>1857.7884463800001</v>
      </c>
      <c r="D475" s="84">
        <v>1742.20379084</v>
      </c>
      <c r="E475" s="84">
        <v>191.46810642</v>
      </c>
      <c r="F475" s="84">
        <v>191.46810642</v>
      </c>
    </row>
    <row r="476" spans="1:6" ht="12.75" customHeight="1" x14ac:dyDescent="0.2">
      <c r="A476" s="83" t="s">
        <v>167</v>
      </c>
      <c r="B476" s="83">
        <v>6</v>
      </c>
      <c r="C476" s="84">
        <v>1849.8725993</v>
      </c>
      <c r="D476" s="84">
        <v>1734.18165518</v>
      </c>
      <c r="E476" s="84">
        <v>190.58647413</v>
      </c>
      <c r="F476" s="84">
        <v>190.58647413</v>
      </c>
    </row>
    <row r="477" spans="1:6" ht="12.75" customHeight="1" x14ac:dyDescent="0.2">
      <c r="A477" s="83" t="s">
        <v>167</v>
      </c>
      <c r="B477" s="83">
        <v>7</v>
      </c>
      <c r="C477" s="84">
        <v>1734.55512894</v>
      </c>
      <c r="D477" s="84">
        <v>1619.2214014399999</v>
      </c>
      <c r="E477" s="84">
        <v>177.95234819000001</v>
      </c>
      <c r="F477" s="84">
        <v>177.95234819000001</v>
      </c>
    </row>
    <row r="478" spans="1:6" ht="12.75" customHeight="1" x14ac:dyDescent="0.2">
      <c r="A478" s="83" t="s">
        <v>167</v>
      </c>
      <c r="B478" s="83">
        <v>8</v>
      </c>
      <c r="C478" s="84">
        <v>1642.5061551199999</v>
      </c>
      <c r="D478" s="84">
        <v>1527.9671742800001</v>
      </c>
      <c r="E478" s="84">
        <v>167.92351335000001</v>
      </c>
      <c r="F478" s="84">
        <v>167.92351335000001</v>
      </c>
    </row>
    <row r="479" spans="1:6" ht="12.75" customHeight="1" x14ac:dyDescent="0.2">
      <c r="A479" s="83" t="s">
        <v>167</v>
      </c>
      <c r="B479" s="83">
        <v>9</v>
      </c>
      <c r="C479" s="84">
        <v>1560.72954884</v>
      </c>
      <c r="D479" s="84">
        <v>1446.43831211</v>
      </c>
      <c r="E479" s="84">
        <v>158.96349562</v>
      </c>
      <c r="F479" s="84">
        <v>158.96349562</v>
      </c>
    </row>
    <row r="480" spans="1:6" ht="12.75" customHeight="1" x14ac:dyDescent="0.2">
      <c r="A480" s="83" t="s">
        <v>167</v>
      </c>
      <c r="B480" s="83">
        <v>10</v>
      </c>
      <c r="C480" s="84">
        <v>1489.3943083700001</v>
      </c>
      <c r="D480" s="84">
        <v>1375.5672233099999</v>
      </c>
      <c r="E480" s="84">
        <v>151.17476662999999</v>
      </c>
      <c r="F480" s="84">
        <v>151.17476662999999</v>
      </c>
    </row>
    <row r="481" spans="1:6" ht="12.75" customHeight="1" x14ac:dyDescent="0.2">
      <c r="A481" s="83" t="s">
        <v>167</v>
      </c>
      <c r="B481" s="83">
        <v>11</v>
      </c>
      <c r="C481" s="84">
        <v>1460.9762452499999</v>
      </c>
      <c r="D481" s="84">
        <v>1347.28716368</v>
      </c>
      <c r="E481" s="84">
        <v>148.06678954</v>
      </c>
      <c r="F481" s="84">
        <v>148.06678954</v>
      </c>
    </row>
    <row r="482" spans="1:6" ht="12.75" customHeight="1" x14ac:dyDescent="0.2">
      <c r="A482" s="83" t="s">
        <v>167</v>
      </c>
      <c r="B482" s="83">
        <v>12</v>
      </c>
      <c r="C482" s="84">
        <v>1456.2407289499999</v>
      </c>
      <c r="D482" s="84">
        <v>1342.51551982</v>
      </c>
      <c r="E482" s="84">
        <v>147.54238613000001</v>
      </c>
      <c r="F482" s="84">
        <v>147.54238613000001</v>
      </c>
    </row>
    <row r="483" spans="1:6" ht="12.75" customHeight="1" x14ac:dyDescent="0.2">
      <c r="A483" s="83" t="s">
        <v>167</v>
      </c>
      <c r="B483" s="83">
        <v>13</v>
      </c>
      <c r="C483" s="84">
        <v>1450.42566687</v>
      </c>
      <c r="D483" s="84">
        <v>1336.6787495999999</v>
      </c>
      <c r="E483" s="84">
        <v>146.90092537999999</v>
      </c>
      <c r="F483" s="84">
        <v>146.90092537999999</v>
      </c>
    </row>
    <row r="484" spans="1:6" ht="12.75" customHeight="1" x14ac:dyDescent="0.2">
      <c r="A484" s="83" t="s">
        <v>167</v>
      </c>
      <c r="B484" s="83">
        <v>14</v>
      </c>
      <c r="C484" s="84">
        <v>1455.40603384</v>
      </c>
      <c r="D484" s="84">
        <v>1341.54527708</v>
      </c>
      <c r="E484" s="84">
        <v>147.4357565</v>
      </c>
      <c r="F484" s="84">
        <v>147.4357565</v>
      </c>
    </row>
    <row r="485" spans="1:6" ht="12.75" customHeight="1" x14ac:dyDescent="0.2">
      <c r="A485" s="83" t="s">
        <v>167</v>
      </c>
      <c r="B485" s="83">
        <v>15</v>
      </c>
      <c r="C485" s="84">
        <v>1446.0043712300001</v>
      </c>
      <c r="D485" s="84">
        <v>1331.8963036299999</v>
      </c>
      <c r="E485" s="84">
        <v>146.37533482000001</v>
      </c>
      <c r="F485" s="84">
        <v>146.37533482000001</v>
      </c>
    </row>
    <row r="486" spans="1:6" ht="12.75" customHeight="1" x14ac:dyDescent="0.2">
      <c r="A486" s="83" t="s">
        <v>167</v>
      </c>
      <c r="B486" s="83">
        <v>16</v>
      </c>
      <c r="C486" s="84">
        <v>1448.0223653400001</v>
      </c>
      <c r="D486" s="84">
        <v>1333.99272217</v>
      </c>
      <c r="E486" s="84">
        <v>146.60573110999999</v>
      </c>
      <c r="F486" s="84">
        <v>146.60573110999999</v>
      </c>
    </row>
    <row r="487" spans="1:6" ht="12.75" customHeight="1" x14ac:dyDescent="0.2">
      <c r="A487" s="83" t="s">
        <v>167</v>
      </c>
      <c r="B487" s="83">
        <v>17</v>
      </c>
      <c r="C487" s="84">
        <v>1460.5424933700001</v>
      </c>
      <c r="D487" s="84">
        <v>1346.67045117</v>
      </c>
      <c r="E487" s="84">
        <v>147.99901287</v>
      </c>
      <c r="F487" s="84">
        <v>147.99901287</v>
      </c>
    </row>
    <row r="488" spans="1:6" ht="12.75" customHeight="1" x14ac:dyDescent="0.2">
      <c r="A488" s="83" t="s">
        <v>167</v>
      </c>
      <c r="B488" s="83">
        <v>18</v>
      </c>
      <c r="C488" s="84">
        <v>1467.6003527099999</v>
      </c>
      <c r="D488" s="84">
        <v>1353.7205693599999</v>
      </c>
      <c r="E488" s="84">
        <v>148.77382048999999</v>
      </c>
      <c r="F488" s="84">
        <v>148.77382048999999</v>
      </c>
    </row>
    <row r="489" spans="1:6" ht="12.75" customHeight="1" x14ac:dyDescent="0.2">
      <c r="A489" s="83" t="s">
        <v>167</v>
      </c>
      <c r="B489" s="83">
        <v>19</v>
      </c>
      <c r="C489" s="84">
        <v>1502.4981067199999</v>
      </c>
      <c r="D489" s="84">
        <v>1387.9199476199999</v>
      </c>
      <c r="E489" s="84">
        <v>152.53233039</v>
      </c>
      <c r="F489" s="84">
        <v>152.53233039</v>
      </c>
    </row>
    <row r="490" spans="1:6" ht="12.75" customHeight="1" x14ac:dyDescent="0.2">
      <c r="A490" s="83" t="s">
        <v>167</v>
      </c>
      <c r="B490" s="83">
        <v>20</v>
      </c>
      <c r="C490" s="84">
        <v>1497.7560398600001</v>
      </c>
      <c r="D490" s="84">
        <v>1386.5759074</v>
      </c>
      <c r="E490" s="84">
        <v>152.38462043999999</v>
      </c>
      <c r="F490" s="84">
        <v>152.38462043999999</v>
      </c>
    </row>
    <row r="491" spans="1:6" ht="12.75" customHeight="1" x14ac:dyDescent="0.2">
      <c r="A491" s="83" t="s">
        <v>167</v>
      </c>
      <c r="B491" s="83">
        <v>21</v>
      </c>
      <c r="C491" s="84">
        <v>1516.0255857100001</v>
      </c>
      <c r="D491" s="84">
        <v>1398.54011356</v>
      </c>
      <c r="E491" s="84">
        <v>153.69948608000001</v>
      </c>
      <c r="F491" s="84">
        <v>153.69948608000001</v>
      </c>
    </row>
    <row r="492" spans="1:6" ht="12.75" customHeight="1" x14ac:dyDescent="0.2">
      <c r="A492" s="83" t="s">
        <v>167</v>
      </c>
      <c r="B492" s="83">
        <v>22</v>
      </c>
      <c r="C492" s="84">
        <v>1505.02877242</v>
      </c>
      <c r="D492" s="84">
        <v>1386.13768484</v>
      </c>
      <c r="E492" s="84">
        <v>152.33645981000001</v>
      </c>
      <c r="F492" s="84">
        <v>152.33645981000001</v>
      </c>
    </row>
    <row r="493" spans="1:6" ht="12.75" customHeight="1" x14ac:dyDescent="0.2">
      <c r="A493" s="83" t="s">
        <v>167</v>
      </c>
      <c r="B493" s="83">
        <v>23</v>
      </c>
      <c r="C493" s="84">
        <v>1544.9222371200001</v>
      </c>
      <c r="D493" s="84">
        <v>1426.6360490300001</v>
      </c>
      <c r="E493" s="84">
        <v>156.78722793</v>
      </c>
      <c r="F493" s="84">
        <v>156.78722793</v>
      </c>
    </row>
    <row r="494" spans="1:6" ht="12.75" customHeight="1" x14ac:dyDescent="0.2">
      <c r="A494" s="83" t="s">
        <v>167</v>
      </c>
      <c r="B494" s="83">
        <v>24</v>
      </c>
      <c r="C494" s="84">
        <v>1633.7447048199999</v>
      </c>
      <c r="D494" s="84">
        <v>1512.59880443</v>
      </c>
      <c r="E494" s="84">
        <v>166.23453029999999</v>
      </c>
      <c r="F494" s="84">
        <v>166.23453029999999</v>
      </c>
    </row>
    <row r="495" spans="1:6" ht="12.75" customHeight="1" x14ac:dyDescent="0.2">
      <c r="A495" s="83" t="s">
        <v>168</v>
      </c>
      <c r="B495" s="83">
        <v>1</v>
      </c>
      <c r="C495" s="84">
        <v>1634.1255088600001</v>
      </c>
      <c r="D495" s="84">
        <v>1512.5532979300001</v>
      </c>
      <c r="E495" s="84">
        <v>166.22952914000001</v>
      </c>
      <c r="F495" s="84">
        <v>166.22952914000001</v>
      </c>
    </row>
    <row r="496" spans="1:6" ht="12.75" customHeight="1" x14ac:dyDescent="0.2">
      <c r="A496" s="83" t="s">
        <v>168</v>
      </c>
      <c r="B496" s="83">
        <v>2</v>
      </c>
      <c r="C496" s="84">
        <v>1727.3830718199999</v>
      </c>
      <c r="D496" s="84">
        <v>1604.73218709</v>
      </c>
      <c r="E496" s="84">
        <v>176.35998429</v>
      </c>
      <c r="F496" s="84">
        <v>176.35998429</v>
      </c>
    </row>
    <row r="497" spans="1:6" ht="12.75" customHeight="1" x14ac:dyDescent="0.2">
      <c r="A497" s="83" t="s">
        <v>168</v>
      </c>
      <c r="B497" s="83">
        <v>3</v>
      </c>
      <c r="C497" s="84">
        <v>1842.0847290199999</v>
      </c>
      <c r="D497" s="84">
        <v>1719.0845806</v>
      </c>
      <c r="E497" s="84">
        <v>188.92730641</v>
      </c>
      <c r="F497" s="84">
        <v>188.92730641</v>
      </c>
    </row>
    <row r="498" spans="1:6" ht="12.75" customHeight="1" x14ac:dyDescent="0.2">
      <c r="A498" s="83" t="s">
        <v>168</v>
      </c>
      <c r="B498" s="83">
        <v>4</v>
      </c>
      <c r="C498" s="84">
        <v>1850.8009630700001</v>
      </c>
      <c r="D498" s="84">
        <v>1727.2207534199999</v>
      </c>
      <c r="E498" s="84">
        <v>189.82147139</v>
      </c>
      <c r="F498" s="84">
        <v>189.82147139</v>
      </c>
    </row>
    <row r="499" spans="1:6" ht="12.75" customHeight="1" x14ac:dyDescent="0.2">
      <c r="A499" s="83" t="s">
        <v>168</v>
      </c>
      <c r="B499" s="83">
        <v>5</v>
      </c>
      <c r="C499" s="84">
        <v>1845.33203542</v>
      </c>
      <c r="D499" s="84">
        <v>1721.4246036699999</v>
      </c>
      <c r="E499" s="84">
        <v>189.18447483</v>
      </c>
      <c r="F499" s="84">
        <v>189.18447483</v>
      </c>
    </row>
    <row r="500" spans="1:6" ht="12.75" customHeight="1" x14ac:dyDescent="0.2">
      <c r="A500" s="83" t="s">
        <v>168</v>
      </c>
      <c r="B500" s="83">
        <v>6</v>
      </c>
      <c r="C500" s="84">
        <v>1859.97095687</v>
      </c>
      <c r="D500" s="84">
        <v>1735.52031126</v>
      </c>
      <c r="E500" s="84">
        <v>190.73359235999999</v>
      </c>
      <c r="F500" s="84">
        <v>190.73359235999999</v>
      </c>
    </row>
    <row r="501" spans="1:6" ht="12.75" customHeight="1" x14ac:dyDescent="0.2">
      <c r="A501" s="83" t="s">
        <v>168</v>
      </c>
      <c r="B501" s="83">
        <v>7</v>
      </c>
      <c r="C501" s="84">
        <v>1663.47059085</v>
      </c>
      <c r="D501" s="84">
        <v>1541.82220226</v>
      </c>
      <c r="E501" s="84">
        <v>169.44618020999999</v>
      </c>
      <c r="F501" s="84">
        <v>169.44618020999999</v>
      </c>
    </row>
    <row r="502" spans="1:6" ht="12.75" customHeight="1" x14ac:dyDescent="0.2">
      <c r="A502" s="83" t="s">
        <v>168</v>
      </c>
      <c r="B502" s="83">
        <v>8</v>
      </c>
      <c r="C502" s="84">
        <v>1577.18120103</v>
      </c>
      <c r="D502" s="84">
        <v>1455.2897122700001</v>
      </c>
      <c r="E502" s="84">
        <v>159.93626404</v>
      </c>
      <c r="F502" s="84">
        <v>159.93626404</v>
      </c>
    </row>
    <row r="503" spans="1:6" ht="12.75" customHeight="1" x14ac:dyDescent="0.2">
      <c r="A503" s="83" t="s">
        <v>168</v>
      </c>
      <c r="B503" s="83">
        <v>9</v>
      </c>
      <c r="C503" s="84">
        <v>1466.98261576</v>
      </c>
      <c r="D503" s="84">
        <v>1344.5251416000001</v>
      </c>
      <c r="E503" s="84">
        <v>147.76324346000001</v>
      </c>
      <c r="F503" s="84">
        <v>147.76324346000001</v>
      </c>
    </row>
    <row r="504" spans="1:6" ht="12.75" customHeight="1" x14ac:dyDescent="0.2">
      <c r="A504" s="83" t="s">
        <v>168</v>
      </c>
      <c r="B504" s="83">
        <v>10</v>
      </c>
      <c r="C504" s="84">
        <v>1425.0265941299999</v>
      </c>
      <c r="D504" s="84">
        <v>1304.6971406600001</v>
      </c>
      <c r="E504" s="84">
        <v>143.38614822</v>
      </c>
      <c r="F504" s="84">
        <v>143.38614822</v>
      </c>
    </row>
    <row r="505" spans="1:6" ht="12.75" customHeight="1" x14ac:dyDescent="0.2">
      <c r="A505" s="83" t="s">
        <v>168</v>
      </c>
      <c r="B505" s="83">
        <v>11</v>
      </c>
      <c r="C505" s="84">
        <v>1387.0463057300001</v>
      </c>
      <c r="D505" s="84">
        <v>1267.1866042300001</v>
      </c>
      <c r="E505" s="84">
        <v>139.26374221</v>
      </c>
      <c r="F505" s="84">
        <v>139.26374221</v>
      </c>
    </row>
    <row r="506" spans="1:6" ht="12.75" customHeight="1" x14ac:dyDescent="0.2">
      <c r="A506" s="83" t="s">
        <v>168</v>
      </c>
      <c r="B506" s="83">
        <v>12</v>
      </c>
      <c r="C506" s="84">
        <v>1366.6476715700001</v>
      </c>
      <c r="D506" s="84">
        <v>1246.7556076799999</v>
      </c>
      <c r="E506" s="84">
        <v>137.01837674000001</v>
      </c>
      <c r="F506" s="84">
        <v>137.01837674000001</v>
      </c>
    </row>
    <row r="507" spans="1:6" ht="12.75" customHeight="1" x14ac:dyDescent="0.2">
      <c r="A507" s="83" t="s">
        <v>168</v>
      </c>
      <c r="B507" s="83">
        <v>13</v>
      </c>
      <c r="C507" s="84">
        <v>1358.5536557600001</v>
      </c>
      <c r="D507" s="84">
        <v>1238.64386775</v>
      </c>
      <c r="E507" s="84">
        <v>136.12689693999999</v>
      </c>
      <c r="F507" s="84">
        <v>136.12689693999999</v>
      </c>
    </row>
    <row r="508" spans="1:6" ht="12.75" customHeight="1" x14ac:dyDescent="0.2">
      <c r="A508" s="83" t="s">
        <v>168</v>
      </c>
      <c r="B508" s="83">
        <v>14</v>
      </c>
      <c r="C508" s="84">
        <v>1364.7121149</v>
      </c>
      <c r="D508" s="84">
        <v>1244.5815388599999</v>
      </c>
      <c r="E508" s="84">
        <v>136.77944668999999</v>
      </c>
      <c r="F508" s="84">
        <v>136.77944668999999</v>
      </c>
    </row>
    <row r="509" spans="1:6" ht="12.75" customHeight="1" x14ac:dyDescent="0.2">
      <c r="A509" s="83" t="s">
        <v>168</v>
      </c>
      <c r="B509" s="83">
        <v>15</v>
      </c>
      <c r="C509" s="84">
        <v>1377.7050833400001</v>
      </c>
      <c r="D509" s="84">
        <v>1257.37790477</v>
      </c>
      <c r="E509" s="84">
        <v>138.18576664</v>
      </c>
      <c r="F509" s="84">
        <v>138.18576664</v>
      </c>
    </row>
    <row r="510" spans="1:6" ht="12.75" customHeight="1" x14ac:dyDescent="0.2">
      <c r="A510" s="83" t="s">
        <v>168</v>
      </c>
      <c r="B510" s="83">
        <v>16</v>
      </c>
      <c r="C510" s="84">
        <v>1381.63158127</v>
      </c>
      <c r="D510" s="84">
        <v>1260.14183626</v>
      </c>
      <c r="E510" s="84">
        <v>138.48952256999999</v>
      </c>
      <c r="F510" s="84">
        <v>138.48952256999999</v>
      </c>
    </row>
    <row r="511" spans="1:6" ht="12.75" customHeight="1" x14ac:dyDescent="0.2">
      <c r="A511" s="83" t="s">
        <v>168</v>
      </c>
      <c r="B511" s="83">
        <v>17</v>
      </c>
      <c r="C511" s="84">
        <v>1381.1480607399999</v>
      </c>
      <c r="D511" s="84">
        <v>1261.2705430999999</v>
      </c>
      <c r="E511" s="84">
        <v>138.61356738999999</v>
      </c>
      <c r="F511" s="84">
        <v>138.61356738999999</v>
      </c>
    </row>
    <row r="512" spans="1:6" ht="12.75" customHeight="1" x14ac:dyDescent="0.2">
      <c r="A512" s="83" t="s">
        <v>168</v>
      </c>
      <c r="B512" s="83">
        <v>18</v>
      </c>
      <c r="C512" s="84">
        <v>1385.6349768699999</v>
      </c>
      <c r="D512" s="84">
        <v>1266.0385830800001</v>
      </c>
      <c r="E512" s="84">
        <v>139.13757473999999</v>
      </c>
      <c r="F512" s="84">
        <v>139.13757473999999</v>
      </c>
    </row>
    <row r="513" spans="1:6" ht="12.75" customHeight="1" x14ac:dyDescent="0.2">
      <c r="A513" s="83" t="s">
        <v>168</v>
      </c>
      <c r="B513" s="83">
        <v>19</v>
      </c>
      <c r="C513" s="84">
        <v>1386.7720072100001</v>
      </c>
      <c r="D513" s="84">
        <v>1266.00488881</v>
      </c>
      <c r="E513" s="84">
        <v>139.13387173999999</v>
      </c>
      <c r="F513" s="84">
        <v>139.13387173999999</v>
      </c>
    </row>
    <row r="514" spans="1:6" ht="12.75" customHeight="1" x14ac:dyDescent="0.2">
      <c r="A514" s="83" t="s">
        <v>168</v>
      </c>
      <c r="B514" s="83">
        <v>20</v>
      </c>
      <c r="C514" s="84">
        <v>1410.6627292799999</v>
      </c>
      <c r="D514" s="84">
        <v>1287.4900172099999</v>
      </c>
      <c r="E514" s="84">
        <v>141.49508624000001</v>
      </c>
      <c r="F514" s="84">
        <v>141.49508624000001</v>
      </c>
    </row>
    <row r="515" spans="1:6" ht="12.75" customHeight="1" x14ac:dyDescent="0.2">
      <c r="A515" s="83" t="s">
        <v>168</v>
      </c>
      <c r="B515" s="83">
        <v>21</v>
      </c>
      <c r="C515" s="84">
        <v>1415.30637781</v>
      </c>
      <c r="D515" s="84">
        <v>1291.30508418</v>
      </c>
      <c r="E515" s="84">
        <v>141.91436189999999</v>
      </c>
      <c r="F515" s="84">
        <v>141.91436189999999</v>
      </c>
    </row>
    <row r="516" spans="1:6" ht="12.75" customHeight="1" x14ac:dyDescent="0.2">
      <c r="A516" s="83" t="s">
        <v>168</v>
      </c>
      <c r="B516" s="83">
        <v>22</v>
      </c>
      <c r="C516" s="84">
        <v>1419.5104979800001</v>
      </c>
      <c r="D516" s="84">
        <v>1297.6011589100001</v>
      </c>
      <c r="E516" s="84">
        <v>142.60630019000001</v>
      </c>
      <c r="F516" s="84">
        <v>142.60630019000001</v>
      </c>
    </row>
    <row r="517" spans="1:6" ht="12.75" customHeight="1" x14ac:dyDescent="0.2">
      <c r="A517" s="83" t="s">
        <v>168</v>
      </c>
      <c r="B517" s="83">
        <v>23</v>
      </c>
      <c r="C517" s="84">
        <v>1498.01272227</v>
      </c>
      <c r="D517" s="84">
        <v>1375.95348642</v>
      </c>
      <c r="E517" s="84">
        <v>151.21721693000001</v>
      </c>
      <c r="F517" s="84">
        <v>151.21721693000001</v>
      </c>
    </row>
    <row r="518" spans="1:6" ht="12.75" customHeight="1" x14ac:dyDescent="0.2">
      <c r="A518" s="83" t="s">
        <v>168</v>
      </c>
      <c r="B518" s="83">
        <v>24</v>
      </c>
      <c r="C518" s="84">
        <v>1590.0501525699999</v>
      </c>
      <c r="D518" s="84">
        <v>1467.64869213</v>
      </c>
      <c r="E518" s="84">
        <v>161.29451528999999</v>
      </c>
      <c r="F518" s="84">
        <v>161.29451528999999</v>
      </c>
    </row>
    <row r="519" spans="1:6" ht="12.75" customHeight="1" x14ac:dyDescent="0.2">
      <c r="A519" s="83" t="s">
        <v>169</v>
      </c>
      <c r="B519" s="83">
        <v>1</v>
      </c>
      <c r="C519" s="84">
        <v>1621.7677456399999</v>
      </c>
      <c r="D519" s="84">
        <v>1500.1487253499999</v>
      </c>
      <c r="E519" s="84">
        <v>164.86626726</v>
      </c>
      <c r="F519" s="84">
        <v>164.86626726</v>
      </c>
    </row>
    <row r="520" spans="1:6" ht="12.75" customHeight="1" x14ac:dyDescent="0.2">
      <c r="A520" s="83" t="s">
        <v>169</v>
      </c>
      <c r="B520" s="83">
        <v>2</v>
      </c>
      <c r="C520" s="84">
        <v>1716.1091827</v>
      </c>
      <c r="D520" s="84">
        <v>1592.76020973</v>
      </c>
      <c r="E520" s="84">
        <v>175.04426459999999</v>
      </c>
      <c r="F520" s="84">
        <v>175.04426459999999</v>
      </c>
    </row>
    <row r="521" spans="1:6" ht="12.75" customHeight="1" x14ac:dyDescent="0.2">
      <c r="A521" s="83" t="s">
        <v>169</v>
      </c>
      <c r="B521" s="83">
        <v>3</v>
      </c>
      <c r="C521" s="84">
        <v>1825.51782888</v>
      </c>
      <c r="D521" s="84">
        <v>1700.48802041</v>
      </c>
      <c r="E521" s="84">
        <v>186.88354541000001</v>
      </c>
      <c r="F521" s="84">
        <v>186.88354541000001</v>
      </c>
    </row>
    <row r="522" spans="1:6" ht="12.75" customHeight="1" x14ac:dyDescent="0.2">
      <c r="A522" s="83" t="s">
        <v>169</v>
      </c>
      <c r="B522" s="83">
        <v>4</v>
      </c>
      <c r="C522" s="84">
        <v>1825.9911102799999</v>
      </c>
      <c r="D522" s="84">
        <v>1700.72944424</v>
      </c>
      <c r="E522" s="84">
        <v>186.91007787999999</v>
      </c>
      <c r="F522" s="84">
        <v>186.91007787999999</v>
      </c>
    </row>
    <row r="523" spans="1:6" ht="12.75" customHeight="1" x14ac:dyDescent="0.2">
      <c r="A523" s="83" t="s">
        <v>169</v>
      </c>
      <c r="B523" s="83">
        <v>5</v>
      </c>
      <c r="C523" s="84">
        <v>1845.40005754</v>
      </c>
      <c r="D523" s="84">
        <v>1720.5151283800001</v>
      </c>
      <c r="E523" s="84">
        <v>189.08452353999999</v>
      </c>
      <c r="F523" s="84">
        <v>189.08452353999999</v>
      </c>
    </row>
    <row r="524" spans="1:6" ht="12.75" customHeight="1" x14ac:dyDescent="0.2">
      <c r="A524" s="83" t="s">
        <v>169</v>
      </c>
      <c r="B524" s="83">
        <v>6</v>
      </c>
      <c r="C524" s="84">
        <v>1853.44107379</v>
      </c>
      <c r="D524" s="84">
        <v>1727.89127087</v>
      </c>
      <c r="E524" s="84">
        <v>189.89516122000001</v>
      </c>
      <c r="F524" s="84">
        <v>189.89516122000001</v>
      </c>
    </row>
    <row r="525" spans="1:6" ht="12.75" customHeight="1" x14ac:dyDescent="0.2">
      <c r="A525" s="83" t="s">
        <v>169</v>
      </c>
      <c r="B525" s="83">
        <v>7</v>
      </c>
      <c r="C525" s="84">
        <v>1698.3579909499999</v>
      </c>
      <c r="D525" s="84">
        <v>1575.0533830100001</v>
      </c>
      <c r="E525" s="84">
        <v>173.09828526000001</v>
      </c>
      <c r="F525" s="84">
        <v>173.09828526000001</v>
      </c>
    </row>
    <row r="526" spans="1:6" ht="12.75" customHeight="1" x14ac:dyDescent="0.2">
      <c r="A526" s="83" t="s">
        <v>169</v>
      </c>
      <c r="B526" s="83">
        <v>8</v>
      </c>
      <c r="C526" s="84">
        <v>1597.2593155699999</v>
      </c>
      <c r="D526" s="84">
        <v>1474.31389261</v>
      </c>
      <c r="E526" s="84">
        <v>162.02702048</v>
      </c>
      <c r="F526" s="84">
        <v>162.02702048</v>
      </c>
    </row>
    <row r="527" spans="1:6" ht="12.75" customHeight="1" x14ac:dyDescent="0.2">
      <c r="A527" s="83" t="s">
        <v>169</v>
      </c>
      <c r="B527" s="83">
        <v>9</v>
      </c>
      <c r="C527" s="84">
        <v>1483.5865722000001</v>
      </c>
      <c r="D527" s="84">
        <v>1360.2850942299999</v>
      </c>
      <c r="E527" s="84">
        <v>149.49526144000001</v>
      </c>
      <c r="F527" s="84">
        <v>149.49526144000001</v>
      </c>
    </row>
    <row r="528" spans="1:6" ht="12.75" customHeight="1" x14ac:dyDescent="0.2">
      <c r="A528" s="83" t="s">
        <v>169</v>
      </c>
      <c r="B528" s="83">
        <v>10</v>
      </c>
      <c r="C528" s="84">
        <v>1407.7945093999999</v>
      </c>
      <c r="D528" s="84">
        <v>1286.27263769</v>
      </c>
      <c r="E528" s="84">
        <v>141.36129629000001</v>
      </c>
      <c r="F528" s="84">
        <v>141.36129629000001</v>
      </c>
    </row>
    <row r="529" spans="1:6" ht="12.75" customHeight="1" x14ac:dyDescent="0.2">
      <c r="A529" s="83" t="s">
        <v>169</v>
      </c>
      <c r="B529" s="83">
        <v>11</v>
      </c>
      <c r="C529" s="84">
        <v>1360.9898606899999</v>
      </c>
      <c r="D529" s="84">
        <v>1240.7489378800001</v>
      </c>
      <c r="E529" s="84">
        <v>136.35824403999999</v>
      </c>
      <c r="F529" s="84">
        <v>136.35824403999999</v>
      </c>
    </row>
    <row r="530" spans="1:6" ht="12.75" customHeight="1" x14ac:dyDescent="0.2">
      <c r="A530" s="83" t="s">
        <v>169</v>
      </c>
      <c r="B530" s="83">
        <v>12</v>
      </c>
      <c r="C530" s="84">
        <v>1358.2950839099999</v>
      </c>
      <c r="D530" s="84">
        <v>1238.3901673299999</v>
      </c>
      <c r="E530" s="84">
        <v>136.09901528</v>
      </c>
      <c r="F530" s="84">
        <v>136.09901528</v>
      </c>
    </row>
    <row r="531" spans="1:6" ht="12.75" customHeight="1" x14ac:dyDescent="0.2">
      <c r="A531" s="83" t="s">
        <v>169</v>
      </c>
      <c r="B531" s="83">
        <v>13</v>
      </c>
      <c r="C531" s="84">
        <v>1361.93521375</v>
      </c>
      <c r="D531" s="84">
        <v>1241.80965709</v>
      </c>
      <c r="E531" s="84">
        <v>136.47481703</v>
      </c>
      <c r="F531" s="84">
        <v>136.47481703</v>
      </c>
    </row>
    <row r="532" spans="1:6" ht="12.75" customHeight="1" x14ac:dyDescent="0.2">
      <c r="A532" s="83" t="s">
        <v>169</v>
      </c>
      <c r="B532" s="83">
        <v>14</v>
      </c>
      <c r="C532" s="84">
        <v>1359.3451340199999</v>
      </c>
      <c r="D532" s="84">
        <v>1239.7819446399999</v>
      </c>
      <c r="E532" s="84">
        <v>136.25197152999999</v>
      </c>
      <c r="F532" s="84">
        <v>136.25197152999999</v>
      </c>
    </row>
    <row r="533" spans="1:6" ht="12.75" customHeight="1" x14ac:dyDescent="0.2">
      <c r="A533" s="83" t="s">
        <v>169</v>
      </c>
      <c r="B533" s="83">
        <v>15</v>
      </c>
      <c r="C533" s="84">
        <v>1343.6050946099999</v>
      </c>
      <c r="D533" s="84">
        <v>1224.1724025999999</v>
      </c>
      <c r="E533" s="84">
        <v>134.53648367</v>
      </c>
      <c r="F533" s="84">
        <v>134.53648367</v>
      </c>
    </row>
    <row r="534" spans="1:6" ht="12.75" customHeight="1" x14ac:dyDescent="0.2">
      <c r="A534" s="83" t="s">
        <v>169</v>
      </c>
      <c r="B534" s="83">
        <v>16</v>
      </c>
      <c r="C534" s="84">
        <v>1351.21981684</v>
      </c>
      <c r="D534" s="84">
        <v>1231.15163818</v>
      </c>
      <c r="E534" s="84">
        <v>135.30350129999999</v>
      </c>
      <c r="F534" s="84">
        <v>135.30350129999999</v>
      </c>
    </row>
    <row r="535" spans="1:6" ht="12.75" customHeight="1" x14ac:dyDescent="0.2">
      <c r="A535" s="83" t="s">
        <v>169</v>
      </c>
      <c r="B535" s="83">
        <v>17</v>
      </c>
      <c r="C535" s="84">
        <v>1365.1284739600001</v>
      </c>
      <c r="D535" s="84">
        <v>1244.8439302899999</v>
      </c>
      <c r="E535" s="84">
        <v>136.80828349999999</v>
      </c>
      <c r="F535" s="84">
        <v>136.80828349999999</v>
      </c>
    </row>
    <row r="536" spans="1:6" ht="12.75" customHeight="1" x14ac:dyDescent="0.2">
      <c r="A536" s="83" t="s">
        <v>169</v>
      </c>
      <c r="B536" s="83">
        <v>18</v>
      </c>
      <c r="C536" s="84">
        <v>1371.4246626199999</v>
      </c>
      <c r="D536" s="84">
        <v>1251.02707285</v>
      </c>
      <c r="E536" s="84">
        <v>137.48781054</v>
      </c>
      <c r="F536" s="84">
        <v>137.48781054</v>
      </c>
    </row>
    <row r="537" spans="1:6" ht="12.75" customHeight="1" x14ac:dyDescent="0.2">
      <c r="A537" s="83" t="s">
        <v>169</v>
      </c>
      <c r="B537" s="83">
        <v>19</v>
      </c>
      <c r="C537" s="84">
        <v>1370.48240435</v>
      </c>
      <c r="D537" s="84">
        <v>1249.5477990100001</v>
      </c>
      <c r="E537" s="84">
        <v>137.32523842000001</v>
      </c>
      <c r="F537" s="84">
        <v>137.32523842000001</v>
      </c>
    </row>
    <row r="538" spans="1:6" ht="12.75" customHeight="1" x14ac:dyDescent="0.2">
      <c r="A538" s="83" t="s">
        <v>169</v>
      </c>
      <c r="B538" s="83">
        <v>20</v>
      </c>
      <c r="C538" s="84">
        <v>1377.2641457499999</v>
      </c>
      <c r="D538" s="84">
        <v>1256.3588221</v>
      </c>
      <c r="E538" s="84">
        <v>138.07376951000001</v>
      </c>
      <c r="F538" s="84">
        <v>138.07376951000001</v>
      </c>
    </row>
    <row r="539" spans="1:6" ht="12.75" customHeight="1" x14ac:dyDescent="0.2">
      <c r="A539" s="83" t="s">
        <v>169</v>
      </c>
      <c r="B539" s="83">
        <v>21</v>
      </c>
      <c r="C539" s="84">
        <v>1371.28978274</v>
      </c>
      <c r="D539" s="84">
        <v>1248.84166398</v>
      </c>
      <c r="E539" s="84">
        <v>137.24763422000001</v>
      </c>
      <c r="F539" s="84">
        <v>137.24763422000001</v>
      </c>
    </row>
    <row r="540" spans="1:6" ht="12.75" customHeight="1" x14ac:dyDescent="0.2">
      <c r="A540" s="83" t="s">
        <v>169</v>
      </c>
      <c r="B540" s="83">
        <v>22</v>
      </c>
      <c r="C540" s="84">
        <v>1341.43268638</v>
      </c>
      <c r="D540" s="84">
        <v>1220.2040255100001</v>
      </c>
      <c r="E540" s="84">
        <v>134.10035923999999</v>
      </c>
      <c r="F540" s="84">
        <v>134.10035923999999</v>
      </c>
    </row>
    <row r="541" spans="1:6" ht="12.75" customHeight="1" x14ac:dyDescent="0.2">
      <c r="A541" s="83" t="s">
        <v>169</v>
      </c>
      <c r="B541" s="83">
        <v>23</v>
      </c>
      <c r="C541" s="84">
        <v>1411.61959271</v>
      </c>
      <c r="D541" s="84">
        <v>1289.6528332099999</v>
      </c>
      <c r="E541" s="84">
        <v>141.73277960999999</v>
      </c>
      <c r="F541" s="84">
        <v>141.73277960999999</v>
      </c>
    </row>
    <row r="542" spans="1:6" ht="12.75" customHeight="1" x14ac:dyDescent="0.2">
      <c r="A542" s="83" t="s">
        <v>169</v>
      </c>
      <c r="B542" s="83">
        <v>24</v>
      </c>
      <c r="C542" s="84">
        <v>1580.1600245300001</v>
      </c>
      <c r="D542" s="84">
        <v>1456.54614008</v>
      </c>
      <c r="E542" s="84">
        <v>160.07434538999999</v>
      </c>
      <c r="F542" s="84">
        <v>160.07434538999999</v>
      </c>
    </row>
    <row r="543" spans="1:6" ht="12.75" customHeight="1" x14ac:dyDescent="0.2">
      <c r="A543" s="83" t="s">
        <v>170</v>
      </c>
      <c r="B543" s="83">
        <v>1</v>
      </c>
      <c r="C543" s="84">
        <v>1565.3282335700001</v>
      </c>
      <c r="D543" s="84">
        <v>1443.1930523200001</v>
      </c>
      <c r="E543" s="84">
        <v>158.60684173999999</v>
      </c>
      <c r="F543" s="84">
        <v>158.60684173999999</v>
      </c>
    </row>
    <row r="544" spans="1:6" ht="12.75" customHeight="1" x14ac:dyDescent="0.2">
      <c r="A544" s="83" t="s">
        <v>170</v>
      </c>
      <c r="B544" s="83">
        <v>2</v>
      </c>
      <c r="C544" s="84">
        <v>1630.99569748</v>
      </c>
      <c r="D544" s="84">
        <v>1508.6400273199999</v>
      </c>
      <c r="E544" s="84">
        <v>165.79946090000001</v>
      </c>
      <c r="F544" s="84">
        <v>165.79946090000001</v>
      </c>
    </row>
    <row r="545" spans="1:6" ht="12.75" customHeight="1" x14ac:dyDescent="0.2">
      <c r="A545" s="83" t="s">
        <v>170</v>
      </c>
      <c r="B545" s="83">
        <v>3</v>
      </c>
      <c r="C545" s="84">
        <v>1725.66006208</v>
      </c>
      <c r="D545" s="84">
        <v>1602.38323724</v>
      </c>
      <c r="E545" s="84">
        <v>176.10183481999999</v>
      </c>
      <c r="F545" s="84">
        <v>176.10183481999999</v>
      </c>
    </row>
    <row r="546" spans="1:6" ht="12.75" customHeight="1" x14ac:dyDescent="0.2">
      <c r="A546" s="83" t="s">
        <v>170</v>
      </c>
      <c r="B546" s="83">
        <v>4</v>
      </c>
      <c r="C546" s="84">
        <v>1716.4379407199999</v>
      </c>
      <c r="D546" s="84">
        <v>1591.17403175</v>
      </c>
      <c r="E546" s="84">
        <v>174.86994372000001</v>
      </c>
      <c r="F546" s="84">
        <v>174.86994372000001</v>
      </c>
    </row>
    <row r="547" spans="1:6" ht="12.75" customHeight="1" x14ac:dyDescent="0.2">
      <c r="A547" s="83" t="s">
        <v>170</v>
      </c>
      <c r="B547" s="83">
        <v>5</v>
      </c>
      <c r="C547" s="84">
        <v>1707.28910262</v>
      </c>
      <c r="D547" s="84">
        <v>1583.54394084</v>
      </c>
      <c r="E547" s="84">
        <v>174.03139712000001</v>
      </c>
      <c r="F547" s="84">
        <v>174.03139712000001</v>
      </c>
    </row>
    <row r="548" spans="1:6" ht="12.75" customHeight="1" x14ac:dyDescent="0.2">
      <c r="A548" s="83" t="s">
        <v>170</v>
      </c>
      <c r="B548" s="83">
        <v>6</v>
      </c>
      <c r="C548" s="84">
        <v>1702.2911315700001</v>
      </c>
      <c r="D548" s="84">
        <v>1579.2116737900001</v>
      </c>
      <c r="E548" s="84">
        <v>173.5552812</v>
      </c>
      <c r="F548" s="84">
        <v>173.5552812</v>
      </c>
    </row>
    <row r="549" spans="1:6" ht="12.75" customHeight="1" x14ac:dyDescent="0.2">
      <c r="A549" s="83" t="s">
        <v>170</v>
      </c>
      <c r="B549" s="83">
        <v>7</v>
      </c>
      <c r="C549" s="84">
        <v>1643.1766166699999</v>
      </c>
      <c r="D549" s="84">
        <v>1520.93547642</v>
      </c>
      <c r="E549" s="84">
        <v>167.15073011999999</v>
      </c>
      <c r="F549" s="84">
        <v>167.15073011999999</v>
      </c>
    </row>
    <row r="550" spans="1:6" ht="12.75" customHeight="1" x14ac:dyDescent="0.2">
      <c r="A550" s="83" t="s">
        <v>170</v>
      </c>
      <c r="B550" s="83">
        <v>8</v>
      </c>
      <c r="C550" s="84">
        <v>1596.4377786299999</v>
      </c>
      <c r="D550" s="84">
        <v>1476.18380318</v>
      </c>
      <c r="E550" s="84">
        <v>162.23252355</v>
      </c>
      <c r="F550" s="84">
        <v>162.23252355</v>
      </c>
    </row>
    <row r="551" spans="1:6" ht="12.75" customHeight="1" x14ac:dyDescent="0.2">
      <c r="A551" s="83" t="s">
        <v>170</v>
      </c>
      <c r="B551" s="83">
        <v>9</v>
      </c>
      <c r="C551" s="84">
        <v>1469.67443263</v>
      </c>
      <c r="D551" s="84">
        <v>1350.3250406899999</v>
      </c>
      <c r="E551" s="84">
        <v>148.40065207000001</v>
      </c>
      <c r="F551" s="84">
        <v>148.40065207000001</v>
      </c>
    </row>
    <row r="552" spans="1:6" ht="12.75" customHeight="1" x14ac:dyDescent="0.2">
      <c r="A552" s="83" t="s">
        <v>170</v>
      </c>
      <c r="B552" s="83">
        <v>10</v>
      </c>
      <c r="C552" s="84">
        <v>1396.23555792</v>
      </c>
      <c r="D552" s="84">
        <v>1278.10763879</v>
      </c>
      <c r="E552" s="84">
        <v>140.46396333999999</v>
      </c>
      <c r="F552" s="84">
        <v>140.46396333999999</v>
      </c>
    </row>
    <row r="553" spans="1:6" ht="12.75" customHeight="1" x14ac:dyDescent="0.2">
      <c r="A553" s="83" t="s">
        <v>170</v>
      </c>
      <c r="B553" s="83">
        <v>11</v>
      </c>
      <c r="C553" s="84">
        <v>1332.8281125599999</v>
      </c>
      <c r="D553" s="84">
        <v>1216.9415698299999</v>
      </c>
      <c r="E553" s="84">
        <v>133.74181553</v>
      </c>
      <c r="F553" s="84">
        <v>133.74181553</v>
      </c>
    </row>
    <row r="554" spans="1:6" ht="12.75" customHeight="1" x14ac:dyDescent="0.2">
      <c r="A554" s="83" t="s">
        <v>170</v>
      </c>
      <c r="B554" s="83">
        <v>12</v>
      </c>
      <c r="C554" s="84">
        <v>1310.4764288599999</v>
      </c>
      <c r="D554" s="84">
        <v>1201.5877123299999</v>
      </c>
      <c r="E554" s="84">
        <v>132.05442737999999</v>
      </c>
      <c r="F554" s="84">
        <v>132.05442737999999</v>
      </c>
    </row>
    <row r="555" spans="1:6" ht="12.75" customHeight="1" x14ac:dyDescent="0.2">
      <c r="A555" s="83" t="s">
        <v>170</v>
      </c>
      <c r="B555" s="83">
        <v>13</v>
      </c>
      <c r="C555" s="84">
        <v>1304.7671352299999</v>
      </c>
      <c r="D555" s="84">
        <v>1194.3676477900001</v>
      </c>
      <c r="E555" s="84">
        <v>131.26094266000001</v>
      </c>
      <c r="F555" s="84">
        <v>131.26094266000001</v>
      </c>
    </row>
    <row r="556" spans="1:6" ht="12.75" customHeight="1" x14ac:dyDescent="0.2">
      <c r="A556" s="83" t="s">
        <v>170</v>
      </c>
      <c r="B556" s="83">
        <v>14</v>
      </c>
      <c r="C556" s="84">
        <v>1315.85844647</v>
      </c>
      <c r="D556" s="84">
        <v>1201.95603188</v>
      </c>
      <c r="E556" s="84">
        <v>132.09490568000001</v>
      </c>
      <c r="F556" s="84">
        <v>132.09490568000001</v>
      </c>
    </row>
    <row r="557" spans="1:6" ht="12.75" customHeight="1" x14ac:dyDescent="0.2">
      <c r="A557" s="83" t="s">
        <v>170</v>
      </c>
      <c r="B557" s="83">
        <v>15</v>
      </c>
      <c r="C557" s="84">
        <v>1313.66202006</v>
      </c>
      <c r="D557" s="84">
        <v>1199.94034981</v>
      </c>
      <c r="E557" s="84">
        <v>131.87338233</v>
      </c>
      <c r="F557" s="84">
        <v>131.87338233</v>
      </c>
    </row>
    <row r="558" spans="1:6" ht="12.75" customHeight="1" x14ac:dyDescent="0.2">
      <c r="A558" s="83" t="s">
        <v>170</v>
      </c>
      <c r="B558" s="83">
        <v>16</v>
      </c>
      <c r="C558" s="84">
        <v>1319.3184783199999</v>
      </c>
      <c r="D558" s="84">
        <v>1205.68514261</v>
      </c>
      <c r="E558" s="84">
        <v>132.50473475999999</v>
      </c>
      <c r="F558" s="84">
        <v>132.50473475999999</v>
      </c>
    </row>
    <row r="559" spans="1:6" ht="12.75" customHeight="1" x14ac:dyDescent="0.2">
      <c r="A559" s="83" t="s">
        <v>170</v>
      </c>
      <c r="B559" s="83">
        <v>17</v>
      </c>
      <c r="C559" s="84">
        <v>1313.30161393</v>
      </c>
      <c r="D559" s="84">
        <v>1200.8370387299999</v>
      </c>
      <c r="E559" s="84">
        <v>131.97192838999999</v>
      </c>
      <c r="F559" s="84">
        <v>131.97192838999999</v>
      </c>
    </row>
    <row r="560" spans="1:6" ht="12.75" customHeight="1" x14ac:dyDescent="0.2">
      <c r="A560" s="83" t="s">
        <v>170</v>
      </c>
      <c r="B560" s="83">
        <v>18</v>
      </c>
      <c r="C560" s="84">
        <v>1313.9306945400001</v>
      </c>
      <c r="D560" s="84">
        <v>1200.2293969899999</v>
      </c>
      <c r="E560" s="84">
        <v>131.90514859999999</v>
      </c>
      <c r="F560" s="84">
        <v>131.90514859999999</v>
      </c>
    </row>
    <row r="561" spans="1:6" ht="12.75" customHeight="1" x14ac:dyDescent="0.2">
      <c r="A561" s="83" t="s">
        <v>170</v>
      </c>
      <c r="B561" s="83">
        <v>19</v>
      </c>
      <c r="C561" s="84">
        <v>1316.44224338</v>
      </c>
      <c r="D561" s="84">
        <v>1202.9897556799999</v>
      </c>
      <c r="E561" s="84">
        <v>132.20851187</v>
      </c>
      <c r="F561" s="84">
        <v>132.20851187</v>
      </c>
    </row>
    <row r="562" spans="1:6" ht="12.75" customHeight="1" x14ac:dyDescent="0.2">
      <c r="A562" s="83" t="s">
        <v>170</v>
      </c>
      <c r="B562" s="83">
        <v>20</v>
      </c>
      <c r="C562" s="84">
        <v>1322.3222894200001</v>
      </c>
      <c r="D562" s="84">
        <v>1208.6252408299999</v>
      </c>
      <c r="E562" s="84">
        <v>132.82785139999999</v>
      </c>
      <c r="F562" s="84">
        <v>132.82785139999999</v>
      </c>
    </row>
    <row r="563" spans="1:6" ht="12.75" customHeight="1" x14ac:dyDescent="0.2">
      <c r="A563" s="83" t="s">
        <v>170</v>
      </c>
      <c r="B563" s="83">
        <v>21</v>
      </c>
      <c r="C563" s="84">
        <v>1339.4835137499999</v>
      </c>
      <c r="D563" s="84">
        <v>1227.9571332800001</v>
      </c>
      <c r="E563" s="84">
        <v>134.95242537999999</v>
      </c>
      <c r="F563" s="84">
        <v>134.95242537999999</v>
      </c>
    </row>
    <row r="564" spans="1:6" ht="12.75" customHeight="1" x14ac:dyDescent="0.2">
      <c r="A564" s="83" t="s">
        <v>170</v>
      </c>
      <c r="B564" s="83">
        <v>22</v>
      </c>
      <c r="C564" s="84">
        <v>1315.3221278599999</v>
      </c>
      <c r="D564" s="84">
        <v>1201.42970954</v>
      </c>
      <c r="E564" s="84">
        <v>132.03706288000001</v>
      </c>
      <c r="F564" s="84">
        <v>132.03706288000001</v>
      </c>
    </row>
    <row r="565" spans="1:6" ht="12.75" customHeight="1" x14ac:dyDescent="0.2">
      <c r="A565" s="83" t="s">
        <v>170</v>
      </c>
      <c r="B565" s="83">
        <v>23</v>
      </c>
      <c r="C565" s="84">
        <v>1362.5941166</v>
      </c>
      <c r="D565" s="84">
        <v>1248.78475671</v>
      </c>
      <c r="E565" s="84">
        <v>137.24138012</v>
      </c>
      <c r="F565" s="84">
        <v>137.24138012</v>
      </c>
    </row>
    <row r="566" spans="1:6" ht="12.75" customHeight="1" x14ac:dyDescent="0.2">
      <c r="A566" s="83" t="s">
        <v>170</v>
      </c>
      <c r="B566" s="83">
        <v>24</v>
      </c>
      <c r="C566" s="84">
        <v>1451.3651534000001</v>
      </c>
      <c r="D566" s="84">
        <v>1337.30911739</v>
      </c>
      <c r="E566" s="84">
        <v>146.97020276999999</v>
      </c>
      <c r="F566" s="84">
        <v>146.97020276999999</v>
      </c>
    </row>
    <row r="567" spans="1:6" ht="12.75" customHeight="1" x14ac:dyDescent="0.2">
      <c r="A567" s="83" t="s">
        <v>171</v>
      </c>
      <c r="B567" s="83">
        <v>1</v>
      </c>
      <c r="C567" s="84">
        <v>1717.1789859200001</v>
      </c>
      <c r="D567" s="84">
        <v>1602.3346606499999</v>
      </c>
      <c r="E567" s="84">
        <v>176.09649626000001</v>
      </c>
      <c r="F567" s="84">
        <v>176.09649626000001</v>
      </c>
    </row>
    <row r="568" spans="1:6" ht="12.75" customHeight="1" x14ac:dyDescent="0.2">
      <c r="A568" s="83" t="s">
        <v>171</v>
      </c>
      <c r="B568" s="83">
        <v>2</v>
      </c>
      <c r="C568" s="84">
        <v>1763.5398893399999</v>
      </c>
      <c r="D568" s="84">
        <v>1648.4294136399999</v>
      </c>
      <c r="E568" s="84">
        <v>181.16230722</v>
      </c>
      <c r="F568" s="84">
        <v>181.16230722</v>
      </c>
    </row>
    <row r="569" spans="1:6" ht="12.75" customHeight="1" x14ac:dyDescent="0.2">
      <c r="A569" s="83" t="s">
        <v>171</v>
      </c>
      <c r="B569" s="83">
        <v>3</v>
      </c>
      <c r="C569" s="84">
        <v>1874.3672213100001</v>
      </c>
      <c r="D569" s="84">
        <v>1759.34837081</v>
      </c>
      <c r="E569" s="84">
        <v>193.35229487000001</v>
      </c>
      <c r="F569" s="84">
        <v>193.35229487000001</v>
      </c>
    </row>
    <row r="570" spans="1:6" ht="12.75" customHeight="1" x14ac:dyDescent="0.2">
      <c r="A570" s="83" t="s">
        <v>171</v>
      </c>
      <c r="B570" s="83">
        <v>4</v>
      </c>
      <c r="C570" s="84">
        <v>1900.5122227899999</v>
      </c>
      <c r="D570" s="84">
        <v>1784.7861342900001</v>
      </c>
      <c r="E570" s="84">
        <v>196.14790375999999</v>
      </c>
      <c r="F570" s="84">
        <v>196.14790375999999</v>
      </c>
    </row>
    <row r="571" spans="1:6" ht="12.75" customHeight="1" x14ac:dyDescent="0.2">
      <c r="A571" s="83" t="s">
        <v>171</v>
      </c>
      <c r="B571" s="83">
        <v>5</v>
      </c>
      <c r="C571" s="84">
        <v>1902.5910708399999</v>
      </c>
      <c r="D571" s="84">
        <v>1787.38387115</v>
      </c>
      <c r="E571" s="84">
        <v>196.43339491</v>
      </c>
      <c r="F571" s="84">
        <v>196.43339491</v>
      </c>
    </row>
    <row r="572" spans="1:6" ht="12.75" customHeight="1" x14ac:dyDescent="0.2">
      <c r="A572" s="83" t="s">
        <v>171</v>
      </c>
      <c r="B572" s="83">
        <v>6</v>
      </c>
      <c r="C572" s="84">
        <v>1892.46368863</v>
      </c>
      <c r="D572" s="84">
        <v>1777.3361838400001</v>
      </c>
      <c r="E572" s="84">
        <v>195.32915459</v>
      </c>
      <c r="F572" s="84">
        <v>195.32915459</v>
      </c>
    </row>
    <row r="573" spans="1:6" ht="12.75" customHeight="1" x14ac:dyDescent="0.2">
      <c r="A573" s="83" t="s">
        <v>171</v>
      </c>
      <c r="B573" s="83">
        <v>7</v>
      </c>
      <c r="C573" s="84">
        <v>1800.2630834500001</v>
      </c>
      <c r="D573" s="84">
        <v>1685.3819389800001</v>
      </c>
      <c r="E573" s="84">
        <v>185.22338783999999</v>
      </c>
      <c r="F573" s="84">
        <v>185.22338783999999</v>
      </c>
    </row>
    <row r="574" spans="1:6" ht="12.75" customHeight="1" x14ac:dyDescent="0.2">
      <c r="A574" s="83" t="s">
        <v>171</v>
      </c>
      <c r="B574" s="83">
        <v>8</v>
      </c>
      <c r="C574" s="84">
        <v>1757.13250935</v>
      </c>
      <c r="D574" s="84">
        <v>1642.00428369</v>
      </c>
      <c r="E574" s="84">
        <v>180.45618576999999</v>
      </c>
      <c r="F574" s="84">
        <v>180.45618576999999</v>
      </c>
    </row>
    <row r="575" spans="1:6" ht="12.75" customHeight="1" x14ac:dyDescent="0.2">
      <c r="A575" s="83" t="s">
        <v>171</v>
      </c>
      <c r="B575" s="83">
        <v>9</v>
      </c>
      <c r="C575" s="84">
        <v>1672.1030048099999</v>
      </c>
      <c r="D575" s="84">
        <v>1557.1598500600001</v>
      </c>
      <c r="E575" s="84">
        <v>171.13178690999999</v>
      </c>
      <c r="F575" s="84">
        <v>171.13178690999999</v>
      </c>
    </row>
    <row r="576" spans="1:6" ht="12.75" customHeight="1" x14ac:dyDescent="0.2">
      <c r="A576" s="83" t="s">
        <v>171</v>
      </c>
      <c r="B576" s="83">
        <v>10</v>
      </c>
      <c r="C576" s="84">
        <v>1577.59417196</v>
      </c>
      <c r="D576" s="84">
        <v>1469.3423644300001</v>
      </c>
      <c r="E576" s="84">
        <v>161.48064979</v>
      </c>
      <c r="F576" s="84">
        <v>161.48064979</v>
      </c>
    </row>
    <row r="577" spans="1:6" ht="12.75" customHeight="1" x14ac:dyDescent="0.2">
      <c r="A577" s="83" t="s">
        <v>171</v>
      </c>
      <c r="B577" s="83">
        <v>11</v>
      </c>
      <c r="C577" s="84">
        <v>1515.61111923</v>
      </c>
      <c r="D577" s="84">
        <v>1401.6950805700001</v>
      </c>
      <c r="E577" s="84">
        <v>154.04621678999999</v>
      </c>
      <c r="F577" s="84">
        <v>154.04621678999999</v>
      </c>
    </row>
    <row r="578" spans="1:6" ht="12.75" customHeight="1" x14ac:dyDescent="0.2">
      <c r="A578" s="83" t="s">
        <v>171</v>
      </c>
      <c r="B578" s="83">
        <v>12</v>
      </c>
      <c r="C578" s="84">
        <v>1499.0445899900001</v>
      </c>
      <c r="D578" s="84">
        <v>1385.6319970899999</v>
      </c>
      <c r="E578" s="84">
        <v>152.28088475000001</v>
      </c>
      <c r="F578" s="84">
        <v>152.28088475000001</v>
      </c>
    </row>
    <row r="579" spans="1:6" ht="12.75" customHeight="1" x14ac:dyDescent="0.2">
      <c r="A579" s="83" t="s">
        <v>171</v>
      </c>
      <c r="B579" s="83">
        <v>13</v>
      </c>
      <c r="C579" s="84">
        <v>1486.9830569799999</v>
      </c>
      <c r="D579" s="84">
        <v>1372.9209288699999</v>
      </c>
      <c r="E579" s="84">
        <v>150.88393901000001</v>
      </c>
      <c r="F579" s="84">
        <v>150.88393901000001</v>
      </c>
    </row>
    <row r="580" spans="1:6" ht="12.75" customHeight="1" x14ac:dyDescent="0.2">
      <c r="A580" s="83" t="s">
        <v>171</v>
      </c>
      <c r="B580" s="83">
        <v>14</v>
      </c>
      <c r="C580" s="84">
        <v>1493.1938458699999</v>
      </c>
      <c r="D580" s="84">
        <v>1379.0838613400001</v>
      </c>
      <c r="E580" s="84">
        <v>151.56124496999999</v>
      </c>
      <c r="F580" s="84">
        <v>151.56124496999999</v>
      </c>
    </row>
    <row r="581" spans="1:6" ht="12.75" customHeight="1" x14ac:dyDescent="0.2">
      <c r="A581" s="83" t="s">
        <v>171</v>
      </c>
      <c r="B581" s="83">
        <v>15</v>
      </c>
      <c r="C581" s="84">
        <v>1499.8891355200001</v>
      </c>
      <c r="D581" s="84">
        <v>1385.3872426</v>
      </c>
      <c r="E581" s="84">
        <v>152.25398623999999</v>
      </c>
      <c r="F581" s="84">
        <v>152.25398623999999</v>
      </c>
    </row>
    <row r="582" spans="1:6" ht="12.75" customHeight="1" x14ac:dyDescent="0.2">
      <c r="A582" s="83" t="s">
        <v>171</v>
      </c>
      <c r="B582" s="83">
        <v>16</v>
      </c>
      <c r="C582" s="84">
        <v>1502.0738128200001</v>
      </c>
      <c r="D582" s="84">
        <v>1386.1912164600001</v>
      </c>
      <c r="E582" s="84">
        <v>152.34234293</v>
      </c>
      <c r="F582" s="84">
        <v>152.34234293</v>
      </c>
    </row>
    <row r="583" spans="1:6" ht="12.75" customHeight="1" x14ac:dyDescent="0.2">
      <c r="A583" s="83" t="s">
        <v>171</v>
      </c>
      <c r="B583" s="83">
        <v>17</v>
      </c>
      <c r="C583" s="84">
        <v>1487.84951284</v>
      </c>
      <c r="D583" s="84">
        <v>1375.3020355799999</v>
      </c>
      <c r="E583" s="84">
        <v>151.14562251000001</v>
      </c>
      <c r="F583" s="84">
        <v>151.14562251000001</v>
      </c>
    </row>
    <row r="584" spans="1:6" ht="12.75" customHeight="1" x14ac:dyDescent="0.2">
      <c r="A584" s="83" t="s">
        <v>171</v>
      </c>
      <c r="B584" s="83">
        <v>18</v>
      </c>
      <c r="C584" s="84">
        <v>1485.9849919000001</v>
      </c>
      <c r="D584" s="84">
        <v>1369.98857503</v>
      </c>
      <c r="E584" s="84">
        <v>150.56167346999999</v>
      </c>
      <c r="F584" s="84">
        <v>150.56167346999999</v>
      </c>
    </row>
    <row r="585" spans="1:6" ht="12.75" customHeight="1" x14ac:dyDescent="0.2">
      <c r="A585" s="83" t="s">
        <v>171</v>
      </c>
      <c r="B585" s="83">
        <v>19</v>
      </c>
      <c r="C585" s="84">
        <v>1485.8140074200001</v>
      </c>
      <c r="D585" s="84">
        <v>1369.2675085799999</v>
      </c>
      <c r="E585" s="84">
        <v>150.48242830999999</v>
      </c>
      <c r="F585" s="84">
        <v>150.48242830999999</v>
      </c>
    </row>
    <row r="586" spans="1:6" ht="12.75" customHeight="1" x14ac:dyDescent="0.2">
      <c r="A586" s="83" t="s">
        <v>171</v>
      </c>
      <c r="B586" s="83">
        <v>20</v>
      </c>
      <c r="C586" s="84">
        <v>1502.2708685699999</v>
      </c>
      <c r="D586" s="84">
        <v>1385.04586726</v>
      </c>
      <c r="E586" s="84">
        <v>152.21646910999999</v>
      </c>
      <c r="F586" s="84">
        <v>152.21646910999999</v>
      </c>
    </row>
    <row r="587" spans="1:6" ht="12.75" customHeight="1" x14ac:dyDescent="0.2">
      <c r="A587" s="83" t="s">
        <v>171</v>
      </c>
      <c r="B587" s="83">
        <v>21</v>
      </c>
      <c r="C587" s="84">
        <v>1508.70131874</v>
      </c>
      <c r="D587" s="84">
        <v>1390.0545930799999</v>
      </c>
      <c r="E587" s="84">
        <v>152.76692782000001</v>
      </c>
      <c r="F587" s="84">
        <v>152.76692782000001</v>
      </c>
    </row>
    <row r="588" spans="1:6" ht="12.75" customHeight="1" x14ac:dyDescent="0.2">
      <c r="A588" s="83" t="s">
        <v>171</v>
      </c>
      <c r="B588" s="83">
        <v>22</v>
      </c>
      <c r="C588" s="84">
        <v>1478.8931060499999</v>
      </c>
      <c r="D588" s="84">
        <v>1360.9781421</v>
      </c>
      <c r="E588" s="84">
        <v>149.57142736</v>
      </c>
      <c r="F588" s="84">
        <v>149.57142736</v>
      </c>
    </row>
    <row r="589" spans="1:6" ht="12.75" customHeight="1" x14ac:dyDescent="0.2">
      <c r="A589" s="83" t="s">
        <v>171</v>
      </c>
      <c r="B589" s="83">
        <v>23</v>
      </c>
      <c r="C589" s="84">
        <v>1515.8495368599999</v>
      </c>
      <c r="D589" s="84">
        <v>1397.79568541</v>
      </c>
      <c r="E589" s="84">
        <v>153.61767347</v>
      </c>
      <c r="F589" s="84">
        <v>153.61767347</v>
      </c>
    </row>
    <row r="590" spans="1:6" ht="12.75" customHeight="1" x14ac:dyDescent="0.2">
      <c r="A590" s="83" t="s">
        <v>171</v>
      </c>
      <c r="B590" s="83">
        <v>24</v>
      </c>
      <c r="C590" s="84">
        <v>1629.1056849700001</v>
      </c>
      <c r="D590" s="84">
        <v>1510.51369312</v>
      </c>
      <c r="E590" s="84">
        <v>166.00537668000001</v>
      </c>
      <c r="F590" s="84">
        <v>166.00537668000001</v>
      </c>
    </row>
    <row r="591" spans="1:6" ht="12.75" customHeight="1" x14ac:dyDescent="0.2">
      <c r="A591" s="83" t="s">
        <v>172</v>
      </c>
      <c r="B591" s="83">
        <v>1</v>
      </c>
      <c r="C591" s="84">
        <v>1686.41193733</v>
      </c>
      <c r="D591" s="84">
        <v>1568.25410119</v>
      </c>
      <c r="E591" s="84">
        <v>172.35104454</v>
      </c>
      <c r="F591" s="84">
        <v>172.35104454</v>
      </c>
    </row>
    <row r="592" spans="1:6" ht="12.75" customHeight="1" x14ac:dyDescent="0.2">
      <c r="A592" s="83" t="s">
        <v>172</v>
      </c>
      <c r="B592" s="83">
        <v>2</v>
      </c>
      <c r="C592" s="84">
        <v>1823.62133939</v>
      </c>
      <c r="D592" s="84">
        <v>1705.23158683</v>
      </c>
      <c r="E592" s="84">
        <v>187.40486311999999</v>
      </c>
      <c r="F592" s="84">
        <v>187.40486311999999</v>
      </c>
    </row>
    <row r="593" spans="1:6" ht="12.75" customHeight="1" x14ac:dyDescent="0.2">
      <c r="A593" s="83" t="s">
        <v>172</v>
      </c>
      <c r="B593" s="83">
        <v>3</v>
      </c>
      <c r="C593" s="84">
        <v>1876.63627707</v>
      </c>
      <c r="D593" s="84">
        <v>1761.5272284800001</v>
      </c>
      <c r="E593" s="84">
        <v>193.59175121999999</v>
      </c>
      <c r="F593" s="84">
        <v>193.59175121999999</v>
      </c>
    </row>
    <row r="594" spans="1:6" ht="12.75" customHeight="1" x14ac:dyDescent="0.2">
      <c r="A594" s="83" t="s">
        <v>172</v>
      </c>
      <c r="B594" s="83">
        <v>4</v>
      </c>
      <c r="C594" s="84">
        <v>1928.65239406</v>
      </c>
      <c r="D594" s="84">
        <v>1813.38008885</v>
      </c>
      <c r="E594" s="84">
        <v>199.29037789</v>
      </c>
      <c r="F594" s="84">
        <v>199.29037789</v>
      </c>
    </row>
    <row r="595" spans="1:6" ht="12.75" customHeight="1" x14ac:dyDescent="0.2">
      <c r="A595" s="83" t="s">
        <v>172</v>
      </c>
      <c r="B595" s="83">
        <v>5</v>
      </c>
      <c r="C595" s="84">
        <v>1937.1031257499999</v>
      </c>
      <c r="D595" s="84">
        <v>1821.9468025199999</v>
      </c>
      <c r="E595" s="84">
        <v>200.23185928000001</v>
      </c>
      <c r="F595" s="84">
        <v>200.23185928000001</v>
      </c>
    </row>
    <row r="596" spans="1:6" ht="12.75" customHeight="1" x14ac:dyDescent="0.2">
      <c r="A596" s="83" t="s">
        <v>172</v>
      </c>
      <c r="B596" s="83">
        <v>6</v>
      </c>
      <c r="C596" s="84">
        <v>2067.1082509399998</v>
      </c>
      <c r="D596" s="84">
        <v>1950.9220065</v>
      </c>
      <c r="E596" s="84">
        <v>214.40622751999999</v>
      </c>
      <c r="F596" s="84">
        <v>214.40622751999999</v>
      </c>
    </row>
    <row r="597" spans="1:6" ht="12.75" customHeight="1" x14ac:dyDescent="0.2">
      <c r="A597" s="83" t="s">
        <v>172</v>
      </c>
      <c r="B597" s="83">
        <v>7</v>
      </c>
      <c r="C597" s="84">
        <v>1974.42430152</v>
      </c>
      <c r="D597" s="84">
        <v>1859.1036461599999</v>
      </c>
      <c r="E597" s="84">
        <v>204.31539447</v>
      </c>
      <c r="F597" s="84">
        <v>204.31539447</v>
      </c>
    </row>
    <row r="598" spans="1:6" ht="12.75" customHeight="1" x14ac:dyDescent="0.2">
      <c r="A598" s="83" t="s">
        <v>172</v>
      </c>
      <c r="B598" s="83">
        <v>8</v>
      </c>
      <c r="C598" s="84">
        <v>1852.88938712</v>
      </c>
      <c r="D598" s="84">
        <v>1738.4271690400001</v>
      </c>
      <c r="E598" s="84">
        <v>191.05305587999999</v>
      </c>
      <c r="F598" s="84">
        <v>191.05305587999999</v>
      </c>
    </row>
    <row r="599" spans="1:6" ht="12.75" customHeight="1" x14ac:dyDescent="0.2">
      <c r="A599" s="83" t="s">
        <v>172</v>
      </c>
      <c r="B599" s="83">
        <v>9</v>
      </c>
      <c r="C599" s="84">
        <v>1741.0356708899999</v>
      </c>
      <c r="D599" s="84">
        <v>1626.3917246799999</v>
      </c>
      <c r="E599" s="84">
        <v>178.74036634999999</v>
      </c>
      <c r="F599" s="84">
        <v>178.74036634999999</v>
      </c>
    </row>
    <row r="600" spans="1:6" ht="12.75" customHeight="1" x14ac:dyDescent="0.2">
      <c r="A600" s="83" t="s">
        <v>172</v>
      </c>
      <c r="B600" s="83">
        <v>10</v>
      </c>
      <c r="C600" s="84">
        <v>1663.00141454</v>
      </c>
      <c r="D600" s="84">
        <v>1548.6087960699999</v>
      </c>
      <c r="E600" s="84">
        <v>170.19202652000001</v>
      </c>
      <c r="F600" s="84">
        <v>170.19202652000001</v>
      </c>
    </row>
    <row r="601" spans="1:6" ht="12.75" customHeight="1" x14ac:dyDescent="0.2">
      <c r="A601" s="83" t="s">
        <v>172</v>
      </c>
      <c r="B601" s="83">
        <v>11</v>
      </c>
      <c r="C601" s="84">
        <v>1625.52805906</v>
      </c>
      <c r="D601" s="84">
        <v>1510.4752511900001</v>
      </c>
      <c r="E601" s="84">
        <v>166.00115191</v>
      </c>
      <c r="F601" s="84">
        <v>166.00115191</v>
      </c>
    </row>
    <row r="602" spans="1:6" ht="12.75" customHeight="1" x14ac:dyDescent="0.2">
      <c r="A602" s="83" t="s">
        <v>172</v>
      </c>
      <c r="B602" s="83">
        <v>12</v>
      </c>
      <c r="C602" s="84">
        <v>1610.3516345800001</v>
      </c>
      <c r="D602" s="84">
        <v>1495.9863561</v>
      </c>
      <c r="E602" s="84">
        <v>164.40882309</v>
      </c>
      <c r="F602" s="84">
        <v>164.40882309</v>
      </c>
    </row>
    <row r="603" spans="1:6" ht="12.75" customHeight="1" x14ac:dyDescent="0.2">
      <c r="A603" s="83" t="s">
        <v>172</v>
      </c>
      <c r="B603" s="83">
        <v>13</v>
      </c>
      <c r="C603" s="84">
        <v>1604.56435014</v>
      </c>
      <c r="D603" s="84">
        <v>1490.78913313</v>
      </c>
      <c r="E603" s="84">
        <v>163.83764855999999</v>
      </c>
      <c r="F603" s="84">
        <v>163.83764855999999</v>
      </c>
    </row>
    <row r="604" spans="1:6" ht="12.75" customHeight="1" x14ac:dyDescent="0.2">
      <c r="A604" s="83" t="s">
        <v>172</v>
      </c>
      <c r="B604" s="83">
        <v>14</v>
      </c>
      <c r="C604" s="84">
        <v>1611.7573822899999</v>
      </c>
      <c r="D604" s="84">
        <v>1498.1879282800001</v>
      </c>
      <c r="E604" s="84">
        <v>164.65077575999999</v>
      </c>
      <c r="F604" s="84">
        <v>164.65077575999999</v>
      </c>
    </row>
    <row r="605" spans="1:6" ht="12.75" customHeight="1" x14ac:dyDescent="0.2">
      <c r="A605" s="83" t="s">
        <v>172</v>
      </c>
      <c r="B605" s="83">
        <v>15</v>
      </c>
      <c r="C605" s="84">
        <v>1618.11965231</v>
      </c>
      <c r="D605" s="84">
        <v>1504.5265592799999</v>
      </c>
      <c r="E605" s="84">
        <v>165.34739098</v>
      </c>
      <c r="F605" s="84">
        <v>165.34739098</v>
      </c>
    </row>
    <row r="606" spans="1:6" ht="12.75" customHeight="1" x14ac:dyDescent="0.2">
      <c r="A606" s="83" t="s">
        <v>172</v>
      </c>
      <c r="B606" s="83">
        <v>16</v>
      </c>
      <c r="C606" s="84">
        <v>1618.87035062</v>
      </c>
      <c r="D606" s="84">
        <v>1505.4497350900001</v>
      </c>
      <c r="E606" s="84">
        <v>165.44884794999999</v>
      </c>
      <c r="F606" s="84">
        <v>165.44884794999999</v>
      </c>
    </row>
    <row r="607" spans="1:6" ht="12.75" customHeight="1" x14ac:dyDescent="0.2">
      <c r="A607" s="83" t="s">
        <v>172</v>
      </c>
      <c r="B607" s="83">
        <v>17</v>
      </c>
      <c r="C607" s="84">
        <v>1621.2265777800001</v>
      </c>
      <c r="D607" s="84">
        <v>1508.1562620100001</v>
      </c>
      <c r="E607" s="84">
        <v>165.74629512000001</v>
      </c>
      <c r="F607" s="84">
        <v>165.74629512000001</v>
      </c>
    </row>
    <row r="608" spans="1:6" ht="12.75" customHeight="1" x14ac:dyDescent="0.2">
      <c r="A608" s="83" t="s">
        <v>172</v>
      </c>
      <c r="B608" s="83">
        <v>18</v>
      </c>
      <c r="C608" s="84">
        <v>1623.80967078</v>
      </c>
      <c r="D608" s="84">
        <v>1510.5367487799999</v>
      </c>
      <c r="E608" s="84">
        <v>166.00791049</v>
      </c>
      <c r="F608" s="84">
        <v>166.00791049</v>
      </c>
    </row>
    <row r="609" spans="1:6" ht="12.75" customHeight="1" x14ac:dyDescent="0.2">
      <c r="A609" s="83" t="s">
        <v>172</v>
      </c>
      <c r="B609" s="83">
        <v>19</v>
      </c>
      <c r="C609" s="84">
        <v>1618.9726252</v>
      </c>
      <c r="D609" s="84">
        <v>1505.45382743</v>
      </c>
      <c r="E609" s="84">
        <v>165.44929769999999</v>
      </c>
      <c r="F609" s="84">
        <v>165.44929769999999</v>
      </c>
    </row>
    <row r="610" spans="1:6" ht="12.75" customHeight="1" x14ac:dyDescent="0.2">
      <c r="A610" s="83" t="s">
        <v>172</v>
      </c>
      <c r="B610" s="83">
        <v>20</v>
      </c>
      <c r="C610" s="84">
        <v>1630.0681447500001</v>
      </c>
      <c r="D610" s="84">
        <v>1515.78636342</v>
      </c>
      <c r="E610" s="84">
        <v>166.58484286999999</v>
      </c>
      <c r="F610" s="84">
        <v>166.58484286999999</v>
      </c>
    </row>
    <row r="611" spans="1:6" ht="12.75" customHeight="1" x14ac:dyDescent="0.2">
      <c r="A611" s="83" t="s">
        <v>172</v>
      </c>
      <c r="B611" s="83">
        <v>21</v>
      </c>
      <c r="C611" s="84">
        <v>1634.1165932399999</v>
      </c>
      <c r="D611" s="84">
        <v>1519.6195303500001</v>
      </c>
      <c r="E611" s="84">
        <v>167.00610771999999</v>
      </c>
      <c r="F611" s="84">
        <v>167.00610771999999</v>
      </c>
    </row>
    <row r="612" spans="1:6" ht="12.75" customHeight="1" x14ac:dyDescent="0.2">
      <c r="A612" s="83" t="s">
        <v>172</v>
      </c>
      <c r="B612" s="83">
        <v>22</v>
      </c>
      <c r="C612" s="84">
        <v>1593.7662312</v>
      </c>
      <c r="D612" s="84">
        <v>1479.16924346</v>
      </c>
      <c r="E612" s="84">
        <v>162.56062327999999</v>
      </c>
      <c r="F612" s="84">
        <v>162.56062327999999</v>
      </c>
    </row>
    <row r="613" spans="1:6" ht="12.75" customHeight="1" x14ac:dyDescent="0.2">
      <c r="A613" s="83" t="s">
        <v>172</v>
      </c>
      <c r="B613" s="83">
        <v>23</v>
      </c>
      <c r="C613" s="84">
        <v>1646.3761320999999</v>
      </c>
      <c r="D613" s="84">
        <v>1531.1082298199999</v>
      </c>
      <c r="E613" s="84">
        <v>168.26871518999999</v>
      </c>
      <c r="F613" s="84">
        <v>168.26871518999999</v>
      </c>
    </row>
    <row r="614" spans="1:6" ht="12.75" customHeight="1" x14ac:dyDescent="0.2">
      <c r="A614" s="83" t="s">
        <v>172</v>
      </c>
      <c r="B614" s="83">
        <v>24</v>
      </c>
      <c r="C614" s="84">
        <v>1755.7896769900001</v>
      </c>
      <c r="D614" s="84">
        <v>1636.12010364</v>
      </c>
      <c r="E614" s="84">
        <v>179.80951468999999</v>
      </c>
      <c r="F614" s="84">
        <v>179.80951468999999</v>
      </c>
    </row>
    <row r="615" spans="1:6" ht="12.75" customHeight="1" x14ac:dyDescent="0.2">
      <c r="A615" s="83" t="s">
        <v>173</v>
      </c>
      <c r="B615" s="83">
        <v>1</v>
      </c>
      <c r="C615" s="84">
        <v>1647.36453841</v>
      </c>
      <c r="D615" s="84">
        <v>1528.0563617400001</v>
      </c>
      <c r="E615" s="84">
        <v>167.93331505</v>
      </c>
      <c r="F615" s="84">
        <v>167.93331505</v>
      </c>
    </row>
    <row r="616" spans="1:6" ht="12.75" customHeight="1" x14ac:dyDescent="0.2">
      <c r="A616" s="83" t="s">
        <v>173</v>
      </c>
      <c r="B616" s="83">
        <v>2</v>
      </c>
      <c r="C616" s="84">
        <v>1719.7591159999999</v>
      </c>
      <c r="D616" s="84">
        <v>1599.7379602799999</v>
      </c>
      <c r="E616" s="84">
        <v>175.81111902000001</v>
      </c>
      <c r="F616" s="84">
        <v>175.81111902000001</v>
      </c>
    </row>
    <row r="617" spans="1:6" ht="12.75" customHeight="1" x14ac:dyDescent="0.2">
      <c r="A617" s="83" t="s">
        <v>173</v>
      </c>
      <c r="B617" s="83">
        <v>3</v>
      </c>
      <c r="C617" s="84">
        <v>1857.4155206999999</v>
      </c>
      <c r="D617" s="84">
        <v>1736.36634514</v>
      </c>
      <c r="E617" s="84">
        <v>190.82657144000001</v>
      </c>
      <c r="F617" s="84">
        <v>190.82657144000001</v>
      </c>
    </row>
    <row r="618" spans="1:6" ht="12.75" customHeight="1" x14ac:dyDescent="0.2">
      <c r="A618" s="83" t="s">
        <v>173</v>
      </c>
      <c r="B618" s="83">
        <v>4</v>
      </c>
      <c r="C618" s="84">
        <v>1929.59641093</v>
      </c>
      <c r="D618" s="84">
        <v>1807.1643345800001</v>
      </c>
      <c r="E618" s="84">
        <v>198.60726682000001</v>
      </c>
      <c r="F618" s="84">
        <v>198.60726682000001</v>
      </c>
    </row>
    <row r="619" spans="1:6" ht="12.75" customHeight="1" x14ac:dyDescent="0.2">
      <c r="A619" s="83" t="s">
        <v>173</v>
      </c>
      <c r="B619" s="83">
        <v>5</v>
      </c>
      <c r="C619" s="84">
        <v>1923.23063258</v>
      </c>
      <c r="D619" s="84">
        <v>1800.2330520800001</v>
      </c>
      <c r="E619" s="84">
        <v>197.84551923000001</v>
      </c>
      <c r="F619" s="84">
        <v>197.84551923000001</v>
      </c>
    </row>
    <row r="620" spans="1:6" ht="12.75" customHeight="1" x14ac:dyDescent="0.2">
      <c r="A620" s="83" t="s">
        <v>173</v>
      </c>
      <c r="B620" s="83">
        <v>6</v>
      </c>
      <c r="C620" s="84">
        <v>1845.3460349100001</v>
      </c>
      <c r="D620" s="84">
        <v>1722.3005621499999</v>
      </c>
      <c r="E620" s="84">
        <v>189.28074262000001</v>
      </c>
      <c r="F620" s="84">
        <v>189.28074262000001</v>
      </c>
    </row>
    <row r="621" spans="1:6" ht="12.75" customHeight="1" x14ac:dyDescent="0.2">
      <c r="A621" s="83" t="s">
        <v>173</v>
      </c>
      <c r="B621" s="83">
        <v>7</v>
      </c>
      <c r="C621" s="84">
        <v>1729.86895884</v>
      </c>
      <c r="D621" s="84">
        <v>1608.2931866500001</v>
      </c>
      <c r="E621" s="84">
        <v>176.75133794999999</v>
      </c>
      <c r="F621" s="84">
        <v>176.75133794999999</v>
      </c>
    </row>
    <row r="622" spans="1:6" ht="12.75" customHeight="1" x14ac:dyDescent="0.2">
      <c r="A622" s="83" t="s">
        <v>173</v>
      </c>
      <c r="B622" s="83">
        <v>8</v>
      </c>
      <c r="C622" s="84">
        <v>1648.6418467599999</v>
      </c>
      <c r="D622" s="84">
        <v>1528.2278881</v>
      </c>
      <c r="E622" s="84">
        <v>167.95216579000001</v>
      </c>
      <c r="F622" s="84">
        <v>167.95216579000001</v>
      </c>
    </row>
    <row r="623" spans="1:6" ht="12.75" customHeight="1" x14ac:dyDescent="0.2">
      <c r="A623" s="83" t="s">
        <v>173</v>
      </c>
      <c r="B623" s="83">
        <v>9</v>
      </c>
      <c r="C623" s="84">
        <v>1560.9863674600001</v>
      </c>
      <c r="D623" s="84">
        <v>1440.93043964</v>
      </c>
      <c r="E623" s="84">
        <v>158.35818072000001</v>
      </c>
      <c r="F623" s="84">
        <v>158.35818072000001</v>
      </c>
    </row>
    <row r="624" spans="1:6" ht="12.75" customHeight="1" x14ac:dyDescent="0.2">
      <c r="A624" s="83" t="s">
        <v>173</v>
      </c>
      <c r="B624" s="83">
        <v>10</v>
      </c>
      <c r="C624" s="84">
        <v>1488.39959297</v>
      </c>
      <c r="D624" s="84">
        <v>1368.7186560299999</v>
      </c>
      <c r="E624" s="84">
        <v>150.42210944000001</v>
      </c>
      <c r="F624" s="84">
        <v>150.42210944000001</v>
      </c>
    </row>
    <row r="625" spans="1:6" ht="12.75" customHeight="1" x14ac:dyDescent="0.2">
      <c r="A625" s="83" t="s">
        <v>173</v>
      </c>
      <c r="B625" s="83">
        <v>11</v>
      </c>
      <c r="C625" s="84">
        <v>1485.1534061100001</v>
      </c>
      <c r="D625" s="84">
        <v>1364.76892458</v>
      </c>
      <c r="E625" s="84">
        <v>149.98803416000001</v>
      </c>
      <c r="F625" s="84">
        <v>149.98803416000001</v>
      </c>
    </row>
    <row r="626" spans="1:6" ht="12.75" customHeight="1" x14ac:dyDescent="0.2">
      <c r="A626" s="83" t="s">
        <v>173</v>
      </c>
      <c r="B626" s="83">
        <v>12</v>
      </c>
      <c r="C626" s="84">
        <v>1497.8511194299999</v>
      </c>
      <c r="D626" s="84">
        <v>1377.82320319</v>
      </c>
      <c r="E626" s="84">
        <v>151.42269870000001</v>
      </c>
      <c r="F626" s="84">
        <v>151.42269870000001</v>
      </c>
    </row>
    <row r="627" spans="1:6" ht="12.75" customHeight="1" x14ac:dyDescent="0.2">
      <c r="A627" s="83" t="s">
        <v>173</v>
      </c>
      <c r="B627" s="83">
        <v>13</v>
      </c>
      <c r="C627" s="84">
        <v>1492.6153333499999</v>
      </c>
      <c r="D627" s="84">
        <v>1371.5743638599999</v>
      </c>
      <c r="E627" s="84">
        <v>150.73595158000001</v>
      </c>
      <c r="F627" s="84">
        <v>150.73595158000001</v>
      </c>
    </row>
    <row r="628" spans="1:6" ht="12.75" customHeight="1" x14ac:dyDescent="0.2">
      <c r="A628" s="83" t="s">
        <v>173</v>
      </c>
      <c r="B628" s="83">
        <v>14</v>
      </c>
      <c r="C628" s="84">
        <v>1491.96833724</v>
      </c>
      <c r="D628" s="84">
        <v>1369.85681806</v>
      </c>
      <c r="E628" s="84">
        <v>150.54719338999999</v>
      </c>
      <c r="F628" s="84">
        <v>150.54719338999999</v>
      </c>
    </row>
    <row r="629" spans="1:6" ht="12.75" customHeight="1" x14ac:dyDescent="0.2">
      <c r="A629" s="83" t="s">
        <v>173</v>
      </c>
      <c r="B629" s="83">
        <v>15</v>
      </c>
      <c r="C629" s="84">
        <v>1490.13948018</v>
      </c>
      <c r="D629" s="84">
        <v>1366.4505482899999</v>
      </c>
      <c r="E629" s="84">
        <v>150.17284452000001</v>
      </c>
      <c r="F629" s="84">
        <v>150.17284452000001</v>
      </c>
    </row>
    <row r="630" spans="1:6" ht="12.75" customHeight="1" x14ac:dyDescent="0.2">
      <c r="A630" s="83" t="s">
        <v>173</v>
      </c>
      <c r="B630" s="83">
        <v>16</v>
      </c>
      <c r="C630" s="84">
        <v>1471.4859916</v>
      </c>
      <c r="D630" s="84">
        <v>1348.90025085</v>
      </c>
      <c r="E630" s="84">
        <v>148.24406773999999</v>
      </c>
      <c r="F630" s="84">
        <v>148.24406773999999</v>
      </c>
    </row>
    <row r="631" spans="1:6" ht="12.75" customHeight="1" x14ac:dyDescent="0.2">
      <c r="A631" s="83" t="s">
        <v>173</v>
      </c>
      <c r="B631" s="83">
        <v>17</v>
      </c>
      <c r="C631" s="84">
        <v>1468.06551459</v>
      </c>
      <c r="D631" s="84">
        <v>1347.4622759599999</v>
      </c>
      <c r="E631" s="84">
        <v>148.08603436999999</v>
      </c>
      <c r="F631" s="84">
        <v>148.08603436999999</v>
      </c>
    </row>
    <row r="632" spans="1:6" ht="12.75" customHeight="1" x14ac:dyDescent="0.2">
      <c r="A632" s="83" t="s">
        <v>173</v>
      </c>
      <c r="B632" s="83">
        <v>18</v>
      </c>
      <c r="C632" s="84">
        <v>1463.45851191</v>
      </c>
      <c r="D632" s="84">
        <v>1343.5456873600001</v>
      </c>
      <c r="E632" s="84">
        <v>147.65560149000001</v>
      </c>
      <c r="F632" s="84">
        <v>147.65560149000001</v>
      </c>
    </row>
    <row r="633" spans="1:6" ht="12.75" customHeight="1" x14ac:dyDescent="0.2">
      <c r="A633" s="83" t="s">
        <v>173</v>
      </c>
      <c r="B633" s="83">
        <v>19</v>
      </c>
      <c r="C633" s="84">
        <v>1499.4522776399999</v>
      </c>
      <c r="D633" s="84">
        <v>1378.0011090800001</v>
      </c>
      <c r="E633" s="84">
        <v>151.44225055000001</v>
      </c>
      <c r="F633" s="84">
        <v>151.44225055000001</v>
      </c>
    </row>
    <row r="634" spans="1:6" ht="12.75" customHeight="1" x14ac:dyDescent="0.2">
      <c r="A634" s="83" t="s">
        <v>173</v>
      </c>
      <c r="B634" s="83">
        <v>20</v>
      </c>
      <c r="C634" s="84">
        <v>1491.99881095</v>
      </c>
      <c r="D634" s="84">
        <v>1369.8747254100001</v>
      </c>
      <c r="E634" s="84">
        <v>150.54916141000001</v>
      </c>
      <c r="F634" s="84">
        <v>150.54916141000001</v>
      </c>
    </row>
    <row r="635" spans="1:6" ht="12.75" customHeight="1" x14ac:dyDescent="0.2">
      <c r="A635" s="83" t="s">
        <v>173</v>
      </c>
      <c r="B635" s="83">
        <v>21</v>
      </c>
      <c r="C635" s="84">
        <v>1466.4501635900001</v>
      </c>
      <c r="D635" s="84">
        <v>1343.7356063300001</v>
      </c>
      <c r="E635" s="84">
        <v>147.67647357000001</v>
      </c>
      <c r="F635" s="84">
        <v>147.67647357000001</v>
      </c>
    </row>
    <row r="636" spans="1:6" ht="12.75" customHeight="1" x14ac:dyDescent="0.2">
      <c r="A636" s="83" t="s">
        <v>173</v>
      </c>
      <c r="B636" s="83">
        <v>22</v>
      </c>
      <c r="C636" s="84">
        <v>1429.2471557900001</v>
      </c>
      <c r="D636" s="84">
        <v>1308.11809163</v>
      </c>
      <c r="E636" s="84">
        <v>143.76211054999999</v>
      </c>
      <c r="F636" s="84">
        <v>143.76211054999999</v>
      </c>
    </row>
    <row r="637" spans="1:6" ht="12.75" customHeight="1" x14ac:dyDescent="0.2">
      <c r="A637" s="83" t="s">
        <v>173</v>
      </c>
      <c r="B637" s="83">
        <v>23</v>
      </c>
      <c r="C637" s="84">
        <v>1473.12433136</v>
      </c>
      <c r="D637" s="84">
        <v>1352.8336054500001</v>
      </c>
      <c r="E637" s="84">
        <v>148.67634321</v>
      </c>
      <c r="F637" s="84">
        <v>148.67634321</v>
      </c>
    </row>
    <row r="638" spans="1:6" ht="12.75" customHeight="1" x14ac:dyDescent="0.2">
      <c r="A638" s="83" t="s">
        <v>173</v>
      </c>
      <c r="B638" s="83">
        <v>24</v>
      </c>
      <c r="C638" s="84">
        <v>1564.74823414</v>
      </c>
      <c r="D638" s="84">
        <v>1442.83135496</v>
      </c>
      <c r="E638" s="84">
        <v>158.56709122000001</v>
      </c>
      <c r="F638" s="84">
        <v>158.56709122000001</v>
      </c>
    </row>
    <row r="639" spans="1:6" ht="12.75" customHeight="1" x14ac:dyDescent="0.2">
      <c r="A639" s="83" t="s">
        <v>174</v>
      </c>
      <c r="B639" s="83">
        <v>1</v>
      </c>
      <c r="C639" s="84">
        <v>1538.8262901400001</v>
      </c>
      <c r="D639" s="84">
        <v>1416.35221568</v>
      </c>
      <c r="E639" s="84">
        <v>155.65703518000001</v>
      </c>
      <c r="F639" s="84">
        <v>155.65703518000001</v>
      </c>
    </row>
    <row r="640" spans="1:6" ht="12.75" customHeight="1" x14ac:dyDescent="0.2">
      <c r="A640" s="83" t="s">
        <v>174</v>
      </c>
      <c r="B640" s="83">
        <v>2</v>
      </c>
      <c r="C640" s="84">
        <v>1617.76347293</v>
      </c>
      <c r="D640" s="84">
        <v>1495.07880677</v>
      </c>
      <c r="E640" s="84">
        <v>164.30908346999999</v>
      </c>
      <c r="F640" s="84">
        <v>164.30908346999999</v>
      </c>
    </row>
    <row r="641" spans="1:6" ht="12.75" customHeight="1" x14ac:dyDescent="0.2">
      <c r="A641" s="83" t="s">
        <v>174</v>
      </c>
      <c r="B641" s="83">
        <v>3</v>
      </c>
      <c r="C641" s="84">
        <v>1736.0811493199999</v>
      </c>
      <c r="D641" s="84">
        <v>1612.2083168900001</v>
      </c>
      <c r="E641" s="84">
        <v>177.18161057</v>
      </c>
      <c r="F641" s="84">
        <v>177.18161057</v>
      </c>
    </row>
    <row r="642" spans="1:6" ht="12.75" customHeight="1" x14ac:dyDescent="0.2">
      <c r="A642" s="83" t="s">
        <v>174</v>
      </c>
      <c r="B642" s="83">
        <v>4</v>
      </c>
      <c r="C642" s="84">
        <v>1757.91437028</v>
      </c>
      <c r="D642" s="84">
        <v>1633.02632535</v>
      </c>
      <c r="E642" s="84">
        <v>179.46950862</v>
      </c>
      <c r="F642" s="84">
        <v>179.46950862</v>
      </c>
    </row>
    <row r="643" spans="1:6" ht="12.75" customHeight="1" x14ac:dyDescent="0.2">
      <c r="A643" s="83" t="s">
        <v>174</v>
      </c>
      <c r="B643" s="83">
        <v>5</v>
      </c>
      <c r="C643" s="84">
        <v>1764.39542001</v>
      </c>
      <c r="D643" s="84">
        <v>1640.2807944399999</v>
      </c>
      <c r="E643" s="84">
        <v>180.26677438999999</v>
      </c>
      <c r="F643" s="84">
        <v>180.26677438999999</v>
      </c>
    </row>
    <row r="644" spans="1:6" ht="12.75" customHeight="1" x14ac:dyDescent="0.2">
      <c r="A644" s="83" t="s">
        <v>174</v>
      </c>
      <c r="B644" s="83">
        <v>6</v>
      </c>
      <c r="C644" s="84">
        <v>1748.9466888899999</v>
      </c>
      <c r="D644" s="84">
        <v>1624.5387750699999</v>
      </c>
      <c r="E644" s="84">
        <v>178.53672728000001</v>
      </c>
      <c r="F644" s="84">
        <v>178.53672728000001</v>
      </c>
    </row>
    <row r="645" spans="1:6" ht="12.75" customHeight="1" x14ac:dyDescent="0.2">
      <c r="A645" s="83" t="s">
        <v>174</v>
      </c>
      <c r="B645" s="83">
        <v>7</v>
      </c>
      <c r="C645" s="84">
        <v>1652.15959187</v>
      </c>
      <c r="D645" s="84">
        <v>1528.7458288800001</v>
      </c>
      <c r="E645" s="84">
        <v>168.00908745000001</v>
      </c>
      <c r="F645" s="84">
        <v>168.00908745000001</v>
      </c>
    </row>
    <row r="646" spans="1:6" ht="12.75" customHeight="1" x14ac:dyDescent="0.2">
      <c r="A646" s="83" t="s">
        <v>174</v>
      </c>
      <c r="B646" s="83">
        <v>8</v>
      </c>
      <c r="C646" s="84">
        <v>1551.44352652</v>
      </c>
      <c r="D646" s="84">
        <v>1429.22786959</v>
      </c>
      <c r="E646" s="84">
        <v>157.07206887999999</v>
      </c>
      <c r="F646" s="84">
        <v>157.07206887999999</v>
      </c>
    </row>
    <row r="647" spans="1:6" ht="12.75" customHeight="1" x14ac:dyDescent="0.2">
      <c r="A647" s="83" t="s">
        <v>174</v>
      </c>
      <c r="B647" s="83">
        <v>9</v>
      </c>
      <c r="C647" s="84">
        <v>1453.8556183000001</v>
      </c>
      <c r="D647" s="84">
        <v>1331.10396844</v>
      </c>
      <c r="E647" s="84">
        <v>146.28825721999999</v>
      </c>
      <c r="F647" s="84">
        <v>146.28825721999999</v>
      </c>
    </row>
    <row r="648" spans="1:6" ht="12.75" customHeight="1" x14ac:dyDescent="0.2">
      <c r="A648" s="83" t="s">
        <v>174</v>
      </c>
      <c r="B648" s="83">
        <v>10</v>
      </c>
      <c r="C648" s="84">
        <v>1362.45284593</v>
      </c>
      <c r="D648" s="84">
        <v>1241.86641706</v>
      </c>
      <c r="E648" s="84">
        <v>136.48105494999999</v>
      </c>
      <c r="F648" s="84">
        <v>136.48105494999999</v>
      </c>
    </row>
    <row r="649" spans="1:6" ht="12.75" customHeight="1" x14ac:dyDescent="0.2">
      <c r="A649" s="83" t="s">
        <v>174</v>
      </c>
      <c r="B649" s="83">
        <v>11</v>
      </c>
      <c r="C649" s="84">
        <v>1333.3573446600001</v>
      </c>
      <c r="D649" s="84">
        <v>1214.1718927500001</v>
      </c>
      <c r="E649" s="84">
        <v>133.43742816</v>
      </c>
      <c r="F649" s="84">
        <v>133.43742816</v>
      </c>
    </row>
    <row r="650" spans="1:6" ht="12.75" customHeight="1" x14ac:dyDescent="0.2">
      <c r="A650" s="83" t="s">
        <v>174</v>
      </c>
      <c r="B650" s="83">
        <v>12</v>
      </c>
      <c r="C650" s="84">
        <v>1340.11892513</v>
      </c>
      <c r="D650" s="84">
        <v>1220.4151278700001</v>
      </c>
      <c r="E650" s="84">
        <v>134.12355937000001</v>
      </c>
      <c r="F650" s="84">
        <v>134.12355937000001</v>
      </c>
    </row>
    <row r="651" spans="1:6" ht="12.75" customHeight="1" x14ac:dyDescent="0.2">
      <c r="A651" s="83" t="s">
        <v>174</v>
      </c>
      <c r="B651" s="83">
        <v>13</v>
      </c>
      <c r="C651" s="84">
        <v>1329.76478686</v>
      </c>
      <c r="D651" s="84">
        <v>1208.82092702</v>
      </c>
      <c r="E651" s="84">
        <v>132.84935730000001</v>
      </c>
      <c r="F651" s="84">
        <v>132.84935730000001</v>
      </c>
    </row>
    <row r="652" spans="1:6" ht="12.75" customHeight="1" x14ac:dyDescent="0.2">
      <c r="A652" s="83" t="s">
        <v>174</v>
      </c>
      <c r="B652" s="83">
        <v>14</v>
      </c>
      <c r="C652" s="84">
        <v>1330.3901868400001</v>
      </c>
      <c r="D652" s="84">
        <v>1208.95136714</v>
      </c>
      <c r="E652" s="84">
        <v>132.86369266</v>
      </c>
      <c r="F652" s="84">
        <v>132.86369266</v>
      </c>
    </row>
    <row r="653" spans="1:6" ht="12.75" customHeight="1" x14ac:dyDescent="0.2">
      <c r="A653" s="83" t="s">
        <v>174</v>
      </c>
      <c r="B653" s="83">
        <v>15</v>
      </c>
      <c r="C653" s="84">
        <v>1304.33606482</v>
      </c>
      <c r="D653" s="84">
        <v>1183.79354853</v>
      </c>
      <c r="E653" s="84">
        <v>130.09884969999999</v>
      </c>
      <c r="F653" s="84">
        <v>130.09884969999999</v>
      </c>
    </row>
    <row r="654" spans="1:6" ht="12.75" customHeight="1" x14ac:dyDescent="0.2">
      <c r="A654" s="83" t="s">
        <v>174</v>
      </c>
      <c r="B654" s="83">
        <v>16</v>
      </c>
      <c r="C654" s="84">
        <v>1277.55073556</v>
      </c>
      <c r="D654" s="84">
        <v>1157.7651714900001</v>
      </c>
      <c r="E654" s="84">
        <v>127.23833241</v>
      </c>
      <c r="F654" s="84">
        <v>127.23833241</v>
      </c>
    </row>
    <row r="655" spans="1:6" ht="12.75" customHeight="1" x14ac:dyDescent="0.2">
      <c r="A655" s="83" t="s">
        <v>174</v>
      </c>
      <c r="B655" s="83">
        <v>17</v>
      </c>
      <c r="C655" s="84">
        <v>1287.31220702</v>
      </c>
      <c r="D655" s="84">
        <v>1168.1973028299999</v>
      </c>
      <c r="E655" s="84">
        <v>128.38482311000001</v>
      </c>
      <c r="F655" s="84">
        <v>128.38482311000001</v>
      </c>
    </row>
    <row r="656" spans="1:6" ht="12.75" customHeight="1" x14ac:dyDescent="0.2">
      <c r="A656" s="83" t="s">
        <v>174</v>
      </c>
      <c r="B656" s="83">
        <v>18</v>
      </c>
      <c r="C656" s="84">
        <v>1291.6945336799999</v>
      </c>
      <c r="D656" s="84">
        <v>1172.4106725300001</v>
      </c>
      <c r="E656" s="84">
        <v>128.84787222</v>
      </c>
      <c r="F656" s="84">
        <v>128.84787222</v>
      </c>
    </row>
    <row r="657" spans="1:6" ht="12.75" customHeight="1" x14ac:dyDescent="0.2">
      <c r="A657" s="83" t="s">
        <v>174</v>
      </c>
      <c r="B657" s="83">
        <v>19</v>
      </c>
      <c r="C657" s="84">
        <v>1322.5186666899999</v>
      </c>
      <c r="D657" s="84">
        <v>1203.0484965400001</v>
      </c>
      <c r="E657" s="84">
        <v>132.21496748999999</v>
      </c>
      <c r="F657" s="84">
        <v>132.21496748999999</v>
      </c>
    </row>
    <row r="658" spans="1:6" ht="12.75" customHeight="1" x14ac:dyDescent="0.2">
      <c r="A658" s="83" t="s">
        <v>174</v>
      </c>
      <c r="B658" s="83">
        <v>20</v>
      </c>
      <c r="C658" s="84">
        <v>1330.08793412</v>
      </c>
      <c r="D658" s="84">
        <v>1210.99412865</v>
      </c>
      <c r="E658" s="84">
        <v>133.08819205</v>
      </c>
      <c r="F658" s="84">
        <v>133.08819205</v>
      </c>
    </row>
    <row r="659" spans="1:6" ht="12.75" customHeight="1" x14ac:dyDescent="0.2">
      <c r="A659" s="83" t="s">
        <v>174</v>
      </c>
      <c r="B659" s="83">
        <v>21</v>
      </c>
      <c r="C659" s="84">
        <v>1341.6860432999999</v>
      </c>
      <c r="D659" s="84">
        <v>1222.6824697899999</v>
      </c>
      <c r="E659" s="84">
        <v>134.37274013000001</v>
      </c>
      <c r="F659" s="84">
        <v>134.37274013000001</v>
      </c>
    </row>
    <row r="660" spans="1:6" ht="12.75" customHeight="1" x14ac:dyDescent="0.2">
      <c r="A660" s="83" t="s">
        <v>174</v>
      </c>
      <c r="B660" s="83">
        <v>22</v>
      </c>
      <c r="C660" s="84">
        <v>1317.7439173099999</v>
      </c>
      <c r="D660" s="84">
        <v>1202.0813461299999</v>
      </c>
      <c r="E660" s="84">
        <v>132.10867770999999</v>
      </c>
      <c r="F660" s="84">
        <v>132.10867770999999</v>
      </c>
    </row>
    <row r="661" spans="1:6" ht="12.75" customHeight="1" x14ac:dyDescent="0.2">
      <c r="A661" s="83" t="s">
        <v>174</v>
      </c>
      <c r="B661" s="83">
        <v>23</v>
      </c>
      <c r="C661" s="84">
        <v>1347.4660003700001</v>
      </c>
      <c r="D661" s="84">
        <v>1235.99984346</v>
      </c>
      <c r="E661" s="84">
        <v>135.83631880999999</v>
      </c>
      <c r="F661" s="84">
        <v>135.83631880999999</v>
      </c>
    </row>
    <row r="662" spans="1:6" ht="12.75" customHeight="1" x14ac:dyDescent="0.2">
      <c r="A662" s="83" t="s">
        <v>174</v>
      </c>
      <c r="B662" s="83">
        <v>24</v>
      </c>
      <c r="C662" s="84">
        <v>1453.29085685</v>
      </c>
      <c r="D662" s="84">
        <v>1342.27723068</v>
      </c>
      <c r="E662" s="84">
        <v>147.51619815999999</v>
      </c>
      <c r="F662" s="84">
        <v>147.51619815999999</v>
      </c>
    </row>
    <row r="663" spans="1:6" ht="12.75" customHeight="1" x14ac:dyDescent="0.2">
      <c r="A663" s="83" t="s">
        <v>175</v>
      </c>
      <c r="B663" s="83">
        <v>1</v>
      </c>
      <c r="C663" s="84">
        <v>1681.8170406900001</v>
      </c>
      <c r="D663" s="84">
        <v>1566.3703552899999</v>
      </c>
      <c r="E663" s="84">
        <v>172.14402096000001</v>
      </c>
      <c r="F663" s="84">
        <v>172.14402096000001</v>
      </c>
    </row>
    <row r="664" spans="1:6" ht="12.75" customHeight="1" x14ac:dyDescent="0.2">
      <c r="A664" s="83" t="s">
        <v>175</v>
      </c>
      <c r="B664" s="83">
        <v>2</v>
      </c>
      <c r="C664" s="84">
        <v>1741.62418996</v>
      </c>
      <c r="D664" s="84">
        <v>1625.66468201</v>
      </c>
      <c r="E664" s="84">
        <v>178.6604644</v>
      </c>
      <c r="F664" s="84">
        <v>178.6604644</v>
      </c>
    </row>
    <row r="665" spans="1:6" ht="12.75" customHeight="1" x14ac:dyDescent="0.2">
      <c r="A665" s="83" t="s">
        <v>175</v>
      </c>
      <c r="B665" s="83">
        <v>3</v>
      </c>
      <c r="C665" s="84">
        <v>1887.8553633900001</v>
      </c>
      <c r="D665" s="84">
        <v>1771.2596113</v>
      </c>
      <c r="E665" s="84">
        <v>194.66133959000001</v>
      </c>
      <c r="F665" s="84">
        <v>194.66133959000001</v>
      </c>
    </row>
    <row r="666" spans="1:6" ht="12.75" customHeight="1" x14ac:dyDescent="0.2">
      <c r="A666" s="83" t="s">
        <v>175</v>
      </c>
      <c r="B666" s="83">
        <v>4</v>
      </c>
      <c r="C666" s="84">
        <v>1950.1630037100001</v>
      </c>
      <c r="D666" s="84">
        <v>1833.32785717</v>
      </c>
      <c r="E666" s="84">
        <v>201.48263660000001</v>
      </c>
      <c r="F666" s="84">
        <v>201.48263660000001</v>
      </c>
    </row>
    <row r="667" spans="1:6" ht="12.75" customHeight="1" x14ac:dyDescent="0.2">
      <c r="A667" s="83" t="s">
        <v>175</v>
      </c>
      <c r="B667" s="83">
        <v>5</v>
      </c>
      <c r="C667" s="84">
        <v>1963.6634233299999</v>
      </c>
      <c r="D667" s="84">
        <v>1847.05632638</v>
      </c>
      <c r="E667" s="84">
        <v>202.99139464999999</v>
      </c>
      <c r="F667" s="84">
        <v>202.99139464999999</v>
      </c>
    </row>
    <row r="668" spans="1:6" ht="12.75" customHeight="1" x14ac:dyDescent="0.2">
      <c r="A668" s="83" t="s">
        <v>175</v>
      </c>
      <c r="B668" s="83">
        <v>6</v>
      </c>
      <c r="C668" s="84">
        <v>1954.8395761899999</v>
      </c>
      <c r="D668" s="84">
        <v>1837.9412172299999</v>
      </c>
      <c r="E668" s="84">
        <v>201.98964462999999</v>
      </c>
      <c r="F668" s="84">
        <v>201.98964462999999</v>
      </c>
    </row>
    <row r="669" spans="1:6" ht="12.75" customHeight="1" x14ac:dyDescent="0.2">
      <c r="A669" s="83" t="s">
        <v>175</v>
      </c>
      <c r="B669" s="83">
        <v>7</v>
      </c>
      <c r="C669" s="84">
        <v>1759.1226033400001</v>
      </c>
      <c r="D669" s="84">
        <v>1651.4964348399999</v>
      </c>
      <c r="E669" s="84">
        <v>181.49937269</v>
      </c>
      <c r="F669" s="84">
        <v>181.49937269</v>
      </c>
    </row>
    <row r="670" spans="1:6" ht="12.75" customHeight="1" x14ac:dyDescent="0.2">
      <c r="A670" s="83" t="s">
        <v>175</v>
      </c>
      <c r="B670" s="83">
        <v>8</v>
      </c>
      <c r="C670" s="84">
        <v>1674.27566409</v>
      </c>
      <c r="D670" s="84">
        <v>1558.7851428900001</v>
      </c>
      <c r="E670" s="84">
        <v>171.31040651000001</v>
      </c>
      <c r="F670" s="84">
        <v>171.31040651000001</v>
      </c>
    </row>
    <row r="671" spans="1:6" ht="12.75" customHeight="1" x14ac:dyDescent="0.2">
      <c r="A671" s="83" t="s">
        <v>175</v>
      </c>
      <c r="B671" s="83">
        <v>9</v>
      </c>
      <c r="C671" s="84">
        <v>1571.53819671</v>
      </c>
      <c r="D671" s="84">
        <v>1461.09351079</v>
      </c>
      <c r="E671" s="84">
        <v>160.5741012</v>
      </c>
      <c r="F671" s="84">
        <v>160.5741012</v>
      </c>
    </row>
    <row r="672" spans="1:6" ht="12.75" customHeight="1" x14ac:dyDescent="0.2">
      <c r="A672" s="83" t="s">
        <v>175</v>
      </c>
      <c r="B672" s="83">
        <v>10</v>
      </c>
      <c r="C672" s="84">
        <v>1495.71998242</v>
      </c>
      <c r="D672" s="84">
        <v>1377.44216811</v>
      </c>
      <c r="E672" s="84">
        <v>151.38082297</v>
      </c>
      <c r="F672" s="84">
        <v>151.38082297</v>
      </c>
    </row>
    <row r="673" spans="1:6" ht="12.75" customHeight="1" x14ac:dyDescent="0.2">
      <c r="A673" s="83" t="s">
        <v>175</v>
      </c>
      <c r="B673" s="83">
        <v>11</v>
      </c>
      <c r="C673" s="84">
        <v>1450.39372082</v>
      </c>
      <c r="D673" s="84">
        <v>1329.5072727100001</v>
      </c>
      <c r="E673" s="84">
        <v>146.11278043999999</v>
      </c>
      <c r="F673" s="84">
        <v>146.11278043999999</v>
      </c>
    </row>
    <row r="674" spans="1:6" ht="12.75" customHeight="1" x14ac:dyDescent="0.2">
      <c r="A674" s="83" t="s">
        <v>175</v>
      </c>
      <c r="B674" s="83">
        <v>12</v>
      </c>
      <c r="C674" s="84">
        <v>1453.70259766</v>
      </c>
      <c r="D674" s="84">
        <v>1332.1192969700001</v>
      </c>
      <c r="E674" s="84">
        <v>146.39984178</v>
      </c>
      <c r="F674" s="84">
        <v>146.39984178</v>
      </c>
    </row>
    <row r="675" spans="1:6" ht="12.75" customHeight="1" x14ac:dyDescent="0.2">
      <c r="A675" s="83" t="s">
        <v>175</v>
      </c>
      <c r="B675" s="83">
        <v>13</v>
      </c>
      <c r="C675" s="84">
        <v>1451.2184967600001</v>
      </c>
      <c r="D675" s="84">
        <v>1330.0415051499999</v>
      </c>
      <c r="E675" s="84">
        <v>146.17149255999999</v>
      </c>
      <c r="F675" s="84">
        <v>146.17149255999999</v>
      </c>
    </row>
    <row r="676" spans="1:6" ht="12.75" customHeight="1" x14ac:dyDescent="0.2">
      <c r="A676" s="83" t="s">
        <v>175</v>
      </c>
      <c r="B676" s="83">
        <v>14</v>
      </c>
      <c r="C676" s="84">
        <v>1454.31684696</v>
      </c>
      <c r="D676" s="84">
        <v>1332.60919653</v>
      </c>
      <c r="E676" s="84">
        <v>146.45368171000001</v>
      </c>
      <c r="F676" s="84">
        <v>146.45368171000001</v>
      </c>
    </row>
    <row r="677" spans="1:6" ht="12.75" customHeight="1" x14ac:dyDescent="0.2">
      <c r="A677" s="83" t="s">
        <v>175</v>
      </c>
      <c r="B677" s="83">
        <v>15</v>
      </c>
      <c r="C677" s="84">
        <v>1452.7349095699999</v>
      </c>
      <c r="D677" s="84">
        <v>1331.2112967</v>
      </c>
      <c r="E677" s="84">
        <v>146.30005259000001</v>
      </c>
      <c r="F677" s="84">
        <v>146.30005259000001</v>
      </c>
    </row>
    <row r="678" spans="1:6" ht="12.75" customHeight="1" x14ac:dyDescent="0.2">
      <c r="A678" s="83" t="s">
        <v>175</v>
      </c>
      <c r="B678" s="83">
        <v>16</v>
      </c>
      <c r="C678" s="84">
        <v>1424.05256308</v>
      </c>
      <c r="D678" s="84">
        <v>1303.0141513599999</v>
      </c>
      <c r="E678" s="84">
        <v>143.20118778</v>
      </c>
      <c r="F678" s="84">
        <v>143.20118778</v>
      </c>
    </row>
    <row r="679" spans="1:6" ht="12.75" customHeight="1" x14ac:dyDescent="0.2">
      <c r="A679" s="83" t="s">
        <v>175</v>
      </c>
      <c r="B679" s="83">
        <v>17</v>
      </c>
      <c r="C679" s="84">
        <v>1432.1834276100001</v>
      </c>
      <c r="D679" s="84">
        <v>1311.99604795</v>
      </c>
      <c r="E679" s="84">
        <v>144.18829775</v>
      </c>
      <c r="F679" s="84">
        <v>144.18829775</v>
      </c>
    </row>
    <row r="680" spans="1:6" ht="12.75" customHeight="1" x14ac:dyDescent="0.2">
      <c r="A680" s="83" t="s">
        <v>175</v>
      </c>
      <c r="B680" s="83">
        <v>18</v>
      </c>
      <c r="C680" s="84">
        <v>1436.1762949199999</v>
      </c>
      <c r="D680" s="84">
        <v>1315.6270474600001</v>
      </c>
      <c r="E680" s="84">
        <v>144.58734440999999</v>
      </c>
      <c r="F680" s="84">
        <v>144.58734440999999</v>
      </c>
    </row>
    <row r="681" spans="1:6" ht="12.75" customHeight="1" x14ac:dyDescent="0.2">
      <c r="A681" s="83" t="s">
        <v>175</v>
      </c>
      <c r="B681" s="83">
        <v>19</v>
      </c>
      <c r="C681" s="84">
        <v>1472.7776766500001</v>
      </c>
      <c r="D681" s="84">
        <v>1351.9478532400001</v>
      </c>
      <c r="E681" s="84">
        <v>148.57899907999999</v>
      </c>
      <c r="F681" s="84">
        <v>148.57899907999999</v>
      </c>
    </row>
    <row r="682" spans="1:6" ht="12.75" customHeight="1" x14ac:dyDescent="0.2">
      <c r="A682" s="83" t="s">
        <v>175</v>
      </c>
      <c r="B682" s="83">
        <v>20</v>
      </c>
      <c r="C682" s="84">
        <v>1490.6039266099999</v>
      </c>
      <c r="D682" s="84">
        <v>1368.7461684299999</v>
      </c>
      <c r="E682" s="84">
        <v>150.42513305</v>
      </c>
      <c r="F682" s="84">
        <v>150.42513305</v>
      </c>
    </row>
    <row r="683" spans="1:6" ht="12.75" customHeight="1" x14ac:dyDescent="0.2">
      <c r="A683" s="83" t="s">
        <v>175</v>
      </c>
      <c r="B683" s="83">
        <v>21</v>
      </c>
      <c r="C683" s="84">
        <v>1498.85012196</v>
      </c>
      <c r="D683" s="84">
        <v>1374.7132931900001</v>
      </c>
      <c r="E683" s="84">
        <v>151.08091976</v>
      </c>
      <c r="F683" s="84">
        <v>151.08091976</v>
      </c>
    </row>
    <row r="684" spans="1:6" ht="12.75" customHeight="1" x14ac:dyDescent="0.2">
      <c r="A684" s="83" t="s">
        <v>175</v>
      </c>
      <c r="B684" s="83">
        <v>22</v>
      </c>
      <c r="C684" s="84">
        <v>1463.5128023899999</v>
      </c>
      <c r="D684" s="84">
        <v>1340.4563478299999</v>
      </c>
      <c r="E684" s="84">
        <v>147.31608323</v>
      </c>
      <c r="F684" s="84">
        <v>147.31608323</v>
      </c>
    </row>
    <row r="685" spans="1:6" ht="12.75" customHeight="1" x14ac:dyDescent="0.2">
      <c r="A685" s="83" t="s">
        <v>175</v>
      </c>
      <c r="B685" s="83">
        <v>23</v>
      </c>
      <c r="C685" s="84">
        <v>1517.09108034</v>
      </c>
      <c r="D685" s="84">
        <v>1394.2373097699999</v>
      </c>
      <c r="E685" s="84">
        <v>153.22660816999999</v>
      </c>
      <c r="F685" s="84">
        <v>153.22660816999999</v>
      </c>
    </row>
    <row r="686" spans="1:6" ht="12.75" customHeight="1" x14ac:dyDescent="0.2">
      <c r="A686" s="83" t="s">
        <v>175</v>
      </c>
      <c r="B686" s="83">
        <v>24</v>
      </c>
      <c r="C686" s="84">
        <v>1629.11365613</v>
      </c>
      <c r="D686" s="84">
        <v>1505.36674853</v>
      </c>
      <c r="E686" s="84">
        <v>165.43972772999999</v>
      </c>
      <c r="F686" s="84">
        <v>165.43972772999999</v>
      </c>
    </row>
    <row r="687" spans="1:6" ht="12.75" customHeight="1" x14ac:dyDescent="0.2">
      <c r="A687" s="83" t="s">
        <v>176</v>
      </c>
      <c r="B687" s="83">
        <v>1</v>
      </c>
      <c r="C687" s="84">
        <v>1719.0169850100001</v>
      </c>
      <c r="D687" s="84">
        <v>1596.9269449200001</v>
      </c>
      <c r="E687" s="84">
        <v>175.50218857999999</v>
      </c>
      <c r="F687" s="84">
        <v>175.50218857999999</v>
      </c>
    </row>
    <row r="688" spans="1:6" ht="12.75" customHeight="1" x14ac:dyDescent="0.2">
      <c r="A688" s="83" t="s">
        <v>176</v>
      </c>
      <c r="B688" s="83">
        <v>2</v>
      </c>
      <c r="C688" s="84">
        <v>1784.1255993699999</v>
      </c>
      <c r="D688" s="84">
        <v>1660.8388410499999</v>
      </c>
      <c r="E688" s="84">
        <v>182.52610265000001</v>
      </c>
      <c r="F688" s="84">
        <v>182.52610265000001</v>
      </c>
    </row>
    <row r="689" spans="1:6" ht="12.75" customHeight="1" x14ac:dyDescent="0.2">
      <c r="A689" s="83" t="s">
        <v>176</v>
      </c>
      <c r="B689" s="83">
        <v>3</v>
      </c>
      <c r="C689" s="84">
        <v>1931.95618558</v>
      </c>
      <c r="D689" s="84">
        <v>1806.3874950300001</v>
      </c>
      <c r="E689" s="84">
        <v>198.52189218999999</v>
      </c>
      <c r="F689" s="84">
        <v>198.52189218999999</v>
      </c>
    </row>
    <row r="690" spans="1:6" ht="12.75" customHeight="1" x14ac:dyDescent="0.2">
      <c r="A690" s="83" t="s">
        <v>176</v>
      </c>
      <c r="B690" s="83">
        <v>4</v>
      </c>
      <c r="C690" s="84">
        <v>2013.3005593299999</v>
      </c>
      <c r="D690" s="84">
        <v>1886.7643665200001</v>
      </c>
      <c r="E690" s="84">
        <v>207.35530621000001</v>
      </c>
      <c r="F690" s="84">
        <v>207.35530621000001</v>
      </c>
    </row>
    <row r="691" spans="1:6" ht="12.75" customHeight="1" x14ac:dyDescent="0.2">
      <c r="A691" s="83" t="s">
        <v>176</v>
      </c>
      <c r="B691" s="83">
        <v>5</v>
      </c>
      <c r="C691" s="84">
        <v>2015.1826395400001</v>
      </c>
      <c r="D691" s="84">
        <v>1889.7901827200001</v>
      </c>
      <c r="E691" s="84">
        <v>207.68784324999999</v>
      </c>
      <c r="F691" s="84">
        <v>207.68784324999999</v>
      </c>
    </row>
    <row r="692" spans="1:6" ht="12.75" customHeight="1" x14ac:dyDescent="0.2">
      <c r="A692" s="83" t="s">
        <v>176</v>
      </c>
      <c r="B692" s="83">
        <v>6</v>
      </c>
      <c r="C692" s="84">
        <v>2018.9461174600001</v>
      </c>
      <c r="D692" s="84">
        <v>1894.2444755199999</v>
      </c>
      <c r="E692" s="84">
        <v>208.17736980000001</v>
      </c>
      <c r="F692" s="84">
        <v>208.17736980000001</v>
      </c>
    </row>
    <row r="693" spans="1:6" ht="12.75" customHeight="1" x14ac:dyDescent="0.2">
      <c r="A693" s="83" t="s">
        <v>176</v>
      </c>
      <c r="B693" s="83">
        <v>7</v>
      </c>
      <c r="C693" s="84">
        <v>1824.0377702999999</v>
      </c>
      <c r="D693" s="84">
        <v>1704.3244227800001</v>
      </c>
      <c r="E693" s="84">
        <v>187.30516582999999</v>
      </c>
      <c r="F693" s="84">
        <v>187.30516582999999</v>
      </c>
    </row>
    <row r="694" spans="1:6" ht="12.75" customHeight="1" x14ac:dyDescent="0.2">
      <c r="A694" s="83" t="s">
        <v>176</v>
      </c>
      <c r="B694" s="83">
        <v>8</v>
      </c>
      <c r="C694" s="84">
        <v>1725.1512433400001</v>
      </c>
      <c r="D694" s="84">
        <v>1607.5312297400001</v>
      </c>
      <c r="E694" s="84">
        <v>176.66759893</v>
      </c>
      <c r="F694" s="84">
        <v>176.66759893</v>
      </c>
    </row>
    <row r="695" spans="1:6" ht="12.75" customHeight="1" x14ac:dyDescent="0.2">
      <c r="A695" s="83" t="s">
        <v>176</v>
      </c>
      <c r="B695" s="83">
        <v>9</v>
      </c>
      <c r="C695" s="84">
        <v>1620.3843572000001</v>
      </c>
      <c r="D695" s="84">
        <v>1505.34082562</v>
      </c>
      <c r="E695" s="84">
        <v>165.43687881</v>
      </c>
      <c r="F695" s="84">
        <v>165.43687881</v>
      </c>
    </row>
    <row r="696" spans="1:6" ht="12.75" customHeight="1" x14ac:dyDescent="0.2">
      <c r="A696" s="83" t="s">
        <v>176</v>
      </c>
      <c r="B696" s="83">
        <v>10</v>
      </c>
      <c r="C696" s="84">
        <v>1540.0916795000001</v>
      </c>
      <c r="D696" s="84">
        <v>1426.1884112400001</v>
      </c>
      <c r="E696" s="84">
        <v>156.73803255999999</v>
      </c>
      <c r="F696" s="84">
        <v>156.73803255999999</v>
      </c>
    </row>
    <row r="697" spans="1:6" ht="12.75" customHeight="1" x14ac:dyDescent="0.2">
      <c r="A697" s="83" t="s">
        <v>176</v>
      </c>
      <c r="B697" s="83">
        <v>11</v>
      </c>
      <c r="C697" s="84">
        <v>1491.8832700200001</v>
      </c>
      <c r="D697" s="84">
        <v>1378.4621707900001</v>
      </c>
      <c r="E697" s="84">
        <v>151.49292120999999</v>
      </c>
      <c r="F697" s="84">
        <v>151.49292120999999</v>
      </c>
    </row>
    <row r="698" spans="1:6" ht="12.75" customHeight="1" x14ac:dyDescent="0.2">
      <c r="A698" s="83" t="s">
        <v>176</v>
      </c>
      <c r="B698" s="83">
        <v>12</v>
      </c>
      <c r="C698" s="84">
        <v>1486.3033034099999</v>
      </c>
      <c r="D698" s="84">
        <v>1372.72196001</v>
      </c>
      <c r="E698" s="84">
        <v>150.86207234</v>
      </c>
      <c r="F698" s="84">
        <v>150.86207234</v>
      </c>
    </row>
    <row r="699" spans="1:6" ht="12.75" customHeight="1" x14ac:dyDescent="0.2">
      <c r="A699" s="83" t="s">
        <v>176</v>
      </c>
      <c r="B699" s="83">
        <v>13</v>
      </c>
      <c r="C699" s="84">
        <v>1489.7087754199999</v>
      </c>
      <c r="D699" s="84">
        <v>1376.30066923</v>
      </c>
      <c r="E699" s="84">
        <v>151.2553723</v>
      </c>
      <c r="F699" s="84">
        <v>151.2553723</v>
      </c>
    </row>
    <row r="700" spans="1:6" ht="12.75" customHeight="1" x14ac:dyDescent="0.2">
      <c r="A700" s="83" t="s">
        <v>176</v>
      </c>
      <c r="B700" s="83">
        <v>14</v>
      </c>
      <c r="C700" s="84">
        <v>1492.4647030799999</v>
      </c>
      <c r="D700" s="84">
        <v>1379.1387092800001</v>
      </c>
      <c r="E700" s="84">
        <v>151.56727275</v>
      </c>
      <c r="F700" s="84">
        <v>151.56727275</v>
      </c>
    </row>
    <row r="701" spans="1:6" ht="12.75" customHeight="1" x14ac:dyDescent="0.2">
      <c r="A701" s="83" t="s">
        <v>176</v>
      </c>
      <c r="B701" s="83">
        <v>15</v>
      </c>
      <c r="C701" s="84">
        <v>1473.45034405</v>
      </c>
      <c r="D701" s="84">
        <v>1360.3081310299999</v>
      </c>
      <c r="E701" s="84">
        <v>149.49779318</v>
      </c>
      <c r="F701" s="84">
        <v>149.49779318</v>
      </c>
    </row>
    <row r="702" spans="1:6" ht="12.75" customHeight="1" x14ac:dyDescent="0.2">
      <c r="A702" s="83" t="s">
        <v>176</v>
      </c>
      <c r="B702" s="83">
        <v>16</v>
      </c>
      <c r="C702" s="84">
        <v>1481.9219995000001</v>
      </c>
      <c r="D702" s="84">
        <v>1368.52527811</v>
      </c>
      <c r="E702" s="84">
        <v>150.40085722000001</v>
      </c>
      <c r="F702" s="84">
        <v>150.40085722000001</v>
      </c>
    </row>
    <row r="703" spans="1:6" ht="12.75" customHeight="1" x14ac:dyDescent="0.2">
      <c r="A703" s="83" t="s">
        <v>176</v>
      </c>
      <c r="B703" s="83">
        <v>17</v>
      </c>
      <c r="C703" s="84">
        <v>1488.22508281</v>
      </c>
      <c r="D703" s="84">
        <v>1374.5719643</v>
      </c>
      <c r="E703" s="84">
        <v>151.06538771999999</v>
      </c>
      <c r="F703" s="84">
        <v>151.06538771999999</v>
      </c>
    </row>
    <row r="704" spans="1:6" ht="12.75" customHeight="1" x14ac:dyDescent="0.2">
      <c r="A704" s="83" t="s">
        <v>176</v>
      </c>
      <c r="B704" s="83">
        <v>18</v>
      </c>
      <c r="C704" s="84">
        <v>1491.19102976</v>
      </c>
      <c r="D704" s="84">
        <v>1377.5691286199999</v>
      </c>
      <c r="E704" s="84">
        <v>151.39477592</v>
      </c>
      <c r="F704" s="84">
        <v>151.39477592</v>
      </c>
    </row>
    <row r="705" spans="1:6" ht="12.75" customHeight="1" x14ac:dyDescent="0.2">
      <c r="A705" s="83" t="s">
        <v>176</v>
      </c>
      <c r="B705" s="83">
        <v>19</v>
      </c>
      <c r="C705" s="84">
        <v>1499.15895002</v>
      </c>
      <c r="D705" s="84">
        <v>1385.50942904</v>
      </c>
      <c r="E705" s="84">
        <v>152.26741453</v>
      </c>
      <c r="F705" s="84">
        <v>152.26741453</v>
      </c>
    </row>
    <row r="706" spans="1:6" ht="12.75" customHeight="1" x14ac:dyDescent="0.2">
      <c r="A706" s="83" t="s">
        <v>176</v>
      </c>
      <c r="B706" s="83">
        <v>20</v>
      </c>
      <c r="C706" s="84">
        <v>1517.76991952</v>
      </c>
      <c r="D706" s="84">
        <v>1404.02982501</v>
      </c>
      <c r="E706" s="84">
        <v>154.30280508000001</v>
      </c>
      <c r="F706" s="84">
        <v>154.30280508000001</v>
      </c>
    </row>
    <row r="707" spans="1:6" ht="12.75" customHeight="1" x14ac:dyDescent="0.2">
      <c r="A707" s="83" t="s">
        <v>176</v>
      </c>
      <c r="B707" s="83">
        <v>21</v>
      </c>
      <c r="C707" s="84">
        <v>1527.46855213</v>
      </c>
      <c r="D707" s="84">
        <v>1413.0511493900001</v>
      </c>
      <c r="E707" s="84">
        <v>155.29424817</v>
      </c>
      <c r="F707" s="84">
        <v>155.29424817</v>
      </c>
    </row>
    <row r="708" spans="1:6" ht="12.75" customHeight="1" x14ac:dyDescent="0.2">
      <c r="A708" s="83" t="s">
        <v>176</v>
      </c>
      <c r="B708" s="83">
        <v>22</v>
      </c>
      <c r="C708" s="84">
        <v>1505.87524085</v>
      </c>
      <c r="D708" s="84">
        <v>1391.30790798</v>
      </c>
      <c r="E708" s="84">
        <v>152.90466706000001</v>
      </c>
      <c r="F708" s="84">
        <v>152.90466706000001</v>
      </c>
    </row>
    <row r="709" spans="1:6" ht="12.75" customHeight="1" x14ac:dyDescent="0.2">
      <c r="A709" s="83" t="s">
        <v>176</v>
      </c>
      <c r="B709" s="83">
        <v>23</v>
      </c>
      <c r="C709" s="84">
        <v>1548.5826590500001</v>
      </c>
      <c r="D709" s="84">
        <v>1434.38921669</v>
      </c>
      <c r="E709" s="84">
        <v>157.63930066</v>
      </c>
      <c r="F709" s="84">
        <v>157.63930066</v>
      </c>
    </row>
    <row r="710" spans="1:6" ht="12.75" customHeight="1" x14ac:dyDescent="0.2">
      <c r="A710" s="83" t="s">
        <v>176</v>
      </c>
      <c r="B710" s="83">
        <v>24</v>
      </c>
      <c r="C710" s="84">
        <v>1745.63556449</v>
      </c>
      <c r="D710" s="84">
        <v>1630.88584872</v>
      </c>
      <c r="E710" s="84">
        <v>179.23427035</v>
      </c>
      <c r="F710" s="84">
        <v>179.23427035</v>
      </c>
    </row>
    <row r="711" spans="1:6" ht="12.75" customHeight="1" x14ac:dyDescent="0.2">
      <c r="A711" s="83" t="s">
        <v>177</v>
      </c>
      <c r="B711" s="83">
        <v>1</v>
      </c>
      <c r="C711" s="84">
        <v>1703.2363710499999</v>
      </c>
      <c r="D711" s="84">
        <v>1587.81705876</v>
      </c>
      <c r="E711" s="84">
        <v>174.50101255999999</v>
      </c>
      <c r="F711" s="84">
        <v>174.50101255999999</v>
      </c>
    </row>
    <row r="712" spans="1:6" ht="12.75" customHeight="1" x14ac:dyDescent="0.2">
      <c r="A712" s="83" t="s">
        <v>177</v>
      </c>
      <c r="B712" s="83">
        <v>2</v>
      </c>
      <c r="C712" s="84">
        <v>1724.6157430200001</v>
      </c>
      <c r="D712" s="84">
        <v>1609.3245709299999</v>
      </c>
      <c r="E712" s="84">
        <v>176.86468703</v>
      </c>
      <c r="F712" s="84">
        <v>176.86468703</v>
      </c>
    </row>
    <row r="713" spans="1:6" ht="12.75" customHeight="1" x14ac:dyDescent="0.2">
      <c r="A713" s="83" t="s">
        <v>177</v>
      </c>
      <c r="B713" s="83">
        <v>3</v>
      </c>
      <c r="C713" s="84">
        <v>1883.4437498100001</v>
      </c>
      <c r="D713" s="84">
        <v>1773.3936983200001</v>
      </c>
      <c r="E713" s="84">
        <v>194.89587564000001</v>
      </c>
      <c r="F713" s="84">
        <v>194.89587564000001</v>
      </c>
    </row>
    <row r="714" spans="1:6" ht="12.75" customHeight="1" x14ac:dyDescent="0.2">
      <c r="A714" s="83" t="s">
        <v>177</v>
      </c>
      <c r="B714" s="83">
        <v>4</v>
      </c>
      <c r="C714" s="84">
        <v>1893.1633357799999</v>
      </c>
      <c r="D714" s="84">
        <v>1776.32626811</v>
      </c>
      <c r="E714" s="84">
        <v>195.21816491000001</v>
      </c>
      <c r="F714" s="84">
        <v>195.21816491000001</v>
      </c>
    </row>
    <row r="715" spans="1:6" ht="12.75" customHeight="1" x14ac:dyDescent="0.2">
      <c r="A715" s="83" t="s">
        <v>177</v>
      </c>
      <c r="B715" s="83">
        <v>5</v>
      </c>
      <c r="C715" s="84">
        <v>1910.0865174099999</v>
      </c>
      <c r="D715" s="84">
        <v>1794.0467985400001</v>
      </c>
      <c r="E715" s="84">
        <v>197.16565029</v>
      </c>
      <c r="F715" s="84">
        <v>197.16565029</v>
      </c>
    </row>
    <row r="716" spans="1:6" ht="12.75" customHeight="1" x14ac:dyDescent="0.2">
      <c r="A716" s="83" t="s">
        <v>177</v>
      </c>
      <c r="B716" s="83">
        <v>6</v>
      </c>
      <c r="C716" s="84">
        <v>1866.27385628</v>
      </c>
      <c r="D716" s="84">
        <v>1750.6775942899999</v>
      </c>
      <c r="E716" s="84">
        <v>192.39937698</v>
      </c>
      <c r="F716" s="84">
        <v>192.39937698</v>
      </c>
    </row>
    <row r="717" spans="1:6" ht="12.75" customHeight="1" x14ac:dyDescent="0.2">
      <c r="A717" s="83" t="s">
        <v>177</v>
      </c>
      <c r="B717" s="83">
        <v>7</v>
      </c>
      <c r="C717" s="84">
        <v>1805.34190539</v>
      </c>
      <c r="D717" s="84">
        <v>1690.1074534899999</v>
      </c>
      <c r="E717" s="84">
        <v>185.74272164000001</v>
      </c>
      <c r="F717" s="84">
        <v>185.74272164000001</v>
      </c>
    </row>
    <row r="718" spans="1:6" ht="12.75" customHeight="1" x14ac:dyDescent="0.2">
      <c r="A718" s="83" t="s">
        <v>177</v>
      </c>
      <c r="B718" s="83">
        <v>8</v>
      </c>
      <c r="C718" s="84">
        <v>1618.8189359999999</v>
      </c>
      <c r="D718" s="84">
        <v>1504.29273468</v>
      </c>
      <c r="E718" s="84">
        <v>165.32169367</v>
      </c>
      <c r="F718" s="84">
        <v>165.32169367</v>
      </c>
    </row>
    <row r="719" spans="1:6" ht="12.75" customHeight="1" x14ac:dyDescent="0.2">
      <c r="A719" s="83" t="s">
        <v>177</v>
      </c>
      <c r="B719" s="83">
        <v>9</v>
      </c>
      <c r="C719" s="84">
        <v>1515.18452815</v>
      </c>
      <c r="D719" s="84">
        <v>1400.66015462</v>
      </c>
      <c r="E719" s="84">
        <v>153.93247847999999</v>
      </c>
      <c r="F719" s="84">
        <v>153.93247847999999</v>
      </c>
    </row>
    <row r="720" spans="1:6" ht="12.75" customHeight="1" x14ac:dyDescent="0.2">
      <c r="A720" s="83" t="s">
        <v>177</v>
      </c>
      <c r="B720" s="83">
        <v>10</v>
      </c>
      <c r="C720" s="84">
        <v>1421.8407501700001</v>
      </c>
      <c r="D720" s="84">
        <v>1308.08690215</v>
      </c>
      <c r="E720" s="84">
        <v>143.75868283</v>
      </c>
      <c r="F720" s="84">
        <v>143.75868283</v>
      </c>
    </row>
    <row r="721" spans="1:6" ht="12.75" customHeight="1" x14ac:dyDescent="0.2">
      <c r="A721" s="83" t="s">
        <v>177</v>
      </c>
      <c r="B721" s="83">
        <v>11</v>
      </c>
      <c r="C721" s="84">
        <v>1364.7114527000001</v>
      </c>
      <c r="D721" s="84">
        <v>1251.35046111</v>
      </c>
      <c r="E721" s="84">
        <v>137.5233509</v>
      </c>
      <c r="F721" s="84">
        <v>137.5233509</v>
      </c>
    </row>
    <row r="722" spans="1:6" ht="12.75" customHeight="1" x14ac:dyDescent="0.2">
      <c r="A722" s="83" t="s">
        <v>177</v>
      </c>
      <c r="B722" s="83">
        <v>12</v>
      </c>
      <c r="C722" s="84">
        <v>1368.73558619</v>
      </c>
      <c r="D722" s="84">
        <v>1255.23141543</v>
      </c>
      <c r="E722" s="84">
        <v>137.94986757000001</v>
      </c>
      <c r="F722" s="84">
        <v>137.94986757000001</v>
      </c>
    </row>
    <row r="723" spans="1:6" ht="12.75" customHeight="1" x14ac:dyDescent="0.2">
      <c r="A723" s="83" t="s">
        <v>177</v>
      </c>
      <c r="B723" s="83">
        <v>13</v>
      </c>
      <c r="C723" s="84">
        <v>1378.15631224</v>
      </c>
      <c r="D723" s="84">
        <v>1264.3083336100001</v>
      </c>
      <c r="E723" s="84">
        <v>138.94742041000001</v>
      </c>
      <c r="F723" s="84">
        <v>138.94742041000001</v>
      </c>
    </row>
    <row r="724" spans="1:6" ht="12.75" customHeight="1" x14ac:dyDescent="0.2">
      <c r="A724" s="83" t="s">
        <v>177</v>
      </c>
      <c r="B724" s="83">
        <v>14</v>
      </c>
      <c r="C724" s="84">
        <v>1384.47464575</v>
      </c>
      <c r="D724" s="84">
        <v>1270.75290728</v>
      </c>
      <c r="E724" s="84">
        <v>139.65567873000001</v>
      </c>
      <c r="F724" s="84">
        <v>139.65567873000001</v>
      </c>
    </row>
    <row r="725" spans="1:6" ht="12.75" customHeight="1" x14ac:dyDescent="0.2">
      <c r="A725" s="83" t="s">
        <v>177</v>
      </c>
      <c r="B725" s="83">
        <v>15</v>
      </c>
      <c r="C725" s="84">
        <v>1389.7721163599999</v>
      </c>
      <c r="D725" s="84">
        <v>1276.2841859099999</v>
      </c>
      <c r="E725" s="84">
        <v>140.26356595999999</v>
      </c>
      <c r="F725" s="84">
        <v>140.26356595999999</v>
      </c>
    </row>
    <row r="726" spans="1:6" ht="12.75" customHeight="1" x14ac:dyDescent="0.2">
      <c r="A726" s="83" t="s">
        <v>177</v>
      </c>
      <c r="B726" s="83">
        <v>16</v>
      </c>
      <c r="C726" s="84">
        <v>1387.8906858</v>
      </c>
      <c r="D726" s="84">
        <v>1274.5466648199999</v>
      </c>
      <c r="E726" s="84">
        <v>140.07261248</v>
      </c>
      <c r="F726" s="84">
        <v>140.07261248</v>
      </c>
    </row>
    <row r="727" spans="1:6" ht="12.75" customHeight="1" x14ac:dyDescent="0.2">
      <c r="A727" s="83" t="s">
        <v>177</v>
      </c>
      <c r="B727" s="83">
        <v>17</v>
      </c>
      <c r="C727" s="84">
        <v>1380.1938560900001</v>
      </c>
      <c r="D727" s="84">
        <v>1267.01460185</v>
      </c>
      <c r="E727" s="84">
        <v>139.24483914999999</v>
      </c>
      <c r="F727" s="84">
        <v>139.24483914999999</v>
      </c>
    </row>
    <row r="728" spans="1:6" ht="12.75" customHeight="1" x14ac:dyDescent="0.2">
      <c r="A728" s="83" t="s">
        <v>177</v>
      </c>
      <c r="B728" s="83">
        <v>18</v>
      </c>
      <c r="C728" s="84">
        <v>1381.44586293</v>
      </c>
      <c r="D728" s="84">
        <v>1268.2905521099999</v>
      </c>
      <c r="E728" s="84">
        <v>139.38506602000001</v>
      </c>
      <c r="F728" s="84">
        <v>139.38506602000001</v>
      </c>
    </row>
    <row r="729" spans="1:6" ht="12.75" customHeight="1" x14ac:dyDescent="0.2">
      <c r="A729" s="83" t="s">
        <v>177</v>
      </c>
      <c r="B729" s="83">
        <v>19</v>
      </c>
      <c r="C729" s="84">
        <v>1389.6572949599999</v>
      </c>
      <c r="D729" s="84">
        <v>1275.9182048600001</v>
      </c>
      <c r="E729" s="84">
        <v>140.22334466000001</v>
      </c>
      <c r="F729" s="84">
        <v>140.22334466000001</v>
      </c>
    </row>
    <row r="730" spans="1:6" ht="12.75" customHeight="1" x14ac:dyDescent="0.2">
      <c r="A730" s="83" t="s">
        <v>177</v>
      </c>
      <c r="B730" s="83">
        <v>20</v>
      </c>
      <c r="C730" s="84">
        <v>1414.3693062899999</v>
      </c>
      <c r="D730" s="84">
        <v>1298.89390714</v>
      </c>
      <c r="E730" s="84">
        <v>142.74837314999999</v>
      </c>
      <c r="F730" s="84">
        <v>142.74837314999999</v>
      </c>
    </row>
    <row r="731" spans="1:6" ht="12.75" customHeight="1" x14ac:dyDescent="0.2">
      <c r="A731" s="83" t="s">
        <v>177</v>
      </c>
      <c r="B731" s="83">
        <v>21</v>
      </c>
      <c r="C731" s="84">
        <v>1400.2260547599999</v>
      </c>
      <c r="D731" s="84">
        <v>1282.871048</v>
      </c>
      <c r="E731" s="84">
        <v>140.98746176</v>
      </c>
      <c r="F731" s="84">
        <v>140.98746176</v>
      </c>
    </row>
    <row r="732" spans="1:6" ht="12.75" customHeight="1" x14ac:dyDescent="0.2">
      <c r="A732" s="83" t="s">
        <v>177</v>
      </c>
      <c r="B732" s="83">
        <v>22</v>
      </c>
      <c r="C732" s="84">
        <v>1437.1643743300001</v>
      </c>
      <c r="D732" s="84">
        <v>1313.9114719500001</v>
      </c>
      <c r="E732" s="84">
        <v>144.39880274999999</v>
      </c>
      <c r="F732" s="84">
        <v>144.39880274999999</v>
      </c>
    </row>
    <row r="733" spans="1:6" ht="12.75" customHeight="1" x14ac:dyDescent="0.2">
      <c r="A733" s="83" t="s">
        <v>177</v>
      </c>
      <c r="B733" s="83">
        <v>23</v>
      </c>
      <c r="C733" s="84">
        <v>1506.7169265499999</v>
      </c>
      <c r="D733" s="84">
        <v>1378.6947840800001</v>
      </c>
      <c r="E733" s="84">
        <v>151.5184854</v>
      </c>
      <c r="F733" s="84">
        <v>151.5184854</v>
      </c>
    </row>
    <row r="734" spans="1:6" ht="12.75" customHeight="1" x14ac:dyDescent="0.2">
      <c r="A734" s="83" t="s">
        <v>177</v>
      </c>
      <c r="B734" s="83">
        <v>24</v>
      </c>
      <c r="C734" s="84">
        <v>1605.70594992</v>
      </c>
      <c r="D734" s="84">
        <v>1476.5728538599999</v>
      </c>
      <c r="E734" s="84">
        <v>162.2752802</v>
      </c>
      <c r="F734" s="84">
        <v>162.2752802</v>
      </c>
    </row>
    <row r="735" spans="1:6" ht="12.75" customHeight="1" x14ac:dyDescent="0.2">
      <c r="A735" s="83" t="s">
        <v>178</v>
      </c>
      <c r="B735" s="83">
        <v>1</v>
      </c>
      <c r="C735" s="84">
        <v>1700.2732946799999</v>
      </c>
      <c r="D735" s="84">
        <v>1573.9207243799999</v>
      </c>
      <c r="E735" s="84">
        <v>172.97380613000001</v>
      </c>
      <c r="F735" s="84">
        <v>172.97380613000001</v>
      </c>
    </row>
    <row r="736" spans="1:6" ht="12.75" customHeight="1" x14ac:dyDescent="0.2">
      <c r="A736" s="83" t="s">
        <v>178</v>
      </c>
      <c r="B736" s="83">
        <v>2</v>
      </c>
      <c r="C736" s="84">
        <v>1817.9084869599999</v>
      </c>
      <c r="D736" s="84">
        <v>1694.3007732200001</v>
      </c>
      <c r="E736" s="84">
        <v>186.20356727000001</v>
      </c>
      <c r="F736" s="84">
        <v>186.20356727000001</v>
      </c>
    </row>
    <row r="737" spans="1:6" ht="12.75" customHeight="1" x14ac:dyDescent="0.2">
      <c r="A737" s="83" t="s">
        <v>178</v>
      </c>
      <c r="B737" s="83">
        <v>3</v>
      </c>
      <c r="C737" s="84">
        <v>1832.7418741700001</v>
      </c>
      <c r="D737" s="84">
        <v>1714.8903253799999</v>
      </c>
      <c r="E737" s="84">
        <v>188.46635798</v>
      </c>
      <c r="F737" s="84">
        <v>188.46635798</v>
      </c>
    </row>
    <row r="738" spans="1:6" ht="12.75" customHeight="1" x14ac:dyDescent="0.2">
      <c r="A738" s="83" t="s">
        <v>178</v>
      </c>
      <c r="B738" s="83">
        <v>4</v>
      </c>
      <c r="C738" s="84">
        <v>1895.62542136</v>
      </c>
      <c r="D738" s="84">
        <v>1780.1526546600001</v>
      </c>
      <c r="E738" s="84">
        <v>195.63868459</v>
      </c>
      <c r="F738" s="84">
        <v>195.63868459</v>
      </c>
    </row>
    <row r="739" spans="1:6" ht="12.75" customHeight="1" x14ac:dyDescent="0.2">
      <c r="A739" s="83" t="s">
        <v>178</v>
      </c>
      <c r="B739" s="83">
        <v>5</v>
      </c>
      <c r="C739" s="84">
        <v>1908.5384351499999</v>
      </c>
      <c r="D739" s="84">
        <v>1793.4189171800001</v>
      </c>
      <c r="E739" s="84">
        <v>197.09664616000001</v>
      </c>
      <c r="F739" s="84">
        <v>197.09664616000001</v>
      </c>
    </row>
    <row r="740" spans="1:6" ht="12.75" customHeight="1" x14ac:dyDescent="0.2">
      <c r="A740" s="83" t="s">
        <v>178</v>
      </c>
      <c r="B740" s="83">
        <v>6</v>
      </c>
      <c r="C740" s="84">
        <v>1901.0679940800001</v>
      </c>
      <c r="D740" s="84">
        <v>1786.00189338</v>
      </c>
      <c r="E740" s="84">
        <v>196.28151561999999</v>
      </c>
      <c r="F740" s="84">
        <v>196.28151561999999</v>
      </c>
    </row>
    <row r="741" spans="1:6" ht="12.75" customHeight="1" x14ac:dyDescent="0.2">
      <c r="A741" s="83" t="s">
        <v>178</v>
      </c>
      <c r="B741" s="83">
        <v>7</v>
      </c>
      <c r="C741" s="84">
        <v>1883.4865992299999</v>
      </c>
      <c r="D741" s="84">
        <v>1768.44076154</v>
      </c>
      <c r="E741" s="84">
        <v>194.35154814000001</v>
      </c>
      <c r="F741" s="84">
        <v>194.35154814000001</v>
      </c>
    </row>
    <row r="742" spans="1:6" ht="12.75" customHeight="1" x14ac:dyDescent="0.2">
      <c r="A742" s="83" t="s">
        <v>178</v>
      </c>
      <c r="B742" s="83">
        <v>8</v>
      </c>
      <c r="C742" s="84">
        <v>1723.6967079799999</v>
      </c>
      <c r="D742" s="84">
        <v>1609.3044848</v>
      </c>
      <c r="E742" s="84">
        <v>176.86247957</v>
      </c>
      <c r="F742" s="84">
        <v>176.86247957</v>
      </c>
    </row>
    <row r="743" spans="1:6" ht="12.75" customHeight="1" x14ac:dyDescent="0.2">
      <c r="A743" s="83" t="s">
        <v>178</v>
      </c>
      <c r="B743" s="83">
        <v>9</v>
      </c>
      <c r="C743" s="84">
        <v>1626.68509348</v>
      </c>
      <c r="D743" s="84">
        <v>1512.1160917</v>
      </c>
      <c r="E743" s="84">
        <v>166.18148020000001</v>
      </c>
      <c r="F743" s="84">
        <v>166.18148020000001</v>
      </c>
    </row>
    <row r="744" spans="1:6" ht="12.75" customHeight="1" x14ac:dyDescent="0.2">
      <c r="A744" s="83" t="s">
        <v>178</v>
      </c>
      <c r="B744" s="83">
        <v>10</v>
      </c>
      <c r="C744" s="84">
        <v>1411.77135671</v>
      </c>
      <c r="D744" s="84">
        <v>1298.37950217</v>
      </c>
      <c r="E744" s="84">
        <v>142.69184007000001</v>
      </c>
      <c r="F744" s="84">
        <v>142.69184007000001</v>
      </c>
    </row>
    <row r="745" spans="1:6" ht="12.75" customHeight="1" x14ac:dyDescent="0.2">
      <c r="A745" s="83" t="s">
        <v>178</v>
      </c>
      <c r="B745" s="83">
        <v>11</v>
      </c>
      <c r="C745" s="84">
        <v>1388.5991632</v>
      </c>
      <c r="D745" s="84">
        <v>1275.0788900299999</v>
      </c>
      <c r="E745" s="84">
        <v>140.13110401</v>
      </c>
      <c r="F745" s="84">
        <v>140.13110401</v>
      </c>
    </row>
    <row r="746" spans="1:6" ht="12.75" customHeight="1" x14ac:dyDescent="0.2">
      <c r="A746" s="83" t="s">
        <v>178</v>
      </c>
      <c r="B746" s="83">
        <v>12</v>
      </c>
      <c r="C746" s="84">
        <v>1419.41250728</v>
      </c>
      <c r="D746" s="84">
        <v>1305.2991979200001</v>
      </c>
      <c r="E746" s="84">
        <v>143.45231428</v>
      </c>
      <c r="F746" s="84">
        <v>143.45231428</v>
      </c>
    </row>
    <row r="747" spans="1:6" ht="12.75" customHeight="1" x14ac:dyDescent="0.2">
      <c r="A747" s="83" t="s">
        <v>178</v>
      </c>
      <c r="B747" s="83">
        <v>13</v>
      </c>
      <c r="C747" s="84">
        <v>1459.2145926999999</v>
      </c>
      <c r="D747" s="84">
        <v>1345.03635674</v>
      </c>
      <c r="E747" s="84">
        <v>147.81942598000001</v>
      </c>
      <c r="F747" s="84">
        <v>147.81942598000001</v>
      </c>
    </row>
    <row r="748" spans="1:6" ht="12.75" customHeight="1" x14ac:dyDescent="0.2">
      <c r="A748" s="83" t="s">
        <v>178</v>
      </c>
      <c r="B748" s="83">
        <v>14</v>
      </c>
      <c r="C748" s="84">
        <v>1476.4729962599999</v>
      </c>
      <c r="D748" s="84">
        <v>1363.17302255</v>
      </c>
      <c r="E748" s="84">
        <v>149.81264461000001</v>
      </c>
      <c r="F748" s="84">
        <v>149.81264461000001</v>
      </c>
    </row>
    <row r="749" spans="1:6" ht="12.75" customHeight="1" x14ac:dyDescent="0.2">
      <c r="A749" s="83" t="s">
        <v>178</v>
      </c>
      <c r="B749" s="83">
        <v>15</v>
      </c>
      <c r="C749" s="84">
        <v>1502.2001213599999</v>
      </c>
      <c r="D749" s="84">
        <v>1388.89374026</v>
      </c>
      <c r="E749" s="84">
        <v>152.63935015000001</v>
      </c>
      <c r="F749" s="84">
        <v>152.63935015000001</v>
      </c>
    </row>
    <row r="750" spans="1:6" ht="12.75" customHeight="1" x14ac:dyDescent="0.2">
      <c r="A750" s="83" t="s">
        <v>178</v>
      </c>
      <c r="B750" s="83">
        <v>16</v>
      </c>
      <c r="C750" s="84">
        <v>1507.1362135300001</v>
      </c>
      <c r="D750" s="84">
        <v>1393.1625429000001</v>
      </c>
      <c r="E750" s="84">
        <v>153.10849134</v>
      </c>
      <c r="F750" s="84">
        <v>153.10849134</v>
      </c>
    </row>
    <row r="751" spans="1:6" ht="12.75" customHeight="1" x14ac:dyDescent="0.2">
      <c r="A751" s="83" t="s">
        <v>178</v>
      </c>
      <c r="B751" s="83">
        <v>17</v>
      </c>
      <c r="C751" s="84">
        <v>1497.0691247100001</v>
      </c>
      <c r="D751" s="84">
        <v>1383.5972222</v>
      </c>
      <c r="E751" s="84">
        <v>152.05726308999999</v>
      </c>
      <c r="F751" s="84">
        <v>152.05726308999999</v>
      </c>
    </row>
    <row r="752" spans="1:6" ht="12.75" customHeight="1" x14ac:dyDescent="0.2">
      <c r="A752" s="83" t="s">
        <v>178</v>
      </c>
      <c r="B752" s="83">
        <v>18</v>
      </c>
      <c r="C752" s="84">
        <v>1495.9365381099999</v>
      </c>
      <c r="D752" s="84">
        <v>1382.6857968300001</v>
      </c>
      <c r="E752" s="84">
        <v>151.95709749</v>
      </c>
      <c r="F752" s="84">
        <v>151.95709749</v>
      </c>
    </row>
    <row r="753" spans="1:6" ht="12.75" customHeight="1" x14ac:dyDescent="0.2">
      <c r="A753" s="83" t="s">
        <v>178</v>
      </c>
      <c r="B753" s="83">
        <v>19</v>
      </c>
      <c r="C753" s="84">
        <v>1486.0714098599999</v>
      </c>
      <c r="D753" s="84">
        <v>1372.59744144</v>
      </c>
      <c r="E753" s="84">
        <v>150.84838776000001</v>
      </c>
      <c r="F753" s="84">
        <v>150.84838776000001</v>
      </c>
    </row>
    <row r="754" spans="1:6" ht="12.75" customHeight="1" x14ac:dyDescent="0.2">
      <c r="A754" s="83" t="s">
        <v>178</v>
      </c>
      <c r="B754" s="83">
        <v>20</v>
      </c>
      <c r="C754" s="84">
        <v>1491.5863286399999</v>
      </c>
      <c r="D754" s="84">
        <v>1377.3376986999999</v>
      </c>
      <c r="E754" s="84">
        <v>151.36934178999999</v>
      </c>
      <c r="F754" s="84">
        <v>151.36934178999999</v>
      </c>
    </row>
    <row r="755" spans="1:6" ht="12.75" customHeight="1" x14ac:dyDescent="0.2">
      <c r="A755" s="83" t="s">
        <v>178</v>
      </c>
      <c r="B755" s="83">
        <v>21</v>
      </c>
      <c r="C755" s="84">
        <v>1488.18547248</v>
      </c>
      <c r="D755" s="84">
        <v>1371.79099617</v>
      </c>
      <c r="E755" s="84">
        <v>150.75975946</v>
      </c>
      <c r="F755" s="84">
        <v>150.75975946</v>
      </c>
    </row>
    <row r="756" spans="1:6" ht="12.75" customHeight="1" x14ac:dyDescent="0.2">
      <c r="A756" s="83" t="s">
        <v>178</v>
      </c>
      <c r="B756" s="83">
        <v>22</v>
      </c>
      <c r="C756" s="84">
        <v>1466.6162940199999</v>
      </c>
      <c r="D756" s="84">
        <v>1346.44607066</v>
      </c>
      <c r="E756" s="84">
        <v>147.97435346</v>
      </c>
      <c r="F756" s="84">
        <v>147.97435346</v>
      </c>
    </row>
    <row r="757" spans="1:6" ht="12.75" customHeight="1" x14ac:dyDescent="0.2">
      <c r="A757" s="83" t="s">
        <v>178</v>
      </c>
      <c r="B757" s="83">
        <v>23</v>
      </c>
      <c r="C757" s="84">
        <v>1533.0326888100001</v>
      </c>
      <c r="D757" s="84">
        <v>1412.4949921899999</v>
      </c>
      <c r="E757" s="84">
        <v>155.23312652000001</v>
      </c>
      <c r="F757" s="84">
        <v>155.23312652000001</v>
      </c>
    </row>
    <row r="758" spans="1:6" ht="12.75" customHeight="1" x14ac:dyDescent="0.2">
      <c r="A758" s="83" t="s">
        <v>178</v>
      </c>
      <c r="B758" s="83">
        <v>24</v>
      </c>
      <c r="C758" s="84">
        <v>1632.5367652299999</v>
      </c>
      <c r="D758" s="84">
        <v>1511.84032669</v>
      </c>
      <c r="E758" s="84">
        <v>166.15117364</v>
      </c>
      <c r="F758" s="84">
        <v>166.15117364</v>
      </c>
    </row>
    <row r="759" spans="1:6" ht="12.75" customHeight="1" x14ac:dyDescent="0.2">
      <c r="A759" s="83" t="s">
        <v>179</v>
      </c>
      <c r="B759" s="83">
        <v>1</v>
      </c>
      <c r="C759" s="84">
        <v>1671.5804065100001</v>
      </c>
      <c r="D759" s="84">
        <v>1553.40036222</v>
      </c>
      <c r="E759" s="84">
        <v>170.71861938999999</v>
      </c>
      <c r="F759" s="84">
        <v>170.71861938999999</v>
      </c>
    </row>
    <row r="760" spans="1:6" ht="12.75" customHeight="1" x14ac:dyDescent="0.2">
      <c r="A760" s="83" t="s">
        <v>179</v>
      </c>
      <c r="B760" s="83">
        <v>2</v>
      </c>
      <c r="C760" s="84">
        <v>1748.32622184</v>
      </c>
      <c r="D760" s="84">
        <v>1631.1681927699999</v>
      </c>
      <c r="E760" s="84">
        <v>179.26529994000001</v>
      </c>
      <c r="F760" s="84">
        <v>179.26529994000001</v>
      </c>
    </row>
    <row r="761" spans="1:6" ht="12.75" customHeight="1" x14ac:dyDescent="0.2">
      <c r="A761" s="83" t="s">
        <v>179</v>
      </c>
      <c r="B761" s="83">
        <v>3</v>
      </c>
      <c r="C761" s="84">
        <v>1890.9921737300001</v>
      </c>
      <c r="D761" s="84">
        <v>1775.8349997400001</v>
      </c>
      <c r="E761" s="84">
        <v>195.16417454</v>
      </c>
      <c r="F761" s="84">
        <v>195.16417454</v>
      </c>
    </row>
    <row r="762" spans="1:6" ht="12.75" customHeight="1" x14ac:dyDescent="0.2">
      <c r="A762" s="83" t="s">
        <v>179</v>
      </c>
      <c r="B762" s="83">
        <v>4</v>
      </c>
      <c r="C762" s="84">
        <v>1924.0137520200001</v>
      </c>
      <c r="D762" s="84">
        <v>1808.12986901</v>
      </c>
      <c r="E762" s="84">
        <v>198.713379</v>
      </c>
      <c r="F762" s="84">
        <v>198.713379</v>
      </c>
    </row>
    <row r="763" spans="1:6" ht="12.75" customHeight="1" x14ac:dyDescent="0.2">
      <c r="A763" s="83" t="s">
        <v>179</v>
      </c>
      <c r="B763" s="83">
        <v>5</v>
      </c>
      <c r="C763" s="84">
        <v>1925.1214932099999</v>
      </c>
      <c r="D763" s="84">
        <v>1808.94778234</v>
      </c>
      <c r="E763" s="84">
        <v>198.80326762999999</v>
      </c>
      <c r="F763" s="84">
        <v>198.80326762999999</v>
      </c>
    </row>
    <row r="764" spans="1:6" ht="12.75" customHeight="1" x14ac:dyDescent="0.2">
      <c r="A764" s="83" t="s">
        <v>179</v>
      </c>
      <c r="B764" s="83">
        <v>6</v>
      </c>
      <c r="C764" s="84">
        <v>1935.5565748500001</v>
      </c>
      <c r="D764" s="84">
        <v>1819.8811935599999</v>
      </c>
      <c r="E764" s="84">
        <v>200.00484896</v>
      </c>
      <c r="F764" s="84">
        <v>200.00484896</v>
      </c>
    </row>
    <row r="765" spans="1:6" ht="12.75" customHeight="1" x14ac:dyDescent="0.2">
      <c r="A765" s="83" t="s">
        <v>179</v>
      </c>
      <c r="B765" s="83">
        <v>7</v>
      </c>
      <c r="C765" s="84">
        <v>1966.5266352399999</v>
      </c>
      <c r="D765" s="84">
        <v>1850.92386425</v>
      </c>
      <c r="E765" s="84">
        <v>203.41643686</v>
      </c>
      <c r="F765" s="84">
        <v>203.41643686</v>
      </c>
    </row>
    <row r="766" spans="1:6" ht="12.75" customHeight="1" x14ac:dyDescent="0.2">
      <c r="A766" s="83" t="s">
        <v>179</v>
      </c>
      <c r="B766" s="83">
        <v>8</v>
      </c>
      <c r="C766" s="84">
        <v>1684.2827531999999</v>
      </c>
      <c r="D766" s="84">
        <v>1569.88902033</v>
      </c>
      <c r="E766" s="84">
        <v>172.53072205999999</v>
      </c>
      <c r="F766" s="84">
        <v>172.53072205999999</v>
      </c>
    </row>
    <row r="767" spans="1:6" ht="12.75" customHeight="1" x14ac:dyDescent="0.2">
      <c r="A767" s="83" t="s">
        <v>179</v>
      </c>
      <c r="B767" s="83">
        <v>9</v>
      </c>
      <c r="C767" s="84">
        <v>1606.12565651</v>
      </c>
      <c r="D767" s="84">
        <v>1491.4693484700001</v>
      </c>
      <c r="E767" s="84">
        <v>163.91240418999999</v>
      </c>
      <c r="F767" s="84">
        <v>163.91240418999999</v>
      </c>
    </row>
    <row r="768" spans="1:6" ht="12.75" customHeight="1" x14ac:dyDescent="0.2">
      <c r="A768" s="83" t="s">
        <v>179</v>
      </c>
      <c r="B768" s="83">
        <v>10</v>
      </c>
      <c r="C768" s="84">
        <v>1586.66933905</v>
      </c>
      <c r="D768" s="84">
        <v>1472.46947071</v>
      </c>
      <c r="E768" s="84">
        <v>161.8243186</v>
      </c>
      <c r="F768" s="84">
        <v>161.8243186</v>
      </c>
    </row>
    <row r="769" spans="1:6" ht="12.75" customHeight="1" x14ac:dyDescent="0.2">
      <c r="A769" s="83" t="s">
        <v>179</v>
      </c>
      <c r="B769" s="83">
        <v>11</v>
      </c>
      <c r="C769" s="84">
        <v>1542.5663348400001</v>
      </c>
      <c r="D769" s="84">
        <v>1428.8390116</v>
      </c>
      <c r="E769" s="84">
        <v>157.02933340999999</v>
      </c>
      <c r="F769" s="84">
        <v>157.02933340999999</v>
      </c>
    </row>
    <row r="770" spans="1:6" ht="12.75" customHeight="1" x14ac:dyDescent="0.2">
      <c r="A770" s="83" t="s">
        <v>179</v>
      </c>
      <c r="B770" s="83">
        <v>12</v>
      </c>
      <c r="C770" s="84">
        <v>1533.09321185</v>
      </c>
      <c r="D770" s="84">
        <v>1418.83253382</v>
      </c>
      <c r="E770" s="84">
        <v>155.92962202000001</v>
      </c>
      <c r="F770" s="84">
        <v>155.92962202000001</v>
      </c>
    </row>
    <row r="771" spans="1:6" ht="12.75" customHeight="1" x14ac:dyDescent="0.2">
      <c r="A771" s="83" t="s">
        <v>179</v>
      </c>
      <c r="B771" s="83">
        <v>13</v>
      </c>
      <c r="C771" s="84">
        <v>1525.31066035</v>
      </c>
      <c r="D771" s="84">
        <v>1407.8828563699999</v>
      </c>
      <c r="E771" s="84">
        <v>154.72625303000001</v>
      </c>
      <c r="F771" s="84">
        <v>154.72625303000001</v>
      </c>
    </row>
    <row r="772" spans="1:6" ht="12.75" customHeight="1" x14ac:dyDescent="0.2">
      <c r="A772" s="83" t="s">
        <v>179</v>
      </c>
      <c r="B772" s="83">
        <v>14</v>
      </c>
      <c r="C772" s="84">
        <v>1523.0630943399999</v>
      </c>
      <c r="D772" s="84">
        <v>1402.46015631</v>
      </c>
      <c r="E772" s="84">
        <v>154.13029857999999</v>
      </c>
      <c r="F772" s="84">
        <v>154.13029857999999</v>
      </c>
    </row>
    <row r="773" spans="1:6" ht="12.75" customHeight="1" x14ac:dyDescent="0.2">
      <c r="A773" s="83" t="s">
        <v>179</v>
      </c>
      <c r="B773" s="83">
        <v>15</v>
      </c>
      <c r="C773" s="84">
        <v>1529.3714458100001</v>
      </c>
      <c r="D773" s="84">
        <v>1408.2764091500001</v>
      </c>
      <c r="E773" s="84">
        <v>154.76950446000001</v>
      </c>
      <c r="F773" s="84">
        <v>154.76950446000001</v>
      </c>
    </row>
    <row r="774" spans="1:6" ht="12.75" customHeight="1" x14ac:dyDescent="0.2">
      <c r="A774" s="83" t="s">
        <v>179</v>
      </c>
      <c r="B774" s="83">
        <v>16</v>
      </c>
      <c r="C774" s="84">
        <v>1496.26214759</v>
      </c>
      <c r="D774" s="84">
        <v>1376.22028768</v>
      </c>
      <c r="E774" s="84">
        <v>151.24653837</v>
      </c>
      <c r="F774" s="84">
        <v>151.24653837</v>
      </c>
    </row>
    <row r="775" spans="1:6" ht="12.75" customHeight="1" x14ac:dyDescent="0.2">
      <c r="A775" s="83" t="s">
        <v>179</v>
      </c>
      <c r="B775" s="83">
        <v>17</v>
      </c>
      <c r="C775" s="84">
        <v>1501.8075482300001</v>
      </c>
      <c r="D775" s="84">
        <v>1382.68739293</v>
      </c>
      <c r="E775" s="84">
        <v>151.95727289999999</v>
      </c>
      <c r="F775" s="84">
        <v>151.95727289999999</v>
      </c>
    </row>
    <row r="776" spans="1:6" ht="12.75" customHeight="1" x14ac:dyDescent="0.2">
      <c r="A776" s="83" t="s">
        <v>179</v>
      </c>
      <c r="B776" s="83">
        <v>18</v>
      </c>
      <c r="C776" s="84">
        <v>1517.43216846</v>
      </c>
      <c r="D776" s="84">
        <v>1399.4792943899999</v>
      </c>
      <c r="E776" s="84">
        <v>153.80270200999999</v>
      </c>
      <c r="F776" s="84">
        <v>153.80270200999999</v>
      </c>
    </row>
    <row r="777" spans="1:6" ht="12.75" customHeight="1" x14ac:dyDescent="0.2">
      <c r="A777" s="83" t="s">
        <v>179</v>
      </c>
      <c r="B777" s="83">
        <v>19</v>
      </c>
      <c r="C777" s="84">
        <v>1539.3117852600001</v>
      </c>
      <c r="D777" s="84">
        <v>1428.8110337600001</v>
      </c>
      <c r="E777" s="84">
        <v>157.02625864000001</v>
      </c>
      <c r="F777" s="84">
        <v>157.02625864000001</v>
      </c>
    </row>
    <row r="778" spans="1:6" ht="12.75" customHeight="1" x14ac:dyDescent="0.2">
      <c r="A778" s="83" t="s">
        <v>179</v>
      </c>
      <c r="B778" s="83">
        <v>20</v>
      </c>
      <c r="C778" s="84">
        <v>1575.4198088400001</v>
      </c>
      <c r="D778" s="84">
        <v>1460.3074930099999</v>
      </c>
      <c r="E778" s="84">
        <v>160.48771787999999</v>
      </c>
      <c r="F778" s="84">
        <v>160.48771787999999</v>
      </c>
    </row>
    <row r="779" spans="1:6" ht="12.75" customHeight="1" x14ac:dyDescent="0.2">
      <c r="A779" s="83" t="s">
        <v>179</v>
      </c>
      <c r="B779" s="83">
        <v>21</v>
      </c>
      <c r="C779" s="84">
        <v>1574.2884112500001</v>
      </c>
      <c r="D779" s="84">
        <v>1457.38032374</v>
      </c>
      <c r="E779" s="84">
        <v>160.16602212999999</v>
      </c>
      <c r="F779" s="84">
        <v>160.16602212999999</v>
      </c>
    </row>
    <row r="780" spans="1:6" ht="12.75" customHeight="1" x14ac:dyDescent="0.2">
      <c r="A780" s="83" t="s">
        <v>179</v>
      </c>
      <c r="B780" s="83">
        <v>22</v>
      </c>
      <c r="C780" s="84">
        <v>1536.3105409699999</v>
      </c>
      <c r="D780" s="84">
        <v>1420.0778552199999</v>
      </c>
      <c r="E780" s="84">
        <v>156.06648276999999</v>
      </c>
      <c r="F780" s="84">
        <v>156.06648276999999</v>
      </c>
    </row>
    <row r="781" spans="1:6" ht="12.75" customHeight="1" x14ac:dyDescent="0.2">
      <c r="A781" s="83" t="s">
        <v>179</v>
      </c>
      <c r="B781" s="83">
        <v>23</v>
      </c>
      <c r="C781" s="84">
        <v>1609.80615182</v>
      </c>
      <c r="D781" s="84">
        <v>1493.25326838</v>
      </c>
      <c r="E781" s="84">
        <v>164.10845689000001</v>
      </c>
      <c r="F781" s="84">
        <v>164.10845689000001</v>
      </c>
    </row>
    <row r="782" spans="1:6" ht="12.75" customHeight="1" x14ac:dyDescent="0.2">
      <c r="A782" s="83" t="s">
        <v>179</v>
      </c>
      <c r="B782" s="83">
        <v>24</v>
      </c>
      <c r="C782" s="84">
        <v>1741.4769890600001</v>
      </c>
      <c r="D782" s="84">
        <v>1624.1437654399999</v>
      </c>
      <c r="E782" s="84">
        <v>178.49331574000001</v>
      </c>
      <c r="F782" s="84">
        <v>178.49331574000001</v>
      </c>
    </row>
  </sheetData>
  <sheetProtection password="CF36" sheet="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8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85" r:id="rId4"/>
      </mc:Fallback>
    </mc:AlternateContent>
    <mc:AlternateContent xmlns:mc="http://schemas.openxmlformats.org/markup-compatibility/2006">
      <mc:Choice Requires="x14">
        <oleObject progId="Equation.3" shapeId="118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86" r:id="rId6"/>
      </mc:Fallback>
    </mc:AlternateContent>
    <mc:AlternateContent xmlns:mc="http://schemas.openxmlformats.org/markup-compatibility/2006">
      <mc:Choice Requires="x14">
        <oleObject progId="Equation.3" shapeId="118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87" r:id="rId8"/>
      </mc:Fallback>
    </mc:AlternateContent>
    <mc:AlternateContent xmlns:mc="http://schemas.openxmlformats.org/markup-compatibility/2006">
      <mc:Choice Requires="x14">
        <oleObject progId="Equation.3" shapeId="118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88" r:id="rId10"/>
      </mc:Fallback>
    </mc:AlternateContent>
    <mc:AlternateContent xmlns:mc="http://schemas.openxmlformats.org/markup-compatibility/2006">
      <mc:Choice Requires="x14">
        <oleObject progId="Equation.3" shapeId="1189"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189" r:id="rId12"/>
      </mc:Fallback>
    </mc:AlternateContent>
    <mc:AlternateContent xmlns:mc="http://schemas.openxmlformats.org/markup-compatibility/2006">
      <mc:Choice Requires="x14">
        <oleObject progId="Equation.3" shapeId="1190"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190" r:id="rId14"/>
      </mc:Fallback>
    </mc:AlternateContent>
    <mc:AlternateContent xmlns:mc="http://schemas.openxmlformats.org/markup-compatibility/2006">
      <mc:Choice Requires="x14">
        <oleObject progId="Equation.3" shapeId="1191"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191" r:id="rId16"/>
      </mc:Fallback>
    </mc:AlternateContent>
    <mc:AlternateContent xmlns:mc="http://schemas.openxmlformats.org/markup-compatibility/2006">
      <mc:Choice Requires="x14">
        <oleObject progId="Equation.3" shapeId="1192"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192" r:id="rId18"/>
      </mc:Fallback>
    </mc:AlternateContent>
    <mc:AlternateContent xmlns:mc="http://schemas.openxmlformats.org/markup-compatibility/2006">
      <mc:Choice Requires="x14">
        <oleObject progId="Equation.3" shapeId="1193"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193" r:id="rId20"/>
      </mc:Fallback>
    </mc:AlternateContent>
    <mc:AlternateContent xmlns:mc="http://schemas.openxmlformats.org/markup-compatibility/2006">
      <mc:Choice Requires="x14">
        <oleObject progId="Equation.3" shapeId="1194"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194" r:id="rId22"/>
      </mc:Fallback>
    </mc:AlternateContent>
    <mc:AlternateContent xmlns:mc="http://schemas.openxmlformats.org/markup-compatibility/2006">
      <mc:Choice Requires="x14">
        <oleObject progId="Equation.3" shapeId="1195"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195" r:id="rId24"/>
      </mc:Fallback>
    </mc:AlternateContent>
    <mc:AlternateContent xmlns:mc="http://schemas.openxmlformats.org/markup-compatibility/2006">
      <mc:Choice Requires="x14">
        <oleObject progId="Equation.3" shapeId="1196"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196" r:id="rId26"/>
      </mc:Fallback>
    </mc:AlternateContent>
    <mc:AlternateContent xmlns:mc="http://schemas.openxmlformats.org/markup-compatibility/2006">
      <mc:Choice Requires="x14">
        <oleObject progId="Equation.3" shapeId="1197"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197" r:id="rId28"/>
      </mc:Fallback>
    </mc:AlternateContent>
    <mc:AlternateContent xmlns:mc="http://schemas.openxmlformats.org/markup-compatibility/2006">
      <mc:Choice Requires="x14">
        <oleObject progId="Equation.3" shapeId="1198"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198" r:id="rId30"/>
      </mc:Fallback>
    </mc:AlternateContent>
    <mc:AlternateContent xmlns:mc="http://schemas.openxmlformats.org/markup-compatibility/2006">
      <mc:Choice Requires="x14">
        <oleObject progId="Equation.3" shapeId="1199"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199" r:id="rId32"/>
      </mc:Fallback>
    </mc:AlternateContent>
    <mc:AlternateContent xmlns:mc="http://schemas.openxmlformats.org/markup-compatibility/2006">
      <mc:Choice Requires="x14">
        <oleObject progId="Equation.3" shapeId="1200"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200" r:id="rId34"/>
      </mc:Fallback>
    </mc:AlternateContent>
    <mc:AlternateContent xmlns:mc="http://schemas.openxmlformats.org/markup-compatibility/2006">
      <mc:Choice Requires="x14">
        <oleObject progId="Equation.3" shapeId="1205" r:id="rId36">
          <objectPr defaultSize="0" autoPict="0" r:id="rId37">
            <anchor moveWithCells="1" sizeWithCells="1">
              <from>
                <xdr:col>2</xdr:col>
                <xdr:colOff>9525</xdr:colOff>
                <xdr:row>20</xdr:row>
                <xdr:rowOff>228600</xdr:rowOff>
              </from>
              <to>
                <xdr:col>2</xdr:col>
                <xdr:colOff>1047750</xdr:colOff>
                <xdr:row>20</xdr:row>
                <xdr:rowOff>457200</xdr:rowOff>
              </to>
            </anchor>
          </objectPr>
        </oleObject>
      </mc:Choice>
      <mc:Fallback>
        <oleObject progId="Equation.3" shapeId="1205" r:id="rId36"/>
      </mc:Fallback>
    </mc:AlternateContent>
    <mc:AlternateContent xmlns:mc="http://schemas.openxmlformats.org/markup-compatibility/2006">
      <mc:Choice Requires="x14">
        <oleObject progId="Equation.3" shapeId="1206" r:id="rId38">
          <objectPr defaultSize="0" autoPict="0" r:id="rId39">
            <anchor moveWithCells="1" sizeWithCells="1">
              <from>
                <xdr:col>2</xdr:col>
                <xdr:colOff>0</xdr:colOff>
                <xdr:row>21</xdr:row>
                <xdr:rowOff>219075</xdr:rowOff>
              </from>
              <to>
                <xdr:col>2</xdr:col>
                <xdr:colOff>1047750</xdr:colOff>
                <xdr:row>21</xdr:row>
                <xdr:rowOff>447675</xdr:rowOff>
              </to>
            </anchor>
          </objectPr>
        </oleObject>
      </mc:Choice>
      <mc:Fallback>
        <oleObject progId="Equation.3" shapeId="1206" r:id="rId38"/>
      </mc:Fallback>
    </mc:AlternateContent>
    <mc:AlternateContent xmlns:mc="http://schemas.openxmlformats.org/markup-compatibility/2006">
      <mc:Choice Requires="x14">
        <oleObject progId="Equation.3" shapeId="1207" r:id="rId40">
          <objectPr defaultSize="0" autoPict="0" r:id="rId41">
            <anchor moveWithCells="1" sizeWithCells="1">
              <from>
                <xdr:col>2</xdr:col>
                <xdr:colOff>38100</xdr:colOff>
                <xdr:row>22</xdr:row>
                <xdr:rowOff>200025</xdr:rowOff>
              </from>
              <to>
                <xdr:col>2</xdr:col>
                <xdr:colOff>923925</xdr:colOff>
                <xdr:row>22</xdr:row>
                <xdr:rowOff>457200</xdr:rowOff>
              </to>
            </anchor>
          </objectPr>
        </oleObject>
      </mc:Choice>
      <mc:Fallback>
        <oleObject progId="Equation.3" shapeId="1207" r:id="rId40"/>
      </mc:Fallback>
    </mc:AlternateContent>
    <mc:AlternateContent xmlns:mc="http://schemas.openxmlformats.org/markup-compatibility/2006">
      <mc:Choice Requires="x14">
        <oleObject progId="Equation.3" shapeId="1208"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208"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2013-04-01T04:34:58Z</cp:lastPrinted>
  <dcterms:created xsi:type="dcterms:W3CDTF">2013-02-04T09:28:33Z</dcterms:created>
  <dcterms:modified xsi:type="dcterms:W3CDTF">2023-08-18T04:37:14Z</dcterms:modified>
</cp:coreProperties>
</file>