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6.Июнь 2023\"/>
    </mc:Choice>
  </mc:AlternateContent>
  <bookViews>
    <workbookView xWindow="0" yWindow="0" windowWidth="28800" windowHeight="12000"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<sst xmlns="http://schemas.openxmlformats.org/spreadsheetml/2006/main" count="1034" uniqueCount="179">
  <si>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</si>
  <si>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</si>
  <si>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</si>
  <si>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</si>
  <si>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</si>
  <si>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</si>
  <si>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</si>
  <si>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</si>
  <si>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</si>
  <si>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</si>
  <si>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</si>
  <si>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</si>
  <si>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</si>
  <si>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</si>
  <si>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</si>
  <si>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</si>
  <si>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</si>
  <si>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</si>
  <si>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</si>
  <si>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</si>
  <si>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</si>
  <si>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</si>
  <si>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</si>
  <si>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</si>
  <si>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</si>
  <si>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</si>
  <si>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</si>
  <si>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</si>
  <si>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</si>
  <si>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</si>
  <si>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</si>
  <si>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</si>
  <si>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</si>
  <si>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</si>
  <si>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</si>
  <si>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</si>
  <si>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</si>
  <si>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</si>
  <si>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</si>
  <si>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</si>
  <si>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</si>
  <si>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</si>
  <si>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</si>
  <si>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</si>
  <si>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</si>
  <si>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</si>
  <si>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</si>
  <si>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</si>
  <si>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</si>
  <si>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</si>
  <si>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</si>
  <si>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</si>
  <si>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</si>
  <si>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</si>
  <si>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</si>
  <si>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</si>
  <si>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</si>
  <si>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</si>
  <si>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</si>
  <si>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</si>
  <si>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</si>
  <si>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</si>
  <si>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</si>
  <si>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</si>
  <si>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</si>
  <si>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</si>
  <si>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</si>
  <si>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</si>
  <si>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</si>
  <si>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</si>
  <si>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</si>
  <si>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</si>
  <si>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</si>
  <si>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</si>
  <si>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</si>
  <si>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</si>
  <si>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</si>
  <si>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</si>
  <si>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</si>
  <si>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</si>
  <si>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</si>
  <si>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</si>
  <si>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</si>
  <si>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</si>
  <si>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</si>
  <si>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</si>
  <si>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</si>
  <si>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</si>
  <si>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</si>
  <si>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</si>
  <si>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</si>
  <si>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</si>
  <si>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</si>
  <si>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</si>
  <si>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</si>
  <si>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</si>
  <si>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</si>
  <si>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</si>
  <si>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</si>
  <si>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</si>
  <si>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</si>
  <si>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</si>
  <si>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</si>
  <si>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</si>
  <si>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</si>
  <si>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</si>
  <si>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</si>
  <si>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</si>
  <si>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</si>
  <si>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</si>
  <si>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</si>
  <si>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</si>
  <si>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</si>
  <si>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</si>
  <si>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</si>
  <si>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</si>
  <si>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</si>
  <si>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</si>
  <si>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</si>
  <si>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</si>
  <si>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</si>
  <si>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</si>
  <si>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</si>
  <si>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</si>
  <si>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</si>
  <si>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</si>
  <si>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</si>
  <si>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</si>
  <si>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</si>
  <si>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</si>
  <si>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</si>
  <si>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</si>
  <si>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</si>
  <si>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</si>
  <si>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</si>
  <si>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</si>
  <si>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</si>
  <si>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</si>
  <si>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</si>
  <si>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</si>
  <si>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</si>
  <si>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</si>
  <si>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</si>
  <si>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</si>
  <si>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</si>
  <si>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</si>
  <si>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</si>
  <si>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2023г.</t>
  </si>
  <si>
    <t>июнь 2023 года</t>
  </si>
  <si>
    <t>01.06.2023</t>
  </si>
  <si>
    <t>02.06.2023</t>
  </si>
  <si>
    <t>03.06.2023</t>
  </si>
  <si>
    <t>04.06.2023</t>
  </si>
  <si>
    <t>05.06.2023</t>
  </si>
  <si>
    <t>06.06.2023</t>
  </si>
  <si>
    <t>07.06.2023</t>
  </si>
  <si>
    <t>08.06.2023</t>
  </si>
  <si>
    <t>09.06.2023</t>
  </si>
  <si>
    <t>10.06.2023</t>
  </si>
  <si>
    <t>11.06.2023</t>
  </si>
  <si>
    <t>12.06.2023</t>
  </si>
  <si>
    <t>13.06.2023</t>
  </si>
  <si>
    <t>14.06.2023</t>
  </si>
  <si>
    <t>15.06.2023</t>
  </si>
  <si>
    <t>16.06.2023</t>
  </si>
  <si>
    <t>17.06.2023</t>
  </si>
  <si>
    <t>18.06.2023</t>
  </si>
  <si>
    <t>19.06.2023</t>
  </si>
  <si>
    <t>20.06.2023</t>
  </si>
  <si>
    <t>21.06.2023</t>
  </si>
  <si>
    <t>22.06.2023</t>
  </si>
  <si>
    <t>23.06.2023</t>
  </si>
  <si>
    <t>24.06.2023</t>
  </si>
  <si>
    <t>25.06.2023</t>
  </si>
  <si>
    <t>26.06.2023</t>
  </si>
  <si>
    <t>27.06.2023</t>
  </si>
  <si>
    <t>28.06.2023</t>
  </si>
  <si>
    <t>29.06.2023</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</si>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</sst>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8" borderId="10" xfId="25"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20</xdr:row>
          <xdr:rowOff>219075</xdr:rowOff>
        </xdr:from>
        <xdr:to>
          <xdr:col>2</xdr:col>
          <xdr:colOff>1057275</xdr:colOff>
          <xdr:row>20</xdr:row>
          <xdr:rowOff>447675</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21</xdr:row>
          <xdr:rowOff>209550</xdr:rowOff>
        </xdr:from>
        <xdr:to>
          <xdr:col>2</xdr:col>
          <xdr:colOff>1104900</xdr:colOff>
          <xdr:row>21</xdr:row>
          <xdr:rowOff>438150</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22</xdr:row>
          <xdr:rowOff>200025</xdr:rowOff>
        </xdr:from>
        <xdr:to>
          <xdr:col>2</xdr:col>
          <xdr:colOff>942975</xdr:colOff>
          <xdr:row>22</xdr:row>
          <xdr:rowOff>447675</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171450</xdr:rowOff>
        </xdr:from>
        <xdr:to>
          <xdr:col>2</xdr:col>
          <xdr:colOff>885825</xdr:colOff>
          <xdr:row>23</xdr:row>
          <xdr:rowOff>428625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I26" sqref="I2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9" t="s">
        <v>147</v>
      </c>
      <c r="B1" s="99"/>
      <c r="C1" s="99"/>
      <c r="D1" s="99"/>
      <c r="E1" s="99"/>
      <c r="F1" s="99"/>
    </row>
    <row r="2" spans="1:8" s="1" customFormat="1" ht="21.75" customHeight="1" x14ac:dyDescent="0.25">
      <c r="A2" s="100" t="s">
        <v>30</v>
      </c>
      <c r="B2" s="100"/>
      <c r="C2" s="100"/>
      <c r="D2" s="100"/>
      <c r="E2" s="100"/>
      <c r="F2" s="100"/>
      <c r="G2" s="1" t="s">
        <v>41</v>
      </c>
    </row>
    <row r="3" spans="1:8" ht="18" customHeight="1" x14ac:dyDescent="0.25">
      <c r="A3" s="101" t="s">
        <v>31</v>
      </c>
      <c r="B3" s="101"/>
      <c r="C3" s="101"/>
      <c r="D3" s="101"/>
      <c r="E3" s="101"/>
      <c r="F3" s="101"/>
    </row>
    <row r="4" spans="1:8" ht="34.5" customHeight="1" x14ac:dyDescent="0.25">
      <c r="A4" s="106" t="s">
        <v>48</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47</v>
      </c>
      <c r="B7" s="108"/>
      <c r="C7" s="4">
        <f>$F$12+'СЕТ СН'!F5+СВЦЭМ!$D$10+'СЕТ СН'!F8-'СЕТ СН'!F$15</f>
        <v>5540.1340615300005</v>
      </c>
      <c r="D7" s="4">
        <f>$F$12+'СЕТ СН'!G5+СВЦЭМ!$D$10+'СЕТ СН'!G8-'СЕТ СН'!G$15</f>
        <v>5920.5740615300001</v>
      </c>
      <c r="E7" s="4">
        <f>$F$12+'СЕТ СН'!H5+СВЦЭМ!$D$10+'СЕТ СН'!H8-'СЕТ СН'!H$15</f>
        <v>6043.3440615299996</v>
      </c>
      <c r="F7" s="4">
        <f>$F$12+'СЕТ СН'!I5+СВЦЭМ!$D$10+'СЕТ СН'!I8-'СЕТ СН'!I$15</f>
        <v>6295.3640615300001</v>
      </c>
      <c r="G7" s="5"/>
    </row>
    <row r="8" spans="1:8" x14ac:dyDescent="0.25">
      <c r="F8" s="8"/>
    </row>
    <row r="9" spans="1:8" ht="45.75" customHeight="1" x14ac:dyDescent="0.25">
      <c r="A9" s="114" t="s">
        <v>49</v>
      </c>
      <c r="B9" s="114"/>
      <c r="C9" s="114"/>
      <c r="D9" s="114"/>
      <c r="E9" s="114"/>
      <c r="F9" s="114"/>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102" t="s">
        <v>50</v>
      </c>
      <c r="C12" s="102"/>
      <c r="D12" s="102"/>
      <c r="E12" s="13" t="s">
        <v>22</v>
      </c>
      <c r="F12" s="11">
        <f>ROUND(F13+F14*F15,8)+F34</f>
        <v>2397.5230979799999</v>
      </c>
      <c r="H12" s="2" t="s">
        <v>41</v>
      </c>
    </row>
    <row r="13" spans="1:8" ht="31.5" x14ac:dyDescent="0.25">
      <c r="A13" s="12">
        <v>2</v>
      </c>
      <c r="B13" s="102" t="s">
        <v>51</v>
      </c>
      <c r="C13" s="102"/>
      <c r="D13" s="102"/>
      <c r="E13" s="13" t="s">
        <v>22</v>
      </c>
      <c r="F13" s="11">
        <f>СВЦЭМ!$D$11</f>
        <v>1540.12778858</v>
      </c>
    </row>
    <row r="14" spans="1:8" ht="36" customHeight="1" x14ac:dyDescent="0.25">
      <c r="A14" s="12">
        <v>3</v>
      </c>
      <c r="B14" s="102" t="s">
        <v>52</v>
      </c>
      <c r="C14" s="102"/>
      <c r="D14" s="102"/>
      <c r="E14" s="13" t="s">
        <v>23</v>
      </c>
      <c r="F14" s="11">
        <f>СВЦЭМ!$D$12</f>
        <v>623543.75892979023</v>
      </c>
    </row>
    <row r="15" spans="1:8" ht="30.75" customHeight="1" x14ac:dyDescent="0.25">
      <c r="A15" s="12">
        <v>4</v>
      </c>
      <c r="B15" s="102" t="s">
        <v>53</v>
      </c>
      <c r="C15" s="102" t="s">
        <v>24</v>
      </c>
      <c r="D15" s="102" t="s">
        <v>24</v>
      </c>
      <c r="E15" s="14" t="s">
        <v>54</v>
      </c>
      <c r="F15" s="15">
        <f>ROUND(IF(F25-(F26+F33)&lt;=0,0,MAX(0,(F16-(F17+F24))/(F25-(F26+F33)))),11)</f>
        <v>1.3750363099999999E-3</v>
      </c>
    </row>
    <row r="16" spans="1:8" ht="36" customHeight="1" x14ac:dyDescent="0.25">
      <c r="A16" s="12">
        <v>5</v>
      </c>
      <c r="B16" s="102" t="s">
        <v>55</v>
      </c>
      <c r="C16" s="102" t="s">
        <v>25</v>
      </c>
      <c r="D16" s="102" t="s">
        <v>6</v>
      </c>
      <c r="E16" s="13" t="s">
        <v>6</v>
      </c>
      <c r="F16" s="16">
        <f>СВЦЭМ!$D$27</f>
        <v>21.977</v>
      </c>
    </row>
    <row r="17" spans="1:6" ht="33" customHeight="1" x14ac:dyDescent="0.25">
      <c r="A17" s="12">
        <v>6</v>
      </c>
      <c r="B17" s="102" t="s">
        <v>56</v>
      </c>
      <c r="C17" s="102" t="s">
        <v>25</v>
      </c>
      <c r="D17" s="102" t="s">
        <v>6</v>
      </c>
      <c r="E17" s="13" t="s">
        <v>6</v>
      </c>
      <c r="F17" s="16">
        <f>SUM(F19:F23)</f>
        <v>21.905999999999999</v>
      </c>
    </row>
    <row r="18" spans="1:6" ht="13.5" customHeight="1" x14ac:dyDescent="0.25">
      <c r="A18" s="12"/>
      <c r="B18" s="103" t="s">
        <v>57</v>
      </c>
      <c r="C18" s="104"/>
      <c r="D18" s="104"/>
      <c r="E18" s="104"/>
      <c r="F18" s="105"/>
    </row>
    <row r="19" spans="1:6" x14ac:dyDescent="0.25">
      <c r="A19" s="12">
        <v>6.1</v>
      </c>
      <c r="B19" s="102" t="s">
        <v>58</v>
      </c>
      <c r="C19" s="102"/>
      <c r="D19" s="102"/>
      <c r="E19" s="13" t="s">
        <v>6</v>
      </c>
      <c r="F19" s="16">
        <v>0</v>
      </c>
    </row>
    <row r="20" spans="1:6" x14ac:dyDescent="0.25">
      <c r="A20" s="12">
        <v>6.2</v>
      </c>
      <c r="B20" s="102" t="s">
        <v>59</v>
      </c>
      <c r="C20" s="102"/>
      <c r="D20" s="102"/>
      <c r="E20" s="13" t="s">
        <v>6</v>
      </c>
      <c r="F20" s="16">
        <v>0</v>
      </c>
    </row>
    <row r="21" spans="1:6" x14ac:dyDescent="0.25">
      <c r="A21" s="12">
        <v>6.3</v>
      </c>
      <c r="B21" s="102" t="s">
        <v>60</v>
      </c>
      <c r="C21" s="102"/>
      <c r="D21" s="102"/>
      <c r="E21" s="13" t="s">
        <v>6</v>
      </c>
      <c r="F21" s="16">
        <v>0</v>
      </c>
    </row>
    <row r="22" spans="1:6" x14ac:dyDescent="0.25">
      <c r="A22" s="12">
        <v>6.4</v>
      </c>
      <c r="B22" s="102" t="s">
        <v>61</v>
      </c>
      <c r="C22" s="102"/>
      <c r="D22" s="102"/>
      <c r="E22" s="13" t="s">
        <v>6</v>
      </c>
      <c r="F22" s="16">
        <v>0</v>
      </c>
    </row>
    <row r="23" spans="1:6" x14ac:dyDescent="0.25">
      <c r="A23" s="12">
        <v>6.5</v>
      </c>
      <c r="B23" s="102" t="s">
        <v>62</v>
      </c>
      <c r="C23" s="102"/>
      <c r="D23" s="102"/>
      <c r="E23" s="13" t="s">
        <v>6</v>
      </c>
      <c r="F23" s="16">
        <v>21.905999999999999</v>
      </c>
    </row>
    <row r="24" spans="1:6" ht="31.5" customHeight="1" x14ac:dyDescent="0.25">
      <c r="A24" s="12">
        <v>7</v>
      </c>
      <c r="B24" s="102" t="s">
        <v>26</v>
      </c>
      <c r="C24" s="102" t="s">
        <v>25</v>
      </c>
      <c r="D24" s="102" t="s">
        <v>6</v>
      </c>
      <c r="E24" s="13" t="s">
        <v>6</v>
      </c>
      <c r="F24" s="16">
        <v>0</v>
      </c>
    </row>
    <row r="25" spans="1:6" ht="30" customHeight="1" x14ac:dyDescent="0.25">
      <c r="A25" s="12">
        <v>8</v>
      </c>
      <c r="B25" s="102" t="s">
        <v>63</v>
      </c>
      <c r="C25" s="102" t="s">
        <v>27</v>
      </c>
      <c r="D25" s="102" t="s">
        <v>28</v>
      </c>
      <c r="E25" s="13" t="s">
        <v>64</v>
      </c>
      <c r="F25" s="16">
        <f>СВЦЭМ!$D$26</f>
        <v>15298.027</v>
      </c>
    </row>
    <row r="26" spans="1:6" ht="30.75" customHeight="1" x14ac:dyDescent="0.25">
      <c r="A26" s="12">
        <v>9</v>
      </c>
      <c r="B26" s="102" t="s">
        <v>65</v>
      </c>
      <c r="C26" s="102" t="s">
        <v>27</v>
      </c>
      <c r="D26" s="102" t="s">
        <v>28</v>
      </c>
      <c r="E26" s="13" t="s">
        <v>64</v>
      </c>
      <c r="F26" s="16">
        <f>SUM(F28:F32)</f>
        <v>15246.392000000002</v>
      </c>
    </row>
    <row r="27" spans="1:6" x14ac:dyDescent="0.25">
      <c r="A27" s="12"/>
      <c r="B27" s="103" t="s">
        <v>57</v>
      </c>
      <c r="C27" s="104"/>
      <c r="D27" s="104"/>
      <c r="E27" s="104"/>
      <c r="F27" s="105"/>
    </row>
    <row r="28" spans="1:6" x14ac:dyDescent="0.25">
      <c r="A28" s="12">
        <v>9.1</v>
      </c>
      <c r="B28" s="102" t="s">
        <v>58</v>
      </c>
      <c r="C28" s="102"/>
      <c r="D28" s="102"/>
      <c r="E28" s="13" t="s">
        <v>64</v>
      </c>
      <c r="F28" s="16">
        <v>0</v>
      </c>
    </row>
    <row r="29" spans="1:6" x14ac:dyDescent="0.25">
      <c r="A29" s="12">
        <v>9.1999999999999993</v>
      </c>
      <c r="B29" s="102" t="s">
        <v>59</v>
      </c>
      <c r="C29" s="102"/>
      <c r="D29" s="102"/>
      <c r="E29" s="13" t="s">
        <v>64</v>
      </c>
      <c r="F29" s="86">
        <v>0</v>
      </c>
    </row>
    <row r="30" spans="1:6" x14ac:dyDescent="0.25">
      <c r="A30" s="12">
        <v>9.3000000000000007</v>
      </c>
      <c r="B30" s="102" t="s">
        <v>60</v>
      </c>
      <c r="C30" s="102"/>
      <c r="D30" s="102"/>
      <c r="E30" s="13" t="s">
        <v>64</v>
      </c>
      <c r="F30" s="16">
        <v>0</v>
      </c>
    </row>
    <row r="31" spans="1:6" x14ac:dyDescent="0.25">
      <c r="A31" s="12">
        <v>9.4</v>
      </c>
      <c r="B31" s="102" t="s">
        <v>61</v>
      </c>
      <c r="C31" s="102"/>
      <c r="D31" s="102"/>
      <c r="E31" s="13" t="s">
        <v>64</v>
      </c>
      <c r="F31" s="16">
        <v>0</v>
      </c>
    </row>
    <row r="32" spans="1:6" x14ac:dyDescent="0.25">
      <c r="A32" s="12">
        <v>9.5</v>
      </c>
      <c r="B32" s="102" t="s">
        <v>62</v>
      </c>
      <c r="C32" s="102"/>
      <c r="D32" s="102"/>
      <c r="E32" s="13" t="s">
        <v>64</v>
      </c>
      <c r="F32" s="86">
        <v>15246.392000000002</v>
      </c>
    </row>
    <row r="33" spans="1:6" ht="34.5" customHeight="1" x14ac:dyDescent="0.25">
      <c r="A33" s="12">
        <v>10</v>
      </c>
      <c r="B33" s="102" t="s">
        <v>66</v>
      </c>
      <c r="C33" s="102" t="s">
        <v>27</v>
      </c>
      <c r="D33" s="102" t="s">
        <v>28</v>
      </c>
      <c r="E33" s="13" t="s">
        <v>64</v>
      </c>
      <c r="F33" s="16">
        <v>0</v>
      </c>
    </row>
    <row r="34" spans="1:6" ht="42" customHeight="1" x14ac:dyDescent="0.25">
      <c r="A34" s="12">
        <v>11</v>
      </c>
      <c r="B34" s="102" t="s">
        <v>67</v>
      </c>
      <c r="C34" s="102"/>
      <c r="D34" s="102" t="s">
        <v>22</v>
      </c>
      <c r="E34" s="17" t="s">
        <v>22</v>
      </c>
      <c r="F34" s="11">
        <v>0</v>
      </c>
    </row>
    <row r="36" spans="1:6" ht="15.75" customHeight="1" x14ac:dyDescent="0.25">
      <c r="A36" s="115" t="s">
        <v>68</v>
      </c>
      <c r="B36" s="115"/>
      <c r="C36" s="115"/>
      <c r="D36" s="115"/>
      <c r="E36" s="115"/>
      <c r="F36" s="115"/>
    </row>
    <row r="37" spans="1:6" x14ac:dyDescent="0.25">
      <c r="A37" s="115"/>
      <c r="B37" s="115"/>
      <c r="C37" s="115"/>
      <c r="D37" s="115"/>
      <c r="E37" s="115"/>
      <c r="F37" s="115"/>
    </row>
    <row r="38" spans="1:6" x14ac:dyDescent="0.25">
      <c r="A38" s="115"/>
      <c r="B38" s="115"/>
      <c r="C38" s="115"/>
      <c r="D38" s="115"/>
      <c r="E38" s="115"/>
      <c r="F38" s="115"/>
    </row>
    <row r="39" spans="1:6" x14ac:dyDescent="0.25">
      <c r="A39" s="115"/>
      <c r="B39" s="115"/>
      <c r="C39" s="115"/>
      <c r="D39" s="115"/>
      <c r="E39" s="115"/>
      <c r="F39" s="115"/>
    </row>
    <row r="40" spans="1:6" x14ac:dyDescent="0.25">
      <c r="A40" s="115"/>
      <c r="B40" s="115"/>
      <c r="C40" s="115"/>
      <c r="D40" s="115"/>
      <c r="E40" s="115"/>
      <c r="F40" s="115"/>
    </row>
    <row r="41" spans="1:6" x14ac:dyDescent="0.25">
      <c r="A41" s="115"/>
      <c r="B41" s="115"/>
      <c r="C41" s="115"/>
      <c r="D41" s="115"/>
      <c r="E41" s="115"/>
      <c r="F41" s="115"/>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2023г.</v>
      </c>
      <c r="B1" s="116"/>
      <c r="C1" s="116"/>
      <c r="D1" s="116"/>
      <c r="E1" s="116"/>
      <c r="F1" s="18"/>
    </row>
    <row r="2" spans="1:6" x14ac:dyDescent="0.25">
      <c r="A2" s="19"/>
      <c r="B2" s="19"/>
      <c r="C2" s="19"/>
      <c r="D2" s="19"/>
      <c r="E2" s="19"/>
      <c r="F2" s="19"/>
    </row>
    <row r="3" spans="1:6" x14ac:dyDescent="0.25">
      <c r="A3" s="100" t="s">
        <v>13</v>
      </c>
      <c r="B3" s="100"/>
      <c r="C3" s="100"/>
      <c r="D3" s="100"/>
      <c r="E3" s="100"/>
      <c r="F3" s="20"/>
    </row>
    <row r="4" spans="1:6" x14ac:dyDescent="0.25">
      <c r="A4" s="101" t="s">
        <v>14</v>
      </c>
      <c r="B4" s="101"/>
      <c r="C4" s="101"/>
      <c r="D4" s="101"/>
      <c r="E4" s="101"/>
      <c r="F4" s="21"/>
    </row>
    <row r="5" spans="1:6" x14ac:dyDescent="0.25">
      <c r="A5" s="19"/>
      <c r="B5" s="19"/>
      <c r="C5" s="19"/>
      <c r="D5" s="19"/>
      <c r="E5" s="19"/>
      <c r="F5" s="19"/>
    </row>
    <row r="6" spans="1:6" x14ac:dyDescent="0.25">
      <c r="A6" s="22" t="s">
        <v>69</v>
      </c>
      <c r="B6" s="23"/>
    </row>
    <row r="7" spans="1:6" x14ac:dyDescent="0.25">
      <c r="A7" s="119" t="s">
        <v>70</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4827.84312391</v>
      </c>
      <c r="C9" s="4">
        <f>СВЦЭМ!$D$14+'СЕТ СН'!G5+СВЦЭМ!$D$10+'СЕТ СН'!G8-'СЕТ СН'!G$16</f>
        <v>5208.2831239100005</v>
      </c>
      <c r="D9" s="4">
        <f>СВЦЭМ!$D$14+'СЕТ СН'!H5+СВЦЭМ!$D$10+'СЕТ СН'!H8-'СЕТ СН'!H$16</f>
        <v>5331.0531239100001</v>
      </c>
      <c r="E9" s="4">
        <f>СВЦЭМ!$D$14+'СЕТ СН'!I5+СВЦЭМ!$D$10+'СЕТ СН'!I8-'СЕТ СН'!I$16</f>
        <v>5583.0731239100005</v>
      </c>
    </row>
    <row r="10" spans="1:6" x14ac:dyDescent="0.25">
      <c r="A10" s="26" t="s">
        <v>35</v>
      </c>
      <c r="B10" s="4">
        <f>СВЦЭМ!$D$15+'СЕТ СН'!F5+СВЦЭМ!$D$10+'СЕТ СН'!F8-'СЕТ СН'!F$16</f>
        <v>5550.9334452400008</v>
      </c>
      <c r="C10" s="4">
        <f>СВЦЭМ!$D$15+'СЕТ СН'!G5+СВЦЭМ!$D$10+'СЕТ СН'!G8-'СЕТ СН'!G$16</f>
        <v>5931.3734452400004</v>
      </c>
      <c r="D10" s="4">
        <f>СВЦЭМ!$D$15+'СЕТ СН'!H5+СВЦЭМ!$D$10+'СЕТ СН'!H8-'СЕТ СН'!H$16</f>
        <v>6054.1434452399999</v>
      </c>
      <c r="E10" s="4">
        <f>СВЦЭМ!$D$15+'СЕТ СН'!I5+СВЦЭМ!$D$10+'СЕТ СН'!I8-'СЕТ СН'!I$16</f>
        <v>6306.1634452400003</v>
      </c>
    </row>
    <row r="11" spans="1:6" x14ac:dyDescent="0.25">
      <c r="A11" s="26" t="s">
        <v>36</v>
      </c>
      <c r="B11" s="4">
        <f>СВЦЭМ!$D$16+'СЕТ СН'!F5+СВЦЭМ!$D$10+'СЕТ СН'!F8-'СЕТ СН'!F$16</f>
        <v>6538.7076686499995</v>
      </c>
      <c r="C11" s="4">
        <f>СВЦЭМ!$D$16+'СЕТ СН'!G5+СВЦЭМ!$D$10+'СЕТ СН'!G8-'СЕТ СН'!G$16</f>
        <v>6919.14766865</v>
      </c>
      <c r="D11" s="4">
        <f>СВЦЭМ!$D$16+'СЕТ СН'!H5+СВЦЭМ!$D$10+'СЕТ СН'!H8-'СЕТ СН'!H$16</f>
        <v>7041.9176686500005</v>
      </c>
      <c r="E11" s="4">
        <f>СВЦЭМ!$D$16+'СЕТ СН'!I5+СВЦЭМ!$D$10+'СЕТ СН'!I8-'СЕТ СН'!I$16</f>
        <v>7293.93766865</v>
      </c>
    </row>
    <row r="12" spans="1:6" x14ac:dyDescent="0.25">
      <c r="A12" s="118"/>
      <c r="B12" s="118"/>
      <c r="C12" s="118"/>
      <c r="D12" s="118"/>
      <c r="E12" s="118"/>
    </row>
    <row r="13" spans="1:6" x14ac:dyDescent="0.25">
      <c r="A13" s="27" t="s">
        <v>71</v>
      </c>
      <c r="B13" s="23"/>
    </row>
    <row r="14" spans="1:6" x14ac:dyDescent="0.25">
      <c r="A14" s="119" t="s">
        <v>70</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4827.84312391</v>
      </c>
      <c r="C16" s="28">
        <f>СВЦЭМ!$D$14+'СЕТ СН'!G5+СВЦЭМ!$D$10+'СЕТ СН'!G8-'СЕТ СН'!G$16</f>
        <v>5208.2831239100005</v>
      </c>
      <c r="D16" s="28">
        <f>СВЦЭМ!$D$14+'СЕТ СН'!H5+СВЦЭМ!$D$10+'СЕТ СН'!H8-'СЕТ СН'!H$16</f>
        <v>5331.0531239100001</v>
      </c>
      <c r="E16" s="28">
        <f>СВЦЭМ!$D$14+'СЕТ СН'!I5+СВЦЭМ!$D$10+'СЕТ СН'!I8-'СЕТ СН'!I$16</f>
        <v>5583.0731239100005</v>
      </c>
    </row>
    <row r="17" spans="1:5" x14ac:dyDescent="0.25">
      <c r="A17" s="26" t="s">
        <v>37</v>
      </c>
      <c r="B17" s="28">
        <f>СВЦЭМ!$D$17+'СЕТ СН'!F5+СВЦЭМ!$D$10+'СЕТ СН'!F8-'СЕТ СН'!F$16</f>
        <v>5994.2613216</v>
      </c>
      <c r="C17" s="28">
        <f>СВЦЭМ!$D$17+'СЕТ СН'!G5+СВЦЭМ!$D$10+'СЕТ СН'!G8-'СЕТ СН'!G$16</f>
        <v>6374.7013216000005</v>
      </c>
      <c r="D17" s="28">
        <f>СВЦЭМ!$D$17+'СЕТ СН'!H5+СВЦЭМ!$D$10+'СЕТ СН'!H8-'СЕТ СН'!H$16</f>
        <v>6497.4713216</v>
      </c>
      <c r="E17" s="28">
        <f>СВЦЭМ!$D$17+'СЕТ СН'!I5+СВЦЭМ!$D$10+'СЕТ СН'!I8-'СЕТ СН'!I$16</f>
        <v>6749.4913215999995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2023г.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38</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15.75" x14ac:dyDescent="0.2">
      <c r="A4" s="122" t="s">
        <v>8</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01.06.2023</v>
      </c>
      <c r="B12" s="36">
        <f>SUMIFS(СВЦЭМ!$C$39:$C$782,СВЦЭМ!$A$39:$A$782,$A12,СВЦЭМ!$B$39:$B$782,B$11)+'СЕТ СН'!$F$9+СВЦЭМ!$D$10+'СЕТ СН'!$F$5-'СЕТ СН'!$F$17</f>
        <v>4833.19278295</v>
      </c>
      <c r="C12" s="36">
        <f>SUMIFS(СВЦЭМ!$C$39:$C$782,СВЦЭМ!$A$39:$A$782,$A12,СВЦЭМ!$B$39:$B$782,C$11)+'СЕТ СН'!$F$9+СВЦЭМ!$D$10+'СЕТ СН'!$F$5-'СЕТ СН'!$F$17</f>
        <v>4913.1976868399997</v>
      </c>
      <c r="D12" s="36">
        <f>SUMIFS(СВЦЭМ!$C$39:$C$782,СВЦЭМ!$A$39:$A$782,$A12,СВЦЭМ!$B$39:$B$782,D$11)+'СЕТ СН'!$F$9+СВЦЭМ!$D$10+'СЕТ СН'!$F$5-'СЕТ СН'!$F$17</f>
        <v>4958.51348839</v>
      </c>
      <c r="E12" s="36">
        <f>SUMIFS(СВЦЭМ!$C$39:$C$782,СВЦЭМ!$A$39:$A$782,$A12,СВЦЭМ!$B$39:$B$782,E$11)+'СЕТ СН'!$F$9+СВЦЭМ!$D$10+'СЕТ СН'!$F$5-'СЕТ СН'!$F$17</f>
        <v>4996.0957425300003</v>
      </c>
      <c r="F12" s="36">
        <f>SUMIFS(СВЦЭМ!$C$39:$C$782,СВЦЭМ!$A$39:$A$782,$A12,СВЦЭМ!$B$39:$B$782,F$11)+'СЕТ СН'!$F$9+СВЦЭМ!$D$10+'СЕТ СН'!$F$5-'СЕТ СН'!$F$17</f>
        <v>4995.6491183199996</v>
      </c>
      <c r="G12" s="36">
        <f>SUMIFS(СВЦЭМ!$C$39:$C$782,СВЦЭМ!$A$39:$A$782,$A12,СВЦЭМ!$B$39:$B$782,G$11)+'СЕТ СН'!$F$9+СВЦЭМ!$D$10+'СЕТ СН'!$F$5-'СЕТ СН'!$F$17</f>
        <v>4984.2102386300003</v>
      </c>
      <c r="H12" s="36">
        <f>SUMIFS(СВЦЭМ!$C$39:$C$782,СВЦЭМ!$A$39:$A$782,$A12,СВЦЭМ!$B$39:$B$782,H$11)+'СЕТ СН'!$F$9+СВЦЭМ!$D$10+'СЕТ СН'!$F$5-'СЕТ СН'!$F$17</f>
        <v>4849.8890202500006</v>
      </c>
      <c r="I12" s="36">
        <f>SUMIFS(СВЦЭМ!$C$39:$C$782,СВЦЭМ!$A$39:$A$782,$A12,СВЦЭМ!$B$39:$B$782,I$11)+'СЕТ СН'!$F$9+СВЦЭМ!$D$10+'СЕТ СН'!$F$5-'СЕТ СН'!$F$17</f>
        <v>4768.8967337699996</v>
      </c>
      <c r="J12" s="36">
        <f>SUMIFS(СВЦЭМ!$C$39:$C$782,СВЦЭМ!$A$39:$A$782,$A12,СВЦЭМ!$B$39:$B$782,J$11)+'СЕТ СН'!$F$9+СВЦЭМ!$D$10+'СЕТ СН'!$F$5-'СЕТ СН'!$F$17</f>
        <v>4716.0049996799999</v>
      </c>
      <c r="K12" s="36">
        <f>SUMIFS(СВЦЭМ!$C$39:$C$782,СВЦЭМ!$A$39:$A$782,$A12,СВЦЭМ!$B$39:$B$782,K$11)+'СЕТ СН'!$F$9+СВЦЭМ!$D$10+'СЕТ СН'!$F$5-'СЕТ СН'!$F$17</f>
        <v>4720.4142349399999</v>
      </c>
      <c r="L12" s="36">
        <f>SUMIFS(СВЦЭМ!$C$39:$C$782,СВЦЭМ!$A$39:$A$782,$A12,СВЦЭМ!$B$39:$B$782,L$11)+'СЕТ СН'!$F$9+СВЦЭМ!$D$10+'СЕТ СН'!$F$5-'СЕТ СН'!$F$17</f>
        <v>4718.2565828699999</v>
      </c>
      <c r="M12" s="36">
        <f>SUMIFS(СВЦЭМ!$C$39:$C$782,СВЦЭМ!$A$39:$A$782,$A12,СВЦЭМ!$B$39:$B$782,M$11)+'СЕТ СН'!$F$9+СВЦЭМ!$D$10+'СЕТ СН'!$F$5-'СЕТ СН'!$F$17</f>
        <v>4743.4456699399998</v>
      </c>
      <c r="N12" s="36">
        <f>SUMIFS(СВЦЭМ!$C$39:$C$782,СВЦЭМ!$A$39:$A$782,$A12,СВЦЭМ!$B$39:$B$782,N$11)+'СЕТ СН'!$F$9+СВЦЭМ!$D$10+'СЕТ СН'!$F$5-'СЕТ СН'!$F$17</f>
        <v>4763.1112640000001</v>
      </c>
      <c r="O12" s="36">
        <f>SUMIFS(СВЦЭМ!$C$39:$C$782,СВЦЭМ!$A$39:$A$782,$A12,СВЦЭМ!$B$39:$B$782,O$11)+'СЕТ СН'!$F$9+СВЦЭМ!$D$10+'СЕТ СН'!$F$5-'СЕТ СН'!$F$17</f>
        <v>4759.7098636700002</v>
      </c>
      <c r="P12" s="36">
        <f>SUMIFS(СВЦЭМ!$C$39:$C$782,СВЦЭМ!$A$39:$A$782,$A12,СВЦЭМ!$B$39:$B$782,P$11)+'СЕТ СН'!$F$9+СВЦЭМ!$D$10+'СЕТ СН'!$F$5-'СЕТ СН'!$F$17</f>
        <v>4776.8755070000007</v>
      </c>
      <c r="Q12" s="36">
        <f>SUMIFS(СВЦЭМ!$C$39:$C$782,СВЦЭМ!$A$39:$A$782,$A12,СВЦЭМ!$B$39:$B$782,Q$11)+'СЕТ СН'!$F$9+СВЦЭМ!$D$10+'СЕТ СН'!$F$5-'СЕТ СН'!$F$17</f>
        <v>4785.5314240900007</v>
      </c>
      <c r="R12" s="36">
        <f>SUMIFS(СВЦЭМ!$C$39:$C$782,СВЦЭМ!$A$39:$A$782,$A12,СВЦЭМ!$B$39:$B$782,R$11)+'СЕТ СН'!$F$9+СВЦЭМ!$D$10+'СЕТ СН'!$F$5-'СЕТ СН'!$F$17</f>
        <v>4770.6194035799999</v>
      </c>
      <c r="S12" s="36">
        <f>SUMIFS(СВЦЭМ!$C$39:$C$782,СВЦЭМ!$A$39:$A$782,$A12,СВЦЭМ!$B$39:$B$782,S$11)+'СЕТ СН'!$F$9+СВЦЭМ!$D$10+'СЕТ СН'!$F$5-'СЕТ СН'!$F$17</f>
        <v>4750.7996950300003</v>
      </c>
      <c r="T12" s="36">
        <f>SUMIFS(СВЦЭМ!$C$39:$C$782,СВЦЭМ!$A$39:$A$782,$A12,СВЦЭМ!$B$39:$B$782,T$11)+'СЕТ СН'!$F$9+СВЦЭМ!$D$10+'СЕТ СН'!$F$5-'СЕТ СН'!$F$17</f>
        <v>4735.5039909099996</v>
      </c>
      <c r="U12" s="36">
        <f>SUMIFS(СВЦЭМ!$C$39:$C$782,СВЦЭМ!$A$39:$A$782,$A12,СВЦЭМ!$B$39:$B$782,U$11)+'СЕТ СН'!$F$9+СВЦЭМ!$D$10+'СЕТ СН'!$F$5-'СЕТ СН'!$F$17</f>
        <v>4723.3994204000001</v>
      </c>
      <c r="V12" s="36">
        <f>SUMIFS(СВЦЭМ!$C$39:$C$782,СВЦЭМ!$A$39:$A$782,$A12,СВЦЭМ!$B$39:$B$782,V$11)+'СЕТ СН'!$F$9+СВЦЭМ!$D$10+'СЕТ СН'!$F$5-'СЕТ СН'!$F$17</f>
        <v>4737.9211679099999</v>
      </c>
      <c r="W12" s="36">
        <f>SUMIFS(СВЦЭМ!$C$39:$C$782,СВЦЭМ!$A$39:$A$782,$A12,СВЦЭМ!$B$39:$B$782,W$11)+'СЕТ СН'!$F$9+СВЦЭМ!$D$10+'СЕТ СН'!$F$5-'СЕТ СН'!$F$17</f>
        <v>4683.4764518100001</v>
      </c>
      <c r="X12" s="36">
        <f>SUMIFS(СВЦЭМ!$C$39:$C$782,СВЦЭМ!$A$39:$A$782,$A12,СВЦЭМ!$B$39:$B$782,X$11)+'СЕТ СН'!$F$9+СВЦЭМ!$D$10+'СЕТ СН'!$F$5-'СЕТ СН'!$F$17</f>
        <v>4731.6442939500002</v>
      </c>
      <c r="Y12" s="36">
        <f>SUMIFS(СВЦЭМ!$C$39:$C$782,СВЦЭМ!$A$39:$A$782,$A12,СВЦЭМ!$B$39:$B$782,Y$11)+'СЕТ СН'!$F$9+СВЦЭМ!$D$10+'СЕТ СН'!$F$5-'СЕТ СН'!$F$17</f>
        <v>4768.2947030800005</v>
      </c>
      <c r="AA12" s="37"/>
    </row>
    <row r="13" spans="1:27" ht="15.75" x14ac:dyDescent="0.2">
      <c r="A13" s="35">
        <f>A12+1</f>
        <v>45079</v>
      </c>
      <c r="B13" s="36">
        <f>SUMIFS(СВЦЭМ!$C$39:$C$782,СВЦЭМ!$A$39:$A$782,$A13,СВЦЭМ!$B$39:$B$782,B$11)+'СЕТ СН'!$F$9+СВЦЭМ!$D$10+'СЕТ СН'!$F$5-'СЕТ СН'!$F$17</f>
        <v>4861.6757276999997</v>
      </c>
      <c r="C13" s="36">
        <f>SUMIFS(СВЦЭМ!$C$39:$C$782,СВЦЭМ!$A$39:$A$782,$A13,СВЦЭМ!$B$39:$B$782,C$11)+'СЕТ СН'!$F$9+СВЦЭМ!$D$10+'СЕТ СН'!$F$5-'СЕТ СН'!$F$17</f>
        <v>4890.3642126499999</v>
      </c>
      <c r="D13" s="36">
        <f>SUMIFS(СВЦЭМ!$C$39:$C$782,СВЦЭМ!$A$39:$A$782,$A13,СВЦЭМ!$B$39:$B$782,D$11)+'СЕТ СН'!$F$9+СВЦЭМ!$D$10+'СЕТ СН'!$F$5-'СЕТ СН'!$F$17</f>
        <v>4935.4121807500005</v>
      </c>
      <c r="E13" s="36">
        <f>SUMIFS(СВЦЭМ!$C$39:$C$782,СВЦЭМ!$A$39:$A$782,$A13,СВЦЭМ!$B$39:$B$782,E$11)+'СЕТ СН'!$F$9+СВЦЭМ!$D$10+'СЕТ СН'!$F$5-'СЕТ СН'!$F$17</f>
        <v>4943.9574279300004</v>
      </c>
      <c r="F13" s="36">
        <f>SUMIFS(СВЦЭМ!$C$39:$C$782,СВЦЭМ!$A$39:$A$782,$A13,СВЦЭМ!$B$39:$B$782,F$11)+'СЕТ СН'!$F$9+СВЦЭМ!$D$10+'СЕТ СН'!$F$5-'СЕТ СН'!$F$17</f>
        <v>4925.2147000800005</v>
      </c>
      <c r="G13" s="36">
        <f>SUMIFS(СВЦЭМ!$C$39:$C$782,СВЦЭМ!$A$39:$A$782,$A13,СВЦЭМ!$B$39:$B$782,G$11)+'СЕТ СН'!$F$9+СВЦЭМ!$D$10+'СЕТ СН'!$F$5-'СЕТ СН'!$F$17</f>
        <v>4901.2536348200001</v>
      </c>
      <c r="H13" s="36">
        <f>SUMIFS(СВЦЭМ!$C$39:$C$782,СВЦЭМ!$A$39:$A$782,$A13,СВЦЭМ!$B$39:$B$782,H$11)+'СЕТ СН'!$F$9+СВЦЭМ!$D$10+'СЕТ СН'!$F$5-'СЕТ СН'!$F$17</f>
        <v>4741.4663589199999</v>
      </c>
      <c r="I13" s="36">
        <f>SUMIFS(СВЦЭМ!$C$39:$C$782,СВЦЭМ!$A$39:$A$782,$A13,СВЦЭМ!$B$39:$B$782,I$11)+'СЕТ СН'!$F$9+СВЦЭМ!$D$10+'СЕТ СН'!$F$5-'СЕТ СН'!$F$17</f>
        <v>4781.7906335999996</v>
      </c>
      <c r="J13" s="36">
        <f>SUMIFS(СВЦЭМ!$C$39:$C$782,СВЦЭМ!$A$39:$A$782,$A13,СВЦЭМ!$B$39:$B$782,J$11)+'СЕТ СН'!$F$9+СВЦЭМ!$D$10+'СЕТ СН'!$F$5-'СЕТ СН'!$F$17</f>
        <v>4763.0124866599999</v>
      </c>
      <c r="K13" s="36">
        <f>SUMIFS(СВЦЭМ!$C$39:$C$782,СВЦЭМ!$A$39:$A$782,$A13,СВЦЭМ!$B$39:$B$782,K$11)+'СЕТ СН'!$F$9+СВЦЭМ!$D$10+'СЕТ СН'!$F$5-'СЕТ СН'!$F$17</f>
        <v>4727.07330912</v>
      </c>
      <c r="L13" s="36">
        <f>SUMIFS(СВЦЭМ!$C$39:$C$782,СВЦЭМ!$A$39:$A$782,$A13,СВЦЭМ!$B$39:$B$782,L$11)+'СЕТ СН'!$F$9+СВЦЭМ!$D$10+'СЕТ СН'!$F$5-'СЕТ СН'!$F$17</f>
        <v>4717.4794541700003</v>
      </c>
      <c r="M13" s="36">
        <f>SUMIFS(СВЦЭМ!$C$39:$C$782,СВЦЭМ!$A$39:$A$782,$A13,СВЦЭМ!$B$39:$B$782,M$11)+'СЕТ СН'!$F$9+СВЦЭМ!$D$10+'СЕТ СН'!$F$5-'СЕТ СН'!$F$17</f>
        <v>4736.6192380600005</v>
      </c>
      <c r="N13" s="36">
        <f>SUMIFS(СВЦЭМ!$C$39:$C$782,СВЦЭМ!$A$39:$A$782,$A13,СВЦЭМ!$B$39:$B$782,N$11)+'СЕТ СН'!$F$9+СВЦЭМ!$D$10+'СЕТ СН'!$F$5-'СЕТ СН'!$F$17</f>
        <v>4774.8213131600005</v>
      </c>
      <c r="O13" s="36">
        <f>SUMIFS(СВЦЭМ!$C$39:$C$782,СВЦЭМ!$A$39:$A$782,$A13,СВЦЭМ!$B$39:$B$782,O$11)+'СЕТ СН'!$F$9+СВЦЭМ!$D$10+'СЕТ СН'!$F$5-'СЕТ СН'!$F$17</f>
        <v>4774.2928908200001</v>
      </c>
      <c r="P13" s="36">
        <f>SUMIFS(СВЦЭМ!$C$39:$C$782,СВЦЭМ!$A$39:$A$782,$A13,СВЦЭМ!$B$39:$B$782,P$11)+'СЕТ СН'!$F$9+СВЦЭМ!$D$10+'СЕТ СН'!$F$5-'СЕТ СН'!$F$17</f>
        <v>4779.35016731</v>
      </c>
      <c r="Q13" s="36">
        <f>SUMIFS(СВЦЭМ!$C$39:$C$782,СВЦЭМ!$A$39:$A$782,$A13,СВЦЭМ!$B$39:$B$782,Q$11)+'СЕТ СН'!$F$9+СВЦЭМ!$D$10+'СЕТ СН'!$F$5-'СЕТ СН'!$F$17</f>
        <v>4792.0915319800006</v>
      </c>
      <c r="R13" s="36">
        <f>SUMIFS(СВЦЭМ!$C$39:$C$782,СВЦЭМ!$A$39:$A$782,$A13,СВЦЭМ!$B$39:$B$782,R$11)+'СЕТ СН'!$F$9+СВЦЭМ!$D$10+'СЕТ СН'!$F$5-'СЕТ СН'!$F$17</f>
        <v>4776.1098661599999</v>
      </c>
      <c r="S13" s="36">
        <f>SUMIFS(СВЦЭМ!$C$39:$C$782,СВЦЭМ!$A$39:$A$782,$A13,СВЦЭМ!$B$39:$B$782,S$11)+'СЕТ СН'!$F$9+СВЦЭМ!$D$10+'СЕТ СН'!$F$5-'СЕТ СН'!$F$17</f>
        <v>4760.2455459700004</v>
      </c>
      <c r="T13" s="36">
        <f>SUMIFS(СВЦЭМ!$C$39:$C$782,СВЦЭМ!$A$39:$A$782,$A13,СВЦЭМ!$B$39:$B$782,T$11)+'СЕТ СН'!$F$9+СВЦЭМ!$D$10+'СЕТ СН'!$F$5-'СЕТ СН'!$F$17</f>
        <v>4740.8913592700001</v>
      </c>
      <c r="U13" s="36">
        <f>SUMIFS(СВЦЭМ!$C$39:$C$782,СВЦЭМ!$A$39:$A$782,$A13,СВЦЭМ!$B$39:$B$782,U$11)+'СЕТ СН'!$F$9+СВЦЭМ!$D$10+'СЕТ СН'!$F$5-'СЕТ СН'!$F$17</f>
        <v>4685.9982387300006</v>
      </c>
      <c r="V13" s="36">
        <f>SUMIFS(СВЦЭМ!$C$39:$C$782,СВЦЭМ!$A$39:$A$782,$A13,СВЦЭМ!$B$39:$B$782,V$11)+'СЕТ СН'!$F$9+СВЦЭМ!$D$10+'СЕТ СН'!$F$5-'СЕТ СН'!$F$17</f>
        <v>4659.7310403900001</v>
      </c>
      <c r="W13" s="36">
        <f>SUMIFS(СВЦЭМ!$C$39:$C$782,СВЦЭМ!$A$39:$A$782,$A13,СВЦЭМ!$B$39:$B$782,W$11)+'СЕТ СН'!$F$9+СВЦЭМ!$D$10+'СЕТ СН'!$F$5-'СЕТ СН'!$F$17</f>
        <v>4667.7766172400006</v>
      </c>
      <c r="X13" s="36">
        <f>SUMIFS(СВЦЭМ!$C$39:$C$782,СВЦЭМ!$A$39:$A$782,$A13,СВЦЭМ!$B$39:$B$782,X$11)+'СЕТ СН'!$F$9+СВЦЭМ!$D$10+'СЕТ СН'!$F$5-'СЕТ СН'!$F$17</f>
        <v>4708.1013514799997</v>
      </c>
      <c r="Y13" s="36">
        <f>SUMIFS(СВЦЭМ!$C$39:$C$782,СВЦЭМ!$A$39:$A$782,$A13,СВЦЭМ!$B$39:$B$782,Y$11)+'СЕТ СН'!$F$9+СВЦЭМ!$D$10+'СЕТ СН'!$F$5-'СЕТ СН'!$F$17</f>
        <v>4751.4048089000007</v>
      </c>
    </row>
    <row r="14" spans="1:27" ht="15.75" x14ac:dyDescent="0.2">
      <c r="A14" s="35">
        <f t="shared" ref="A14:A41" si="0">A13+1</f>
        <v>45080</v>
      </c>
      <c r="B14" s="36">
        <f>SUMIFS(СВЦЭМ!$C$39:$C$782,СВЦЭМ!$A$39:$A$782,$A14,СВЦЭМ!$B$39:$B$782,B$11)+'СЕТ СН'!$F$9+СВЦЭМ!$D$10+'СЕТ СН'!$F$5-'СЕТ СН'!$F$17</f>
        <v>4787.9021570100003</v>
      </c>
      <c r="C14" s="36">
        <f>SUMIFS(СВЦЭМ!$C$39:$C$782,СВЦЭМ!$A$39:$A$782,$A14,СВЦЭМ!$B$39:$B$782,C$11)+'СЕТ СН'!$F$9+СВЦЭМ!$D$10+'СЕТ СН'!$F$5-'СЕТ СН'!$F$17</f>
        <v>4833.9554258300004</v>
      </c>
      <c r="D14" s="36">
        <f>SUMIFS(СВЦЭМ!$C$39:$C$782,СВЦЭМ!$A$39:$A$782,$A14,СВЦЭМ!$B$39:$B$782,D$11)+'СЕТ СН'!$F$9+СВЦЭМ!$D$10+'СЕТ СН'!$F$5-'СЕТ СН'!$F$17</f>
        <v>4937.0475114399997</v>
      </c>
      <c r="E14" s="36">
        <f>SUMIFS(СВЦЭМ!$C$39:$C$782,СВЦЭМ!$A$39:$A$782,$A14,СВЦЭМ!$B$39:$B$782,E$11)+'СЕТ СН'!$F$9+СВЦЭМ!$D$10+'СЕТ СН'!$F$5-'СЕТ СН'!$F$17</f>
        <v>5010.9133540800003</v>
      </c>
      <c r="F14" s="36">
        <f>SUMIFS(СВЦЭМ!$C$39:$C$782,СВЦЭМ!$A$39:$A$782,$A14,СВЦЭМ!$B$39:$B$782,F$11)+'СЕТ СН'!$F$9+СВЦЭМ!$D$10+'СЕТ СН'!$F$5-'СЕТ СН'!$F$17</f>
        <v>4962.2655766600001</v>
      </c>
      <c r="G14" s="36">
        <f>SUMIFS(СВЦЭМ!$C$39:$C$782,СВЦЭМ!$A$39:$A$782,$A14,СВЦЭМ!$B$39:$B$782,G$11)+'СЕТ СН'!$F$9+СВЦЭМ!$D$10+'СЕТ СН'!$F$5-'СЕТ СН'!$F$17</f>
        <v>4969.1190771800002</v>
      </c>
      <c r="H14" s="36">
        <f>SUMIFS(СВЦЭМ!$C$39:$C$782,СВЦЭМ!$A$39:$A$782,$A14,СВЦЭМ!$B$39:$B$782,H$11)+'СЕТ СН'!$F$9+СВЦЭМ!$D$10+'СЕТ СН'!$F$5-'СЕТ СН'!$F$17</f>
        <v>4880.5039299199998</v>
      </c>
      <c r="I14" s="36">
        <f>SUMIFS(СВЦЭМ!$C$39:$C$782,СВЦЭМ!$A$39:$A$782,$A14,СВЦЭМ!$B$39:$B$782,I$11)+'СЕТ СН'!$F$9+СВЦЭМ!$D$10+'СЕТ СН'!$F$5-'СЕТ СН'!$F$17</f>
        <v>4773.1880035300001</v>
      </c>
      <c r="J14" s="36">
        <f>SUMIFS(СВЦЭМ!$C$39:$C$782,СВЦЭМ!$A$39:$A$782,$A14,СВЦЭМ!$B$39:$B$782,J$11)+'СЕТ СН'!$F$9+СВЦЭМ!$D$10+'СЕТ СН'!$F$5-'СЕТ СН'!$F$17</f>
        <v>4674.0999365200005</v>
      </c>
      <c r="K14" s="36">
        <f>SUMIFS(СВЦЭМ!$C$39:$C$782,СВЦЭМ!$A$39:$A$782,$A14,СВЦЭМ!$B$39:$B$782,K$11)+'СЕТ СН'!$F$9+СВЦЭМ!$D$10+'СЕТ СН'!$F$5-'СЕТ СН'!$F$17</f>
        <v>4614.6154660600005</v>
      </c>
      <c r="L14" s="36">
        <f>SUMIFS(СВЦЭМ!$C$39:$C$782,СВЦЭМ!$A$39:$A$782,$A14,СВЦЭМ!$B$39:$B$782,L$11)+'СЕТ СН'!$F$9+СВЦЭМ!$D$10+'СЕТ СН'!$F$5-'СЕТ СН'!$F$17</f>
        <v>4602.4878803199999</v>
      </c>
      <c r="M14" s="36">
        <f>SUMIFS(СВЦЭМ!$C$39:$C$782,СВЦЭМ!$A$39:$A$782,$A14,СВЦЭМ!$B$39:$B$782,M$11)+'СЕТ СН'!$F$9+СВЦЭМ!$D$10+'СЕТ СН'!$F$5-'СЕТ СН'!$F$17</f>
        <v>4613.1911230900005</v>
      </c>
      <c r="N14" s="36">
        <f>SUMIFS(СВЦЭМ!$C$39:$C$782,СВЦЭМ!$A$39:$A$782,$A14,СВЦЭМ!$B$39:$B$782,N$11)+'СЕТ СН'!$F$9+СВЦЭМ!$D$10+'СЕТ СН'!$F$5-'СЕТ СН'!$F$17</f>
        <v>4633.6008467499996</v>
      </c>
      <c r="O14" s="36">
        <f>SUMIFS(СВЦЭМ!$C$39:$C$782,СВЦЭМ!$A$39:$A$782,$A14,СВЦЭМ!$B$39:$B$782,O$11)+'СЕТ СН'!$F$9+СВЦЭМ!$D$10+'СЕТ СН'!$F$5-'СЕТ СН'!$F$17</f>
        <v>4638.4671146500004</v>
      </c>
      <c r="P14" s="36">
        <f>SUMIFS(СВЦЭМ!$C$39:$C$782,СВЦЭМ!$A$39:$A$782,$A14,СВЦЭМ!$B$39:$B$782,P$11)+'СЕТ СН'!$F$9+СВЦЭМ!$D$10+'СЕТ СН'!$F$5-'СЕТ СН'!$F$17</f>
        <v>4652.8304206000003</v>
      </c>
      <c r="Q14" s="36">
        <f>SUMIFS(СВЦЭМ!$C$39:$C$782,СВЦЭМ!$A$39:$A$782,$A14,СВЦЭМ!$B$39:$B$782,Q$11)+'СЕТ СН'!$F$9+СВЦЭМ!$D$10+'СЕТ СН'!$F$5-'СЕТ СН'!$F$17</f>
        <v>4682.08645488</v>
      </c>
      <c r="R14" s="36">
        <f>SUMIFS(СВЦЭМ!$C$39:$C$782,СВЦЭМ!$A$39:$A$782,$A14,СВЦЭМ!$B$39:$B$782,R$11)+'СЕТ СН'!$F$9+СВЦЭМ!$D$10+'СЕТ СН'!$F$5-'СЕТ СН'!$F$17</f>
        <v>4671.8386857200003</v>
      </c>
      <c r="S14" s="36">
        <f>SUMIFS(СВЦЭМ!$C$39:$C$782,СВЦЭМ!$A$39:$A$782,$A14,СВЦЭМ!$B$39:$B$782,S$11)+'СЕТ СН'!$F$9+СВЦЭМ!$D$10+'СЕТ СН'!$F$5-'СЕТ СН'!$F$17</f>
        <v>4656.8593807899997</v>
      </c>
      <c r="T14" s="36">
        <f>SUMIFS(СВЦЭМ!$C$39:$C$782,СВЦЭМ!$A$39:$A$782,$A14,СВЦЭМ!$B$39:$B$782,T$11)+'СЕТ СН'!$F$9+СВЦЭМ!$D$10+'СЕТ СН'!$F$5-'СЕТ СН'!$F$17</f>
        <v>4646.0822128899999</v>
      </c>
      <c r="U14" s="36">
        <f>SUMIFS(СВЦЭМ!$C$39:$C$782,СВЦЭМ!$A$39:$A$782,$A14,СВЦЭМ!$B$39:$B$782,U$11)+'СЕТ СН'!$F$9+СВЦЭМ!$D$10+'СЕТ СН'!$F$5-'СЕТ СН'!$F$17</f>
        <v>4634.9852380800003</v>
      </c>
      <c r="V14" s="36">
        <f>SUMIFS(СВЦЭМ!$C$39:$C$782,СВЦЭМ!$A$39:$A$782,$A14,СВЦЭМ!$B$39:$B$782,V$11)+'СЕТ СН'!$F$9+СВЦЭМ!$D$10+'СЕТ СН'!$F$5-'СЕТ СН'!$F$17</f>
        <v>4622.2734654599999</v>
      </c>
      <c r="W14" s="36">
        <f>SUMIFS(СВЦЭМ!$C$39:$C$782,СВЦЭМ!$A$39:$A$782,$A14,СВЦЭМ!$B$39:$B$782,W$11)+'СЕТ СН'!$F$9+СВЦЭМ!$D$10+'СЕТ СН'!$F$5-'СЕТ СН'!$F$17</f>
        <v>4591.1765554200001</v>
      </c>
      <c r="X14" s="36">
        <f>SUMIFS(СВЦЭМ!$C$39:$C$782,СВЦЭМ!$A$39:$A$782,$A14,СВЦЭМ!$B$39:$B$782,X$11)+'СЕТ СН'!$F$9+СВЦЭМ!$D$10+'СЕТ СН'!$F$5-'СЕТ СН'!$F$17</f>
        <v>4625.9018007000004</v>
      </c>
      <c r="Y14" s="36">
        <f>SUMIFS(СВЦЭМ!$C$39:$C$782,СВЦЭМ!$A$39:$A$782,$A14,СВЦЭМ!$B$39:$B$782,Y$11)+'СЕТ СН'!$F$9+СВЦЭМ!$D$10+'СЕТ СН'!$F$5-'СЕТ СН'!$F$17</f>
        <v>4710.2394382000002</v>
      </c>
    </row>
    <row r="15" spans="1:27" ht="15.75" x14ac:dyDescent="0.2">
      <c r="A15" s="35">
        <f t="shared" si="0"/>
        <v>45081</v>
      </c>
      <c r="B15" s="36">
        <f>SUMIFS(СВЦЭМ!$C$39:$C$782,СВЦЭМ!$A$39:$A$782,$A15,СВЦЭМ!$B$39:$B$782,B$11)+'СЕТ СН'!$F$9+СВЦЭМ!$D$10+'СЕТ СН'!$F$5-'СЕТ СН'!$F$17</f>
        <v>4807.9419701000006</v>
      </c>
      <c r="C15" s="36">
        <f>SUMIFS(СВЦЭМ!$C$39:$C$782,СВЦЭМ!$A$39:$A$782,$A15,СВЦЭМ!$B$40:$B$783,C$11)+'СЕТ СН'!$F$9+СВЦЭМ!$D$10+'СЕТ СН'!$F$5-'СЕТ СН'!$F$17</f>
        <v>4807.9419701000006</v>
      </c>
      <c r="D15" s="36">
        <f>SUMIFS(СВЦЭМ!$C$39:$C$782,СВЦЭМ!$A$39:$A$782,$A15,СВЦЭМ!$B$39:$B$782,D$11)+'СЕТ СН'!$F$9+СВЦЭМ!$D$10+'СЕТ СН'!$F$5-'СЕТ СН'!$F$17</f>
        <v>4973.90940168</v>
      </c>
      <c r="E15" s="36">
        <f>SUMIFS(СВЦЭМ!$C$39:$C$782,СВЦЭМ!$A$39:$A$782,$A15,СВЦЭМ!$B$39:$B$782,E$11)+'СЕТ СН'!$F$9+СВЦЭМ!$D$10+'СЕТ СН'!$F$5-'СЕТ СН'!$F$17</f>
        <v>4999.5541995399999</v>
      </c>
      <c r="F15" s="36">
        <f>SUMIFS(СВЦЭМ!$C$39:$C$782,СВЦЭМ!$A$39:$A$782,$A15,СВЦЭМ!$B$39:$B$782,F$11)+'СЕТ СН'!$F$9+СВЦЭМ!$D$10+'СЕТ СН'!$F$5-'СЕТ СН'!$F$17</f>
        <v>5012.23808706</v>
      </c>
      <c r="G15" s="36">
        <f>SUMIFS(СВЦЭМ!$C$39:$C$782,СВЦЭМ!$A$39:$A$782,$A15,СВЦЭМ!$B$39:$B$782,G$11)+'СЕТ СН'!$F$9+СВЦЭМ!$D$10+'СЕТ СН'!$F$5-'СЕТ СН'!$F$17</f>
        <v>4991.5222529500006</v>
      </c>
      <c r="H15" s="36">
        <f>SUMIFS(СВЦЭМ!$C$39:$C$782,СВЦЭМ!$A$39:$A$782,$A15,СВЦЭМ!$B$39:$B$782,H$11)+'СЕТ СН'!$F$9+СВЦЭМ!$D$10+'СЕТ СН'!$F$5-'СЕТ СН'!$F$17</f>
        <v>4876.8349029800002</v>
      </c>
      <c r="I15" s="36">
        <f>SUMIFS(СВЦЭМ!$C$39:$C$782,СВЦЭМ!$A$39:$A$782,$A15,СВЦЭМ!$B$39:$B$782,I$11)+'СЕТ СН'!$F$9+СВЦЭМ!$D$10+'СЕТ СН'!$F$5-'СЕТ СН'!$F$17</f>
        <v>4782.1666510699997</v>
      </c>
      <c r="J15" s="36">
        <f>SUMIFS(СВЦЭМ!$C$39:$C$782,СВЦЭМ!$A$39:$A$782,$A15,СВЦЭМ!$B$39:$B$782,J$11)+'СЕТ СН'!$F$9+СВЦЭМ!$D$10+'СЕТ СН'!$F$5-'СЕТ СН'!$F$17</f>
        <v>4678.7040346000003</v>
      </c>
      <c r="K15" s="36">
        <f>SUMIFS(СВЦЭМ!$C$39:$C$782,СВЦЭМ!$A$39:$A$782,$A15,СВЦЭМ!$B$39:$B$782,K$11)+'СЕТ СН'!$F$9+СВЦЭМ!$D$10+'СЕТ СН'!$F$5-'СЕТ СН'!$F$17</f>
        <v>4639.09149892</v>
      </c>
      <c r="L15" s="36">
        <f>SUMIFS(СВЦЭМ!$C$39:$C$782,СВЦЭМ!$A$39:$A$782,$A15,СВЦЭМ!$B$39:$B$782,L$11)+'СЕТ СН'!$F$9+СВЦЭМ!$D$10+'СЕТ СН'!$F$5-'СЕТ СН'!$F$17</f>
        <v>4619.4461744999999</v>
      </c>
      <c r="M15" s="36">
        <f>SUMIFS(СВЦЭМ!$C$39:$C$782,СВЦЭМ!$A$39:$A$782,$A15,СВЦЭМ!$B$39:$B$782,M$11)+'СЕТ СН'!$F$9+СВЦЭМ!$D$10+'СЕТ СН'!$F$5-'СЕТ СН'!$F$17</f>
        <v>4631.7403200400004</v>
      </c>
      <c r="N15" s="36">
        <f>SUMIFS(СВЦЭМ!$C$39:$C$782,СВЦЭМ!$A$39:$A$782,$A15,СВЦЭМ!$B$39:$B$782,N$11)+'СЕТ СН'!$F$9+СВЦЭМ!$D$10+'СЕТ СН'!$F$5-'СЕТ СН'!$F$17</f>
        <v>4674.6945926799999</v>
      </c>
      <c r="O15" s="36">
        <f>SUMIFS(СВЦЭМ!$C$39:$C$782,СВЦЭМ!$A$39:$A$782,$A15,СВЦЭМ!$B$39:$B$782,O$11)+'СЕТ СН'!$F$9+СВЦЭМ!$D$10+'СЕТ СН'!$F$5-'СЕТ СН'!$F$17</f>
        <v>4685.1078428199999</v>
      </c>
      <c r="P15" s="36">
        <f>SUMIFS(СВЦЭМ!$C$39:$C$782,СВЦЭМ!$A$39:$A$782,$A15,СВЦЭМ!$B$39:$B$782,P$11)+'СЕТ СН'!$F$9+СВЦЭМ!$D$10+'СЕТ СН'!$F$5-'СЕТ СН'!$F$17</f>
        <v>4683.79224514</v>
      </c>
      <c r="Q15" s="36">
        <f>SUMIFS(СВЦЭМ!$C$39:$C$782,СВЦЭМ!$A$39:$A$782,$A15,СВЦЭМ!$B$39:$B$782,Q$11)+'СЕТ СН'!$F$9+СВЦЭМ!$D$10+'СЕТ СН'!$F$5-'СЕТ СН'!$F$17</f>
        <v>4703.7660637099998</v>
      </c>
      <c r="R15" s="36">
        <f>SUMIFS(СВЦЭМ!$C$39:$C$782,СВЦЭМ!$A$39:$A$782,$A15,СВЦЭМ!$B$39:$B$782,R$11)+'СЕТ СН'!$F$9+СВЦЭМ!$D$10+'СЕТ СН'!$F$5-'СЕТ СН'!$F$17</f>
        <v>4693.4565177599998</v>
      </c>
      <c r="S15" s="36">
        <f>SUMIFS(СВЦЭМ!$C$39:$C$782,СВЦЭМ!$A$39:$A$782,$A15,СВЦЭМ!$B$39:$B$782,S$11)+'СЕТ СН'!$F$9+СВЦЭМ!$D$10+'СЕТ СН'!$F$5-'СЕТ СН'!$F$17</f>
        <v>4672.5337492199997</v>
      </c>
      <c r="T15" s="36">
        <f>SUMIFS(СВЦЭМ!$C$39:$C$782,СВЦЭМ!$A$39:$A$782,$A15,СВЦЭМ!$B$39:$B$782,T$11)+'СЕТ СН'!$F$9+СВЦЭМ!$D$10+'СЕТ СН'!$F$5-'СЕТ СН'!$F$17</f>
        <v>4660.6220764600002</v>
      </c>
      <c r="U15" s="36">
        <f>SUMIFS(СВЦЭМ!$C$39:$C$782,СВЦЭМ!$A$39:$A$782,$A15,СВЦЭМ!$B$39:$B$782,U$11)+'СЕТ СН'!$F$9+СВЦЭМ!$D$10+'СЕТ СН'!$F$5-'СЕТ СН'!$F$17</f>
        <v>4596.2248772100002</v>
      </c>
      <c r="V15" s="36">
        <f>SUMIFS(СВЦЭМ!$C$39:$C$782,СВЦЭМ!$A$39:$A$782,$A15,СВЦЭМ!$B$39:$B$782,V$11)+'СЕТ СН'!$F$9+СВЦЭМ!$D$10+'СЕТ СН'!$F$5-'СЕТ СН'!$F$17</f>
        <v>4556.9710179800004</v>
      </c>
      <c r="W15" s="36">
        <f>SUMIFS(СВЦЭМ!$C$39:$C$782,СВЦЭМ!$A$39:$A$782,$A15,СВЦЭМ!$B$39:$B$782,W$11)+'СЕТ СН'!$F$9+СВЦЭМ!$D$10+'СЕТ СН'!$F$5-'СЕТ СН'!$F$17</f>
        <v>4569.4821122399999</v>
      </c>
      <c r="X15" s="36">
        <f>SUMIFS(СВЦЭМ!$C$39:$C$782,СВЦЭМ!$A$39:$A$782,$A15,СВЦЭМ!$B$39:$B$782,X$11)+'СЕТ СН'!$F$9+СВЦЭМ!$D$10+'СЕТ СН'!$F$5-'СЕТ СН'!$F$17</f>
        <v>4640.2633012200004</v>
      </c>
      <c r="Y15" s="36">
        <f>SUMIFS(СВЦЭМ!$C$39:$C$782,СВЦЭМ!$A$39:$A$782,$A15,СВЦЭМ!$B$39:$B$782,Y$11)+'СЕТ СН'!$F$9+СВЦЭМ!$D$10+'СЕТ СН'!$F$5-'СЕТ СН'!$F$17</f>
        <v>4714.44232844</v>
      </c>
    </row>
    <row r="16" spans="1:27" ht="15.75" x14ac:dyDescent="0.2">
      <c r="A16" s="35">
        <f t="shared" si="0"/>
        <v>45082</v>
      </c>
      <c r="B16" s="36">
        <f>SUMIFS(СВЦЭМ!$C$39:$C$782,СВЦЭМ!$A$39:$A$782,$A16,СВЦЭМ!$B$39:$B$782,B$11)+'СЕТ СН'!$F$9+СВЦЭМ!$D$10+'СЕТ СН'!$F$5-'СЕТ СН'!$F$17</f>
        <v>4770.65275182</v>
      </c>
      <c r="C16" s="36">
        <f>SUMIFS(СВЦЭМ!$C$39:$C$782,СВЦЭМ!$A$39:$A$782,$A16,СВЦЭМ!$B$39:$B$782,C$11)+'СЕТ СН'!$F$9+СВЦЭМ!$D$10+'СЕТ СН'!$F$5-'СЕТ СН'!$F$17</f>
        <v>4809.4668466399999</v>
      </c>
      <c r="D16" s="36">
        <f>SUMIFS(СВЦЭМ!$C$39:$C$782,СВЦЭМ!$A$39:$A$782,$A16,СВЦЭМ!$B$39:$B$782,D$11)+'СЕТ СН'!$F$9+СВЦЭМ!$D$10+'СЕТ СН'!$F$5-'СЕТ СН'!$F$17</f>
        <v>4858.7127928700002</v>
      </c>
      <c r="E16" s="36">
        <f>SUMIFS(СВЦЭМ!$C$39:$C$782,СВЦЭМ!$A$39:$A$782,$A16,СВЦЭМ!$B$39:$B$782,E$11)+'СЕТ СН'!$F$9+СВЦЭМ!$D$10+'СЕТ СН'!$F$5-'СЕТ СН'!$F$17</f>
        <v>4841.6306503599999</v>
      </c>
      <c r="F16" s="36">
        <f>SUMIFS(СВЦЭМ!$C$39:$C$782,СВЦЭМ!$A$39:$A$782,$A16,СВЦЭМ!$B$39:$B$782,F$11)+'СЕТ СН'!$F$9+СВЦЭМ!$D$10+'СЕТ СН'!$F$5-'СЕТ СН'!$F$17</f>
        <v>4832.8378429200002</v>
      </c>
      <c r="G16" s="36">
        <f>SUMIFS(СВЦЭМ!$C$39:$C$782,СВЦЭМ!$A$39:$A$782,$A16,СВЦЭМ!$B$39:$B$782,G$11)+'СЕТ СН'!$F$9+СВЦЭМ!$D$10+'СЕТ СН'!$F$5-'СЕТ СН'!$F$17</f>
        <v>4824.6286670099998</v>
      </c>
      <c r="H16" s="36">
        <f>SUMIFS(СВЦЭМ!$C$39:$C$782,СВЦЭМ!$A$39:$A$782,$A16,СВЦЭМ!$B$39:$B$782,H$11)+'СЕТ СН'!$F$9+СВЦЭМ!$D$10+'СЕТ СН'!$F$5-'СЕТ СН'!$F$17</f>
        <v>4790.3470254100002</v>
      </c>
      <c r="I16" s="36">
        <f>SUMIFS(СВЦЭМ!$C$39:$C$782,СВЦЭМ!$A$39:$A$782,$A16,СВЦЭМ!$B$39:$B$782,I$11)+'СЕТ СН'!$F$9+СВЦЭМ!$D$10+'СЕТ СН'!$F$5-'СЕТ СН'!$F$17</f>
        <v>4729.7166968600004</v>
      </c>
      <c r="J16" s="36">
        <f>SUMIFS(СВЦЭМ!$C$39:$C$782,СВЦЭМ!$A$39:$A$782,$A16,СВЦЭМ!$B$39:$B$782,J$11)+'СЕТ СН'!$F$9+СВЦЭМ!$D$10+'СЕТ СН'!$F$5-'СЕТ СН'!$F$17</f>
        <v>4762.9048244100004</v>
      </c>
      <c r="K16" s="36">
        <f>SUMIFS(СВЦЭМ!$C$39:$C$782,СВЦЭМ!$A$39:$A$782,$A16,СВЦЭМ!$B$39:$B$782,K$11)+'СЕТ СН'!$F$9+СВЦЭМ!$D$10+'СЕТ СН'!$F$5-'СЕТ СН'!$F$17</f>
        <v>4655.7640845100004</v>
      </c>
      <c r="L16" s="36">
        <f>SUMIFS(СВЦЭМ!$C$39:$C$782,СВЦЭМ!$A$39:$A$782,$A16,СВЦЭМ!$B$39:$B$782,L$11)+'СЕТ СН'!$F$9+СВЦЭМ!$D$10+'СЕТ СН'!$F$5-'СЕТ СН'!$F$17</f>
        <v>4640.7649466299999</v>
      </c>
      <c r="M16" s="36">
        <f>SUMIFS(СВЦЭМ!$C$39:$C$782,СВЦЭМ!$A$39:$A$782,$A16,СВЦЭМ!$B$39:$B$782,M$11)+'СЕТ СН'!$F$9+СВЦЭМ!$D$10+'СЕТ СН'!$F$5-'СЕТ СН'!$F$17</f>
        <v>4653.4525134000005</v>
      </c>
      <c r="N16" s="36">
        <f>SUMIFS(СВЦЭМ!$C$39:$C$782,СВЦЭМ!$A$39:$A$782,$A16,СВЦЭМ!$B$39:$B$782,N$11)+'СЕТ СН'!$F$9+СВЦЭМ!$D$10+'СЕТ СН'!$F$5-'СЕТ СН'!$F$17</f>
        <v>4697.67379428</v>
      </c>
      <c r="O16" s="36">
        <f>SUMIFS(СВЦЭМ!$C$39:$C$782,СВЦЭМ!$A$39:$A$782,$A16,СВЦЭМ!$B$39:$B$782,O$11)+'СЕТ СН'!$F$9+СВЦЭМ!$D$10+'СЕТ СН'!$F$5-'СЕТ СН'!$F$17</f>
        <v>4705.9465688199998</v>
      </c>
      <c r="P16" s="36">
        <f>SUMIFS(СВЦЭМ!$C$39:$C$782,СВЦЭМ!$A$39:$A$782,$A16,СВЦЭМ!$B$39:$B$782,P$11)+'СЕТ СН'!$F$9+СВЦЭМ!$D$10+'СЕТ СН'!$F$5-'СЕТ СН'!$F$17</f>
        <v>4721.6093329599998</v>
      </c>
      <c r="Q16" s="36">
        <f>SUMIFS(СВЦЭМ!$C$39:$C$782,СВЦЭМ!$A$39:$A$782,$A16,СВЦЭМ!$B$39:$B$782,Q$11)+'СЕТ СН'!$F$9+СВЦЭМ!$D$10+'СЕТ СН'!$F$5-'СЕТ СН'!$F$17</f>
        <v>4734.8106046800003</v>
      </c>
      <c r="R16" s="36">
        <f>SUMIFS(СВЦЭМ!$C$39:$C$782,СВЦЭМ!$A$39:$A$782,$A16,СВЦЭМ!$B$39:$B$782,R$11)+'СЕТ СН'!$F$9+СВЦЭМ!$D$10+'СЕТ СН'!$F$5-'СЕТ СН'!$F$17</f>
        <v>4756.6736427400001</v>
      </c>
      <c r="S16" s="36">
        <f>SUMIFS(СВЦЭМ!$C$39:$C$782,СВЦЭМ!$A$39:$A$782,$A16,СВЦЭМ!$B$39:$B$782,S$11)+'СЕТ СН'!$F$9+СВЦЭМ!$D$10+'СЕТ СН'!$F$5-'СЕТ СН'!$F$17</f>
        <v>4752.66978277</v>
      </c>
      <c r="T16" s="36">
        <f>SUMIFS(СВЦЭМ!$C$39:$C$782,СВЦЭМ!$A$39:$A$782,$A16,СВЦЭМ!$B$39:$B$782,T$11)+'СЕТ СН'!$F$9+СВЦЭМ!$D$10+'СЕТ СН'!$F$5-'СЕТ СН'!$F$17</f>
        <v>4725.96999856</v>
      </c>
      <c r="U16" s="36">
        <f>SUMIFS(СВЦЭМ!$C$39:$C$782,СВЦЭМ!$A$39:$A$782,$A16,СВЦЭМ!$B$39:$B$782,U$11)+'СЕТ СН'!$F$9+СВЦЭМ!$D$10+'СЕТ СН'!$F$5-'СЕТ СН'!$F$17</f>
        <v>4690.7442649700006</v>
      </c>
      <c r="V16" s="36">
        <f>SUMIFS(СВЦЭМ!$C$39:$C$782,СВЦЭМ!$A$39:$A$782,$A16,СВЦЭМ!$B$39:$B$782,V$11)+'СЕТ СН'!$F$9+СВЦЭМ!$D$10+'СЕТ СН'!$F$5-'СЕТ СН'!$F$17</f>
        <v>4623.6588607399999</v>
      </c>
      <c r="W16" s="36">
        <f>SUMIFS(СВЦЭМ!$C$39:$C$782,СВЦЭМ!$A$39:$A$782,$A16,СВЦЭМ!$B$39:$B$782,W$11)+'СЕТ СН'!$F$9+СВЦЭМ!$D$10+'СЕТ СН'!$F$5-'СЕТ СН'!$F$17</f>
        <v>4700.4513103700001</v>
      </c>
      <c r="X16" s="36">
        <f>SUMIFS(СВЦЭМ!$C$39:$C$782,СВЦЭМ!$A$39:$A$782,$A16,СВЦЭМ!$B$39:$B$782,X$11)+'СЕТ СН'!$F$9+СВЦЭМ!$D$10+'СЕТ СН'!$F$5-'СЕТ СН'!$F$17</f>
        <v>4753.5496671500005</v>
      </c>
      <c r="Y16" s="36">
        <f>SUMIFS(СВЦЭМ!$C$39:$C$782,СВЦЭМ!$A$39:$A$782,$A16,СВЦЭМ!$B$39:$B$782,Y$11)+'СЕТ СН'!$F$9+СВЦЭМ!$D$10+'СЕТ СН'!$F$5-'СЕТ СН'!$F$17</f>
        <v>4831.5563918300004</v>
      </c>
    </row>
    <row r="17" spans="1:25" ht="15.75" x14ac:dyDescent="0.2">
      <c r="A17" s="35">
        <f t="shared" si="0"/>
        <v>45083</v>
      </c>
      <c r="B17" s="36">
        <f>SUMIFS(СВЦЭМ!$C$39:$C$782,СВЦЭМ!$A$39:$A$782,$A17,СВЦЭМ!$B$39:$B$782,B$11)+'СЕТ СН'!$F$9+СВЦЭМ!$D$10+'СЕТ СН'!$F$5-'СЕТ СН'!$F$17</f>
        <v>4815.1891693600001</v>
      </c>
      <c r="C17" s="36">
        <f>SUMIFS(СВЦЭМ!$C$39:$C$782,СВЦЭМ!$A$39:$A$782,$A17,СВЦЭМ!$B$39:$B$782,C$11)+'СЕТ СН'!$F$9+СВЦЭМ!$D$10+'СЕТ СН'!$F$5-'СЕТ СН'!$F$17</f>
        <v>4910.7851350399997</v>
      </c>
      <c r="D17" s="36">
        <f>SUMIFS(СВЦЭМ!$C$39:$C$782,СВЦЭМ!$A$39:$A$782,$A17,СВЦЭМ!$B$39:$B$782,D$11)+'СЕТ СН'!$F$9+СВЦЭМ!$D$10+'СЕТ СН'!$F$5-'СЕТ СН'!$F$17</f>
        <v>5020.2665362600001</v>
      </c>
      <c r="E17" s="36">
        <f>SUMIFS(СВЦЭМ!$C$39:$C$782,СВЦЭМ!$A$39:$A$782,$A17,СВЦЭМ!$B$39:$B$782,E$11)+'СЕТ СН'!$F$9+СВЦЭМ!$D$10+'СЕТ СН'!$F$5-'СЕТ СН'!$F$17</f>
        <v>5016.6772968900004</v>
      </c>
      <c r="F17" s="36">
        <f>SUMIFS(СВЦЭМ!$C$39:$C$782,СВЦЭМ!$A$39:$A$782,$A17,СВЦЭМ!$B$39:$B$782,F$11)+'СЕТ СН'!$F$9+СВЦЭМ!$D$10+'СЕТ СН'!$F$5-'СЕТ СН'!$F$17</f>
        <v>5010.85408439</v>
      </c>
      <c r="G17" s="36">
        <f>SUMIFS(СВЦЭМ!$C$39:$C$782,СВЦЭМ!$A$39:$A$782,$A17,СВЦЭМ!$B$39:$B$782,G$11)+'СЕТ СН'!$F$9+СВЦЭМ!$D$10+'СЕТ СН'!$F$5-'СЕТ СН'!$F$17</f>
        <v>4919.8399013100006</v>
      </c>
      <c r="H17" s="36">
        <f>SUMIFS(СВЦЭМ!$C$39:$C$782,СВЦЭМ!$A$39:$A$782,$A17,СВЦЭМ!$B$39:$B$782,H$11)+'СЕТ СН'!$F$9+СВЦЭМ!$D$10+'СЕТ СН'!$F$5-'СЕТ СН'!$F$17</f>
        <v>4773.1625149400006</v>
      </c>
      <c r="I17" s="36">
        <f>SUMIFS(СВЦЭМ!$C$39:$C$782,СВЦЭМ!$A$39:$A$782,$A17,СВЦЭМ!$B$39:$B$782,I$11)+'СЕТ СН'!$F$9+СВЦЭМ!$D$10+'СЕТ СН'!$F$5-'СЕТ СН'!$F$17</f>
        <v>4706.7806277500003</v>
      </c>
      <c r="J17" s="36">
        <f>SUMIFS(СВЦЭМ!$C$39:$C$782,СВЦЭМ!$A$39:$A$782,$A17,СВЦЭМ!$B$39:$B$782,J$11)+'СЕТ СН'!$F$9+СВЦЭМ!$D$10+'СЕТ СН'!$F$5-'СЕТ СН'!$F$17</f>
        <v>4625.3608225900007</v>
      </c>
      <c r="K17" s="36">
        <f>SUMIFS(СВЦЭМ!$C$39:$C$782,СВЦЭМ!$A$39:$A$782,$A17,СВЦЭМ!$B$39:$B$782,K$11)+'СЕТ СН'!$F$9+СВЦЭМ!$D$10+'СЕТ СН'!$F$5-'СЕТ СН'!$F$17</f>
        <v>4576.3040847800003</v>
      </c>
      <c r="L17" s="36">
        <f>SUMIFS(СВЦЭМ!$C$39:$C$782,СВЦЭМ!$A$39:$A$782,$A17,СВЦЭМ!$B$39:$B$782,L$11)+'СЕТ СН'!$F$9+СВЦЭМ!$D$10+'СЕТ СН'!$F$5-'СЕТ СН'!$F$17</f>
        <v>4582.5129381200004</v>
      </c>
      <c r="M17" s="36">
        <f>SUMIFS(СВЦЭМ!$C$39:$C$782,СВЦЭМ!$A$39:$A$782,$A17,СВЦЭМ!$B$39:$B$782,M$11)+'СЕТ СН'!$F$9+СВЦЭМ!$D$10+'СЕТ СН'!$F$5-'СЕТ СН'!$F$17</f>
        <v>4579.8945345900001</v>
      </c>
      <c r="N17" s="36">
        <f>SUMIFS(СВЦЭМ!$C$39:$C$782,СВЦЭМ!$A$39:$A$782,$A17,СВЦЭМ!$B$39:$B$782,N$11)+'СЕТ СН'!$F$9+СВЦЭМ!$D$10+'СЕТ СН'!$F$5-'СЕТ СН'!$F$17</f>
        <v>4610.3172465500002</v>
      </c>
      <c r="O17" s="36">
        <f>SUMIFS(СВЦЭМ!$C$39:$C$782,СВЦЭМ!$A$39:$A$782,$A17,СВЦЭМ!$B$39:$B$782,O$11)+'СЕТ СН'!$F$9+СВЦЭМ!$D$10+'СЕТ СН'!$F$5-'СЕТ СН'!$F$17</f>
        <v>4608.2976606400007</v>
      </c>
      <c r="P17" s="36">
        <f>SUMIFS(СВЦЭМ!$C$39:$C$782,СВЦЭМ!$A$39:$A$782,$A17,СВЦЭМ!$B$39:$B$782,P$11)+'СЕТ СН'!$F$9+СВЦЭМ!$D$10+'СЕТ СН'!$F$5-'СЕТ СН'!$F$17</f>
        <v>4626.2542390899998</v>
      </c>
      <c r="Q17" s="36">
        <f>SUMIFS(СВЦЭМ!$C$39:$C$782,СВЦЭМ!$A$39:$A$782,$A17,СВЦЭМ!$B$39:$B$782,Q$11)+'СЕТ СН'!$F$9+СВЦЭМ!$D$10+'СЕТ СН'!$F$5-'СЕТ СН'!$F$17</f>
        <v>4641.5249588500001</v>
      </c>
      <c r="R17" s="36">
        <f>SUMIFS(СВЦЭМ!$C$39:$C$782,СВЦЭМ!$A$39:$A$782,$A17,СВЦЭМ!$B$39:$B$782,R$11)+'СЕТ СН'!$F$9+СВЦЭМ!$D$10+'СЕТ СН'!$F$5-'СЕТ СН'!$F$17</f>
        <v>4635.6115783900004</v>
      </c>
      <c r="S17" s="36">
        <f>SUMIFS(СВЦЭМ!$C$39:$C$782,СВЦЭМ!$A$39:$A$782,$A17,СВЦЭМ!$B$39:$B$782,S$11)+'СЕТ СН'!$F$9+СВЦЭМ!$D$10+'СЕТ СН'!$F$5-'СЕТ СН'!$F$17</f>
        <v>4616.0235541600005</v>
      </c>
      <c r="T17" s="36">
        <f>SUMIFS(СВЦЭМ!$C$39:$C$782,СВЦЭМ!$A$39:$A$782,$A17,СВЦЭМ!$B$39:$B$782,T$11)+'СЕТ СН'!$F$9+СВЦЭМ!$D$10+'СЕТ СН'!$F$5-'СЕТ СН'!$F$17</f>
        <v>4642.6567442200003</v>
      </c>
      <c r="U17" s="36">
        <f>SUMIFS(СВЦЭМ!$C$39:$C$782,СВЦЭМ!$A$39:$A$782,$A17,СВЦЭМ!$B$39:$B$782,U$11)+'СЕТ СН'!$F$9+СВЦЭМ!$D$10+'СЕТ СН'!$F$5-'СЕТ СН'!$F$17</f>
        <v>4592.0666561400003</v>
      </c>
      <c r="V17" s="36">
        <f>SUMIFS(СВЦЭМ!$C$39:$C$782,СВЦЭМ!$A$39:$A$782,$A17,СВЦЭМ!$B$39:$B$782,V$11)+'СЕТ СН'!$F$9+СВЦЭМ!$D$10+'СЕТ СН'!$F$5-'СЕТ СН'!$F$17</f>
        <v>4572.50109754</v>
      </c>
      <c r="W17" s="36">
        <f>SUMIFS(СВЦЭМ!$C$39:$C$782,СВЦЭМ!$A$39:$A$782,$A17,СВЦЭМ!$B$39:$B$782,W$11)+'СЕТ СН'!$F$9+СВЦЭМ!$D$10+'СЕТ СН'!$F$5-'СЕТ СН'!$F$17</f>
        <v>4587.3462203500003</v>
      </c>
      <c r="X17" s="36">
        <f>SUMIFS(СВЦЭМ!$C$39:$C$782,СВЦЭМ!$A$39:$A$782,$A17,СВЦЭМ!$B$39:$B$782,X$11)+'СЕТ СН'!$F$9+СВЦЭМ!$D$10+'СЕТ СН'!$F$5-'СЕТ СН'!$F$17</f>
        <v>4617.0643176100002</v>
      </c>
      <c r="Y17" s="36">
        <f>SUMIFS(СВЦЭМ!$C$39:$C$782,СВЦЭМ!$A$39:$A$782,$A17,СВЦЭМ!$B$39:$B$782,Y$11)+'СЕТ СН'!$F$9+СВЦЭМ!$D$10+'СЕТ СН'!$F$5-'СЕТ СН'!$F$17</f>
        <v>4701.9190425800007</v>
      </c>
    </row>
    <row r="18" spans="1:25" ht="15.75" x14ac:dyDescent="0.2">
      <c r="A18" s="35">
        <f t="shared" si="0"/>
        <v>45084</v>
      </c>
      <c r="B18" s="36">
        <f>SUMIFS(СВЦЭМ!$C$39:$C$782,СВЦЭМ!$A$39:$A$782,$A18,СВЦЭМ!$B$39:$B$782,B$11)+'СЕТ СН'!$F$9+СВЦЭМ!$D$10+'СЕТ СН'!$F$5-'СЕТ СН'!$F$17</f>
        <v>4849.0745403300007</v>
      </c>
      <c r="C18" s="36">
        <f>SUMIFS(СВЦЭМ!$C$39:$C$782,СВЦЭМ!$A$39:$A$782,$A18,СВЦЭМ!$B$39:$B$782,C$11)+'СЕТ СН'!$F$9+СВЦЭМ!$D$10+'СЕТ СН'!$F$5-'СЕТ СН'!$F$17</f>
        <v>4787.3273298100003</v>
      </c>
      <c r="D18" s="36">
        <f>SUMIFS(СВЦЭМ!$C$39:$C$782,СВЦЭМ!$A$39:$A$782,$A18,СВЦЭМ!$B$39:$B$782,D$11)+'СЕТ СН'!$F$9+СВЦЭМ!$D$10+'СЕТ СН'!$F$5-'СЕТ СН'!$F$17</f>
        <v>4980.9351316600005</v>
      </c>
      <c r="E18" s="36">
        <f>SUMIFS(СВЦЭМ!$C$39:$C$782,СВЦЭМ!$A$39:$A$782,$A18,СВЦЭМ!$B$39:$B$782,E$11)+'СЕТ СН'!$F$9+СВЦЭМ!$D$10+'СЕТ СН'!$F$5-'СЕТ СН'!$F$17</f>
        <v>4999.1175045400005</v>
      </c>
      <c r="F18" s="36">
        <f>SUMIFS(СВЦЭМ!$C$39:$C$782,СВЦЭМ!$A$39:$A$782,$A18,СВЦЭМ!$B$39:$B$782,F$11)+'СЕТ СН'!$F$9+СВЦЭМ!$D$10+'СЕТ СН'!$F$5-'СЕТ СН'!$F$17</f>
        <v>4979.8150930800002</v>
      </c>
      <c r="G18" s="36">
        <f>SUMIFS(СВЦЭМ!$C$39:$C$782,СВЦЭМ!$A$39:$A$782,$A18,СВЦЭМ!$B$39:$B$782,G$11)+'СЕТ СН'!$F$9+СВЦЭМ!$D$10+'СЕТ СН'!$F$5-'СЕТ СН'!$F$17</f>
        <v>4908.24051315</v>
      </c>
      <c r="H18" s="36">
        <f>SUMIFS(СВЦЭМ!$C$39:$C$782,СВЦЭМ!$A$39:$A$782,$A18,СВЦЭМ!$B$39:$B$782,H$11)+'СЕТ СН'!$F$9+СВЦЭМ!$D$10+'СЕТ СН'!$F$5-'СЕТ СН'!$F$17</f>
        <v>4785.0636940100003</v>
      </c>
      <c r="I18" s="36">
        <f>SUMIFS(СВЦЭМ!$C$39:$C$782,СВЦЭМ!$A$39:$A$782,$A18,СВЦЭМ!$B$39:$B$782,I$11)+'СЕТ СН'!$F$9+СВЦЭМ!$D$10+'СЕТ СН'!$F$5-'СЕТ СН'!$F$17</f>
        <v>4755.3316217800002</v>
      </c>
      <c r="J18" s="36">
        <f>SUMIFS(СВЦЭМ!$C$39:$C$782,СВЦЭМ!$A$39:$A$782,$A18,СВЦЭМ!$B$39:$B$782,J$11)+'СЕТ СН'!$F$9+СВЦЭМ!$D$10+'СЕТ СН'!$F$5-'СЕТ СН'!$F$17</f>
        <v>4656.8521913100003</v>
      </c>
      <c r="K18" s="36">
        <f>SUMIFS(СВЦЭМ!$C$39:$C$782,СВЦЭМ!$A$39:$A$782,$A18,СВЦЭМ!$B$39:$B$782,K$11)+'СЕТ СН'!$F$9+СВЦЭМ!$D$10+'СЕТ СН'!$F$5-'СЕТ СН'!$F$17</f>
        <v>4667.53033074</v>
      </c>
      <c r="L18" s="36">
        <f>SUMIFS(СВЦЭМ!$C$39:$C$782,СВЦЭМ!$A$39:$A$782,$A18,СВЦЭМ!$B$39:$B$782,L$11)+'СЕТ СН'!$F$9+СВЦЭМ!$D$10+'СЕТ СН'!$F$5-'СЕТ СН'!$F$17</f>
        <v>4684.9469235899996</v>
      </c>
      <c r="M18" s="36">
        <f>SUMIFS(СВЦЭМ!$C$39:$C$782,СВЦЭМ!$A$39:$A$782,$A18,СВЦЭМ!$B$39:$B$782,M$11)+'СЕТ СН'!$F$9+СВЦЭМ!$D$10+'СЕТ СН'!$F$5-'СЕТ СН'!$F$17</f>
        <v>4693.9387214500002</v>
      </c>
      <c r="N18" s="36">
        <f>SUMIFS(СВЦЭМ!$C$39:$C$782,СВЦЭМ!$A$39:$A$782,$A18,СВЦЭМ!$B$39:$B$782,N$11)+'СЕТ СН'!$F$9+СВЦЭМ!$D$10+'СЕТ СН'!$F$5-'СЕТ СН'!$F$17</f>
        <v>4717.1653605600004</v>
      </c>
      <c r="O18" s="36">
        <f>SUMIFS(СВЦЭМ!$C$39:$C$782,СВЦЭМ!$A$39:$A$782,$A18,СВЦЭМ!$B$39:$B$782,O$11)+'СЕТ СН'!$F$9+СВЦЭМ!$D$10+'СЕТ СН'!$F$5-'СЕТ СН'!$F$17</f>
        <v>4742.9663468400004</v>
      </c>
      <c r="P18" s="36">
        <f>SUMIFS(СВЦЭМ!$C$39:$C$782,СВЦЭМ!$A$39:$A$782,$A18,СВЦЭМ!$B$39:$B$782,P$11)+'СЕТ СН'!$F$9+СВЦЭМ!$D$10+'СЕТ СН'!$F$5-'СЕТ СН'!$F$17</f>
        <v>4776.56829466</v>
      </c>
      <c r="Q18" s="36">
        <f>SUMIFS(СВЦЭМ!$C$39:$C$782,СВЦЭМ!$A$39:$A$782,$A18,СВЦЭМ!$B$39:$B$782,Q$11)+'СЕТ СН'!$F$9+СВЦЭМ!$D$10+'СЕТ СН'!$F$5-'СЕТ СН'!$F$17</f>
        <v>4790.2047226100003</v>
      </c>
      <c r="R18" s="36">
        <f>SUMIFS(СВЦЭМ!$C$39:$C$782,СВЦЭМ!$A$39:$A$782,$A18,СВЦЭМ!$B$39:$B$782,R$11)+'СЕТ СН'!$F$9+СВЦЭМ!$D$10+'СЕТ СН'!$F$5-'СЕТ СН'!$F$17</f>
        <v>4759.6954354999998</v>
      </c>
      <c r="S18" s="36">
        <f>SUMIFS(СВЦЭМ!$C$39:$C$782,СВЦЭМ!$A$39:$A$782,$A18,СВЦЭМ!$B$39:$B$782,S$11)+'СЕТ СН'!$F$9+СВЦЭМ!$D$10+'СЕТ СН'!$F$5-'СЕТ СН'!$F$17</f>
        <v>4734.4362250499998</v>
      </c>
      <c r="T18" s="36">
        <f>SUMIFS(СВЦЭМ!$C$39:$C$782,СВЦЭМ!$A$39:$A$782,$A18,СВЦЭМ!$B$39:$B$782,T$11)+'СЕТ СН'!$F$9+СВЦЭМ!$D$10+'СЕТ СН'!$F$5-'СЕТ СН'!$F$17</f>
        <v>4714.5609743200002</v>
      </c>
      <c r="U18" s="36">
        <f>SUMIFS(СВЦЭМ!$C$39:$C$782,СВЦЭМ!$A$39:$A$782,$A18,СВЦЭМ!$B$39:$B$782,U$11)+'СЕТ СН'!$F$9+СВЦЭМ!$D$10+'СЕТ СН'!$F$5-'СЕТ СН'!$F$17</f>
        <v>4631.4714800500005</v>
      </c>
      <c r="V18" s="36">
        <f>SUMIFS(СВЦЭМ!$C$39:$C$782,СВЦЭМ!$A$39:$A$782,$A18,СВЦЭМ!$B$39:$B$782,V$11)+'СЕТ СН'!$F$9+СВЦЭМ!$D$10+'СЕТ СН'!$F$5-'СЕТ СН'!$F$17</f>
        <v>4645.1392069100002</v>
      </c>
      <c r="W18" s="36">
        <f>SUMIFS(СВЦЭМ!$C$39:$C$782,СВЦЭМ!$A$39:$A$782,$A18,СВЦЭМ!$B$39:$B$782,W$11)+'СЕТ СН'!$F$9+СВЦЭМ!$D$10+'СЕТ СН'!$F$5-'СЕТ СН'!$F$17</f>
        <v>4675.13100037</v>
      </c>
      <c r="X18" s="36">
        <f>SUMIFS(СВЦЭМ!$C$39:$C$782,СВЦЭМ!$A$39:$A$782,$A18,СВЦЭМ!$B$39:$B$782,X$11)+'СЕТ СН'!$F$9+СВЦЭМ!$D$10+'СЕТ СН'!$F$5-'СЕТ СН'!$F$17</f>
        <v>4742.5421919999999</v>
      </c>
      <c r="Y18" s="36">
        <f>SUMIFS(СВЦЭМ!$C$39:$C$782,СВЦЭМ!$A$39:$A$782,$A18,СВЦЭМ!$B$39:$B$782,Y$11)+'СЕТ СН'!$F$9+СВЦЭМ!$D$10+'СЕТ СН'!$F$5-'СЕТ СН'!$F$17</f>
        <v>4785.8039514800003</v>
      </c>
    </row>
    <row r="19" spans="1:25" ht="15.75" x14ac:dyDescent="0.2">
      <c r="A19" s="35">
        <f t="shared" si="0"/>
        <v>45085</v>
      </c>
      <c r="B19" s="36">
        <f>SUMIFS(СВЦЭМ!$C$39:$C$782,СВЦЭМ!$A$39:$A$782,$A19,СВЦЭМ!$B$39:$B$782,B$11)+'СЕТ СН'!$F$9+СВЦЭМ!$D$10+'СЕТ СН'!$F$5-'СЕТ СН'!$F$17</f>
        <v>4926.6130678</v>
      </c>
      <c r="C19" s="36">
        <f>SUMIFS(СВЦЭМ!$C$39:$C$782,СВЦЭМ!$A$39:$A$782,$A19,СВЦЭМ!$B$39:$B$782,C$11)+'СЕТ СН'!$F$9+СВЦЭМ!$D$10+'СЕТ СН'!$F$5-'СЕТ СН'!$F$17</f>
        <v>4963.1969337700002</v>
      </c>
      <c r="D19" s="36">
        <f>SUMIFS(СВЦЭМ!$C$39:$C$782,СВЦЭМ!$A$39:$A$782,$A19,СВЦЭМ!$B$39:$B$782,D$11)+'СЕТ СН'!$F$9+СВЦЭМ!$D$10+'СЕТ СН'!$F$5-'СЕТ СН'!$F$17</f>
        <v>4975.4784944599996</v>
      </c>
      <c r="E19" s="36">
        <f>SUMIFS(СВЦЭМ!$C$39:$C$782,СВЦЭМ!$A$39:$A$782,$A19,СВЦЭМ!$B$39:$B$782,E$11)+'СЕТ СН'!$F$9+СВЦЭМ!$D$10+'СЕТ СН'!$F$5-'СЕТ СН'!$F$17</f>
        <v>4975.34274559</v>
      </c>
      <c r="F19" s="36">
        <f>SUMIFS(СВЦЭМ!$C$39:$C$782,СВЦЭМ!$A$39:$A$782,$A19,СВЦЭМ!$B$39:$B$782,F$11)+'СЕТ СН'!$F$9+СВЦЭМ!$D$10+'СЕТ СН'!$F$5-'СЕТ СН'!$F$17</f>
        <v>4959.2053839700002</v>
      </c>
      <c r="G19" s="36">
        <f>SUMIFS(СВЦЭМ!$C$39:$C$782,СВЦЭМ!$A$39:$A$782,$A19,СВЦЭМ!$B$39:$B$782,G$11)+'СЕТ СН'!$F$9+СВЦЭМ!$D$10+'СЕТ СН'!$F$5-'СЕТ СН'!$F$17</f>
        <v>4920.2245694399999</v>
      </c>
      <c r="H19" s="36">
        <f>SUMIFS(СВЦЭМ!$C$39:$C$782,СВЦЭМ!$A$39:$A$782,$A19,СВЦЭМ!$B$39:$B$782,H$11)+'СЕТ СН'!$F$9+СВЦЭМ!$D$10+'СЕТ СН'!$F$5-'СЕТ СН'!$F$17</f>
        <v>4783.8078960399998</v>
      </c>
      <c r="I19" s="36">
        <f>SUMIFS(СВЦЭМ!$C$39:$C$782,СВЦЭМ!$A$39:$A$782,$A19,СВЦЭМ!$B$39:$B$782,I$11)+'СЕТ СН'!$F$9+СВЦЭМ!$D$10+'СЕТ СН'!$F$5-'СЕТ СН'!$F$17</f>
        <v>4739.99592631</v>
      </c>
      <c r="J19" s="36">
        <f>SUMIFS(СВЦЭМ!$C$39:$C$782,СВЦЭМ!$A$39:$A$782,$A19,СВЦЭМ!$B$39:$B$782,J$11)+'СЕТ СН'!$F$9+СВЦЭМ!$D$10+'СЕТ СН'!$F$5-'СЕТ СН'!$F$17</f>
        <v>4704.6934476200004</v>
      </c>
      <c r="K19" s="36">
        <f>SUMIFS(СВЦЭМ!$C$39:$C$782,СВЦЭМ!$A$39:$A$782,$A19,СВЦЭМ!$B$39:$B$782,K$11)+'СЕТ СН'!$F$9+СВЦЭМ!$D$10+'СЕТ СН'!$F$5-'СЕТ СН'!$F$17</f>
        <v>4676.25333727</v>
      </c>
      <c r="L19" s="36">
        <f>SUMIFS(СВЦЭМ!$C$39:$C$782,СВЦЭМ!$A$39:$A$782,$A19,СВЦЭМ!$B$39:$B$782,L$11)+'СЕТ СН'!$F$9+СВЦЭМ!$D$10+'СЕТ СН'!$F$5-'СЕТ СН'!$F$17</f>
        <v>4676.6748821500005</v>
      </c>
      <c r="M19" s="36">
        <f>SUMIFS(СВЦЭМ!$C$39:$C$782,СВЦЭМ!$A$39:$A$782,$A19,СВЦЭМ!$B$39:$B$782,M$11)+'СЕТ СН'!$F$9+СВЦЭМ!$D$10+'СЕТ СН'!$F$5-'СЕТ СН'!$F$17</f>
        <v>4697.1443488000004</v>
      </c>
      <c r="N19" s="36">
        <f>SUMIFS(СВЦЭМ!$C$39:$C$782,СВЦЭМ!$A$39:$A$782,$A19,СВЦЭМ!$B$39:$B$782,N$11)+'СЕТ СН'!$F$9+СВЦЭМ!$D$10+'СЕТ СН'!$F$5-'СЕТ СН'!$F$17</f>
        <v>4739.7988488600004</v>
      </c>
      <c r="O19" s="36">
        <f>SUMIFS(СВЦЭМ!$C$39:$C$782,СВЦЭМ!$A$39:$A$782,$A19,СВЦЭМ!$B$39:$B$782,O$11)+'СЕТ СН'!$F$9+СВЦЭМ!$D$10+'СЕТ СН'!$F$5-'СЕТ СН'!$F$17</f>
        <v>4744.6250654699998</v>
      </c>
      <c r="P19" s="36">
        <f>SUMIFS(СВЦЭМ!$C$39:$C$782,СВЦЭМ!$A$39:$A$782,$A19,СВЦЭМ!$B$39:$B$782,P$11)+'СЕТ СН'!$F$9+СВЦЭМ!$D$10+'СЕТ СН'!$F$5-'СЕТ СН'!$F$17</f>
        <v>4752.3658994500001</v>
      </c>
      <c r="Q19" s="36">
        <f>SUMIFS(СВЦЭМ!$C$39:$C$782,СВЦЭМ!$A$39:$A$782,$A19,СВЦЭМ!$B$39:$B$782,Q$11)+'СЕТ СН'!$F$9+СВЦЭМ!$D$10+'СЕТ СН'!$F$5-'СЕТ СН'!$F$17</f>
        <v>4768.7737396400007</v>
      </c>
      <c r="R19" s="36">
        <f>SUMIFS(СВЦЭМ!$C$39:$C$782,СВЦЭМ!$A$39:$A$782,$A19,СВЦЭМ!$B$39:$B$782,R$11)+'СЕТ СН'!$F$9+СВЦЭМ!$D$10+'СЕТ СН'!$F$5-'СЕТ СН'!$F$17</f>
        <v>4743.8021981000002</v>
      </c>
      <c r="S19" s="36">
        <f>SUMIFS(СВЦЭМ!$C$39:$C$782,СВЦЭМ!$A$39:$A$782,$A19,СВЦЭМ!$B$39:$B$782,S$11)+'СЕТ СН'!$F$9+СВЦЭМ!$D$10+'СЕТ СН'!$F$5-'СЕТ СН'!$F$17</f>
        <v>4715.9274515800007</v>
      </c>
      <c r="T19" s="36">
        <f>SUMIFS(СВЦЭМ!$C$39:$C$782,СВЦЭМ!$A$39:$A$782,$A19,СВЦЭМ!$B$39:$B$782,T$11)+'СЕТ СН'!$F$9+СВЦЭМ!$D$10+'СЕТ СН'!$F$5-'СЕТ СН'!$F$17</f>
        <v>4698.4940934599999</v>
      </c>
      <c r="U19" s="36">
        <f>SUMIFS(СВЦЭМ!$C$39:$C$782,СВЦЭМ!$A$39:$A$782,$A19,СВЦЭМ!$B$39:$B$782,U$11)+'СЕТ СН'!$F$9+СВЦЭМ!$D$10+'СЕТ СН'!$F$5-'СЕТ СН'!$F$17</f>
        <v>4665.6103825999999</v>
      </c>
      <c r="V19" s="36">
        <f>SUMIFS(СВЦЭМ!$C$39:$C$782,СВЦЭМ!$A$39:$A$782,$A19,СВЦЭМ!$B$39:$B$782,V$11)+'СЕТ СН'!$F$9+СВЦЭМ!$D$10+'СЕТ СН'!$F$5-'СЕТ СН'!$F$17</f>
        <v>4605.0944560200005</v>
      </c>
      <c r="W19" s="36">
        <f>SUMIFS(СВЦЭМ!$C$39:$C$782,СВЦЭМ!$A$39:$A$782,$A19,СВЦЭМ!$B$39:$B$782,W$11)+'СЕТ СН'!$F$9+СВЦЭМ!$D$10+'СЕТ СН'!$F$5-'СЕТ СН'!$F$17</f>
        <v>4651.2451711499998</v>
      </c>
      <c r="X19" s="36">
        <f>SUMIFS(СВЦЭМ!$C$39:$C$782,СВЦЭМ!$A$39:$A$782,$A19,СВЦЭМ!$B$39:$B$782,X$11)+'СЕТ СН'!$F$9+СВЦЭМ!$D$10+'СЕТ СН'!$F$5-'СЕТ СН'!$F$17</f>
        <v>4705.1897213700004</v>
      </c>
      <c r="Y19" s="36">
        <f>SUMIFS(СВЦЭМ!$C$39:$C$782,СВЦЭМ!$A$39:$A$782,$A19,СВЦЭМ!$B$39:$B$782,Y$11)+'СЕТ СН'!$F$9+СВЦЭМ!$D$10+'СЕТ СН'!$F$5-'СЕТ СН'!$F$17</f>
        <v>4829.6894253500004</v>
      </c>
    </row>
    <row r="20" spans="1:25" ht="15.75" x14ac:dyDescent="0.2">
      <c r="A20" s="35">
        <f t="shared" si="0"/>
        <v>45086</v>
      </c>
      <c r="B20" s="36">
        <f>SUMIFS(СВЦЭМ!$C$39:$C$782,СВЦЭМ!$A$39:$A$782,$A20,СВЦЭМ!$B$39:$B$782,B$11)+'СЕТ СН'!$F$9+СВЦЭМ!$D$10+'СЕТ СН'!$F$5-'СЕТ СН'!$F$17</f>
        <v>4779.9872512100001</v>
      </c>
      <c r="C20" s="36">
        <f>SUMIFS(СВЦЭМ!$C$39:$C$782,СВЦЭМ!$A$39:$A$782,$A20,СВЦЭМ!$B$39:$B$782,C$11)+'СЕТ СН'!$F$9+СВЦЭМ!$D$10+'СЕТ СН'!$F$5-'СЕТ СН'!$F$17</f>
        <v>4678.6531069800003</v>
      </c>
      <c r="D20" s="36">
        <f>SUMIFS(СВЦЭМ!$C$39:$C$782,СВЦЭМ!$A$39:$A$782,$A20,СВЦЭМ!$B$39:$B$782,D$11)+'СЕТ СН'!$F$9+СВЦЭМ!$D$10+'СЕТ СН'!$F$5-'СЕТ СН'!$F$17</f>
        <v>4742.08940136</v>
      </c>
      <c r="E20" s="36">
        <f>SUMIFS(СВЦЭМ!$C$39:$C$782,СВЦЭМ!$A$39:$A$782,$A20,СВЦЭМ!$B$39:$B$782,E$11)+'СЕТ СН'!$F$9+СВЦЭМ!$D$10+'СЕТ СН'!$F$5-'СЕТ СН'!$F$17</f>
        <v>4898.2855983700001</v>
      </c>
      <c r="F20" s="36">
        <f>SUMIFS(СВЦЭМ!$C$39:$C$782,СВЦЭМ!$A$39:$A$782,$A20,СВЦЭМ!$B$39:$B$782,F$11)+'СЕТ СН'!$F$9+СВЦЭМ!$D$10+'СЕТ СН'!$F$5-'СЕТ СН'!$F$17</f>
        <v>4868.0560815099998</v>
      </c>
      <c r="G20" s="36">
        <f>SUMIFS(СВЦЭМ!$C$39:$C$782,СВЦЭМ!$A$39:$A$782,$A20,СВЦЭМ!$B$39:$B$782,G$11)+'СЕТ СН'!$F$9+СВЦЭМ!$D$10+'СЕТ СН'!$F$5-'СЕТ СН'!$F$17</f>
        <v>4802.3732181900004</v>
      </c>
      <c r="H20" s="36">
        <f>SUMIFS(СВЦЭМ!$C$39:$C$782,СВЦЭМ!$A$39:$A$782,$A20,СВЦЭМ!$B$39:$B$782,H$11)+'СЕТ СН'!$F$9+СВЦЭМ!$D$10+'СЕТ СН'!$F$5-'СЕТ СН'!$F$17</f>
        <v>4652.4518872400004</v>
      </c>
      <c r="I20" s="36">
        <f>SUMIFS(СВЦЭМ!$C$39:$C$782,СВЦЭМ!$A$39:$A$782,$A20,СВЦЭМ!$B$39:$B$782,I$11)+'СЕТ СН'!$F$9+СВЦЭМ!$D$10+'СЕТ СН'!$F$5-'СЕТ СН'!$F$17</f>
        <v>4582.8794252999996</v>
      </c>
      <c r="J20" s="36">
        <f>SUMIFS(СВЦЭМ!$C$39:$C$782,СВЦЭМ!$A$39:$A$782,$A20,СВЦЭМ!$B$39:$B$782,J$11)+'СЕТ СН'!$F$9+СВЦЭМ!$D$10+'СЕТ СН'!$F$5-'СЕТ СН'!$F$17</f>
        <v>4504.5474656100005</v>
      </c>
      <c r="K20" s="36">
        <f>SUMIFS(СВЦЭМ!$C$39:$C$782,СВЦЭМ!$A$39:$A$782,$A20,СВЦЭМ!$B$39:$B$782,K$11)+'СЕТ СН'!$F$9+СВЦЭМ!$D$10+'СЕТ СН'!$F$5-'СЕТ СН'!$F$17</f>
        <v>4466.1123875600006</v>
      </c>
      <c r="L20" s="36">
        <f>SUMIFS(СВЦЭМ!$C$39:$C$782,СВЦЭМ!$A$39:$A$782,$A20,СВЦЭМ!$B$39:$B$782,L$11)+'СЕТ СН'!$F$9+СВЦЭМ!$D$10+'СЕТ СН'!$F$5-'СЕТ СН'!$F$17</f>
        <v>4447.6561030700004</v>
      </c>
      <c r="M20" s="36">
        <f>SUMIFS(СВЦЭМ!$C$39:$C$782,СВЦЭМ!$A$39:$A$782,$A20,СВЦЭМ!$B$39:$B$782,M$11)+'СЕТ СН'!$F$9+СВЦЭМ!$D$10+'СЕТ СН'!$F$5-'СЕТ СН'!$F$17</f>
        <v>4486.9877072600002</v>
      </c>
      <c r="N20" s="36">
        <f>SUMIFS(СВЦЭМ!$C$39:$C$782,СВЦЭМ!$A$39:$A$782,$A20,СВЦЭМ!$B$39:$B$782,N$11)+'СЕТ СН'!$F$9+СВЦЭМ!$D$10+'СЕТ СН'!$F$5-'СЕТ СН'!$F$17</f>
        <v>4518.3942260200001</v>
      </c>
      <c r="O20" s="36">
        <f>SUMIFS(СВЦЭМ!$C$39:$C$782,СВЦЭМ!$A$39:$A$782,$A20,СВЦЭМ!$B$39:$B$782,O$11)+'СЕТ СН'!$F$9+СВЦЭМ!$D$10+'СЕТ СН'!$F$5-'СЕТ СН'!$F$17</f>
        <v>4514.4208001900006</v>
      </c>
      <c r="P20" s="36">
        <f>SUMIFS(СВЦЭМ!$C$39:$C$782,СВЦЭМ!$A$39:$A$782,$A20,СВЦЭМ!$B$39:$B$782,P$11)+'СЕТ СН'!$F$9+СВЦЭМ!$D$10+'СЕТ СН'!$F$5-'СЕТ СН'!$F$17</f>
        <v>4521.3215618600007</v>
      </c>
      <c r="Q20" s="36">
        <f>SUMIFS(СВЦЭМ!$C$39:$C$782,СВЦЭМ!$A$39:$A$782,$A20,СВЦЭМ!$B$39:$B$782,Q$11)+'СЕТ СН'!$F$9+СВЦЭМ!$D$10+'СЕТ СН'!$F$5-'СЕТ СН'!$F$17</f>
        <v>4526.1352400699998</v>
      </c>
      <c r="R20" s="36">
        <f>SUMIFS(СВЦЭМ!$C$39:$C$782,СВЦЭМ!$A$39:$A$782,$A20,СВЦЭМ!$B$39:$B$782,R$11)+'СЕТ СН'!$F$9+СВЦЭМ!$D$10+'СЕТ СН'!$F$5-'СЕТ СН'!$F$17</f>
        <v>4520.8938465199999</v>
      </c>
      <c r="S20" s="36">
        <f>SUMIFS(СВЦЭМ!$C$39:$C$782,СВЦЭМ!$A$39:$A$782,$A20,СВЦЭМ!$B$39:$B$782,S$11)+'СЕТ СН'!$F$9+СВЦЭМ!$D$10+'СЕТ СН'!$F$5-'СЕТ СН'!$F$17</f>
        <v>4520.7259354400003</v>
      </c>
      <c r="T20" s="36">
        <f>SUMIFS(СВЦЭМ!$C$39:$C$782,СВЦЭМ!$A$39:$A$782,$A20,СВЦЭМ!$B$39:$B$782,T$11)+'СЕТ СН'!$F$9+СВЦЭМ!$D$10+'СЕТ СН'!$F$5-'СЕТ СН'!$F$17</f>
        <v>4509.0988251100007</v>
      </c>
      <c r="U20" s="36">
        <f>SUMIFS(СВЦЭМ!$C$39:$C$782,СВЦЭМ!$A$39:$A$782,$A20,СВЦЭМ!$B$39:$B$782,U$11)+'СЕТ СН'!$F$9+СВЦЭМ!$D$10+'СЕТ СН'!$F$5-'СЕТ СН'!$F$17</f>
        <v>4491.9759641000001</v>
      </c>
      <c r="V20" s="36">
        <f>SUMIFS(СВЦЭМ!$C$39:$C$782,СВЦЭМ!$A$39:$A$782,$A20,СВЦЭМ!$B$39:$B$782,V$11)+'СЕТ СН'!$F$9+СВЦЭМ!$D$10+'СЕТ СН'!$F$5-'СЕТ СН'!$F$17</f>
        <v>4463.3545176000007</v>
      </c>
      <c r="W20" s="36">
        <f>SUMIFS(СВЦЭМ!$C$39:$C$782,СВЦЭМ!$A$39:$A$782,$A20,СВЦЭМ!$B$39:$B$782,W$11)+'СЕТ СН'!$F$9+СВЦЭМ!$D$10+'СЕТ СН'!$F$5-'СЕТ СН'!$F$17</f>
        <v>4498.0513375800001</v>
      </c>
      <c r="X20" s="36">
        <f>SUMIFS(СВЦЭМ!$C$39:$C$782,СВЦЭМ!$A$39:$A$782,$A20,СВЦЭМ!$B$39:$B$782,X$11)+'СЕТ СН'!$F$9+СВЦЭМ!$D$10+'СЕТ СН'!$F$5-'СЕТ СН'!$F$17</f>
        <v>4506.2245731000003</v>
      </c>
      <c r="Y20" s="36">
        <f>SUMIFS(СВЦЭМ!$C$39:$C$782,СВЦЭМ!$A$39:$A$782,$A20,СВЦЭМ!$B$39:$B$782,Y$11)+'СЕТ СН'!$F$9+СВЦЭМ!$D$10+'СЕТ СН'!$F$5-'СЕТ СН'!$F$17</f>
        <v>4667.3482658900002</v>
      </c>
    </row>
    <row r="21" spans="1:25" ht="15.75" x14ac:dyDescent="0.2">
      <c r="A21" s="35">
        <f t="shared" si="0"/>
        <v>45087</v>
      </c>
      <c r="B21" s="36">
        <f>SUMIFS(СВЦЭМ!$C$39:$C$782,СВЦЭМ!$A$39:$A$782,$A21,СВЦЭМ!$B$39:$B$782,B$11)+'СЕТ СН'!$F$9+СВЦЭМ!$D$10+'СЕТ СН'!$F$5-'СЕТ СН'!$F$17</f>
        <v>4684.8079592000004</v>
      </c>
      <c r="C21" s="36">
        <f>SUMIFS(СВЦЭМ!$C$39:$C$782,СВЦЭМ!$A$39:$A$782,$A21,СВЦЭМ!$B$39:$B$782,C$11)+'СЕТ СН'!$F$9+СВЦЭМ!$D$10+'СЕТ СН'!$F$5-'СЕТ СН'!$F$17</f>
        <v>4719.8710836099999</v>
      </c>
      <c r="D21" s="36">
        <f>SUMIFS(СВЦЭМ!$C$39:$C$782,СВЦЭМ!$A$39:$A$782,$A21,СВЦЭМ!$B$39:$B$782,D$11)+'СЕТ СН'!$F$9+СВЦЭМ!$D$10+'СЕТ СН'!$F$5-'СЕТ СН'!$F$17</f>
        <v>4776.1716426100002</v>
      </c>
      <c r="E21" s="36">
        <f>SUMIFS(СВЦЭМ!$C$39:$C$782,СВЦЭМ!$A$39:$A$782,$A21,СВЦЭМ!$B$39:$B$782,E$11)+'СЕТ СН'!$F$9+СВЦЭМ!$D$10+'СЕТ СН'!$F$5-'СЕТ СН'!$F$17</f>
        <v>4805.5984293300007</v>
      </c>
      <c r="F21" s="36">
        <f>SUMIFS(СВЦЭМ!$C$39:$C$782,СВЦЭМ!$A$39:$A$782,$A21,СВЦЭМ!$B$39:$B$782,F$11)+'СЕТ СН'!$F$9+СВЦЭМ!$D$10+'СЕТ СН'!$F$5-'СЕТ СН'!$F$17</f>
        <v>4830.5814348800004</v>
      </c>
      <c r="G21" s="36">
        <f>SUMIFS(СВЦЭМ!$C$39:$C$782,СВЦЭМ!$A$39:$A$782,$A21,СВЦЭМ!$B$39:$B$782,G$11)+'СЕТ СН'!$F$9+СВЦЭМ!$D$10+'СЕТ СН'!$F$5-'СЕТ СН'!$F$17</f>
        <v>4831.07528869</v>
      </c>
      <c r="H21" s="36">
        <f>SUMIFS(СВЦЭМ!$C$39:$C$782,СВЦЭМ!$A$39:$A$782,$A21,СВЦЭМ!$B$39:$B$782,H$11)+'СЕТ СН'!$F$9+СВЦЭМ!$D$10+'СЕТ СН'!$F$5-'СЕТ СН'!$F$17</f>
        <v>4730.2012025900003</v>
      </c>
      <c r="I21" s="36">
        <f>SUMIFS(СВЦЭМ!$C$39:$C$782,СВЦЭМ!$A$39:$A$782,$A21,СВЦЭМ!$B$39:$B$782,I$11)+'СЕТ СН'!$F$9+СВЦЭМ!$D$10+'СЕТ СН'!$F$5-'СЕТ СН'!$F$17</f>
        <v>4722.1449432400004</v>
      </c>
      <c r="J21" s="36">
        <f>SUMIFS(СВЦЭМ!$C$39:$C$782,СВЦЭМ!$A$39:$A$782,$A21,СВЦЭМ!$B$39:$B$782,J$11)+'СЕТ СН'!$F$9+СВЦЭМ!$D$10+'СЕТ СН'!$F$5-'СЕТ СН'!$F$17</f>
        <v>4628.9234274800001</v>
      </c>
      <c r="K21" s="36">
        <f>SUMIFS(СВЦЭМ!$C$39:$C$782,СВЦЭМ!$A$39:$A$782,$A21,СВЦЭМ!$B$39:$B$782,K$11)+'СЕТ СН'!$F$9+СВЦЭМ!$D$10+'СЕТ СН'!$F$5-'СЕТ СН'!$F$17</f>
        <v>4549.4842753800003</v>
      </c>
      <c r="L21" s="36">
        <f>SUMIFS(СВЦЭМ!$C$39:$C$782,СВЦЭМ!$A$39:$A$782,$A21,СВЦЭМ!$B$39:$B$782,L$11)+'СЕТ СН'!$F$9+СВЦЭМ!$D$10+'СЕТ СН'!$F$5-'СЕТ СН'!$F$17</f>
        <v>4514.5855007299997</v>
      </c>
      <c r="M21" s="36">
        <f>SUMIFS(СВЦЭМ!$C$39:$C$782,СВЦЭМ!$A$39:$A$782,$A21,СВЦЭМ!$B$39:$B$782,M$11)+'СЕТ СН'!$F$9+СВЦЭМ!$D$10+'СЕТ СН'!$F$5-'СЕТ СН'!$F$17</f>
        <v>4501.3247708300005</v>
      </c>
      <c r="N21" s="36">
        <f>SUMIFS(СВЦЭМ!$C$39:$C$782,СВЦЭМ!$A$39:$A$782,$A21,СВЦЭМ!$B$39:$B$782,N$11)+'СЕТ СН'!$F$9+СВЦЭМ!$D$10+'СЕТ СН'!$F$5-'СЕТ СН'!$F$17</f>
        <v>4514.1303772700003</v>
      </c>
      <c r="O21" s="36">
        <f>SUMIFS(СВЦЭМ!$C$39:$C$782,СВЦЭМ!$A$39:$A$782,$A21,СВЦЭМ!$B$39:$B$782,O$11)+'СЕТ СН'!$F$9+СВЦЭМ!$D$10+'СЕТ СН'!$F$5-'СЕТ СН'!$F$17</f>
        <v>4525.5594271099999</v>
      </c>
      <c r="P21" s="36">
        <f>SUMIFS(СВЦЭМ!$C$39:$C$782,СВЦЭМ!$A$39:$A$782,$A21,СВЦЭМ!$B$39:$B$782,P$11)+'СЕТ СН'!$F$9+СВЦЭМ!$D$10+'СЕТ СН'!$F$5-'СЕТ СН'!$F$17</f>
        <v>4531.2649626100001</v>
      </c>
      <c r="Q21" s="36">
        <f>SUMIFS(СВЦЭМ!$C$39:$C$782,СВЦЭМ!$A$39:$A$782,$A21,СВЦЭМ!$B$39:$B$782,Q$11)+'СЕТ СН'!$F$9+СВЦЭМ!$D$10+'СЕТ СН'!$F$5-'СЕТ СН'!$F$17</f>
        <v>4553.7818472300005</v>
      </c>
      <c r="R21" s="36">
        <f>SUMIFS(СВЦЭМ!$C$39:$C$782,СВЦЭМ!$A$39:$A$782,$A21,СВЦЭМ!$B$39:$B$782,R$11)+'СЕТ СН'!$F$9+СВЦЭМ!$D$10+'СЕТ СН'!$F$5-'СЕТ СН'!$F$17</f>
        <v>4547.0910362300001</v>
      </c>
      <c r="S21" s="36">
        <f>SUMIFS(СВЦЭМ!$C$39:$C$782,СВЦЭМ!$A$39:$A$782,$A21,СВЦЭМ!$B$39:$B$782,S$11)+'СЕТ СН'!$F$9+СВЦЭМ!$D$10+'СЕТ СН'!$F$5-'СЕТ СН'!$F$17</f>
        <v>4525.8727308899997</v>
      </c>
      <c r="T21" s="36">
        <f>SUMIFS(СВЦЭМ!$C$39:$C$782,СВЦЭМ!$A$39:$A$782,$A21,СВЦЭМ!$B$39:$B$782,T$11)+'СЕТ СН'!$F$9+СВЦЭМ!$D$10+'СЕТ СН'!$F$5-'СЕТ СН'!$F$17</f>
        <v>4516.5557248200003</v>
      </c>
      <c r="U21" s="36">
        <f>SUMIFS(СВЦЭМ!$C$39:$C$782,СВЦЭМ!$A$39:$A$782,$A21,СВЦЭМ!$B$39:$B$782,U$11)+'СЕТ СН'!$F$9+СВЦЭМ!$D$10+'СЕТ СН'!$F$5-'СЕТ СН'!$F$17</f>
        <v>4516.5704523200002</v>
      </c>
      <c r="V21" s="36">
        <f>SUMIFS(СВЦЭМ!$C$39:$C$782,СВЦЭМ!$A$39:$A$782,$A21,СВЦЭМ!$B$39:$B$782,V$11)+'СЕТ СН'!$F$9+СВЦЭМ!$D$10+'СЕТ СН'!$F$5-'СЕТ СН'!$F$17</f>
        <v>4501.5829792800005</v>
      </c>
      <c r="W21" s="36">
        <f>SUMIFS(СВЦЭМ!$C$39:$C$782,СВЦЭМ!$A$39:$A$782,$A21,СВЦЭМ!$B$39:$B$782,W$11)+'СЕТ СН'!$F$9+СВЦЭМ!$D$10+'СЕТ СН'!$F$5-'СЕТ СН'!$F$17</f>
        <v>4471.5796589800002</v>
      </c>
      <c r="X21" s="36">
        <f>SUMIFS(СВЦЭМ!$C$39:$C$782,СВЦЭМ!$A$39:$A$782,$A21,СВЦЭМ!$B$39:$B$782,X$11)+'СЕТ СН'!$F$9+СВЦЭМ!$D$10+'СЕТ СН'!$F$5-'СЕТ СН'!$F$17</f>
        <v>4498.5397308900001</v>
      </c>
      <c r="Y21" s="36">
        <f>SUMIFS(СВЦЭМ!$C$39:$C$782,СВЦЭМ!$A$39:$A$782,$A21,СВЦЭМ!$B$39:$B$782,Y$11)+'СЕТ СН'!$F$9+СВЦЭМ!$D$10+'СЕТ СН'!$F$5-'СЕТ СН'!$F$17</f>
        <v>4581.3141853800007</v>
      </c>
    </row>
    <row r="22" spans="1:25" ht="15.75" x14ac:dyDescent="0.2">
      <c r="A22" s="35">
        <f t="shared" si="0"/>
        <v>45088</v>
      </c>
      <c r="B22" s="36">
        <f>SUMIFS(СВЦЭМ!$C$39:$C$782,СВЦЭМ!$A$39:$A$782,$A22,СВЦЭМ!$B$39:$B$782,B$11)+'СЕТ СН'!$F$9+СВЦЭМ!$D$10+'СЕТ СН'!$F$5-'СЕТ СН'!$F$17</f>
        <v>4653.54807033</v>
      </c>
      <c r="C22" s="36">
        <f>SUMIFS(СВЦЭМ!$C$39:$C$782,СВЦЭМ!$A$39:$A$782,$A22,СВЦЭМ!$B$39:$B$782,C$11)+'СЕТ СН'!$F$9+СВЦЭМ!$D$10+'СЕТ СН'!$F$5-'СЕТ СН'!$F$17</f>
        <v>4703.1481494400005</v>
      </c>
      <c r="D22" s="36">
        <f>SUMIFS(СВЦЭМ!$C$39:$C$782,СВЦЭМ!$A$39:$A$782,$A22,СВЦЭМ!$B$39:$B$782,D$11)+'СЕТ СН'!$F$9+СВЦЭМ!$D$10+'СЕТ СН'!$F$5-'СЕТ СН'!$F$17</f>
        <v>4775.57211921</v>
      </c>
      <c r="E22" s="36">
        <f>SUMIFS(СВЦЭМ!$C$39:$C$782,СВЦЭМ!$A$39:$A$782,$A22,СВЦЭМ!$B$39:$B$782,E$11)+'СЕТ СН'!$F$9+СВЦЭМ!$D$10+'СЕТ СН'!$F$5-'СЕТ СН'!$F$17</f>
        <v>4783.1029662500005</v>
      </c>
      <c r="F22" s="36">
        <f>SUMIFS(СВЦЭМ!$C$39:$C$782,СВЦЭМ!$A$39:$A$782,$A22,СВЦЭМ!$B$39:$B$782,F$11)+'СЕТ СН'!$F$9+СВЦЭМ!$D$10+'СЕТ СН'!$F$5-'СЕТ СН'!$F$17</f>
        <v>4784.0031187900004</v>
      </c>
      <c r="G22" s="36">
        <f>SUMIFS(СВЦЭМ!$C$39:$C$782,СВЦЭМ!$A$39:$A$782,$A22,СВЦЭМ!$B$39:$B$782,G$11)+'СЕТ СН'!$F$9+СВЦЭМ!$D$10+'СЕТ СН'!$F$5-'СЕТ СН'!$F$17</f>
        <v>4779.27648512</v>
      </c>
      <c r="H22" s="36">
        <f>SUMIFS(СВЦЭМ!$C$39:$C$782,СВЦЭМ!$A$39:$A$782,$A22,СВЦЭМ!$B$39:$B$782,H$11)+'СЕТ СН'!$F$9+СВЦЭМ!$D$10+'СЕТ СН'!$F$5-'СЕТ СН'!$F$17</f>
        <v>4690.5746109800002</v>
      </c>
      <c r="I22" s="36">
        <f>SUMIFS(СВЦЭМ!$C$39:$C$782,СВЦЭМ!$A$39:$A$782,$A22,СВЦЭМ!$B$39:$B$782,I$11)+'СЕТ СН'!$F$9+СВЦЭМ!$D$10+'СЕТ СН'!$F$5-'СЕТ СН'!$F$17</f>
        <v>4632.26722307</v>
      </c>
      <c r="J22" s="36">
        <f>SUMIFS(СВЦЭМ!$C$39:$C$782,СВЦЭМ!$A$39:$A$782,$A22,СВЦЭМ!$B$39:$B$782,J$11)+'СЕТ СН'!$F$9+СВЦЭМ!$D$10+'СЕТ СН'!$F$5-'СЕТ СН'!$F$17</f>
        <v>4575.7100104700003</v>
      </c>
      <c r="K22" s="36">
        <f>SUMIFS(СВЦЭМ!$C$39:$C$782,СВЦЭМ!$A$39:$A$782,$A22,СВЦЭМ!$B$39:$B$782,K$11)+'СЕТ СН'!$F$9+СВЦЭМ!$D$10+'СЕТ СН'!$F$5-'СЕТ СН'!$F$17</f>
        <v>4484.7352369700002</v>
      </c>
      <c r="L22" s="36">
        <f>SUMIFS(СВЦЭМ!$C$39:$C$782,СВЦЭМ!$A$39:$A$782,$A22,СВЦЭМ!$B$39:$B$782,L$11)+'СЕТ СН'!$F$9+СВЦЭМ!$D$10+'СЕТ СН'!$F$5-'СЕТ СН'!$F$17</f>
        <v>4491.4324988200005</v>
      </c>
      <c r="M22" s="36">
        <f>SUMIFS(СВЦЭМ!$C$39:$C$782,СВЦЭМ!$A$39:$A$782,$A22,СВЦЭМ!$B$39:$B$782,M$11)+'СЕТ СН'!$F$9+СВЦЭМ!$D$10+'СЕТ СН'!$F$5-'СЕТ СН'!$F$17</f>
        <v>4494.0982376499996</v>
      </c>
      <c r="N22" s="36">
        <f>SUMIFS(СВЦЭМ!$C$39:$C$782,СВЦЭМ!$A$39:$A$782,$A22,СВЦЭМ!$B$39:$B$782,N$11)+'СЕТ СН'!$F$9+СВЦЭМ!$D$10+'СЕТ СН'!$F$5-'СЕТ СН'!$F$17</f>
        <v>4503.9975715399996</v>
      </c>
      <c r="O22" s="36">
        <f>SUMIFS(СВЦЭМ!$C$39:$C$782,СВЦЭМ!$A$39:$A$782,$A22,СВЦЭМ!$B$39:$B$782,O$11)+'СЕТ СН'!$F$9+СВЦЭМ!$D$10+'СЕТ СН'!$F$5-'СЕТ СН'!$F$17</f>
        <v>4511.2343649499999</v>
      </c>
      <c r="P22" s="36">
        <f>SUMIFS(СВЦЭМ!$C$39:$C$782,СВЦЭМ!$A$39:$A$782,$A22,СВЦЭМ!$B$39:$B$782,P$11)+'СЕТ СН'!$F$9+СВЦЭМ!$D$10+'СЕТ СН'!$F$5-'СЕТ СН'!$F$17</f>
        <v>4518.0107511300002</v>
      </c>
      <c r="Q22" s="36">
        <f>SUMIFS(СВЦЭМ!$C$39:$C$782,СВЦЭМ!$A$39:$A$782,$A22,СВЦЭМ!$B$39:$B$782,Q$11)+'СЕТ СН'!$F$9+СВЦЭМ!$D$10+'СЕТ СН'!$F$5-'СЕТ СН'!$F$17</f>
        <v>4520.9723624300004</v>
      </c>
      <c r="R22" s="36">
        <f>SUMIFS(СВЦЭМ!$C$39:$C$782,СВЦЭМ!$A$39:$A$782,$A22,СВЦЭМ!$B$39:$B$782,R$11)+'СЕТ СН'!$F$9+СВЦЭМ!$D$10+'СЕТ СН'!$F$5-'СЕТ СН'!$F$17</f>
        <v>4513.3158077300004</v>
      </c>
      <c r="S22" s="36">
        <f>SUMIFS(СВЦЭМ!$C$39:$C$782,СВЦЭМ!$A$39:$A$782,$A22,СВЦЭМ!$B$39:$B$782,S$11)+'СЕТ СН'!$F$9+СВЦЭМ!$D$10+'СЕТ СН'!$F$5-'СЕТ СН'!$F$17</f>
        <v>4502.0838795199998</v>
      </c>
      <c r="T22" s="36">
        <f>SUMIFS(СВЦЭМ!$C$39:$C$782,СВЦЭМ!$A$39:$A$782,$A22,СВЦЭМ!$B$39:$B$782,T$11)+'СЕТ СН'!$F$9+СВЦЭМ!$D$10+'СЕТ СН'!$F$5-'СЕТ СН'!$F$17</f>
        <v>4503.34942658</v>
      </c>
      <c r="U22" s="36">
        <f>SUMIFS(СВЦЭМ!$C$39:$C$782,СВЦЭМ!$A$39:$A$782,$A22,СВЦЭМ!$B$39:$B$782,U$11)+'СЕТ СН'!$F$9+СВЦЭМ!$D$10+'СЕТ СН'!$F$5-'СЕТ СН'!$F$17</f>
        <v>4496.8502900500007</v>
      </c>
      <c r="V22" s="36">
        <f>SUMIFS(СВЦЭМ!$C$39:$C$782,СВЦЭМ!$A$39:$A$782,$A22,СВЦЭМ!$B$39:$B$782,V$11)+'СЕТ СН'!$F$9+СВЦЭМ!$D$10+'СЕТ СН'!$F$5-'СЕТ СН'!$F$17</f>
        <v>4493.6148972600004</v>
      </c>
      <c r="W22" s="36">
        <f>SUMIFS(СВЦЭМ!$C$39:$C$782,СВЦЭМ!$A$39:$A$782,$A22,СВЦЭМ!$B$39:$B$782,W$11)+'СЕТ СН'!$F$9+СВЦЭМ!$D$10+'СЕТ СН'!$F$5-'СЕТ СН'!$F$17</f>
        <v>4478.4521995000005</v>
      </c>
      <c r="X22" s="36">
        <f>SUMIFS(СВЦЭМ!$C$39:$C$782,СВЦЭМ!$A$39:$A$782,$A22,СВЦЭМ!$B$39:$B$782,X$11)+'СЕТ СН'!$F$9+СВЦЭМ!$D$10+'СЕТ СН'!$F$5-'СЕТ СН'!$F$17</f>
        <v>4494.6650170399998</v>
      </c>
      <c r="Y22" s="36">
        <f>SUMIFS(СВЦЭМ!$C$39:$C$782,СВЦЭМ!$A$39:$A$782,$A22,СВЦЭМ!$B$39:$B$782,Y$11)+'СЕТ СН'!$F$9+СВЦЭМ!$D$10+'СЕТ СН'!$F$5-'СЕТ СН'!$F$17</f>
        <v>4570.99764985</v>
      </c>
    </row>
    <row r="23" spans="1:25" ht="15.75" x14ac:dyDescent="0.2">
      <c r="A23" s="35">
        <f t="shared" si="0"/>
        <v>45089</v>
      </c>
      <c r="B23" s="36">
        <f>SUMIFS(СВЦЭМ!$C$39:$C$782,СВЦЭМ!$A$39:$A$782,$A23,СВЦЭМ!$B$39:$B$782,B$11)+'СЕТ СН'!$F$9+СВЦЭМ!$D$10+'СЕТ СН'!$F$5-'СЕТ СН'!$F$17</f>
        <v>4812.5168404900005</v>
      </c>
      <c r="C23" s="36">
        <f>SUMIFS(СВЦЭМ!$C$39:$C$782,СВЦЭМ!$A$39:$A$782,$A23,СВЦЭМ!$B$39:$B$782,C$11)+'СЕТ СН'!$F$9+СВЦЭМ!$D$10+'СЕТ СН'!$F$5-'СЕТ СН'!$F$17</f>
        <v>4849.1096747499996</v>
      </c>
      <c r="D23" s="36">
        <f>SUMIFS(СВЦЭМ!$C$39:$C$782,СВЦЭМ!$A$39:$A$782,$A23,СВЦЭМ!$B$39:$B$782,D$11)+'СЕТ СН'!$F$9+СВЦЭМ!$D$10+'СЕТ СН'!$F$5-'СЕТ СН'!$F$17</f>
        <v>4917.2995280300001</v>
      </c>
      <c r="E23" s="36">
        <f>SUMIFS(СВЦЭМ!$C$39:$C$782,СВЦЭМ!$A$39:$A$782,$A23,СВЦЭМ!$B$39:$B$782,E$11)+'СЕТ СН'!$F$9+СВЦЭМ!$D$10+'СЕТ СН'!$F$5-'СЕТ СН'!$F$17</f>
        <v>4903.2760259400002</v>
      </c>
      <c r="F23" s="36">
        <f>SUMIFS(СВЦЭМ!$C$39:$C$782,СВЦЭМ!$A$39:$A$782,$A23,СВЦЭМ!$B$39:$B$782,F$11)+'СЕТ СН'!$F$9+СВЦЭМ!$D$10+'СЕТ СН'!$F$5-'СЕТ СН'!$F$17</f>
        <v>4896.6495258300001</v>
      </c>
      <c r="G23" s="36">
        <f>SUMIFS(СВЦЭМ!$C$39:$C$782,СВЦЭМ!$A$39:$A$782,$A23,СВЦЭМ!$B$39:$B$782,G$11)+'СЕТ СН'!$F$9+СВЦЭМ!$D$10+'СЕТ СН'!$F$5-'СЕТ СН'!$F$17</f>
        <v>4880.0126091800003</v>
      </c>
      <c r="H23" s="36">
        <f>SUMIFS(СВЦЭМ!$C$39:$C$782,СВЦЭМ!$A$39:$A$782,$A23,СВЦЭМ!$B$39:$B$782,H$11)+'СЕТ СН'!$F$9+СВЦЭМ!$D$10+'СЕТ СН'!$F$5-'СЕТ СН'!$F$17</f>
        <v>4763.6795262800006</v>
      </c>
      <c r="I23" s="36">
        <f>SUMIFS(СВЦЭМ!$C$39:$C$782,СВЦЭМ!$A$39:$A$782,$A23,СВЦЭМ!$B$39:$B$782,I$11)+'СЕТ СН'!$F$9+СВЦЭМ!$D$10+'СЕТ СН'!$F$5-'СЕТ СН'!$F$17</f>
        <v>4699.1300972600002</v>
      </c>
      <c r="J23" s="36">
        <f>SUMIFS(СВЦЭМ!$C$39:$C$782,СВЦЭМ!$A$39:$A$782,$A23,СВЦЭМ!$B$39:$B$782,J$11)+'СЕТ СН'!$F$9+СВЦЭМ!$D$10+'СЕТ СН'!$F$5-'СЕТ СН'!$F$17</f>
        <v>4575.1858442499997</v>
      </c>
      <c r="K23" s="36">
        <f>SUMIFS(СВЦЭМ!$C$39:$C$782,СВЦЭМ!$A$39:$A$782,$A23,СВЦЭМ!$B$39:$B$782,K$11)+'СЕТ СН'!$F$9+СВЦЭМ!$D$10+'СЕТ СН'!$F$5-'СЕТ СН'!$F$17</f>
        <v>4551.6064025800006</v>
      </c>
      <c r="L23" s="36">
        <f>SUMIFS(СВЦЭМ!$C$39:$C$782,СВЦЭМ!$A$39:$A$782,$A23,СВЦЭМ!$B$39:$B$782,L$11)+'СЕТ СН'!$F$9+СВЦЭМ!$D$10+'СЕТ СН'!$F$5-'СЕТ СН'!$F$17</f>
        <v>4535.3323001600002</v>
      </c>
      <c r="M23" s="36">
        <f>SUMIFS(СВЦЭМ!$C$39:$C$782,СВЦЭМ!$A$39:$A$782,$A23,СВЦЭМ!$B$39:$B$782,M$11)+'СЕТ СН'!$F$9+СВЦЭМ!$D$10+'СЕТ СН'!$F$5-'СЕТ СН'!$F$17</f>
        <v>4575.0840855900005</v>
      </c>
      <c r="N23" s="36">
        <f>SUMIFS(СВЦЭМ!$C$39:$C$782,СВЦЭМ!$A$39:$A$782,$A23,СВЦЭМ!$B$39:$B$782,N$11)+'СЕТ СН'!$F$9+СВЦЭМ!$D$10+'СЕТ СН'!$F$5-'СЕТ СН'!$F$17</f>
        <v>4608.4400306400003</v>
      </c>
      <c r="O23" s="36">
        <f>SUMIFS(СВЦЭМ!$C$39:$C$782,СВЦЭМ!$A$39:$A$782,$A23,СВЦЭМ!$B$39:$B$782,O$11)+'СЕТ СН'!$F$9+СВЦЭМ!$D$10+'СЕТ СН'!$F$5-'СЕТ СН'!$F$17</f>
        <v>4640.5819228</v>
      </c>
      <c r="P23" s="36">
        <f>SUMIFS(СВЦЭМ!$C$39:$C$782,СВЦЭМ!$A$39:$A$782,$A23,СВЦЭМ!$B$39:$B$782,P$11)+'СЕТ СН'!$F$9+СВЦЭМ!$D$10+'СЕТ СН'!$F$5-'СЕТ СН'!$F$17</f>
        <v>4651.4968289900007</v>
      </c>
      <c r="Q23" s="36">
        <f>SUMIFS(СВЦЭМ!$C$39:$C$782,СВЦЭМ!$A$39:$A$782,$A23,СВЦЭМ!$B$39:$B$782,Q$11)+'СЕТ СН'!$F$9+СВЦЭМ!$D$10+'СЕТ СН'!$F$5-'СЕТ СН'!$F$17</f>
        <v>4676.2837471000003</v>
      </c>
      <c r="R23" s="36">
        <f>SUMIFS(СВЦЭМ!$C$39:$C$782,СВЦЭМ!$A$39:$A$782,$A23,СВЦЭМ!$B$39:$B$782,R$11)+'СЕТ СН'!$F$9+СВЦЭМ!$D$10+'СЕТ СН'!$F$5-'СЕТ СН'!$F$17</f>
        <v>4639.5599323699998</v>
      </c>
      <c r="S23" s="36">
        <f>SUMIFS(СВЦЭМ!$C$39:$C$782,СВЦЭМ!$A$39:$A$782,$A23,СВЦЭМ!$B$39:$B$782,S$11)+'СЕТ СН'!$F$9+СВЦЭМ!$D$10+'СЕТ СН'!$F$5-'СЕТ СН'!$F$17</f>
        <v>4621.32686724</v>
      </c>
      <c r="T23" s="36">
        <f>SUMIFS(СВЦЭМ!$C$39:$C$782,СВЦЭМ!$A$39:$A$782,$A23,СВЦЭМ!$B$39:$B$782,T$11)+'СЕТ СН'!$F$9+СВЦЭМ!$D$10+'СЕТ СН'!$F$5-'СЕТ СН'!$F$17</f>
        <v>4632.8029332300002</v>
      </c>
      <c r="U23" s="36">
        <f>SUMIFS(СВЦЭМ!$C$39:$C$782,СВЦЭМ!$A$39:$A$782,$A23,СВЦЭМ!$B$39:$B$782,U$11)+'СЕТ СН'!$F$9+СВЦЭМ!$D$10+'СЕТ СН'!$F$5-'СЕТ СН'!$F$17</f>
        <v>4555.3093095800004</v>
      </c>
      <c r="V23" s="36">
        <f>SUMIFS(СВЦЭМ!$C$39:$C$782,СВЦЭМ!$A$39:$A$782,$A23,СВЦЭМ!$B$39:$B$782,V$11)+'СЕТ СН'!$F$9+СВЦЭМ!$D$10+'СЕТ СН'!$F$5-'СЕТ СН'!$F$17</f>
        <v>4507.5574429400003</v>
      </c>
      <c r="W23" s="36">
        <f>SUMIFS(СВЦЭМ!$C$39:$C$782,СВЦЭМ!$A$39:$A$782,$A23,СВЦЭМ!$B$39:$B$782,W$11)+'СЕТ СН'!$F$9+СВЦЭМ!$D$10+'СЕТ СН'!$F$5-'СЕТ СН'!$F$17</f>
        <v>4522.93395461</v>
      </c>
      <c r="X23" s="36">
        <f>SUMIFS(СВЦЭМ!$C$39:$C$782,СВЦЭМ!$A$39:$A$782,$A23,СВЦЭМ!$B$39:$B$782,X$11)+'СЕТ СН'!$F$9+СВЦЭМ!$D$10+'СЕТ СН'!$F$5-'СЕТ СН'!$F$17</f>
        <v>4593.1581371700004</v>
      </c>
      <c r="Y23" s="36">
        <f>SUMIFS(СВЦЭМ!$C$39:$C$782,СВЦЭМ!$A$39:$A$782,$A23,СВЦЭМ!$B$39:$B$782,Y$11)+'СЕТ СН'!$F$9+СВЦЭМ!$D$10+'СЕТ СН'!$F$5-'СЕТ СН'!$F$17</f>
        <v>4663.2562947100005</v>
      </c>
    </row>
    <row r="24" spans="1:25" ht="15.75" x14ac:dyDescent="0.2">
      <c r="A24" s="35">
        <f t="shared" si="0"/>
        <v>45090</v>
      </c>
      <c r="B24" s="36">
        <f>SUMIFS(СВЦЭМ!$C$39:$C$782,СВЦЭМ!$A$39:$A$782,$A24,СВЦЭМ!$B$39:$B$782,B$11)+'СЕТ СН'!$F$9+СВЦЭМ!$D$10+'СЕТ СН'!$F$5-'СЕТ СН'!$F$17</f>
        <v>4726.71085829</v>
      </c>
      <c r="C24" s="36">
        <f>SUMIFS(СВЦЭМ!$C$39:$C$782,СВЦЭМ!$A$39:$A$782,$A24,СВЦЭМ!$B$39:$B$782,C$11)+'СЕТ СН'!$F$9+СВЦЭМ!$D$10+'СЕТ СН'!$F$5-'СЕТ СН'!$F$17</f>
        <v>4756.3996297900003</v>
      </c>
      <c r="D24" s="36">
        <f>SUMIFS(СВЦЭМ!$C$39:$C$782,СВЦЭМ!$A$39:$A$782,$A24,СВЦЭМ!$B$39:$B$782,D$11)+'СЕТ СН'!$F$9+СВЦЭМ!$D$10+'СЕТ СН'!$F$5-'СЕТ СН'!$F$17</f>
        <v>4829.0026373300007</v>
      </c>
      <c r="E24" s="36">
        <f>SUMIFS(СВЦЭМ!$C$39:$C$782,СВЦЭМ!$A$39:$A$782,$A24,СВЦЭМ!$B$39:$B$782,E$11)+'СЕТ СН'!$F$9+СВЦЭМ!$D$10+'СЕТ СН'!$F$5-'СЕТ СН'!$F$17</f>
        <v>4821.7546441900004</v>
      </c>
      <c r="F24" s="36">
        <f>SUMIFS(СВЦЭМ!$C$39:$C$782,СВЦЭМ!$A$39:$A$782,$A24,СВЦЭМ!$B$39:$B$782,F$11)+'СЕТ СН'!$F$9+СВЦЭМ!$D$10+'СЕТ СН'!$F$5-'СЕТ СН'!$F$17</f>
        <v>4823.5862497899998</v>
      </c>
      <c r="G24" s="36">
        <f>SUMIFS(СВЦЭМ!$C$39:$C$782,СВЦЭМ!$A$39:$A$782,$A24,СВЦЭМ!$B$39:$B$782,G$11)+'СЕТ СН'!$F$9+СВЦЭМ!$D$10+'СЕТ СН'!$F$5-'СЕТ СН'!$F$17</f>
        <v>4887.7215128500002</v>
      </c>
      <c r="H24" s="36">
        <f>SUMIFS(СВЦЭМ!$C$39:$C$782,СВЦЭМ!$A$39:$A$782,$A24,СВЦЭМ!$B$39:$B$782,H$11)+'СЕТ СН'!$F$9+СВЦЭМ!$D$10+'СЕТ СН'!$F$5-'СЕТ СН'!$F$17</f>
        <v>4795.61629799</v>
      </c>
      <c r="I24" s="36">
        <f>SUMIFS(СВЦЭМ!$C$39:$C$782,СВЦЭМ!$A$39:$A$782,$A24,СВЦЭМ!$B$39:$B$782,I$11)+'СЕТ СН'!$F$9+СВЦЭМ!$D$10+'СЕТ СН'!$F$5-'СЕТ СН'!$F$17</f>
        <v>4759.9274107600004</v>
      </c>
      <c r="J24" s="36">
        <f>SUMIFS(СВЦЭМ!$C$39:$C$782,СВЦЭМ!$A$39:$A$782,$A24,СВЦЭМ!$B$39:$B$782,J$11)+'СЕТ СН'!$F$9+СВЦЭМ!$D$10+'СЕТ СН'!$F$5-'СЕТ СН'!$F$17</f>
        <v>4708.4009069800004</v>
      </c>
      <c r="K24" s="36">
        <f>SUMIFS(СВЦЭМ!$C$39:$C$782,СВЦЭМ!$A$39:$A$782,$A24,СВЦЭМ!$B$39:$B$782,K$11)+'СЕТ СН'!$F$9+СВЦЭМ!$D$10+'СЕТ СН'!$F$5-'СЕТ СН'!$F$17</f>
        <v>4631.5161396000003</v>
      </c>
      <c r="L24" s="36">
        <f>SUMIFS(СВЦЭМ!$C$39:$C$782,СВЦЭМ!$A$39:$A$782,$A24,СВЦЭМ!$B$39:$B$782,L$11)+'СЕТ СН'!$F$9+СВЦЭМ!$D$10+'СЕТ СН'!$F$5-'СЕТ СН'!$F$17</f>
        <v>4646.3242340300003</v>
      </c>
      <c r="M24" s="36">
        <f>SUMIFS(СВЦЭМ!$C$39:$C$782,СВЦЭМ!$A$39:$A$782,$A24,СВЦЭМ!$B$39:$B$782,M$11)+'СЕТ СН'!$F$9+СВЦЭМ!$D$10+'СЕТ СН'!$F$5-'СЕТ СН'!$F$17</f>
        <v>4683.4744775199997</v>
      </c>
      <c r="N24" s="36">
        <f>SUMIFS(СВЦЭМ!$C$39:$C$782,СВЦЭМ!$A$39:$A$782,$A24,СВЦЭМ!$B$39:$B$782,N$11)+'СЕТ СН'!$F$9+СВЦЭМ!$D$10+'СЕТ СН'!$F$5-'СЕТ СН'!$F$17</f>
        <v>4744.5078683700003</v>
      </c>
      <c r="O24" s="36">
        <f>SUMIFS(СВЦЭМ!$C$39:$C$782,СВЦЭМ!$A$39:$A$782,$A24,СВЦЭМ!$B$39:$B$782,O$11)+'СЕТ СН'!$F$9+СВЦЭМ!$D$10+'СЕТ СН'!$F$5-'СЕТ СН'!$F$17</f>
        <v>4749.1089958499997</v>
      </c>
      <c r="P24" s="36">
        <f>SUMIFS(СВЦЭМ!$C$39:$C$782,СВЦЭМ!$A$39:$A$782,$A24,СВЦЭМ!$B$39:$B$782,P$11)+'СЕТ СН'!$F$9+СВЦЭМ!$D$10+'СЕТ СН'!$F$5-'СЕТ СН'!$F$17</f>
        <v>4776.3868439400003</v>
      </c>
      <c r="Q24" s="36">
        <f>SUMIFS(СВЦЭМ!$C$39:$C$782,СВЦЭМ!$A$39:$A$782,$A24,СВЦЭМ!$B$39:$B$782,Q$11)+'СЕТ СН'!$F$9+СВЦЭМ!$D$10+'СЕТ СН'!$F$5-'СЕТ СН'!$F$17</f>
        <v>4817.2669346299999</v>
      </c>
      <c r="R24" s="36">
        <f>SUMIFS(СВЦЭМ!$C$39:$C$782,СВЦЭМ!$A$39:$A$782,$A24,СВЦЭМ!$B$39:$B$782,R$11)+'СЕТ СН'!$F$9+СВЦЭМ!$D$10+'СЕТ СН'!$F$5-'СЕТ СН'!$F$17</f>
        <v>4781.9777950300004</v>
      </c>
      <c r="S24" s="36">
        <f>SUMIFS(СВЦЭМ!$C$39:$C$782,СВЦЭМ!$A$39:$A$782,$A24,СВЦЭМ!$B$39:$B$782,S$11)+'СЕТ СН'!$F$9+СВЦЭМ!$D$10+'СЕТ СН'!$F$5-'СЕТ СН'!$F$17</f>
        <v>4761.0012384900001</v>
      </c>
      <c r="T24" s="36">
        <f>SUMIFS(СВЦЭМ!$C$39:$C$782,СВЦЭМ!$A$39:$A$782,$A24,СВЦЭМ!$B$39:$B$782,T$11)+'СЕТ СН'!$F$9+СВЦЭМ!$D$10+'СЕТ СН'!$F$5-'СЕТ СН'!$F$17</f>
        <v>4729.6065115000001</v>
      </c>
      <c r="U24" s="36">
        <f>SUMIFS(СВЦЭМ!$C$39:$C$782,СВЦЭМ!$A$39:$A$782,$A24,СВЦЭМ!$B$39:$B$782,U$11)+'СЕТ СН'!$F$9+СВЦЭМ!$D$10+'СЕТ СН'!$F$5-'СЕТ СН'!$F$17</f>
        <v>4688.4867755900004</v>
      </c>
      <c r="V24" s="36">
        <f>SUMIFS(СВЦЭМ!$C$39:$C$782,СВЦЭМ!$A$39:$A$782,$A24,СВЦЭМ!$B$39:$B$782,V$11)+'СЕТ СН'!$F$9+СВЦЭМ!$D$10+'СЕТ СН'!$F$5-'СЕТ СН'!$F$17</f>
        <v>4673.5933885800005</v>
      </c>
      <c r="W24" s="36">
        <f>SUMIFS(СВЦЭМ!$C$39:$C$782,СВЦЭМ!$A$39:$A$782,$A24,СВЦЭМ!$B$39:$B$782,W$11)+'СЕТ СН'!$F$9+СВЦЭМ!$D$10+'СЕТ СН'!$F$5-'СЕТ СН'!$F$17</f>
        <v>4656.7157909699999</v>
      </c>
      <c r="X24" s="36">
        <f>SUMIFS(СВЦЭМ!$C$39:$C$782,СВЦЭМ!$A$39:$A$782,$A24,СВЦЭМ!$B$39:$B$782,X$11)+'СЕТ СН'!$F$9+СВЦЭМ!$D$10+'СЕТ СН'!$F$5-'СЕТ СН'!$F$17</f>
        <v>4704.7682004799999</v>
      </c>
      <c r="Y24" s="36">
        <f>SUMIFS(СВЦЭМ!$C$39:$C$782,СВЦЭМ!$A$39:$A$782,$A24,СВЦЭМ!$B$39:$B$782,Y$11)+'СЕТ СН'!$F$9+СВЦЭМ!$D$10+'СЕТ СН'!$F$5-'СЕТ СН'!$F$17</f>
        <v>4800.0917112799998</v>
      </c>
    </row>
    <row r="25" spans="1:25" ht="15.75" x14ac:dyDescent="0.2">
      <c r="A25" s="35">
        <f t="shared" si="0"/>
        <v>45091</v>
      </c>
      <c r="B25" s="36">
        <f>SUMIFS(СВЦЭМ!$C$39:$C$782,СВЦЭМ!$A$39:$A$782,$A25,СВЦЭМ!$B$39:$B$782,B$11)+'СЕТ СН'!$F$9+СВЦЭМ!$D$10+'СЕТ СН'!$F$5-'СЕТ СН'!$F$17</f>
        <v>4847.5682258800007</v>
      </c>
      <c r="C25" s="36">
        <f>SUMIFS(СВЦЭМ!$C$39:$C$782,СВЦЭМ!$A$39:$A$782,$A25,СВЦЭМ!$B$39:$B$782,C$11)+'СЕТ СН'!$F$9+СВЦЭМ!$D$10+'СЕТ СН'!$F$5-'СЕТ СН'!$F$17</f>
        <v>4930.5783559900001</v>
      </c>
      <c r="D25" s="36">
        <f>SUMIFS(СВЦЭМ!$C$39:$C$782,СВЦЭМ!$A$39:$A$782,$A25,СВЦЭМ!$B$39:$B$782,D$11)+'СЕТ СН'!$F$9+СВЦЭМ!$D$10+'СЕТ СН'!$F$5-'СЕТ СН'!$F$17</f>
        <v>5034.3054704200003</v>
      </c>
      <c r="E25" s="36">
        <f>SUMIFS(СВЦЭМ!$C$39:$C$782,СВЦЭМ!$A$39:$A$782,$A25,СВЦЭМ!$B$39:$B$782,E$11)+'СЕТ СН'!$F$9+СВЦЭМ!$D$10+'СЕТ СН'!$F$5-'СЕТ СН'!$F$17</f>
        <v>5045.5982153300001</v>
      </c>
      <c r="F25" s="36">
        <f>SUMIFS(СВЦЭМ!$C$39:$C$782,СВЦЭМ!$A$39:$A$782,$A25,СВЦЭМ!$B$39:$B$782,F$11)+'СЕТ СН'!$F$9+СВЦЭМ!$D$10+'СЕТ СН'!$F$5-'СЕТ СН'!$F$17</f>
        <v>5051.0497193400006</v>
      </c>
      <c r="G25" s="36">
        <f>SUMIFS(СВЦЭМ!$C$39:$C$782,СВЦЭМ!$A$39:$A$782,$A25,СВЦЭМ!$B$39:$B$782,G$11)+'СЕТ СН'!$F$9+СВЦЭМ!$D$10+'СЕТ СН'!$F$5-'СЕТ СН'!$F$17</f>
        <v>5036.59203591</v>
      </c>
      <c r="H25" s="36">
        <f>SUMIFS(СВЦЭМ!$C$39:$C$782,СВЦЭМ!$A$39:$A$782,$A25,СВЦЭМ!$B$39:$B$782,H$11)+'СЕТ СН'!$F$9+СВЦЭМ!$D$10+'СЕТ СН'!$F$5-'СЕТ СН'!$F$17</f>
        <v>4911.2080517800005</v>
      </c>
      <c r="I25" s="36">
        <f>SUMIFS(СВЦЭМ!$C$39:$C$782,СВЦЭМ!$A$39:$A$782,$A25,СВЦЭМ!$B$39:$B$782,I$11)+'СЕТ СН'!$F$9+СВЦЭМ!$D$10+'СЕТ СН'!$F$5-'СЕТ СН'!$F$17</f>
        <v>4809.6374950400004</v>
      </c>
      <c r="J25" s="36">
        <f>SUMIFS(СВЦЭМ!$C$39:$C$782,СВЦЭМ!$A$39:$A$782,$A25,СВЦЭМ!$B$39:$B$782,J$11)+'СЕТ СН'!$F$9+СВЦЭМ!$D$10+'СЕТ СН'!$F$5-'СЕТ СН'!$F$17</f>
        <v>4727.2409719699999</v>
      </c>
      <c r="K25" s="36">
        <f>SUMIFS(СВЦЭМ!$C$39:$C$782,СВЦЭМ!$A$39:$A$782,$A25,СВЦЭМ!$B$39:$B$782,K$11)+'СЕТ СН'!$F$9+СВЦЭМ!$D$10+'СЕТ СН'!$F$5-'СЕТ СН'!$F$17</f>
        <v>4711.4548909499999</v>
      </c>
      <c r="L25" s="36">
        <f>SUMIFS(СВЦЭМ!$C$39:$C$782,СВЦЭМ!$A$39:$A$782,$A25,СВЦЭМ!$B$39:$B$782,L$11)+'СЕТ СН'!$F$9+СВЦЭМ!$D$10+'СЕТ СН'!$F$5-'СЕТ СН'!$F$17</f>
        <v>4702.7514808900005</v>
      </c>
      <c r="M25" s="36">
        <f>SUMIFS(СВЦЭМ!$C$39:$C$782,СВЦЭМ!$A$39:$A$782,$A25,СВЦЭМ!$B$39:$B$782,M$11)+'СЕТ СН'!$F$9+СВЦЭМ!$D$10+'СЕТ СН'!$F$5-'СЕТ СН'!$F$17</f>
        <v>4741.9653405999998</v>
      </c>
      <c r="N25" s="36">
        <f>SUMIFS(СВЦЭМ!$C$39:$C$782,СВЦЭМ!$A$39:$A$782,$A25,СВЦЭМ!$B$39:$B$782,N$11)+'СЕТ СН'!$F$9+СВЦЭМ!$D$10+'СЕТ СН'!$F$5-'СЕТ СН'!$F$17</f>
        <v>4755.5567491500005</v>
      </c>
      <c r="O25" s="36">
        <f>SUMIFS(СВЦЭМ!$C$39:$C$782,СВЦЭМ!$A$39:$A$782,$A25,СВЦЭМ!$B$39:$B$782,O$11)+'СЕТ СН'!$F$9+СВЦЭМ!$D$10+'СЕТ СН'!$F$5-'СЕТ СН'!$F$17</f>
        <v>4747.2294257499998</v>
      </c>
      <c r="P25" s="36">
        <f>SUMIFS(СВЦЭМ!$C$39:$C$782,СВЦЭМ!$A$39:$A$782,$A25,СВЦЭМ!$B$39:$B$782,P$11)+'СЕТ СН'!$F$9+СВЦЭМ!$D$10+'СЕТ СН'!$F$5-'СЕТ СН'!$F$17</f>
        <v>4763.14012766</v>
      </c>
      <c r="Q25" s="36">
        <f>SUMIFS(СВЦЭМ!$C$39:$C$782,СВЦЭМ!$A$39:$A$782,$A25,СВЦЭМ!$B$39:$B$782,Q$11)+'СЕТ СН'!$F$9+СВЦЭМ!$D$10+'СЕТ СН'!$F$5-'СЕТ СН'!$F$17</f>
        <v>4776.8435513000004</v>
      </c>
      <c r="R25" s="36">
        <f>SUMIFS(СВЦЭМ!$C$39:$C$782,СВЦЭМ!$A$39:$A$782,$A25,СВЦЭМ!$B$39:$B$782,R$11)+'СЕТ СН'!$F$9+СВЦЭМ!$D$10+'СЕТ СН'!$F$5-'СЕТ СН'!$F$17</f>
        <v>4762.0543142799997</v>
      </c>
      <c r="S25" s="36">
        <f>SUMIFS(СВЦЭМ!$C$39:$C$782,СВЦЭМ!$A$39:$A$782,$A25,СВЦЭМ!$B$39:$B$782,S$11)+'СЕТ СН'!$F$9+СВЦЭМ!$D$10+'СЕТ СН'!$F$5-'СЕТ СН'!$F$17</f>
        <v>4754.0258198000001</v>
      </c>
      <c r="T25" s="36">
        <f>SUMIFS(СВЦЭМ!$C$39:$C$782,СВЦЭМ!$A$39:$A$782,$A25,СВЦЭМ!$B$39:$B$782,T$11)+'СЕТ СН'!$F$9+СВЦЭМ!$D$10+'СЕТ СН'!$F$5-'СЕТ СН'!$F$17</f>
        <v>4749.8416335900001</v>
      </c>
      <c r="U25" s="36">
        <f>SUMIFS(СВЦЭМ!$C$39:$C$782,СВЦЭМ!$A$39:$A$782,$A25,СВЦЭМ!$B$39:$B$782,U$11)+'СЕТ СН'!$F$9+СВЦЭМ!$D$10+'СЕТ СН'!$F$5-'СЕТ СН'!$F$17</f>
        <v>4747.4758925900005</v>
      </c>
      <c r="V25" s="36">
        <f>SUMIFS(СВЦЭМ!$C$39:$C$782,СВЦЭМ!$A$39:$A$782,$A25,СВЦЭМ!$B$39:$B$782,V$11)+'СЕТ СН'!$F$9+СВЦЭМ!$D$10+'СЕТ СН'!$F$5-'СЕТ СН'!$F$17</f>
        <v>4743.9514072299999</v>
      </c>
      <c r="W25" s="36">
        <f>SUMIFS(СВЦЭМ!$C$39:$C$782,СВЦЭМ!$A$39:$A$782,$A25,СВЦЭМ!$B$39:$B$782,W$11)+'СЕТ СН'!$F$9+СВЦЭМ!$D$10+'СЕТ СН'!$F$5-'СЕТ СН'!$F$17</f>
        <v>4702.50672605</v>
      </c>
      <c r="X25" s="36">
        <f>SUMIFS(СВЦЭМ!$C$39:$C$782,СВЦЭМ!$A$39:$A$782,$A25,СВЦЭМ!$B$39:$B$782,X$11)+'СЕТ СН'!$F$9+СВЦЭМ!$D$10+'СЕТ СН'!$F$5-'СЕТ СН'!$F$17</f>
        <v>4716.8507865199999</v>
      </c>
      <c r="Y25" s="36">
        <f>SUMIFS(СВЦЭМ!$C$39:$C$782,СВЦЭМ!$A$39:$A$782,$A25,СВЦЭМ!$B$39:$B$782,Y$11)+'СЕТ СН'!$F$9+СВЦЭМ!$D$10+'СЕТ СН'!$F$5-'СЕТ СН'!$F$17</f>
        <v>4771.1423114700001</v>
      </c>
    </row>
    <row r="26" spans="1:25" ht="15.75" x14ac:dyDescent="0.2">
      <c r="A26" s="35">
        <f t="shared" si="0"/>
        <v>45092</v>
      </c>
      <c r="B26" s="36">
        <f>SUMIFS(СВЦЭМ!$C$39:$C$782,СВЦЭМ!$A$39:$A$782,$A26,СВЦЭМ!$B$39:$B$782,B$11)+'СЕТ СН'!$F$9+СВЦЭМ!$D$10+'СЕТ СН'!$F$5-'СЕТ СН'!$F$17</f>
        <v>4649.5780980400004</v>
      </c>
      <c r="C26" s="36">
        <f>SUMIFS(СВЦЭМ!$C$39:$C$782,СВЦЭМ!$A$39:$A$782,$A26,СВЦЭМ!$B$39:$B$782,C$11)+'СЕТ СН'!$F$9+СВЦЭМ!$D$10+'СЕТ СН'!$F$5-'СЕТ СН'!$F$17</f>
        <v>4719.9380606699997</v>
      </c>
      <c r="D26" s="36">
        <f>SUMIFS(СВЦЭМ!$C$39:$C$782,СВЦЭМ!$A$39:$A$782,$A26,СВЦЭМ!$B$39:$B$782,D$11)+'СЕТ СН'!$F$9+СВЦЭМ!$D$10+'СЕТ СН'!$F$5-'СЕТ СН'!$F$17</f>
        <v>4792.1771196500003</v>
      </c>
      <c r="E26" s="36">
        <f>SUMIFS(СВЦЭМ!$C$39:$C$782,СВЦЭМ!$A$39:$A$782,$A26,СВЦЭМ!$B$39:$B$782,E$11)+'СЕТ СН'!$F$9+СВЦЭМ!$D$10+'СЕТ СН'!$F$5-'СЕТ СН'!$F$17</f>
        <v>4800.2732237199998</v>
      </c>
      <c r="F26" s="36">
        <f>SUMIFS(СВЦЭМ!$C$39:$C$782,СВЦЭМ!$A$39:$A$782,$A26,СВЦЭМ!$B$39:$B$782,F$11)+'СЕТ СН'!$F$9+СВЦЭМ!$D$10+'СЕТ СН'!$F$5-'СЕТ СН'!$F$17</f>
        <v>4774.0907547100005</v>
      </c>
      <c r="G26" s="36">
        <f>SUMIFS(СВЦЭМ!$C$39:$C$782,СВЦЭМ!$A$39:$A$782,$A26,СВЦЭМ!$B$39:$B$782,G$11)+'СЕТ СН'!$F$9+СВЦЭМ!$D$10+'СЕТ СН'!$F$5-'СЕТ СН'!$F$17</f>
        <v>4777.0884070400007</v>
      </c>
      <c r="H26" s="36">
        <f>SUMIFS(СВЦЭМ!$C$39:$C$782,СВЦЭМ!$A$39:$A$782,$A26,СВЦЭМ!$B$39:$B$782,H$11)+'СЕТ СН'!$F$9+СВЦЭМ!$D$10+'СЕТ СН'!$F$5-'СЕТ СН'!$F$17</f>
        <v>4651.8272502</v>
      </c>
      <c r="I26" s="36">
        <f>SUMIFS(СВЦЭМ!$C$39:$C$782,СВЦЭМ!$A$39:$A$782,$A26,СВЦЭМ!$B$39:$B$782,I$11)+'СЕТ СН'!$F$9+СВЦЭМ!$D$10+'СЕТ СН'!$F$5-'СЕТ СН'!$F$17</f>
        <v>4533.3885535299996</v>
      </c>
      <c r="J26" s="36">
        <f>SUMIFS(СВЦЭМ!$C$39:$C$782,СВЦЭМ!$A$39:$A$782,$A26,СВЦЭМ!$B$39:$B$782,J$11)+'СЕТ СН'!$F$9+СВЦЭМ!$D$10+'СЕТ СН'!$F$5-'СЕТ СН'!$F$17</f>
        <v>4499.89847242</v>
      </c>
      <c r="K26" s="36">
        <f>SUMIFS(СВЦЭМ!$C$39:$C$782,СВЦЭМ!$A$39:$A$782,$A26,СВЦЭМ!$B$39:$B$782,K$11)+'СЕТ СН'!$F$9+СВЦЭМ!$D$10+'СЕТ СН'!$F$5-'СЕТ СН'!$F$17</f>
        <v>4488.1754368600004</v>
      </c>
      <c r="L26" s="36">
        <f>SUMIFS(СВЦЭМ!$C$39:$C$782,СВЦЭМ!$A$39:$A$782,$A26,СВЦЭМ!$B$39:$B$782,L$11)+'СЕТ СН'!$F$9+СВЦЭМ!$D$10+'СЕТ СН'!$F$5-'СЕТ СН'!$F$17</f>
        <v>4466.1527812700006</v>
      </c>
      <c r="M26" s="36">
        <f>SUMIFS(СВЦЭМ!$C$39:$C$782,СВЦЭМ!$A$39:$A$782,$A26,СВЦЭМ!$B$39:$B$782,M$11)+'СЕТ СН'!$F$9+СВЦЭМ!$D$10+'СЕТ СН'!$F$5-'СЕТ СН'!$F$17</f>
        <v>4478.9148403600002</v>
      </c>
      <c r="N26" s="36">
        <f>SUMIFS(СВЦЭМ!$C$39:$C$782,СВЦЭМ!$A$39:$A$782,$A26,СВЦЭМ!$B$39:$B$782,N$11)+'СЕТ СН'!$F$9+СВЦЭМ!$D$10+'СЕТ СН'!$F$5-'СЕТ СН'!$F$17</f>
        <v>4507.4171709800003</v>
      </c>
      <c r="O26" s="36">
        <f>SUMIFS(СВЦЭМ!$C$39:$C$782,СВЦЭМ!$A$39:$A$782,$A26,СВЦЭМ!$B$39:$B$782,O$11)+'СЕТ СН'!$F$9+СВЦЭМ!$D$10+'СЕТ СН'!$F$5-'СЕТ СН'!$F$17</f>
        <v>4515.3462977100007</v>
      </c>
      <c r="P26" s="36">
        <f>SUMIFS(СВЦЭМ!$C$39:$C$782,СВЦЭМ!$A$39:$A$782,$A26,СВЦЭМ!$B$39:$B$782,P$11)+'СЕТ СН'!$F$9+СВЦЭМ!$D$10+'СЕТ СН'!$F$5-'СЕТ СН'!$F$17</f>
        <v>4532.2273917000002</v>
      </c>
      <c r="Q26" s="36">
        <f>SUMIFS(СВЦЭМ!$C$39:$C$782,СВЦЭМ!$A$39:$A$782,$A26,СВЦЭМ!$B$39:$B$782,Q$11)+'СЕТ СН'!$F$9+СВЦЭМ!$D$10+'СЕТ СН'!$F$5-'СЕТ СН'!$F$17</f>
        <v>4534.4563916300003</v>
      </c>
      <c r="R26" s="36">
        <f>SUMIFS(СВЦЭМ!$C$39:$C$782,СВЦЭМ!$A$39:$A$782,$A26,СВЦЭМ!$B$39:$B$782,R$11)+'СЕТ СН'!$F$9+СВЦЭМ!$D$10+'СЕТ СН'!$F$5-'СЕТ СН'!$F$17</f>
        <v>4489.0969987900007</v>
      </c>
      <c r="S26" s="36">
        <f>SUMIFS(СВЦЭМ!$C$39:$C$782,СВЦЭМ!$A$39:$A$782,$A26,СВЦЭМ!$B$39:$B$782,S$11)+'СЕТ СН'!$F$9+СВЦЭМ!$D$10+'СЕТ СН'!$F$5-'СЕТ СН'!$F$17</f>
        <v>4498.2484840300003</v>
      </c>
      <c r="T26" s="36">
        <f>SUMIFS(СВЦЭМ!$C$39:$C$782,СВЦЭМ!$A$39:$A$782,$A26,СВЦЭМ!$B$39:$B$782,T$11)+'СЕТ СН'!$F$9+СВЦЭМ!$D$10+'СЕТ СН'!$F$5-'СЕТ СН'!$F$17</f>
        <v>4492.5450496700005</v>
      </c>
      <c r="U26" s="36">
        <f>SUMIFS(СВЦЭМ!$C$39:$C$782,СВЦЭМ!$A$39:$A$782,$A26,СВЦЭМ!$B$39:$B$782,U$11)+'СЕТ СН'!$F$9+СВЦЭМ!$D$10+'СЕТ СН'!$F$5-'СЕТ СН'!$F$17</f>
        <v>4481.0707443500005</v>
      </c>
      <c r="V26" s="36">
        <f>SUMIFS(СВЦЭМ!$C$39:$C$782,СВЦЭМ!$A$39:$A$782,$A26,СВЦЭМ!$B$39:$B$782,V$11)+'СЕТ СН'!$F$9+СВЦЭМ!$D$10+'СЕТ СН'!$F$5-'СЕТ СН'!$F$17</f>
        <v>4511.2951979899999</v>
      </c>
      <c r="W26" s="36">
        <f>SUMIFS(СВЦЭМ!$C$39:$C$782,СВЦЭМ!$A$39:$A$782,$A26,СВЦЭМ!$B$39:$B$782,W$11)+'СЕТ СН'!$F$9+СВЦЭМ!$D$10+'СЕТ СН'!$F$5-'СЕТ СН'!$F$17</f>
        <v>4484.4524080600004</v>
      </c>
      <c r="X26" s="36">
        <f>SUMIFS(СВЦЭМ!$C$39:$C$782,СВЦЭМ!$A$39:$A$782,$A26,СВЦЭМ!$B$39:$B$782,X$11)+'СЕТ СН'!$F$9+СВЦЭМ!$D$10+'СЕТ СН'!$F$5-'СЕТ СН'!$F$17</f>
        <v>4509.66481355</v>
      </c>
      <c r="Y26" s="36">
        <f>SUMIFS(СВЦЭМ!$C$39:$C$782,СВЦЭМ!$A$39:$A$782,$A26,СВЦЭМ!$B$39:$B$782,Y$11)+'СЕТ СН'!$F$9+СВЦЭМ!$D$10+'СЕТ СН'!$F$5-'СЕТ СН'!$F$17</f>
        <v>4595.3733845300003</v>
      </c>
    </row>
    <row r="27" spans="1:25" ht="15.75" x14ac:dyDescent="0.2">
      <c r="A27" s="35">
        <f t="shared" si="0"/>
        <v>45093</v>
      </c>
      <c r="B27" s="36">
        <f>SUMIFS(СВЦЭМ!$C$39:$C$782,СВЦЭМ!$A$39:$A$782,$A27,СВЦЭМ!$B$39:$B$782,B$11)+'СЕТ СН'!$F$9+СВЦЭМ!$D$10+'СЕТ СН'!$F$5-'СЕТ СН'!$F$17</f>
        <v>4726.29079413</v>
      </c>
      <c r="C27" s="36">
        <f>SUMIFS(СВЦЭМ!$C$39:$C$782,СВЦЭМ!$A$39:$A$782,$A27,СВЦЭМ!$B$39:$B$782,C$11)+'СЕТ СН'!$F$9+СВЦЭМ!$D$10+'СЕТ СН'!$F$5-'СЕТ СН'!$F$17</f>
        <v>4781.14894869</v>
      </c>
      <c r="D27" s="36">
        <f>SUMIFS(СВЦЭМ!$C$39:$C$782,СВЦЭМ!$A$39:$A$782,$A27,СВЦЭМ!$B$39:$B$782,D$11)+'СЕТ СН'!$F$9+СВЦЭМ!$D$10+'СЕТ СН'!$F$5-'СЕТ СН'!$F$17</f>
        <v>4871.2684422700004</v>
      </c>
      <c r="E27" s="36">
        <f>SUMIFS(СВЦЭМ!$C$39:$C$782,СВЦЭМ!$A$39:$A$782,$A27,СВЦЭМ!$B$39:$B$782,E$11)+'СЕТ СН'!$F$9+СВЦЭМ!$D$10+'СЕТ СН'!$F$5-'СЕТ СН'!$F$17</f>
        <v>4885.4904574900002</v>
      </c>
      <c r="F27" s="36">
        <f>SUMIFS(СВЦЭМ!$C$39:$C$782,СВЦЭМ!$A$39:$A$782,$A27,СВЦЭМ!$B$39:$B$782,F$11)+'СЕТ СН'!$F$9+СВЦЭМ!$D$10+'СЕТ СН'!$F$5-'СЕТ СН'!$F$17</f>
        <v>4889.0297133100003</v>
      </c>
      <c r="G27" s="36">
        <f>SUMIFS(СВЦЭМ!$C$39:$C$782,СВЦЭМ!$A$39:$A$782,$A27,СВЦЭМ!$B$39:$B$782,G$11)+'СЕТ СН'!$F$9+СВЦЭМ!$D$10+'СЕТ СН'!$F$5-'СЕТ СН'!$F$17</f>
        <v>4849.3900527000005</v>
      </c>
      <c r="H27" s="36">
        <f>SUMIFS(СВЦЭМ!$C$39:$C$782,СВЦЭМ!$A$39:$A$782,$A27,СВЦЭМ!$B$39:$B$782,H$11)+'СЕТ СН'!$F$9+СВЦЭМ!$D$10+'СЕТ СН'!$F$5-'СЕТ СН'!$F$17</f>
        <v>4727.64176408</v>
      </c>
      <c r="I27" s="36">
        <f>SUMIFS(СВЦЭМ!$C$39:$C$782,СВЦЭМ!$A$39:$A$782,$A27,СВЦЭМ!$B$39:$B$782,I$11)+'СЕТ СН'!$F$9+СВЦЭМ!$D$10+'СЕТ СН'!$F$5-'СЕТ СН'!$F$17</f>
        <v>4669.4777986899999</v>
      </c>
      <c r="J27" s="36">
        <f>SUMIFS(СВЦЭМ!$C$39:$C$782,СВЦЭМ!$A$39:$A$782,$A27,СВЦЭМ!$B$39:$B$782,J$11)+'СЕТ СН'!$F$9+СВЦЭМ!$D$10+'СЕТ СН'!$F$5-'СЕТ СН'!$F$17</f>
        <v>4584.3267876299997</v>
      </c>
      <c r="K27" s="36">
        <f>SUMIFS(СВЦЭМ!$C$39:$C$782,СВЦЭМ!$A$39:$A$782,$A27,СВЦЭМ!$B$39:$B$782,K$11)+'СЕТ СН'!$F$9+СВЦЭМ!$D$10+'СЕТ СН'!$F$5-'СЕТ СН'!$F$17</f>
        <v>4600.2728538400006</v>
      </c>
      <c r="L27" s="36">
        <f>SUMIFS(СВЦЭМ!$C$39:$C$782,СВЦЭМ!$A$39:$A$782,$A27,СВЦЭМ!$B$39:$B$782,L$11)+'СЕТ СН'!$F$9+СВЦЭМ!$D$10+'СЕТ СН'!$F$5-'СЕТ СН'!$F$17</f>
        <v>4603.5695209400001</v>
      </c>
      <c r="M27" s="36">
        <f>SUMIFS(СВЦЭМ!$C$39:$C$782,СВЦЭМ!$A$39:$A$782,$A27,СВЦЭМ!$B$39:$B$782,M$11)+'СЕТ СН'!$F$9+СВЦЭМ!$D$10+'СЕТ СН'!$F$5-'СЕТ СН'!$F$17</f>
        <v>4631.50409253</v>
      </c>
      <c r="N27" s="36">
        <f>SUMIFS(СВЦЭМ!$C$39:$C$782,СВЦЭМ!$A$39:$A$782,$A27,СВЦЭМ!$B$39:$B$782,N$11)+'СЕТ СН'!$F$9+СВЦЭМ!$D$10+'СЕТ СН'!$F$5-'СЕТ СН'!$F$17</f>
        <v>4675.6089431199998</v>
      </c>
      <c r="O27" s="36">
        <f>SUMIFS(СВЦЭМ!$C$39:$C$782,СВЦЭМ!$A$39:$A$782,$A27,СВЦЭМ!$B$39:$B$782,O$11)+'СЕТ СН'!$F$9+СВЦЭМ!$D$10+'СЕТ СН'!$F$5-'СЕТ СН'!$F$17</f>
        <v>4674.6613187900002</v>
      </c>
      <c r="P27" s="36">
        <f>SUMIFS(СВЦЭМ!$C$39:$C$782,СВЦЭМ!$A$39:$A$782,$A27,СВЦЭМ!$B$39:$B$782,P$11)+'СЕТ СН'!$F$9+СВЦЭМ!$D$10+'СЕТ СН'!$F$5-'СЕТ СН'!$F$17</f>
        <v>4681.1279892399998</v>
      </c>
      <c r="Q27" s="36">
        <f>SUMIFS(СВЦЭМ!$C$39:$C$782,СВЦЭМ!$A$39:$A$782,$A27,СВЦЭМ!$B$39:$B$782,Q$11)+'СЕТ СН'!$F$9+СВЦЭМ!$D$10+'СЕТ СН'!$F$5-'СЕТ СН'!$F$17</f>
        <v>4661.3911894400007</v>
      </c>
      <c r="R27" s="36">
        <f>SUMIFS(СВЦЭМ!$C$39:$C$782,СВЦЭМ!$A$39:$A$782,$A27,СВЦЭМ!$B$39:$B$782,R$11)+'СЕТ СН'!$F$9+СВЦЭМ!$D$10+'СЕТ СН'!$F$5-'СЕТ СН'!$F$17</f>
        <v>4647.75046535</v>
      </c>
      <c r="S27" s="36">
        <f>SUMIFS(СВЦЭМ!$C$39:$C$782,СВЦЭМ!$A$39:$A$782,$A27,СВЦЭМ!$B$39:$B$782,S$11)+'СЕТ СН'!$F$9+СВЦЭМ!$D$10+'СЕТ СН'!$F$5-'СЕТ СН'!$F$17</f>
        <v>4626.2631851300002</v>
      </c>
      <c r="T27" s="36">
        <f>SUMIFS(СВЦЭМ!$C$39:$C$782,СВЦЭМ!$A$39:$A$782,$A27,СВЦЭМ!$B$39:$B$782,T$11)+'СЕТ СН'!$F$9+СВЦЭМ!$D$10+'СЕТ СН'!$F$5-'СЕТ СН'!$F$17</f>
        <v>4704.9404431800003</v>
      </c>
      <c r="U27" s="36">
        <f>SUMIFS(СВЦЭМ!$C$39:$C$782,СВЦЭМ!$A$39:$A$782,$A27,СВЦЭМ!$B$39:$B$782,U$11)+'СЕТ СН'!$F$9+СВЦЭМ!$D$10+'СЕТ СН'!$F$5-'СЕТ СН'!$F$17</f>
        <v>4637.9272241799999</v>
      </c>
      <c r="V27" s="36">
        <f>SUMIFS(СВЦЭМ!$C$39:$C$782,СВЦЭМ!$A$39:$A$782,$A27,СВЦЭМ!$B$39:$B$782,V$11)+'СЕТ СН'!$F$9+СВЦЭМ!$D$10+'СЕТ СН'!$F$5-'СЕТ СН'!$F$17</f>
        <v>4617.78607259</v>
      </c>
      <c r="W27" s="36">
        <f>SUMIFS(СВЦЭМ!$C$39:$C$782,СВЦЭМ!$A$39:$A$782,$A27,СВЦЭМ!$B$39:$B$782,W$11)+'СЕТ СН'!$F$9+СВЦЭМ!$D$10+'СЕТ СН'!$F$5-'СЕТ СН'!$F$17</f>
        <v>4571.2194634699999</v>
      </c>
      <c r="X27" s="36">
        <f>SUMIFS(СВЦЭМ!$C$39:$C$782,СВЦЭМ!$A$39:$A$782,$A27,СВЦЭМ!$B$39:$B$782,X$11)+'СЕТ СН'!$F$9+СВЦЭМ!$D$10+'СЕТ СН'!$F$5-'СЕТ СН'!$F$17</f>
        <v>4622.8274863300003</v>
      </c>
      <c r="Y27" s="36">
        <f>SUMIFS(СВЦЭМ!$C$39:$C$782,СВЦЭМ!$A$39:$A$782,$A27,СВЦЭМ!$B$39:$B$782,Y$11)+'СЕТ СН'!$F$9+СВЦЭМ!$D$10+'СЕТ СН'!$F$5-'СЕТ СН'!$F$17</f>
        <v>4766.8095431500005</v>
      </c>
    </row>
    <row r="28" spans="1:25" ht="15.75" x14ac:dyDescent="0.2">
      <c r="A28" s="35">
        <f t="shared" si="0"/>
        <v>45094</v>
      </c>
      <c r="B28" s="36">
        <f>SUMIFS(СВЦЭМ!$C$39:$C$782,СВЦЭМ!$A$39:$A$782,$A28,СВЦЭМ!$B$39:$B$782,B$11)+'СЕТ СН'!$F$9+СВЦЭМ!$D$10+'СЕТ СН'!$F$5-'СЕТ СН'!$F$17</f>
        <v>4623.2776390100007</v>
      </c>
      <c r="C28" s="36">
        <f>SUMIFS(СВЦЭМ!$C$39:$C$782,СВЦЭМ!$A$39:$A$782,$A28,СВЦЭМ!$B$39:$B$782,C$11)+'СЕТ СН'!$F$9+СВЦЭМ!$D$10+'СЕТ СН'!$F$5-'СЕТ СН'!$F$17</f>
        <v>4700.0403859400003</v>
      </c>
      <c r="D28" s="36">
        <f>SUMIFS(СВЦЭМ!$C$39:$C$782,СВЦЭМ!$A$39:$A$782,$A28,СВЦЭМ!$B$39:$B$782,D$11)+'СЕТ СН'!$F$9+СВЦЭМ!$D$10+'СЕТ СН'!$F$5-'СЕТ СН'!$F$17</f>
        <v>4736.7032783600007</v>
      </c>
      <c r="E28" s="36">
        <f>SUMIFS(СВЦЭМ!$C$39:$C$782,СВЦЭМ!$A$39:$A$782,$A28,СВЦЭМ!$B$39:$B$782,E$11)+'СЕТ СН'!$F$9+СВЦЭМ!$D$10+'СЕТ СН'!$F$5-'СЕТ СН'!$F$17</f>
        <v>4735.9115924600001</v>
      </c>
      <c r="F28" s="36">
        <f>SUMIFS(СВЦЭМ!$C$39:$C$782,СВЦЭМ!$A$39:$A$782,$A28,СВЦЭМ!$B$39:$B$782,F$11)+'СЕТ СН'!$F$9+СВЦЭМ!$D$10+'СЕТ СН'!$F$5-'СЕТ СН'!$F$17</f>
        <v>4727.8798916400001</v>
      </c>
      <c r="G28" s="36">
        <f>SUMIFS(СВЦЭМ!$C$39:$C$782,СВЦЭМ!$A$39:$A$782,$A28,СВЦЭМ!$B$39:$B$782,G$11)+'СЕТ СН'!$F$9+СВЦЭМ!$D$10+'СЕТ СН'!$F$5-'СЕТ СН'!$F$17</f>
        <v>4760.5172167000001</v>
      </c>
      <c r="H28" s="36">
        <f>SUMIFS(СВЦЭМ!$C$39:$C$782,СВЦЭМ!$A$39:$A$782,$A28,СВЦЭМ!$B$39:$B$782,H$11)+'СЕТ СН'!$F$9+СВЦЭМ!$D$10+'СЕТ СН'!$F$5-'СЕТ СН'!$F$17</f>
        <v>4696.6422716400002</v>
      </c>
      <c r="I28" s="36">
        <f>SUMIFS(СВЦЭМ!$C$39:$C$782,СВЦЭМ!$A$39:$A$782,$A28,СВЦЭМ!$B$39:$B$782,I$11)+'СЕТ СН'!$F$9+СВЦЭМ!$D$10+'СЕТ СН'!$F$5-'СЕТ СН'!$F$17</f>
        <v>4618.4366058800006</v>
      </c>
      <c r="J28" s="36">
        <f>SUMIFS(СВЦЭМ!$C$39:$C$782,СВЦЭМ!$A$39:$A$782,$A28,СВЦЭМ!$B$39:$B$782,J$11)+'СЕТ СН'!$F$9+СВЦЭМ!$D$10+'СЕТ СН'!$F$5-'СЕТ СН'!$F$17</f>
        <v>4508.89412739</v>
      </c>
      <c r="K28" s="36">
        <f>SUMIFS(СВЦЭМ!$C$39:$C$782,СВЦЭМ!$A$39:$A$782,$A28,СВЦЭМ!$B$39:$B$782,K$11)+'СЕТ СН'!$F$9+СВЦЭМ!$D$10+'СЕТ СН'!$F$5-'СЕТ СН'!$F$17</f>
        <v>4454.7585655800003</v>
      </c>
      <c r="L28" s="36">
        <f>SUMIFS(СВЦЭМ!$C$39:$C$782,СВЦЭМ!$A$39:$A$782,$A28,СВЦЭМ!$B$39:$B$782,L$11)+'СЕТ СН'!$F$9+СВЦЭМ!$D$10+'СЕТ СН'!$F$5-'СЕТ СН'!$F$17</f>
        <v>4428.5766213500001</v>
      </c>
      <c r="M28" s="36">
        <f>SUMIFS(СВЦЭМ!$C$39:$C$782,СВЦЭМ!$A$39:$A$782,$A28,СВЦЭМ!$B$39:$B$782,M$11)+'СЕТ СН'!$F$9+СВЦЭМ!$D$10+'СЕТ СН'!$F$5-'СЕТ СН'!$F$17</f>
        <v>4441.2871130500007</v>
      </c>
      <c r="N28" s="36">
        <f>SUMIFS(СВЦЭМ!$C$39:$C$782,СВЦЭМ!$A$39:$A$782,$A28,СВЦЭМ!$B$39:$B$782,N$11)+'СЕТ СН'!$F$9+СВЦЭМ!$D$10+'СЕТ СН'!$F$5-'СЕТ СН'!$F$17</f>
        <v>4474.9475739299996</v>
      </c>
      <c r="O28" s="36">
        <f>SUMIFS(СВЦЭМ!$C$39:$C$782,СВЦЭМ!$A$39:$A$782,$A28,СВЦЭМ!$B$39:$B$782,O$11)+'СЕТ СН'!$F$9+СВЦЭМ!$D$10+'СЕТ СН'!$F$5-'СЕТ СН'!$F$17</f>
        <v>4474.1589427400004</v>
      </c>
      <c r="P28" s="36">
        <f>SUMIFS(СВЦЭМ!$C$39:$C$782,СВЦЭМ!$A$39:$A$782,$A28,СВЦЭМ!$B$39:$B$782,P$11)+'СЕТ СН'!$F$9+СВЦЭМ!$D$10+'СЕТ СН'!$F$5-'СЕТ СН'!$F$17</f>
        <v>4493.54701002</v>
      </c>
      <c r="Q28" s="36">
        <f>SUMIFS(СВЦЭМ!$C$39:$C$782,СВЦЭМ!$A$39:$A$782,$A28,СВЦЭМ!$B$39:$B$782,Q$11)+'СЕТ СН'!$F$9+СВЦЭМ!$D$10+'СЕТ СН'!$F$5-'СЕТ СН'!$F$17</f>
        <v>4510.5338576900003</v>
      </c>
      <c r="R28" s="36">
        <f>SUMIFS(СВЦЭМ!$C$39:$C$782,СВЦЭМ!$A$39:$A$782,$A28,СВЦЭМ!$B$39:$B$782,R$11)+'СЕТ СН'!$F$9+СВЦЭМ!$D$10+'СЕТ СН'!$F$5-'СЕТ СН'!$F$17</f>
        <v>4499.0260733100004</v>
      </c>
      <c r="S28" s="36">
        <f>SUMIFS(СВЦЭМ!$C$39:$C$782,СВЦЭМ!$A$39:$A$782,$A28,СВЦЭМ!$B$39:$B$782,S$11)+'СЕТ СН'!$F$9+СВЦЭМ!$D$10+'СЕТ СН'!$F$5-'СЕТ СН'!$F$17</f>
        <v>4480.6315715399996</v>
      </c>
      <c r="T28" s="36">
        <f>SUMIFS(СВЦЭМ!$C$39:$C$782,СВЦЭМ!$A$39:$A$782,$A28,СВЦЭМ!$B$39:$B$782,T$11)+'СЕТ СН'!$F$9+СВЦЭМ!$D$10+'СЕТ СН'!$F$5-'СЕТ СН'!$F$17</f>
        <v>4463.9834244399999</v>
      </c>
      <c r="U28" s="36">
        <f>SUMIFS(СВЦЭМ!$C$39:$C$782,СВЦЭМ!$A$39:$A$782,$A28,СВЦЭМ!$B$39:$B$782,U$11)+'СЕТ СН'!$F$9+СВЦЭМ!$D$10+'СЕТ СН'!$F$5-'СЕТ СН'!$F$17</f>
        <v>4461.6195725799998</v>
      </c>
      <c r="V28" s="36">
        <f>SUMIFS(СВЦЭМ!$C$39:$C$782,СВЦЭМ!$A$39:$A$782,$A28,СВЦЭМ!$B$39:$B$782,V$11)+'СЕТ СН'!$F$9+СВЦЭМ!$D$10+'СЕТ СН'!$F$5-'СЕТ СН'!$F$17</f>
        <v>4449.4794981699997</v>
      </c>
      <c r="W28" s="36">
        <f>SUMIFS(СВЦЭМ!$C$39:$C$782,СВЦЭМ!$A$39:$A$782,$A28,СВЦЭМ!$B$39:$B$782,W$11)+'СЕТ СН'!$F$9+СВЦЭМ!$D$10+'СЕТ СН'!$F$5-'СЕТ СН'!$F$17</f>
        <v>4421.4110128800003</v>
      </c>
      <c r="X28" s="36">
        <f>SUMIFS(СВЦЭМ!$C$39:$C$782,СВЦЭМ!$A$39:$A$782,$A28,СВЦЭМ!$B$39:$B$782,X$11)+'СЕТ СН'!$F$9+СВЦЭМ!$D$10+'СЕТ СН'!$F$5-'СЕТ СН'!$F$17</f>
        <v>4476.5157564500005</v>
      </c>
      <c r="Y28" s="36">
        <f>SUMIFS(СВЦЭМ!$C$39:$C$782,СВЦЭМ!$A$39:$A$782,$A28,СВЦЭМ!$B$39:$B$782,Y$11)+'СЕТ СН'!$F$9+СВЦЭМ!$D$10+'СЕТ СН'!$F$5-'СЕТ СН'!$F$17</f>
        <v>4545.6759540500007</v>
      </c>
    </row>
    <row r="29" spans="1:25" ht="15.75" x14ac:dyDescent="0.2">
      <c r="A29" s="35">
        <f t="shared" si="0"/>
        <v>45095</v>
      </c>
      <c r="B29" s="36">
        <f>SUMIFS(СВЦЭМ!$C$39:$C$782,СВЦЭМ!$A$39:$A$782,$A29,СВЦЭМ!$B$39:$B$782,B$11)+'СЕТ СН'!$F$9+СВЦЭМ!$D$10+'СЕТ СН'!$F$5-'СЕТ СН'!$F$17</f>
        <v>4742.2747110199998</v>
      </c>
      <c r="C29" s="36">
        <f>SUMIFS(СВЦЭМ!$C$39:$C$782,СВЦЭМ!$A$39:$A$782,$A29,СВЦЭМ!$B$39:$B$782,C$11)+'СЕТ СН'!$F$9+СВЦЭМ!$D$10+'СЕТ СН'!$F$5-'СЕТ СН'!$F$17</f>
        <v>4841.5541758500003</v>
      </c>
      <c r="D29" s="36">
        <f>SUMIFS(СВЦЭМ!$C$39:$C$782,СВЦЭМ!$A$39:$A$782,$A29,СВЦЭМ!$B$39:$B$782,D$11)+'СЕТ СН'!$F$9+СВЦЭМ!$D$10+'СЕТ СН'!$F$5-'СЕТ СН'!$F$17</f>
        <v>4873.0308850700003</v>
      </c>
      <c r="E29" s="36">
        <f>SUMIFS(СВЦЭМ!$C$39:$C$782,СВЦЭМ!$A$39:$A$782,$A29,СВЦЭМ!$B$39:$B$782,E$11)+'СЕТ СН'!$F$9+СВЦЭМ!$D$10+'СЕТ СН'!$F$5-'СЕТ СН'!$F$17</f>
        <v>4901.1577207099999</v>
      </c>
      <c r="F29" s="36">
        <f>SUMIFS(СВЦЭМ!$C$39:$C$782,СВЦЭМ!$A$39:$A$782,$A29,СВЦЭМ!$B$39:$B$782,F$11)+'СЕТ СН'!$F$9+СВЦЭМ!$D$10+'СЕТ СН'!$F$5-'СЕТ СН'!$F$17</f>
        <v>4922.9607522100005</v>
      </c>
      <c r="G29" s="36">
        <f>SUMIFS(СВЦЭМ!$C$39:$C$782,СВЦЭМ!$A$39:$A$782,$A29,СВЦЭМ!$B$39:$B$782,G$11)+'СЕТ СН'!$F$9+СВЦЭМ!$D$10+'СЕТ СН'!$F$5-'СЕТ СН'!$F$17</f>
        <v>4919.9055780899998</v>
      </c>
      <c r="H29" s="36">
        <f>SUMIFS(СВЦЭМ!$C$39:$C$782,СВЦЭМ!$A$39:$A$782,$A29,СВЦЭМ!$B$39:$B$782,H$11)+'СЕТ СН'!$F$9+СВЦЭМ!$D$10+'СЕТ СН'!$F$5-'СЕТ СН'!$F$17</f>
        <v>4878.9569231799996</v>
      </c>
      <c r="I29" s="36">
        <f>SUMIFS(СВЦЭМ!$C$39:$C$782,СВЦЭМ!$A$39:$A$782,$A29,СВЦЭМ!$B$39:$B$782,I$11)+'СЕТ СН'!$F$9+СВЦЭМ!$D$10+'СЕТ СН'!$F$5-'СЕТ СН'!$F$17</f>
        <v>4846.1609556100002</v>
      </c>
      <c r="J29" s="36">
        <f>SUMIFS(СВЦЭМ!$C$39:$C$782,СВЦЭМ!$A$39:$A$782,$A29,СВЦЭМ!$B$39:$B$782,J$11)+'СЕТ СН'!$F$9+СВЦЭМ!$D$10+'СЕТ СН'!$F$5-'СЕТ СН'!$F$17</f>
        <v>4778.8677039600007</v>
      </c>
      <c r="K29" s="36">
        <f>SUMIFS(СВЦЭМ!$C$39:$C$782,СВЦЭМ!$A$39:$A$782,$A29,СВЦЭМ!$B$39:$B$782,K$11)+'СЕТ СН'!$F$9+СВЦЭМ!$D$10+'СЕТ СН'!$F$5-'СЕТ СН'!$F$17</f>
        <v>4727.3396735200004</v>
      </c>
      <c r="L29" s="36">
        <f>SUMIFS(СВЦЭМ!$C$39:$C$782,СВЦЭМ!$A$39:$A$782,$A29,СВЦЭМ!$B$39:$B$782,L$11)+'СЕТ СН'!$F$9+СВЦЭМ!$D$10+'СЕТ СН'!$F$5-'СЕТ СН'!$F$17</f>
        <v>4727.2883189800004</v>
      </c>
      <c r="M29" s="36">
        <f>SUMIFS(СВЦЭМ!$C$39:$C$782,СВЦЭМ!$A$39:$A$782,$A29,СВЦЭМ!$B$39:$B$782,M$11)+'СЕТ СН'!$F$9+СВЦЭМ!$D$10+'СЕТ СН'!$F$5-'СЕТ СН'!$F$17</f>
        <v>4756.9105644600004</v>
      </c>
      <c r="N29" s="36">
        <f>SUMIFS(СВЦЭМ!$C$39:$C$782,СВЦЭМ!$A$39:$A$782,$A29,СВЦЭМ!$B$39:$B$782,N$11)+'СЕТ СН'!$F$9+СВЦЭМ!$D$10+'СЕТ СН'!$F$5-'СЕТ СН'!$F$17</f>
        <v>4768.5546520500002</v>
      </c>
      <c r="O29" s="36">
        <f>SUMIFS(СВЦЭМ!$C$39:$C$782,СВЦЭМ!$A$39:$A$782,$A29,СВЦЭМ!$B$39:$B$782,O$11)+'СЕТ СН'!$F$9+СВЦЭМ!$D$10+'СЕТ СН'!$F$5-'СЕТ СН'!$F$17</f>
        <v>4771.7750935499998</v>
      </c>
      <c r="P29" s="36">
        <f>SUMIFS(СВЦЭМ!$C$39:$C$782,СВЦЭМ!$A$39:$A$782,$A29,СВЦЭМ!$B$39:$B$782,P$11)+'СЕТ СН'!$F$9+СВЦЭМ!$D$10+'СЕТ СН'!$F$5-'СЕТ СН'!$F$17</f>
        <v>4797.2411640800001</v>
      </c>
      <c r="Q29" s="36">
        <f>SUMIFS(СВЦЭМ!$C$39:$C$782,СВЦЭМ!$A$39:$A$782,$A29,СВЦЭМ!$B$39:$B$782,Q$11)+'СЕТ СН'!$F$9+СВЦЭМ!$D$10+'СЕТ СН'!$F$5-'СЕТ СН'!$F$17</f>
        <v>4798.4924801800007</v>
      </c>
      <c r="R29" s="36">
        <f>SUMIFS(СВЦЭМ!$C$39:$C$782,СВЦЭМ!$A$39:$A$782,$A29,СВЦЭМ!$B$39:$B$782,R$11)+'СЕТ СН'!$F$9+СВЦЭМ!$D$10+'СЕТ СН'!$F$5-'СЕТ СН'!$F$17</f>
        <v>4785.8098594900002</v>
      </c>
      <c r="S29" s="36">
        <f>SUMIFS(СВЦЭМ!$C$39:$C$782,СВЦЭМ!$A$39:$A$782,$A29,СВЦЭМ!$B$39:$B$782,S$11)+'СЕТ СН'!$F$9+СВЦЭМ!$D$10+'СЕТ СН'!$F$5-'СЕТ СН'!$F$17</f>
        <v>4770.6294333700007</v>
      </c>
      <c r="T29" s="36">
        <f>SUMIFS(СВЦЭМ!$C$39:$C$782,СВЦЭМ!$A$39:$A$782,$A29,СВЦЭМ!$B$39:$B$782,T$11)+'СЕТ СН'!$F$9+СВЦЭМ!$D$10+'СЕТ СН'!$F$5-'СЕТ СН'!$F$17</f>
        <v>4736.1161665700001</v>
      </c>
      <c r="U29" s="36">
        <f>SUMIFS(СВЦЭМ!$C$39:$C$782,СВЦЭМ!$A$39:$A$782,$A29,СВЦЭМ!$B$39:$B$782,U$11)+'СЕТ СН'!$F$9+СВЦЭМ!$D$10+'СЕТ СН'!$F$5-'СЕТ СН'!$F$17</f>
        <v>4714.3215521000002</v>
      </c>
      <c r="V29" s="36">
        <f>SUMIFS(СВЦЭМ!$C$39:$C$782,СВЦЭМ!$A$39:$A$782,$A29,СВЦЭМ!$B$39:$B$782,V$11)+'СЕТ СН'!$F$9+СВЦЭМ!$D$10+'СЕТ СН'!$F$5-'СЕТ СН'!$F$17</f>
        <v>4683.7484796899998</v>
      </c>
      <c r="W29" s="36">
        <f>SUMIFS(СВЦЭМ!$C$39:$C$782,СВЦЭМ!$A$39:$A$782,$A29,СВЦЭМ!$B$39:$B$782,W$11)+'СЕТ СН'!$F$9+СВЦЭМ!$D$10+'СЕТ СН'!$F$5-'СЕТ СН'!$F$17</f>
        <v>4694.0743873500005</v>
      </c>
      <c r="X29" s="36">
        <f>SUMIFS(СВЦЭМ!$C$39:$C$782,СВЦЭМ!$A$39:$A$782,$A29,СВЦЭМ!$B$39:$B$782,X$11)+'СЕТ СН'!$F$9+СВЦЭМ!$D$10+'СЕТ СН'!$F$5-'СЕТ СН'!$F$17</f>
        <v>4716.7230592400001</v>
      </c>
      <c r="Y29" s="36">
        <f>SUMIFS(СВЦЭМ!$C$39:$C$782,СВЦЭМ!$A$39:$A$782,$A29,СВЦЭМ!$B$39:$B$782,Y$11)+'СЕТ СН'!$F$9+СВЦЭМ!$D$10+'СЕТ СН'!$F$5-'СЕТ СН'!$F$17</f>
        <v>4798.2028089900004</v>
      </c>
    </row>
    <row r="30" spans="1:25" ht="15.75" x14ac:dyDescent="0.2">
      <c r="A30" s="35">
        <f t="shared" si="0"/>
        <v>45096</v>
      </c>
      <c r="B30" s="36">
        <f>SUMIFS(СВЦЭМ!$C$39:$C$782,СВЦЭМ!$A$39:$A$782,$A30,СВЦЭМ!$B$39:$B$782,B$11)+'СЕТ СН'!$F$9+СВЦЭМ!$D$10+'СЕТ СН'!$F$5-'СЕТ СН'!$F$17</f>
        <v>4694.6978433300001</v>
      </c>
      <c r="C30" s="36">
        <f>SUMIFS(СВЦЭМ!$C$39:$C$782,СВЦЭМ!$A$39:$A$782,$A30,СВЦЭМ!$B$39:$B$782,C$11)+'СЕТ СН'!$F$9+СВЦЭМ!$D$10+'СЕТ СН'!$F$5-'СЕТ СН'!$F$17</f>
        <v>4781.4923903700001</v>
      </c>
      <c r="D30" s="36">
        <f>SUMIFS(СВЦЭМ!$C$39:$C$782,СВЦЭМ!$A$39:$A$782,$A30,СВЦЭМ!$B$39:$B$782,D$11)+'СЕТ СН'!$F$9+СВЦЭМ!$D$10+'СЕТ СН'!$F$5-'СЕТ СН'!$F$17</f>
        <v>4866.6421349800003</v>
      </c>
      <c r="E30" s="36">
        <f>SUMIFS(СВЦЭМ!$C$39:$C$782,СВЦЭМ!$A$39:$A$782,$A30,СВЦЭМ!$B$39:$B$782,E$11)+'СЕТ СН'!$F$9+СВЦЭМ!$D$10+'СЕТ СН'!$F$5-'СЕТ СН'!$F$17</f>
        <v>4838.0932955799999</v>
      </c>
      <c r="F30" s="36">
        <f>SUMIFS(СВЦЭМ!$C$39:$C$782,СВЦЭМ!$A$39:$A$782,$A30,СВЦЭМ!$B$39:$B$782,F$11)+'СЕТ СН'!$F$9+СВЦЭМ!$D$10+'СЕТ СН'!$F$5-'СЕТ СН'!$F$17</f>
        <v>4874.3120477600005</v>
      </c>
      <c r="G30" s="36">
        <f>SUMIFS(СВЦЭМ!$C$39:$C$782,СВЦЭМ!$A$39:$A$782,$A30,СВЦЭМ!$B$39:$B$782,G$11)+'СЕТ СН'!$F$9+СВЦЭМ!$D$10+'СЕТ СН'!$F$5-'СЕТ СН'!$F$17</f>
        <v>4884.9579626699997</v>
      </c>
      <c r="H30" s="36">
        <f>SUMIFS(СВЦЭМ!$C$39:$C$782,СВЦЭМ!$A$39:$A$782,$A30,СВЦЭМ!$B$39:$B$782,H$11)+'СЕТ СН'!$F$9+СВЦЭМ!$D$10+'СЕТ СН'!$F$5-'СЕТ СН'!$F$17</f>
        <v>4857.9755218999999</v>
      </c>
      <c r="I30" s="36">
        <f>SUMIFS(СВЦЭМ!$C$39:$C$782,СВЦЭМ!$A$39:$A$782,$A30,СВЦЭМ!$B$39:$B$782,I$11)+'СЕТ СН'!$F$9+СВЦЭМ!$D$10+'СЕТ СН'!$F$5-'СЕТ СН'!$F$17</f>
        <v>4693.1264370500003</v>
      </c>
      <c r="J30" s="36">
        <f>SUMIFS(СВЦЭМ!$C$39:$C$782,СВЦЭМ!$A$39:$A$782,$A30,СВЦЭМ!$B$39:$B$782,J$11)+'СЕТ СН'!$F$9+СВЦЭМ!$D$10+'СЕТ СН'!$F$5-'СЕТ СН'!$F$17</f>
        <v>4600.0149548999998</v>
      </c>
      <c r="K30" s="36">
        <f>SUMIFS(СВЦЭМ!$C$39:$C$782,СВЦЭМ!$A$39:$A$782,$A30,СВЦЭМ!$B$39:$B$782,K$11)+'СЕТ СН'!$F$9+СВЦЭМ!$D$10+'СЕТ СН'!$F$5-'СЕТ СН'!$F$17</f>
        <v>4566.3118904299999</v>
      </c>
      <c r="L30" s="36">
        <f>SUMIFS(СВЦЭМ!$C$39:$C$782,СВЦЭМ!$A$39:$A$782,$A30,СВЦЭМ!$B$39:$B$782,L$11)+'СЕТ СН'!$F$9+СВЦЭМ!$D$10+'СЕТ СН'!$F$5-'СЕТ СН'!$F$17</f>
        <v>4553.4957442699997</v>
      </c>
      <c r="M30" s="36">
        <f>SUMIFS(СВЦЭМ!$C$39:$C$782,СВЦЭМ!$A$39:$A$782,$A30,СВЦЭМ!$B$39:$B$782,M$11)+'СЕТ СН'!$F$9+СВЦЭМ!$D$10+'СЕТ СН'!$F$5-'СЕТ СН'!$F$17</f>
        <v>4562.47558811</v>
      </c>
      <c r="N30" s="36">
        <f>SUMIFS(СВЦЭМ!$C$39:$C$782,СВЦЭМ!$A$39:$A$782,$A30,СВЦЭМ!$B$39:$B$782,N$11)+'СЕТ СН'!$F$9+СВЦЭМ!$D$10+'СЕТ СН'!$F$5-'СЕТ СН'!$F$17</f>
        <v>4578.5593850499999</v>
      </c>
      <c r="O30" s="36">
        <f>SUMIFS(СВЦЭМ!$C$39:$C$782,СВЦЭМ!$A$39:$A$782,$A30,СВЦЭМ!$B$39:$B$782,O$11)+'СЕТ СН'!$F$9+СВЦЭМ!$D$10+'СЕТ СН'!$F$5-'СЕТ СН'!$F$17</f>
        <v>4601.9804473100003</v>
      </c>
      <c r="P30" s="36">
        <f>SUMIFS(СВЦЭМ!$C$39:$C$782,СВЦЭМ!$A$39:$A$782,$A30,СВЦЭМ!$B$39:$B$782,P$11)+'СЕТ СН'!$F$9+СВЦЭМ!$D$10+'СЕТ СН'!$F$5-'СЕТ СН'!$F$17</f>
        <v>4597.4288732900004</v>
      </c>
      <c r="Q30" s="36">
        <f>SUMIFS(СВЦЭМ!$C$39:$C$782,СВЦЭМ!$A$39:$A$782,$A30,СВЦЭМ!$B$39:$B$782,Q$11)+'СЕТ СН'!$F$9+СВЦЭМ!$D$10+'СЕТ СН'!$F$5-'СЕТ СН'!$F$17</f>
        <v>4598.5447366799999</v>
      </c>
      <c r="R30" s="36">
        <f>SUMIFS(СВЦЭМ!$C$39:$C$782,СВЦЭМ!$A$39:$A$782,$A30,СВЦЭМ!$B$39:$B$782,R$11)+'СЕТ СН'!$F$9+СВЦЭМ!$D$10+'СЕТ СН'!$F$5-'СЕТ СН'!$F$17</f>
        <v>4584.1695861999997</v>
      </c>
      <c r="S30" s="36">
        <f>SUMIFS(СВЦЭМ!$C$39:$C$782,СВЦЭМ!$A$39:$A$782,$A30,СВЦЭМ!$B$39:$B$782,S$11)+'СЕТ СН'!$F$9+СВЦЭМ!$D$10+'СЕТ СН'!$F$5-'СЕТ СН'!$F$17</f>
        <v>4571.97618865</v>
      </c>
      <c r="T30" s="36">
        <f>SUMIFS(СВЦЭМ!$C$39:$C$782,СВЦЭМ!$A$39:$A$782,$A30,СВЦЭМ!$B$39:$B$782,T$11)+'СЕТ СН'!$F$9+СВЦЭМ!$D$10+'СЕТ СН'!$F$5-'СЕТ СН'!$F$17</f>
        <v>4562.6396096099998</v>
      </c>
      <c r="U30" s="36">
        <f>SUMIFS(СВЦЭМ!$C$39:$C$782,СВЦЭМ!$A$39:$A$782,$A30,СВЦЭМ!$B$39:$B$782,U$11)+'СЕТ СН'!$F$9+СВЦЭМ!$D$10+'СЕТ СН'!$F$5-'СЕТ СН'!$F$17</f>
        <v>4568.2894561200001</v>
      </c>
      <c r="V30" s="36">
        <f>SUMIFS(СВЦЭМ!$C$39:$C$782,СВЦЭМ!$A$39:$A$782,$A30,СВЦЭМ!$B$39:$B$782,V$11)+'СЕТ СН'!$F$9+СВЦЭМ!$D$10+'СЕТ СН'!$F$5-'СЕТ СН'!$F$17</f>
        <v>4568.5598006099999</v>
      </c>
      <c r="W30" s="36">
        <f>SUMIFS(СВЦЭМ!$C$39:$C$782,СВЦЭМ!$A$39:$A$782,$A30,СВЦЭМ!$B$39:$B$782,W$11)+'СЕТ СН'!$F$9+СВЦЭМ!$D$10+'СЕТ СН'!$F$5-'СЕТ СН'!$F$17</f>
        <v>4526.2079455599996</v>
      </c>
      <c r="X30" s="36">
        <f>SUMIFS(СВЦЭМ!$C$39:$C$782,СВЦЭМ!$A$39:$A$782,$A30,СВЦЭМ!$B$39:$B$782,X$11)+'СЕТ СН'!$F$9+СВЦЭМ!$D$10+'СЕТ СН'!$F$5-'СЕТ СН'!$F$17</f>
        <v>4562.4826987200004</v>
      </c>
      <c r="Y30" s="36">
        <f>SUMIFS(СВЦЭМ!$C$39:$C$782,СВЦЭМ!$A$39:$A$782,$A30,СВЦЭМ!$B$39:$B$782,Y$11)+'СЕТ СН'!$F$9+СВЦЭМ!$D$10+'СЕТ СН'!$F$5-'СЕТ СН'!$F$17</f>
        <v>4625.3308230100001</v>
      </c>
    </row>
    <row r="31" spans="1:25" ht="15.75" x14ac:dyDescent="0.2">
      <c r="A31" s="35">
        <f t="shared" si="0"/>
        <v>45097</v>
      </c>
      <c r="B31" s="36">
        <f>SUMIFS(СВЦЭМ!$C$39:$C$782,СВЦЭМ!$A$39:$A$782,$A31,СВЦЭМ!$B$39:$B$782,B$11)+'СЕТ СН'!$F$9+СВЦЭМ!$D$10+'СЕТ СН'!$F$5-'СЕТ СН'!$F$17</f>
        <v>4735.1211644499999</v>
      </c>
      <c r="C31" s="36">
        <f>SUMIFS(СВЦЭМ!$C$39:$C$782,СВЦЭМ!$A$39:$A$782,$A31,СВЦЭМ!$B$39:$B$782,C$11)+'СЕТ СН'!$F$9+СВЦЭМ!$D$10+'СЕТ СН'!$F$5-'СЕТ СН'!$F$17</f>
        <v>4772.3489121299999</v>
      </c>
      <c r="D31" s="36">
        <f>SUMIFS(СВЦЭМ!$C$39:$C$782,СВЦЭМ!$A$39:$A$782,$A31,СВЦЭМ!$B$39:$B$782,D$11)+'СЕТ СН'!$F$9+СВЦЭМ!$D$10+'СЕТ СН'!$F$5-'СЕТ СН'!$F$17</f>
        <v>4848.94443452</v>
      </c>
      <c r="E31" s="36">
        <f>SUMIFS(СВЦЭМ!$C$39:$C$782,СВЦЭМ!$A$39:$A$782,$A31,СВЦЭМ!$B$39:$B$782,E$11)+'СЕТ СН'!$F$9+СВЦЭМ!$D$10+'СЕТ СН'!$F$5-'СЕТ СН'!$F$17</f>
        <v>4861.0796007200006</v>
      </c>
      <c r="F31" s="36">
        <f>SUMIFS(СВЦЭМ!$C$39:$C$782,СВЦЭМ!$A$39:$A$782,$A31,СВЦЭМ!$B$39:$B$782,F$11)+'СЕТ СН'!$F$9+СВЦЭМ!$D$10+'СЕТ СН'!$F$5-'СЕТ СН'!$F$17</f>
        <v>4869.1530346099998</v>
      </c>
      <c r="G31" s="36">
        <f>SUMIFS(СВЦЭМ!$C$39:$C$782,СВЦЭМ!$A$39:$A$782,$A31,СВЦЭМ!$B$39:$B$782,G$11)+'СЕТ СН'!$F$9+СВЦЭМ!$D$10+'СЕТ СН'!$F$5-'СЕТ СН'!$F$17</f>
        <v>4848.7656847899998</v>
      </c>
      <c r="H31" s="36">
        <f>SUMIFS(СВЦЭМ!$C$39:$C$782,СВЦЭМ!$A$39:$A$782,$A31,СВЦЭМ!$B$39:$B$782,H$11)+'СЕТ СН'!$F$9+СВЦЭМ!$D$10+'СЕТ СН'!$F$5-'СЕТ СН'!$F$17</f>
        <v>4756.8778380500007</v>
      </c>
      <c r="I31" s="36">
        <f>SUMIFS(СВЦЭМ!$C$39:$C$782,СВЦЭМ!$A$39:$A$782,$A31,СВЦЭМ!$B$39:$B$782,I$11)+'СЕТ СН'!$F$9+СВЦЭМ!$D$10+'СЕТ СН'!$F$5-'СЕТ СН'!$F$17</f>
        <v>4718.3745523600001</v>
      </c>
      <c r="J31" s="36">
        <f>SUMIFS(СВЦЭМ!$C$39:$C$782,СВЦЭМ!$A$39:$A$782,$A31,СВЦЭМ!$B$39:$B$782,J$11)+'СЕТ СН'!$F$9+СВЦЭМ!$D$10+'СЕТ СН'!$F$5-'СЕТ СН'!$F$17</f>
        <v>4662.6849147000003</v>
      </c>
      <c r="K31" s="36">
        <f>SUMIFS(СВЦЭМ!$C$39:$C$782,СВЦЭМ!$A$39:$A$782,$A31,СВЦЭМ!$B$39:$B$782,K$11)+'СЕТ СН'!$F$9+СВЦЭМ!$D$10+'СЕТ СН'!$F$5-'СЕТ СН'!$F$17</f>
        <v>4578.9632709200005</v>
      </c>
      <c r="L31" s="36">
        <f>SUMIFS(СВЦЭМ!$C$39:$C$782,СВЦЭМ!$A$39:$A$782,$A31,СВЦЭМ!$B$39:$B$782,L$11)+'СЕТ СН'!$F$9+СВЦЭМ!$D$10+'СЕТ СН'!$F$5-'СЕТ СН'!$F$17</f>
        <v>4561.2879539700007</v>
      </c>
      <c r="M31" s="36">
        <f>SUMIFS(СВЦЭМ!$C$39:$C$782,СВЦЭМ!$A$39:$A$782,$A31,СВЦЭМ!$B$39:$B$782,M$11)+'СЕТ СН'!$F$9+СВЦЭМ!$D$10+'СЕТ СН'!$F$5-'СЕТ СН'!$F$17</f>
        <v>4589.8770021800001</v>
      </c>
      <c r="N31" s="36">
        <f>SUMIFS(СВЦЭМ!$C$39:$C$782,СВЦЭМ!$A$39:$A$782,$A31,СВЦЭМ!$B$39:$B$782,N$11)+'СЕТ СН'!$F$9+СВЦЭМ!$D$10+'СЕТ СН'!$F$5-'СЕТ СН'!$F$17</f>
        <v>4625.4297380900007</v>
      </c>
      <c r="O31" s="36">
        <f>SUMIFS(СВЦЭМ!$C$39:$C$782,СВЦЭМ!$A$39:$A$782,$A31,СВЦЭМ!$B$39:$B$782,O$11)+'СЕТ СН'!$F$9+СВЦЭМ!$D$10+'СЕТ СН'!$F$5-'СЕТ СН'!$F$17</f>
        <v>4642.3973880800004</v>
      </c>
      <c r="P31" s="36">
        <f>SUMIFS(СВЦЭМ!$C$39:$C$782,СВЦЭМ!$A$39:$A$782,$A31,СВЦЭМ!$B$39:$B$782,P$11)+'СЕТ СН'!$F$9+СВЦЭМ!$D$10+'СЕТ СН'!$F$5-'СЕТ СН'!$F$17</f>
        <v>4656.22160936</v>
      </c>
      <c r="Q31" s="36">
        <f>SUMIFS(СВЦЭМ!$C$39:$C$782,СВЦЭМ!$A$39:$A$782,$A31,СВЦЭМ!$B$39:$B$782,Q$11)+'СЕТ СН'!$F$9+СВЦЭМ!$D$10+'СЕТ СН'!$F$5-'СЕТ СН'!$F$17</f>
        <v>4667.4121524600005</v>
      </c>
      <c r="R31" s="36">
        <f>SUMIFS(СВЦЭМ!$C$39:$C$782,СВЦЭМ!$A$39:$A$782,$A31,СВЦЭМ!$B$39:$B$782,R$11)+'СЕТ СН'!$F$9+СВЦЭМ!$D$10+'СЕТ СН'!$F$5-'СЕТ СН'!$F$17</f>
        <v>4642.0435290100004</v>
      </c>
      <c r="S31" s="36">
        <f>SUMIFS(СВЦЭМ!$C$39:$C$782,СВЦЭМ!$A$39:$A$782,$A31,СВЦЭМ!$B$39:$B$782,S$11)+'СЕТ СН'!$F$9+СВЦЭМ!$D$10+'СЕТ СН'!$F$5-'СЕТ СН'!$F$17</f>
        <v>4637.0569800900003</v>
      </c>
      <c r="T31" s="36">
        <f>SUMIFS(СВЦЭМ!$C$39:$C$782,СВЦЭМ!$A$39:$A$782,$A31,СВЦЭМ!$B$39:$B$782,T$11)+'СЕТ СН'!$F$9+СВЦЭМ!$D$10+'СЕТ СН'!$F$5-'СЕТ СН'!$F$17</f>
        <v>4626.9302979399999</v>
      </c>
      <c r="U31" s="36">
        <f>SUMIFS(СВЦЭМ!$C$39:$C$782,СВЦЭМ!$A$39:$A$782,$A31,СВЦЭМ!$B$39:$B$782,U$11)+'СЕТ СН'!$F$9+СВЦЭМ!$D$10+'СЕТ СН'!$F$5-'СЕТ СН'!$F$17</f>
        <v>4622.7109950699996</v>
      </c>
      <c r="V31" s="36">
        <f>SUMIFS(СВЦЭМ!$C$39:$C$782,СВЦЭМ!$A$39:$A$782,$A31,СВЦЭМ!$B$39:$B$782,V$11)+'СЕТ СН'!$F$9+СВЦЭМ!$D$10+'СЕТ СН'!$F$5-'СЕТ СН'!$F$17</f>
        <v>4631.8815321000002</v>
      </c>
      <c r="W31" s="36">
        <f>SUMIFS(СВЦЭМ!$C$39:$C$782,СВЦЭМ!$A$39:$A$782,$A31,СВЦЭМ!$B$39:$B$782,W$11)+'СЕТ СН'!$F$9+СВЦЭМ!$D$10+'СЕТ СН'!$F$5-'СЕТ СН'!$F$17</f>
        <v>4584.8184538200003</v>
      </c>
      <c r="X31" s="36">
        <f>SUMIFS(СВЦЭМ!$C$39:$C$782,СВЦЭМ!$A$39:$A$782,$A31,СВЦЭМ!$B$39:$B$782,X$11)+'СЕТ СН'!$F$9+СВЦЭМ!$D$10+'СЕТ СН'!$F$5-'СЕТ СН'!$F$17</f>
        <v>4636.0485235900005</v>
      </c>
      <c r="Y31" s="36">
        <f>SUMIFS(СВЦЭМ!$C$39:$C$782,СВЦЭМ!$A$39:$A$782,$A31,СВЦЭМ!$B$39:$B$782,Y$11)+'СЕТ СН'!$F$9+СВЦЭМ!$D$10+'СЕТ СН'!$F$5-'СЕТ СН'!$F$17</f>
        <v>4729.5897264499999</v>
      </c>
    </row>
    <row r="32" spans="1:25" ht="15.75" x14ac:dyDescent="0.2">
      <c r="A32" s="35">
        <f t="shared" si="0"/>
        <v>45098</v>
      </c>
      <c r="B32" s="36">
        <f>SUMIFS(СВЦЭМ!$C$39:$C$782,СВЦЭМ!$A$39:$A$782,$A32,СВЦЭМ!$B$39:$B$782,B$11)+'СЕТ СН'!$F$9+СВЦЭМ!$D$10+'СЕТ СН'!$F$5-'СЕТ СН'!$F$17</f>
        <v>4748.0596422199997</v>
      </c>
      <c r="C32" s="36">
        <f>SUMIFS(СВЦЭМ!$C$39:$C$782,СВЦЭМ!$A$39:$A$782,$A32,СВЦЭМ!$B$39:$B$782,C$11)+'СЕТ СН'!$F$9+СВЦЭМ!$D$10+'СЕТ СН'!$F$5-'СЕТ СН'!$F$17</f>
        <v>4858.3627462900004</v>
      </c>
      <c r="D32" s="36">
        <f>SUMIFS(СВЦЭМ!$C$39:$C$782,СВЦЭМ!$A$39:$A$782,$A32,СВЦЭМ!$B$39:$B$782,D$11)+'СЕТ СН'!$F$9+СВЦЭМ!$D$10+'СЕТ СН'!$F$5-'СЕТ СН'!$F$17</f>
        <v>4957.6256789300005</v>
      </c>
      <c r="E32" s="36">
        <f>SUMIFS(СВЦЭМ!$C$39:$C$782,СВЦЭМ!$A$39:$A$782,$A32,СВЦЭМ!$B$39:$B$782,E$11)+'СЕТ СН'!$F$9+СВЦЭМ!$D$10+'СЕТ СН'!$F$5-'СЕТ СН'!$F$17</f>
        <v>4977.8715001700002</v>
      </c>
      <c r="F32" s="36">
        <f>SUMIFS(СВЦЭМ!$C$39:$C$782,СВЦЭМ!$A$39:$A$782,$A32,СВЦЭМ!$B$39:$B$782,F$11)+'СЕТ СН'!$F$9+СВЦЭМ!$D$10+'СЕТ СН'!$F$5-'СЕТ СН'!$F$17</f>
        <v>4966.2480260700004</v>
      </c>
      <c r="G32" s="36">
        <f>SUMIFS(СВЦЭМ!$C$39:$C$782,СВЦЭМ!$A$39:$A$782,$A32,СВЦЭМ!$B$39:$B$782,G$11)+'СЕТ СН'!$F$9+СВЦЭМ!$D$10+'СЕТ СН'!$F$5-'СЕТ СН'!$F$17</f>
        <v>4925.4721770400001</v>
      </c>
      <c r="H32" s="36">
        <f>SUMIFS(СВЦЭМ!$C$39:$C$782,СВЦЭМ!$A$39:$A$782,$A32,СВЦЭМ!$B$39:$B$782,H$11)+'СЕТ СН'!$F$9+СВЦЭМ!$D$10+'СЕТ СН'!$F$5-'СЕТ СН'!$F$17</f>
        <v>4779.43775568</v>
      </c>
      <c r="I32" s="36">
        <f>SUMIFS(СВЦЭМ!$C$39:$C$782,СВЦЭМ!$A$39:$A$782,$A32,СВЦЭМ!$B$39:$B$782,I$11)+'СЕТ СН'!$F$9+СВЦЭМ!$D$10+'СЕТ СН'!$F$5-'СЕТ СН'!$F$17</f>
        <v>4714.2236820199996</v>
      </c>
      <c r="J32" s="36">
        <f>SUMIFS(СВЦЭМ!$C$39:$C$782,СВЦЭМ!$A$39:$A$782,$A32,СВЦЭМ!$B$39:$B$782,J$11)+'СЕТ СН'!$F$9+СВЦЭМ!$D$10+'СЕТ СН'!$F$5-'СЕТ СН'!$F$17</f>
        <v>4627.8868706200001</v>
      </c>
      <c r="K32" s="36">
        <f>SUMIFS(СВЦЭМ!$C$39:$C$782,СВЦЭМ!$A$39:$A$782,$A32,СВЦЭМ!$B$39:$B$782,K$11)+'СЕТ СН'!$F$9+СВЦЭМ!$D$10+'СЕТ СН'!$F$5-'СЕТ СН'!$F$17</f>
        <v>4618.1082044200002</v>
      </c>
      <c r="L32" s="36">
        <f>SUMIFS(СВЦЭМ!$C$39:$C$782,СВЦЭМ!$A$39:$A$782,$A32,СВЦЭМ!$B$39:$B$782,L$11)+'СЕТ СН'!$F$9+СВЦЭМ!$D$10+'СЕТ СН'!$F$5-'СЕТ СН'!$F$17</f>
        <v>4648.8129871500005</v>
      </c>
      <c r="M32" s="36">
        <f>SUMIFS(СВЦЭМ!$C$39:$C$782,СВЦЭМ!$A$39:$A$782,$A32,СВЦЭМ!$B$39:$B$782,M$11)+'СЕТ СН'!$F$9+СВЦЭМ!$D$10+'СЕТ СН'!$F$5-'СЕТ СН'!$F$17</f>
        <v>4670.9370053600005</v>
      </c>
      <c r="N32" s="36">
        <f>SUMIFS(СВЦЭМ!$C$39:$C$782,СВЦЭМ!$A$39:$A$782,$A32,СВЦЭМ!$B$39:$B$782,N$11)+'СЕТ СН'!$F$9+СВЦЭМ!$D$10+'СЕТ СН'!$F$5-'СЕТ СН'!$F$17</f>
        <v>4723.2789793000002</v>
      </c>
      <c r="O32" s="36">
        <f>SUMIFS(СВЦЭМ!$C$39:$C$782,СВЦЭМ!$A$39:$A$782,$A32,СВЦЭМ!$B$39:$B$782,O$11)+'СЕТ СН'!$F$9+СВЦЭМ!$D$10+'СЕТ СН'!$F$5-'СЕТ СН'!$F$17</f>
        <v>4684.7299261799999</v>
      </c>
      <c r="P32" s="36">
        <f>SUMIFS(СВЦЭМ!$C$39:$C$782,СВЦЭМ!$A$39:$A$782,$A32,СВЦЭМ!$B$39:$B$782,P$11)+'СЕТ СН'!$F$9+СВЦЭМ!$D$10+'СЕТ СН'!$F$5-'СЕТ СН'!$F$17</f>
        <v>4701.6477773500001</v>
      </c>
      <c r="Q32" s="36">
        <f>SUMIFS(СВЦЭМ!$C$39:$C$782,СВЦЭМ!$A$39:$A$782,$A32,СВЦЭМ!$B$39:$B$782,Q$11)+'СЕТ СН'!$F$9+СВЦЭМ!$D$10+'СЕТ СН'!$F$5-'СЕТ СН'!$F$17</f>
        <v>4702.8549358999999</v>
      </c>
      <c r="R32" s="36">
        <f>SUMIFS(СВЦЭМ!$C$39:$C$782,СВЦЭМ!$A$39:$A$782,$A32,СВЦЭМ!$B$39:$B$782,R$11)+'СЕТ СН'!$F$9+СВЦЭМ!$D$10+'СЕТ СН'!$F$5-'СЕТ СН'!$F$17</f>
        <v>4692.1895385300004</v>
      </c>
      <c r="S32" s="36">
        <f>SUMIFS(СВЦЭМ!$C$39:$C$782,СВЦЭМ!$A$39:$A$782,$A32,СВЦЭМ!$B$39:$B$782,S$11)+'СЕТ СН'!$F$9+СВЦЭМ!$D$10+'СЕТ СН'!$F$5-'СЕТ СН'!$F$17</f>
        <v>4670.7264906399996</v>
      </c>
      <c r="T32" s="36">
        <f>SUMIFS(СВЦЭМ!$C$39:$C$782,СВЦЭМ!$A$39:$A$782,$A32,СВЦЭМ!$B$39:$B$782,T$11)+'СЕТ СН'!$F$9+СВЦЭМ!$D$10+'СЕТ СН'!$F$5-'СЕТ СН'!$F$17</f>
        <v>4681.48005362</v>
      </c>
      <c r="U32" s="36">
        <f>SUMIFS(СВЦЭМ!$C$39:$C$782,СВЦЭМ!$A$39:$A$782,$A32,СВЦЭМ!$B$39:$B$782,U$11)+'СЕТ СН'!$F$9+СВЦЭМ!$D$10+'СЕТ СН'!$F$5-'СЕТ СН'!$F$17</f>
        <v>4671.46852459</v>
      </c>
      <c r="V32" s="36">
        <f>SUMIFS(СВЦЭМ!$C$39:$C$782,СВЦЭМ!$A$39:$A$782,$A32,СВЦЭМ!$B$39:$B$782,V$11)+'СЕТ СН'!$F$9+СВЦЭМ!$D$10+'СЕТ СН'!$F$5-'СЕТ СН'!$F$17</f>
        <v>4653.5128643900007</v>
      </c>
      <c r="W32" s="36">
        <f>SUMIFS(СВЦЭМ!$C$39:$C$782,СВЦЭМ!$A$39:$A$782,$A32,СВЦЭМ!$B$39:$B$782,W$11)+'СЕТ СН'!$F$9+СВЦЭМ!$D$10+'СЕТ СН'!$F$5-'СЕТ СН'!$F$17</f>
        <v>4672.2890669600001</v>
      </c>
      <c r="X32" s="36">
        <f>SUMIFS(СВЦЭМ!$C$39:$C$782,СВЦЭМ!$A$39:$A$782,$A32,СВЦЭМ!$B$39:$B$782,X$11)+'СЕТ СН'!$F$9+СВЦЭМ!$D$10+'СЕТ СН'!$F$5-'СЕТ СН'!$F$17</f>
        <v>4722.9944728700002</v>
      </c>
      <c r="Y32" s="36">
        <f>SUMIFS(СВЦЭМ!$C$39:$C$782,СВЦЭМ!$A$39:$A$782,$A32,СВЦЭМ!$B$39:$B$782,Y$11)+'СЕТ СН'!$F$9+СВЦЭМ!$D$10+'СЕТ СН'!$F$5-'СЕТ СН'!$F$17</f>
        <v>4832.5369561300004</v>
      </c>
    </row>
    <row r="33" spans="1:25" ht="15.75" x14ac:dyDescent="0.2">
      <c r="A33" s="35">
        <f t="shared" si="0"/>
        <v>45099</v>
      </c>
      <c r="B33" s="36">
        <f>SUMIFS(СВЦЭМ!$C$39:$C$782,СВЦЭМ!$A$39:$A$782,$A33,СВЦЭМ!$B$39:$B$782,B$11)+'СЕТ СН'!$F$9+СВЦЭМ!$D$10+'СЕТ СН'!$F$5-'СЕТ СН'!$F$17</f>
        <v>4847.5380846400003</v>
      </c>
      <c r="C33" s="36">
        <f>SUMIFS(СВЦЭМ!$C$39:$C$782,СВЦЭМ!$A$39:$A$782,$A33,СВЦЭМ!$B$39:$B$782,C$11)+'СЕТ СН'!$F$9+СВЦЭМ!$D$10+'СЕТ СН'!$F$5-'СЕТ СН'!$F$17</f>
        <v>4922.36175052</v>
      </c>
      <c r="D33" s="36">
        <f>SUMIFS(СВЦЭМ!$C$39:$C$782,СВЦЭМ!$A$39:$A$782,$A33,СВЦЭМ!$B$39:$B$782,D$11)+'СЕТ СН'!$F$9+СВЦЭМ!$D$10+'СЕТ СН'!$F$5-'СЕТ СН'!$F$17</f>
        <v>4947.0282645799998</v>
      </c>
      <c r="E33" s="36">
        <f>SUMIFS(СВЦЭМ!$C$39:$C$782,СВЦЭМ!$A$39:$A$782,$A33,СВЦЭМ!$B$39:$B$782,E$11)+'СЕТ СН'!$F$9+СВЦЭМ!$D$10+'СЕТ СН'!$F$5-'СЕТ СН'!$F$17</f>
        <v>4924.0573181899999</v>
      </c>
      <c r="F33" s="36">
        <f>SUMIFS(СВЦЭМ!$C$39:$C$782,СВЦЭМ!$A$39:$A$782,$A33,СВЦЭМ!$B$39:$B$782,F$11)+'СЕТ СН'!$F$9+СВЦЭМ!$D$10+'СЕТ СН'!$F$5-'СЕТ СН'!$F$17</f>
        <v>4924.0819041499999</v>
      </c>
      <c r="G33" s="36">
        <f>SUMIFS(СВЦЭМ!$C$39:$C$782,СВЦЭМ!$A$39:$A$782,$A33,СВЦЭМ!$B$39:$B$782,G$11)+'СЕТ СН'!$F$9+СВЦЭМ!$D$10+'СЕТ СН'!$F$5-'СЕТ СН'!$F$17</f>
        <v>4932.0914917600003</v>
      </c>
      <c r="H33" s="36">
        <f>SUMIFS(СВЦЭМ!$C$39:$C$782,СВЦЭМ!$A$39:$A$782,$A33,СВЦЭМ!$B$39:$B$782,H$11)+'СЕТ СН'!$F$9+СВЦЭМ!$D$10+'СЕТ СН'!$F$5-'СЕТ СН'!$F$17</f>
        <v>4755.0618829000005</v>
      </c>
      <c r="I33" s="36">
        <f>SUMIFS(СВЦЭМ!$C$39:$C$782,СВЦЭМ!$A$39:$A$782,$A33,СВЦЭМ!$B$39:$B$782,I$11)+'СЕТ СН'!$F$9+СВЦЭМ!$D$10+'СЕТ СН'!$F$5-'СЕТ СН'!$F$17</f>
        <v>4726.7092124800001</v>
      </c>
      <c r="J33" s="36">
        <f>SUMIFS(СВЦЭМ!$C$39:$C$782,СВЦЭМ!$A$39:$A$782,$A33,СВЦЭМ!$B$39:$B$782,J$11)+'СЕТ СН'!$F$9+СВЦЭМ!$D$10+'СЕТ СН'!$F$5-'СЕТ СН'!$F$17</f>
        <v>4647.2735053300003</v>
      </c>
      <c r="K33" s="36">
        <f>SUMIFS(СВЦЭМ!$C$39:$C$782,СВЦЭМ!$A$39:$A$782,$A33,СВЦЭМ!$B$39:$B$782,K$11)+'СЕТ СН'!$F$9+СВЦЭМ!$D$10+'СЕТ СН'!$F$5-'СЕТ СН'!$F$17</f>
        <v>4626.7468339200004</v>
      </c>
      <c r="L33" s="36">
        <f>SUMIFS(СВЦЭМ!$C$39:$C$782,СВЦЭМ!$A$39:$A$782,$A33,СВЦЭМ!$B$39:$B$782,L$11)+'СЕТ СН'!$F$9+СВЦЭМ!$D$10+'СЕТ СН'!$F$5-'СЕТ СН'!$F$17</f>
        <v>4627.8594715199997</v>
      </c>
      <c r="M33" s="36">
        <f>SUMIFS(СВЦЭМ!$C$39:$C$782,СВЦЭМ!$A$39:$A$782,$A33,СВЦЭМ!$B$39:$B$782,M$11)+'СЕТ СН'!$F$9+СВЦЭМ!$D$10+'СЕТ СН'!$F$5-'СЕТ СН'!$F$17</f>
        <v>4665.7670486000006</v>
      </c>
      <c r="N33" s="36">
        <f>SUMIFS(СВЦЭМ!$C$39:$C$782,СВЦЭМ!$A$39:$A$782,$A33,СВЦЭМ!$B$39:$B$782,N$11)+'СЕТ СН'!$F$9+СВЦЭМ!$D$10+'СЕТ СН'!$F$5-'СЕТ СН'!$F$17</f>
        <v>4711.2954692800004</v>
      </c>
      <c r="O33" s="36">
        <f>SUMIFS(СВЦЭМ!$C$39:$C$782,СВЦЭМ!$A$39:$A$782,$A33,СВЦЭМ!$B$39:$B$782,O$11)+'СЕТ СН'!$F$9+СВЦЭМ!$D$10+'СЕТ СН'!$F$5-'СЕТ СН'!$F$17</f>
        <v>4716.0007096999998</v>
      </c>
      <c r="P33" s="36">
        <f>SUMIFS(СВЦЭМ!$C$39:$C$782,СВЦЭМ!$A$39:$A$782,$A33,СВЦЭМ!$B$39:$B$782,P$11)+'СЕТ СН'!$F$9+СВЦЭМ!$D$10+'СЕТ СН'!$F$5-'СЕТ СН'!$F$17</f>
        <v>4713.1830050200006</v>
      </c>
      <c r="Q33" s="36">
        <f>SUMIFS(СВЦЭМ!$C$39:$C$782,СВЦЭМ!$A$39:$A$782,$A33,СВЦЭМ!$B$39:$B$782,Q$11)+'СЕТ СН'!$F$9+СВЦЭМ!$D$10+'СЕТ СН'!$F$5-'СЕТ СН'!$F$17</f>
        <v>4712.2757606200003</v>
      </c>
      <c r="R33" s="36">
        <f>SUMIFS(СВЦЭМ!$C$39:$C$782,СВЦЭМ!$A$39:$A$782,$A33,СВЦЭМ!$B$39:$B$782,R$11)+'СЕТ СН'!$F$9+СВЦЭМ!$D$10+'СЕТ СН'!$F$5-'СЕТ СН'!$F$17</f>
        <v>4696.8155038700006</v>
      </c>
      <c r="S33" s="36">
        <f>SUMIFS(СВЦЭМ!$C$39:$C$782,СВЦЭМ!$A$39:$A$782,$A33,СВЦЭМ!$B$39:$B$782,S$11)+'СЕТ СН'!$F$9+СВЦЭМ!$D$10+'СЕТ СН'!$F$5-'СЕТ СН'!$F$17</f>
        <v>4673.6805176500002</v>
      </c>
      <c r="T33" s="36">
        <f>SUMIFS(СВЦЭМ!$C$39:$C$782,СВЦЭМ!$A$39:$A$782,$A33,СВЦЭМ!$B$39:$B$782,T$11)+'СЕТ СН'!$F$9+СВЦЭМ!$D$10+'СЕТ СН'!$F$5-'СЕТ СН'!$F$17</f>
        <v>4695.4842058699996</v>
      </c>
      <c r="U33" s="36">
        <f>SUMIFS(СВЦЭМ!$C$39:$C$782,СВЦЭМ!$A$39:$A$782,$A33,СВЦЭМ!$B$39:$B$782,U$11)+'СЕТ СН'!$F$9+СВЦЭМ!$D$10+'СЕТ СН'!$F$5-'СЕТ СН'!$F$17</f>
        <v>4668.12549046</v>
      </c>
      <c r="V33" s="36">
        <f>SUMIFS(СВЦЭМ!$C$39:$C$782,СВЦЭМ!$A$39:$A$782,$A33,СВЦЭМ!$B$39:$B$782,V$11)+'СЕТ СН'!$F$9+СВЦЭМ!$D$10+'СЕТ СН'!$F$5-'СЕТ СН'!$F$17</f>
        <v>4625.5521732800007</v>
      </c>
      <c r="W33" s="36">
        <f>SUMIFS(СВЦЭМ!$C$39:$C$782,СВЦЭМ!$A$39:$A$782,$A33,СВЦЭМ!$B$39:$B$782,W$11)+'СЕТ СН'!$F$9+СВЦЭМ!$D$10+'СЕТ СН'!$F$5-'СЕТ СН'!$F$17</f>
        <v>4662.1765344599999</v>
      </c>
      <c r="X33" s="36">
        <f>SUMIFS(СВЦЭМ!$C$39:$C$782,СВЦЭМ!$A$39:$A$782,$A33,СВЦЭМ!$B$39:$B$782,X$11)+'СЕТ СН'!$F$9+СВЦЭМ!$D$10+'СЕТ СН'!$F$5-'СЕТ СН'!$F$17</f>
        <v>4724.6543177700005</v>
      </c>
      <c r="Y33" s="36">
        <f>SUMIFS(СВЦЭМ!$C$39:$C$782,СВЦЭМ!$A$39:$A$782,$A33,СВЦЭМ!$B$39:$B$782,Y$11)+'СЕТ СН'!$F$9+СВЦЭМ!$D$10+'СЕТ СН'!$F$5-'СЕТ СН'!$F$17</f>
        <v>4811.9897799700002</v>
      </c>
    </row>
    <row r="34" spans="1:25" ht="15.75" x14ac:dyDescent="0.2">
      <c r="A34" s="35">
        <f t="shared" si="0"/>
        <v>45100</v>
      </c>
      <c r="B34" s="36">
        <f>SUMIFS(СВЦЭМ!$C$39:$C$782,СВЦЭМ!$A$39:$A$782,$A34,СВЦЭМ!$B$39:$B$782,B$11)+'СЕТ СН'!$F$9+СВЦЭМ!$D$10+'СЕТ СН'!$F$5-'СЕТ СН'!$F$17</f>
        <v>4821.5727897699999</v>
      </c>
      <c r="C34" s="36">
        <f>SUMIFS(СВЦЭМ!$C$39:$C$782,СВЦЭМ!$A$39:$A$782,$A34,СВЦЭМ!$B$39:$B$782,C$11)+'СЕТ СН'!$F$9+СВЦЭМ!$D$10+'СЕТ СН'!$F$5-'СЕТ СН'!$F$17</f>
        <v>4952.2002837400005</v>
      </c>
      <c r="D34" s="36">
        <f>SUMIFS(СВЦЭМ!$C$39:$C$782,СВЦЭМ!$A$39:$A$782,$A34,СВЦЭМ!$B$39:$B$782,D$11)+'СЕТ СН'!$F$9+СВЦЭМ!$D$10+'СЕТ СН'!$F$5-'СЕТ СН'!$F$17</f>
        <v>5016.0010857200004</v>
      </c>
      <c r="E34" s="36">
        <f>SUMIFS(СВЦЭМ!$C$39:$C$782,СВЦЭМ!$A$39:$A$782,$A34,СВЦЭМ!$B$39:$B$782,E$11)+'СЕТ СН'!$F$9+СВЦЭМ!$D$10+'СЕТ СН'!$F$5-'СЕТ СН'!$F$17</f>
        <v>4991.6734780900006</v>
      </c>
      <c r="F34" s="36">
        <f>SUMIFS(СВЦЭМ!$C$39:$C$782,СВЦЭМ!$A$39:$A$782,$A34,СВЦЭМ!$B$39:$B$782,F$11)+'СЕТ СН'!$F$9+СВЦЭМ!$D$10+'СЕТ СН'!$F$5-'СЕТ СН'!$F$17</f>
        <v>4979.9104066600003</v>
      </c>
      <c r="G34" s="36">
        <f>SUMIFS(СВЦЭМ!$C$39:$C$782,СВЦЭМ!$A$39:$A$782,$A34,СВЦЭМ!$B$39:$B$782,G$11)+'СЕТ СН'!$F$9+СВЦЭМ!$D$10+'СЕТ СН'!$F$5-'СЕТ СН'!$F$17</f>
        <v>4889.9552825999999</v>
      </c>
      <c r="H34" s="36">
        <f>SUMIFS(СВЦЭМ!$C$39:$C$782,СВЦЭМ!$A$39:$A$782,$A34,СВЦЭМ!$B$39:$B$782,H$11)+'СЕТ СН'!$F$9+СВЦЭМ!$D$10+'СЕТ СН'!$F$5-'СЕТ СН'!$F$17</f>
        <v>4764.7723358200001</v>
      </c>
      <c r="I34" s="36">
        <f>SUMIFS(СВЦЭМ!$C$39:$C$782,СВЦЭМ!$A$39:$A$782,$A34,СВЦЭМ!$B$39:$B$782,I$11)+'СЕТ СН'!$F$9+СВЦЭМ!$D$10+'СЕТ СН'!$F$5-'СЕТ СН'!$F$17</f>
        <v>4635.4173065900004</v>
      </c>
      <c r="J34" s="36">
        <f>SUMIFS(СВЦЭМ!$C$39:$C$782,СВЦЭМ!$A$39:$A$782,$A34,СВЦЭМ!$B$39:$B$782,J$11)+'СЕТ СН'!$F$9+СВЦЭМ!$D$10+'СЕТ СН'!$F$5-'СЕТ СН'!$F$17</f>
        <v>4573.8951811099996</v>
      </c>
      <c r="K34" s="36">
        <f>SUMIFS(СВЦЭМ!$C$39:$C$782,СВЦЭМ!$A$39:$A$782,$A34,СВЦЭМ!$B$39:$B$782,K$11)+'СЕТ СН'!$F$9+СВЦЭМ!$D$10+'СЕТ СН'!$F$5-'СЕТ СН'!$F$17</f>
        <v>4512.4857883000004</v>
      </c>
      <c r="L34" s="36">
        <f>SUMIFS(СВЦЭМ!$C$39:$C$782,СВЦЭМ!$A$39:$A$782,$A34,СВЦЭМ!$B$39:$B$782,L$11)+'СЕТ СН'!$F$9+СВЦЭМ!$D$10+'СЕТ СН'!$F$5-'СЕТ СН'!$F$17</f>
        <v>4465.0059020799999</v>
      </c>
      <c r="M34" s="36">
        <f>SUMIFS(СВЦЭМ!$C$39:$C$782,СВЦЭМ!$A$39:$A$782,$A34,СВЦЭМ!$B$39:$B$782,M$11)+'СЕТ СН'!$F$9+СВЦЭМ!$D$10+'СЕТ СН'!$F$5-'СЕТ СН'!$F$17</f>
        <v>4482.25424054</v>
      </c>
      <c r="N34" s="36">
        <f>SUMIFS(СВЦЭМ!$C$39:$C$782,СВЦЭМ!$A$39:$A$782,$A34,СВЦЭМ!$B$39:$B$782,N$11)+'СЕТ СН'!$F$9+СВЦЭМ!$D$10+'СЕТ СН'!$F$5-'СЕТ СН'!$F$17</f>
        <v>4517.8882854500007</v>
      </c>
      <c r="O34" s="36">
        <f>SUMIFS(СВЦЭМ!$C$39:$C$782,СВЦЭМ!$A$39:$A$782,$A34,СВЦЭМ!$B$39:$B$782,O$11)+'СЕТ СН'!$F$9+СВЦЭМ!$D$10+'СЕТ СН'!$F$5-'СЕТ СН'!$F$17</f>
        <v>4549.6083768400003</v>
      </c>
      <c r="P34" s="36">
        <f>SUMIFS(СВЦЭМ!$C$39:$C$782,СВЦЭМ!$A$39:$A$782,$A34,СВЦЭМ!$B$39:$B$782,P$11)+'СЕТ СН'!$F$9+СВЦЭМ!$D$10+'СЕТ СН'!$F$5-'СЕТ СН'!$F$17</f>
        <v>4562.01480928</v>
      </c>
      <c r="Q34" s="36">
        <f>SUMIFS(СВЦЭМ!$C$39:$C$782,СВЦЭМ!$A$39:$A$782,$A34,СВЦЭМ!$B$39:$B$782,Q$11)+'СЕТ СН'!$F$9+СВЦЭМ!$D$10+'СЕТ СН'!$F$5-'СЕТ СН'!$F$17</f>
        <v>4571.7152675800007</v>
      </c>
      <c r="R34" s="36">
        <f>SUMIFS(СВЦЭМ!$C$39:$C$782,СВЦЭМ!$A$39:$A$782,$A34,СВЦЭМ!$B$39:$B$782,R$11)+'СЕТ СН'!$F$9+СВЦЭМ!$D$10+'СЕТ СН'!$F$5-'СЕТ СН'!$F$17</f>
        <v>4546.2021931400004</v>
      </c>
      <c r="S34" s="36">
        <f>SUMIFS(СВЦЭМ!$C$39:$C$782,СВЦЭМ!$A$39:$A$782,$A34,СВЦЭМ!$B$39:$B$782,S$11)+'СЕТ СН'!$F$9+СВЦЭМ!$D$10+'СЕТ СН'!$F$5-'СЕТ СН'!$F$17</f>
        <v>4533.5125828500004</v>
      </c>
      <c r="T34" s="36">
        <f>SUMIFS(СВЦЭМ!$C$39:$C$782,СВЦЭМ!$A$39:$A$782,$A34,СВЦЭМ!$B$39:$B$782,T$11)+'СЕТ СН'!$F$9+СВЦЭМ!$D$10+'СЕТ СН'!$F$5-'СЕТ СН'!$F$17</f>
        <v>4531.6854211299997</v>
      </c>
      <c r="U34" s="36">
        <f>SUMIFS(СВЦЭМ!$C$39:$C$782,СВЦЭМ!$A$39:$A$782,$A34,СВЦЭМ!$B$39:$B$782,U$11)+'СЕТ СН'!$F$9+СВЦЭМ!$D$10+'СЕТ СН'!$F$5-'СЕТ СН'!$F$17</f>
        <v>4541.7620904900004</v>
      </c>
      <c r="V34" s="36">
        <f>SUMIFS(СВЦЭМ!$C$39:$C$782,СВЦЭМ!$A$39:$A$782,$A34,СВЦЭМ!$B$39:$B$782,V$11)+'СЕТ СН'!$F$9+СВЦЭМ!$D$10+'СЕТ СН'!$F$5-'СЕТ СН'!$F$17</f>
        <v>4545.6817834200001</v>
      </c>
      <c r="W34" s="36">
        <f>SUMIFS(СВЦЭМ!$C$39:$C$782,СВЦЭМ!$A$39:$A$782,$A34,СВЦЭМ!$B$39:$B$782,W$11)+'СЕТ СН'!$F$9+СВЦЭМ!$D$10+'СЕТ СН'!$F$5-'СЕТ СН'!$F$17</f>
        <v>4526.1725947300001</v>
      </c>
      <c r="X34" s="36">
        <f>SUMIFS(СВЦЭМ!$C$39:$C$782,СВЦЭМ!$A$39:$A$782,$A34,СВЦЭМ!$B$39:$B$782,X$11)+'СЕТ СН'!$F$9+СВЦЭМ!$D$10+'СЕТ СН'!$F$5-'СЕТ СН'!$F$17</f>
        <v>4556.4520396600001</v>
      </c>
      <c r="Y34" s="36">
        <f>SUMIFS(СВЦЭМ!$C$39:$C$782,СВЦЭМ!$A$39:$A$782,$A34,СВЦЭМ!$B$39:$B$782,Y$11)+'СЕТ СН'!$F$9+СВЦЭМ!$D$10+'СЕТ СН'!$F$5-'СЕТ СН'!$F$17</f>
        <v>4708.6755003100006</v>
      </c>
    </row>
    <row r="35" spans="1:25" ht="15.75" x14ac:dyDescent="0.2">
      <c r="A35" s="35">
        <f t="shared" si="0"/>
        <v>45101</v>
      </c>
      <c r="B35" s="36">
        <f>SUMIFS(СВЦЭМ!$C$39:$C$782,СВЦЭМ!$A$39:$A$782,$A35,СВЦЭМ!$B$39:$B$782,B$11)+'СЕТ СН'!$F$9+СВЦЭМ!$D$10+'СЕТ СН'!$F$5-'СЕТ СН'!$F$17</f>
        <v>4685.3296375200007</v>
      </c>
      <c r="C35" s="36">
        <f>SUMIFS(СВЦЭМ!$C$39:$C$782,СВЦЭМ!$A$39:$A$782,$A35,СВЦЭМ!$B$39:$B$782,C$11)+'СЕТ СН'!$F$9+СВЦЭМ!$D$10+'СЕТ СН'!$F$5-'СЕТ СН'!$F$17</f>
        <v>4766.3315854700004</v>
      </c>
      <c r="D35" s="36">
        <f>SUMIFS(СВЦЭМ!$C$39:$C$782,СВЦЭМ!$A$39:$A$782,$A35,СВЦЭМ!$B$39:$B$782,D$11)+'СЕТ СН'!$F$9+СВЦЭМ!$D$10+'СЕТ СН'!$F$5-'СЕТ СН'!$F$17</f>
        <v>4852.0059798100001</v>
      </c>
      <c r="E35" s="36">
        <f>SUMIFS(СВЦЭМ!$C$39:$C$782,СВЦЭМ!$A$39:$A$782,$A35,СВЦЭМ!$B$39:$B$782,E$11)+'СЕТ СН'!$F$9+СВЦЭМ!$D$10+'СЕТ СН'!$F$5-'СЕТ СН'!$F$17</f>
        <v>4855.0610666100001</v>
      </c>
      <c r="F35" s="36">
        <f>SUMIFS(СВЦЭМ!$C$39:$C$782,СВЦЭМ!$A$39:$A$782,$A35,СВЦЭМ!$B$39:$B$782,F$11)+'СЕТ СН'!$F$9+СВЦЭМ!$D$10+'СЕТ СН'!$F$5-'СЕТ СН'!$F$17</f>
        <v>4851.8070025200004</v>
      </c>
      <c r="G35" s="36">
        <f>SUMIFS(СВЦЭМ!$C$39:$C$782,СВЦЭМ!$A$39:$A$782,$A35,СВЦЭМ!$B$39:$B$782,G$11)+'СЕТ СН'!$F$9+СВЦЭМ!$D$10+'СЕТ СН'!$F$5-'СЕТ СН'!$F$17</f>
        <v>4848.1695064200003</v>
      </c>
      <c r="H35" s="36">
        <f>SUMIFS(СВЦЭМ!$C$39:$C$782,СВЦЭМ!$A$39:$A$782,$A35,СВЦЭМ!$B$39:$B$782,H$11)+'СЕТ СН'!$F$9+СВЦЭМ!$D$10+'СЕТ СН'!$F$5-'СЕТ СН'!$F$17</f>
        <v>4807.6020043999997</v>
      </c>
      <c r="I35" s="36">
        <f>SUMIFS(СВЦЭМ!$C$39:$C$782,СВЦЭМ!$A$39:$A$782,$A35,СВЦЭМ!$B$39:$B$782,I$11)+'СЕТ СН'!$F$9+СВЦЭМ!$D$10+'СЕТ СН'!$F$5-'СЕТ СН'!$F$17</f>
        <v>4754.29078132</v>
      </c>
      <c r="J35" s="36">
        <f>SUMIFS(СВЦЭМ!$C$39:$C$782,СВЦЭМ!$A$39:$A$782,$A35,СВЦЭМ!$B$39:$B$782,J$11)+'СЕТ СН'!$F$9+СВЦЭМ!$D$10+'СЕТ СН'!$F$5-'СЕТ СН'!$F$17</f>
        <v>4649.5258533599999</v>
      </c>
      <c r="K35" s="36">
        <f>SUMIFS(СВЦЭМ!$C$39:$C$782,СВЦЭМ!$A$39:$A$782,$A35,СВЦЭМ!$B$39:$B$782,K$11)+'СЕТ СН'!$F$9+СВЦЭМ!$D$10+'СЕТ СН'!$F$5-'СЕТ СН'!$F$17</f>
        <v>4567.0136755900003</v>
      </c>
      <c r="L35" s="36">
        <f>SUMIFS(СВЦЭМ!$C$39:$C$782,СВЦЭМ!$A$39:$A$782,$A35,СВЦЭМ!$B$39:$B$782,L$11)+'СЕТ СН'!$F$9+СВЦЭМ!$D$10+'СЕТ СН'!$F$5-'СЕТ СН'!$F$17</f>
        <v>4560.2939358500007</v>
      </c>
      <c r="M35" s="36">
        <f>SUMIFS(СВЦЭМ!$C$39:$C$782,СВЦЭМ!$A$39:$A$782,$A35,СВЦЭМ!$B$39:$B$782,M$11)+'СЕТ СН'!$F$9+СВЦЭМ!$D$10+'СЕТ СН'!$F$5-'СЕТ СН'!$F$17</f>
        <v>4583.9647024200003</v>
      </c>
      <c r="N35" s="36">
        <f>SUMIFS(СВЦЭМ!$C$39:$C$782,СВЦЭМ!$A$39:$A$782,$A35,СВЦЭМ!$B$39:$B$782,N$11)+'СЕТ СН'!$F$9+СВЦЭМ!$D$10+'СЕТ СН'!$F$5-'СЕТ СН'!$F$17</f>
        <v>4645.6883291699996</v>
      </c>
      <c r="O35" s="36">
        <f>SUMIFS(СВЦЭМ!$C$39:$C$782,СВЦЭМ!$A$39:$A$782,$A35,СВЦЭМ!$B$39:$B$782,O$11)+'СЕТ СН'!$F$9+СВЦЭМ!$D$10+'СЕТ СН'!$F$5-'СЕТ СН'!$F$17</f>
        <v>4689.6518705300005</v>
      </c>
      <c r="P35" s="36">
        <f>SUMIFS(СВЦЭМ!$C$39:$C$782,СВЦЭМ!$A$39:$A$782,$A35,СВЦЭМ!$B$39:$B$782,P$11)+'СЕТ СН'!$F$9+СВЦЭМ!$D$10+'СЕТ СН'!$F$5-'СЕТ СН'!$F$17</f>
        <v>4687.9167597300002</v>
      </c>
      <c r="Q35" s="36">
        <f>SUMIFS(СВЦЭМ!$C$39:$C$782,СВЦЭМ!$A$39:$A$782,$A35,СВЦЭМ!$B$39:$B$782,Q$11)+'СЕТ СН'!$F$9+СВЦЭМ!$D$10+'СЕТ СН'!$F$5-'СЕТ СН'!$F$17</f>
        <v>4708.7702258400004</v>
      </c>
      <c r="R35" s="36">
        <f>SUMIFS(СВЦЭМ!$C$39:$C$782,СВЦЭМ!$A$39:$A$782,$A35,СВЦЭМ!$B$39:$B$782,R$11)+'СЕТ СН'!$F$9+СВЦЭМ!$D$10+'СЕТ СН'!$F$5-'СЕТ СН'!$F$17</f>
        <v>4684.2012246000004</v>
      </c>
      <c r="S35" s="36">
        <f>SUMIFS(СВЦЭМ!$C$39:$C$782,СВЦЭМ!$A$39:$A$782,$A35,СВЦЭМ!$B$39:$B$782,S$11)+'СЕТ СН'!$F$9+СВЦЭМ!$D$10+'СЕТ СН'!$F$5-'СЕТ СН'!$F$17</f>
        <v>4671.56376447</v>
      </c>
      <c r="T35" s="36">
        <f>SUMIFS(СВЦЭМ!$C$39:$C$782,СВЦЭМ!$A$39:$A$782,$A35,СВЦЭМ!$B$39:$B$782,T$11)+'СЕТ СН'!$F$9+СВЦЭМ!$D$10+'СЕТ СН'!$F$5-'СЕТ СН'!$F$17</f>
        <v>4694.9878996999996</v>
      </c>
      <c r="U35" s="36">
        <f>SUMIFS(СВЦЭМ!$C$39:$C$782,СВЦЭМ!$A$39:$A$782,$A35,СВЦЭМ!$B$39:$B$782,U$11)+'СЕТ СН'!$F$9+СВЦЭМ!$D$10+'СЕТ СН'!$F$5-'СЕТ СН'!$F$17</f>
        <v>4710.4824870100001</v>
      </c>
      <c r="V35" s="36">
        <f>SUMIFS(СВЦЭМ!$C$39:$C$782,СВЦЭМ!$A$39:$A$782,$A35,СВЦЭМ!$B$39:$B$782,V$11)+'СЕТ СН'!$F$9+СВЦЭМ!$D$10+'СЕТ СН'!$F$5-'СЕТ СН'!$F$17</f>
        <v>4712.4559406300004</v>
      </c>
      <c r="W35" s="36">
        <f>SUMIFS(СВЦЭМ!$C$39:$C$782,СВЦЭМ!$A$39:$A$782,$A35,СВЦЭМ!$B$39:$B$782,W$11)+'СЕТ СН'!$F$9+СВЦЭМ!$D$10+'СЕТ СН'!$F$5-'СЕТ СН'!$F$17</f>
        <v>4677.7931033700006</v>
      </c>
      <c r="X35" s="36">
        <f>SUMIFS(СВЦЭМ!$C$39:$C$782,СВЦЭМ!$A$39:$A$782,$A35,СВЦЭМ!$B$39:$B$782,X$11)+'СЕТ СН'!$F$9+СВЦЭМ!$D$10+'СЕТ СН'!$F$5-'СЕТ СН'!$F$17</f>
        <v>4711.4885290000002</v>
      </c>
      <c r="Y35" s="36">
        <f>SUMIFS(СВЦЭМ!$C$39:$C$782,СВЦЭМ!$A$39:$A$782,$A35,СВЦЭМ!$B$39:$B$782,Y$11)+'СЕТ СН'!$F$9+СВЦЭМ!$D$10+'СЕТ СН'!$F$5-'СЕТ СН'!$F$17</f>
        <v>4793.2803983800004</v>
      </c>
    </row>
    <row r="36" spans="1:25" ht="15.75" x14ac:dyDescent="0.2">
      <c r="A36" s="35">
        <f t="shared" si="0"/>
        <v>45102</v>
      </c>
      <c r="B36" s="36">
        <f>SUMIFS(СВЦЭМ!$C$39:$C$782,СВЦЭМ!$A$39:$A$782,$A36,СВЦЭМ!$B$39:$B$782,B$11)+'СЕТ СН'!$F$9+СВЦЭМ!$D$10+'СЕТ СН'!$F$5-'СЕТ СН'!$F$17</f>
        <v>4794.3554695599996</v>
      </c>
      <c r="C36" s="36">
        <f>SUMIFS(СВЦЭМ!$C$39:$C$782,СВЦЭМ!$A$39:$A$782,$A36,СВЦЭМ!$B$39:$B$782,C$11)+'СЕТ СН'!$F$9+СВЦЭМ!$D$10+'СЕТ СН'!$F$5-'СЕТ СН'!$F$17</f>
        <v>4868.5666566</v>
      </c>
      <c r="D36" s="36">
        <f>SUMIFS(СВЦЭМ!$C$39:$C$782,СВЦЭМ!$A$39:$A$782,$A36,СВЦЭМ!$B$39:$B$782,D$11)+'СЕТ СН'!$F$9+СВЦЭМ!$D$10+'СЕТ СН'!$F$5-'СЕТ СН'!$F$17</f>
        <v>4909.3001210600005</v>
      </c>
      <c r="E36" s="36">
        <f>SUMIFS(СВЦЭМ!$C$39:$C$782,СВЦЭМ!$A$39:$A$782,$A36,СВЦЭМ!$B$39:$B$782,E$11)+'СЕТ СН'!$F$9+СВЦЭМ!$D$10+'СЕТ СН'!$F$5-'СЕТ СН'!$F$17</f>
        <v>4984.8609262700002</v>
      </c>
      <c r="F36" s="36">
        <f>SUMIFS(СВЦЭМ!$C$39:$C$782,СВЦЭМ!$A$39:$A$782,$A36,СВЦЭМ!$B$39:$B$782,F$11)+'СЕТ СН'!$F$9+СВЦЭМ!$D$10+'СЕТ СН'!$F$5-'СЕТ СН'!$F$17</f>
        <v>4985.59148276</v>
      </c>
      <c r="G36" s="36">
        <f>SUMIFS(СВЦЭМ!$C$39:$C$782,СВЦЭМ!$A$39:$A$782,$A36,СВЦЭМ!$B$39:$B$782,G$11)+'СЕТ СН'!$F$9+СВЦЭМ!$D$10+'СЕТ СН'!$F$5-'СЕТ СН'!$F$17</f>
        <v>4876.97551836</v>
      </c>
      <c r="H36" s="36">
        <f>SUMIFS(СВЦЭМ!$C$39:$C$782,СВЦЭМ!$A$39:$A$782,$A36,СВЦЭМ!$B$39:$B$782,H$11)+'СЕТ СН'!$F$9+СВЦЭМ!$D$10+'СЕТ СН'!$F$5-'СЕТ СН'!$F$17</f>
        <v>4814.5389515100005</v>
      </c>
      <c r="I36" s="36">
        <f>SUMIFS(СВЦЭМ!$C$39:$C$782,СВЦЭМ!$A$39:$A$782,$A36,СВЦЭМ!$B$39:$B$782,I$11)+'СЕТ СН'!$F$9+СВЦЭМ!$D$10+'СЕТ СН'!$F$5-'СЕТ СН'!$F$17</f>
        <v>4785.9916813</v>
      </c>
      <c r="J36" s="36">
        <f>SUMIFS(СВЦЭМ!$C$39:$C$782,СВЦЭМ!$A$39:$A$782,$A36,СВЦЭМ!$B$39:$B$782,J$11)+'СЕТ СН'!$F$9+СВЦЭМ!$D$10+'СЕТ СН'!$F$5-'СЕТ СН'!$F$17</f>
        <v>4759.0269246300004</v>
      </c>
      <c r="K36" s="36">
        <f>SUMIFS(СВЦЭМ!$C$39:$C$782,СВЦЭМ!$A$39:$A$782,$A36,СВЦЭМ!$B$39:$B$782,K$11)+'СЕТ СН'!$F$9+СВЦЭМ!$D$10+'СЕТ СН'!$F$5-'СЕТ СН'!$F$17</f>
        <v>4671.2612894699996</v>
      </c>
      <c r="L36" s="36">
        <f>SUMIFS(СВЦЭМ!$C$39:$C$782,СВЦЭМ!$A$39:$A$782,$A36,СВЦЭМ!$B$39:$B$782,L$11)+'СЕТ СН'!$F$9+СВЦЭМ!$D$10+'СЕТ СН'!$F$5-'СЕТ СН'!$F$17</f>
        <v>4584.7577361599997</v>
      </c>
      <c r="M36" s="36">
        <f>SUMIFS(СВЦЭМ!$C$39:$C$782,СВЦЭМ!$A$39:$A$782,$A36,СВЦЭМ!$B$39:$B$782,M$11)+'СЕТ СН'!$F$9+СВЦЭМ!$D$10+'СЕТ СН'!$F$5-'СЕТ СН'!$F$17</f>
        <v>4610.2385829499999</v>
      </c>
      <c r="N36" s="36">
        <f>SUMIFS(СВЦЭМ!$C$39:$C$782,СВЦЭМ!$A$39:$A$782,$A36,СВЦЭМ!$B$39:$B$782,N$11)+'СЕТ СН'!$F$9+СВЦЭМ!$D$10+'СЕТ СН'!$F$5-'СЕТ СН'!$F$17</f>
        <v>4618.6722190300006</v>
      </c>
      <c r="O36" s="36">
        <f>SUMIFS(СВЦЭМ!$C$39:$C$782,СВЦЭМ!$A$39:$A$782,$A36,СВЦЭМ!$B$39:$B$782,O$11)+'СЕТ СН'!$F$9+СВЦЭМ!$D$10+'СЕТ СН'!$F$5-'СЕТ СН'!$F$17</f>
        <v>4631.7043014199999</v>
      </c>
      <c r="P36" s="36">
        <f>SUMIFS(СВЦЭМ!$C$39:$C$782,СВЦЭМ!$A$39:$A$782,$A36,СВЦЭМ!$B$39:$B$782,P$11)+'СЕТ СН'!$F$9+СВЦЭМ!$D$10+'СЕТ СН'!$F$5-'СЕТ СН'!$F$17</f>
        <v>4640.8989166500005</v>
      </c>
      <c r="Q36" s="36">
        <f>SUMIFS(СВЦЭМ!$C$39:$C$782,СВЦЭМ!$A$39:$A$782,$A36,СВЦЭМ!$B$39:$B$782,Q$11)+'СЕТ СН'!$F$9+СВЦЭМ!$D$10+'СЕТ СН'!$F$5-'СЕТ СН'!$F$17</f>
        <v>4647.1279634100001</v>
      </c>
      <c r="R36" s="36">
        <f>SUMIFS(СВЦЭМ!$C$39:$C$782,СВЦЭМ!$A$39:$A$782,$A36,СВЦЭМ!$B$39:$B$782,R$11)+'СЕТ СН'!$F$9+СВЦЭМ!$D$10+'СЕТ СН'!$F$5-'СЕТ СН'!$F$17</f>
        <v>4631.1712857800003</v>
      </c>
      <c r="S36" s="36">
        <f>SUMIFS(СВЦЭМ!$C$39:$C$782,СВЦЭМ!$A$39:$A$782,$A36,СВЦЭМ!$B$39:$B$782,S$11)+'СЕТ СН'!$F$9+СВЦЭМ!$D$10+'СЕТ СН'!$F$5-'СЕТ СН'!$F$17</f>
        <v>4625.56120457</v>
      </c>
      <c r="T36" s="36">
        <f>SUMIFS(СВЦЭМ!$C$39:$C$782,СВЦЭМ!$A$39:$A$782,$A36,СВЦЭМ!$B$39:$B$782,T$11)+'СЕТ СН'!$F$9+СВЦЭМ!$D$10+'СЕТ СН'!$F$5-'СЕТ СН'!$F$17</f>
        <v>4619.0147671000004</v>
      </c>
      <c r="U36" s="36">
        <f>SUMIFS(СВЦЭМ!$C$39:$C$782,СВЦЭМ!$A$39:$A$782,$A36,СВЦЭМ!$B$39:$B$782,U$11)+'СЕТ СН'!$F$9+СВЦЭМ!$D$10+'СЕТ СН'!$F$5-'СЕТ СН'!$F$17</f>
        <v>4623.2519968899996</v>
      </c>
      <c r="V36" s="36">
        <f>SUMIFS(СВЦЭМ!$C$39:$C$782,СВЦЭМ!$A$39:$A$782,$A36,СВЦЭМ!$B$39:$B$782,V$11)+'СЕТ СН'!$F$9+СВЦЭМ!$D$10+'СЕТ СН'!$F$5-'СЕТ СН'!$F$17</f>
        <v>4638.92754315</v>
      </c>
      <c r="W36" s="36">
        <f>SUMIFS(СВЦЭМ!$C$39:$C$782,СВЦЭМ!$A$39:$A$782,$A36,СВЦЭМ!$B$39:$B$782,W$11)+'СЕТ СН'!$F$9+СВЦЭМ!$D$10+'СЕТ СН'!$F$5-'СЕТ СН'!$F$17</f>
        <v>4604.0035850499999</v>
      </c>
      <c r="X36" s="36">
        <f>SUMIFS(СВЦЭМ!$C$39:$C$782,СВЦЭМ!$A$39:$A$782,$A36,СВЦЭМ!$B$39:$B$782,X$11)+'СЕТ СН'!$F$9+СВЦЭМ!$D$10+'СЕТ СН'!$F$5-'СЕТ СН'!$F$17</f>
        <v>4631.2995756300006</v>
      </c>
      <c r="Y36" s="36">
        <f>SUMIFS(СВЦЭМ!$C$39:$C$782,СВЦЭМ!$A$39:$A$782,$A36,СВЦЭМ!$B$39:$B$782,Y$11)+'СЕТ СН'!$F$9+СВЦЭМ!$D$10+'СЕТ СН'!$F$5-'СЕТ СН'!$F$17</f>
        <v>4783.1564868000005</v>
      </c>
    </row>
    <row r="37" spans="1:25" ht="15.75" x14ac:dyDescent="0.2">
      <c r="A37" s="35">
        <f t="shared" si="0"/>
        <v>45103</v>
      </c>
      <c r="B37" s="36">
        <f>SUMIFS(СВЦЭМ!$C$39:$C$782,СВЦЭМ!$A$39:$A$782,$A37,СВЦЭМ!$B$39:$B$782,B$11)+'СЕТ СН'!$F$9+СВЦЭМ!$D$10+'СЕТ СН'!$F$5-'СЕТ СН'!$F$17</f>
        <v>4898.92782704</v>
      </c>
      <c r="C37" s="36">
        <f>SUMIFS(СВЦЭМ!$C$39:$C$782,СВЦЭМ!$A$39:$A$782,$A37,СВЦЭМ!$B$39:$B$782,C$11)+'СЕТ СН'!$F$9+СВЦЭМ!$D$10+'СЕТ СН'!$F$5-'СЕТ СН'!$F$17</f>
        <v>4972.8207519799998</v>
      </c>
      <c r="D37" s="36">
        <f>SUMIFS(СВЦЭМ!$C$39:$C$782,СВЦЭМ!$A$39:$A$782,$A37,СВЦЭМ!$B$39:$B$782,D$11)+'СЕТ СН'!$F$9+СВЦЭМ!$D$10+'СЕТ СН'!$F$5-'СЕТ СН'!$F$17</f>
        <v>5010.3577400000004</v>
      </c>
      <c r="E37" s="36">
        <f>SUMIFS(СВЦЭМ!$C$39:$C$782,СВЦЭМ!$A$39:$A$782,$A37,СВЦЭМ!$B$39:$B$782,E$11)+'СЕТ СН'!$F$9+СВЦЭМ!$D$10+'СЕТ СН'!$F$5-'СЕТ СН'!$F$17</f>
        <v>4979.6960808900003</v>
      </c>
      <c r="F37" s="36">
        <f>SUMIFS(СВЦЭМ!$C$39:$C$782,СВЦЭМ!$A$39:$A$782,$A37,СВЦЭМ!$B$39:$B$782,F$11)+'СЕТ СН'!$F$9+СВЦЭМ!$D$10+'СЕТ СН'!$F$5-'СЕТ СН'!$F$17</f>
        <v>4979.0539733400001</v>
      </c>
      <c r="G37" s="36">
        <f>SUMIFS(СВЦЭМ!$C$39:$C$782,СВЦЭМ!$A$39:$A$782,$A37,СВЦЭМ!$B$39:$B$782,G$11)+'СЕТ СН'!$F$9+СВЦЭМ!$D$10+'СЕТ СН'!$F$5-'СЕТ СН'!$F$17</f>
        <v>4988.6329231600002</v>
      </c>
      <c r="H37" s="36">
        <f>SUMIFS(СВЦЭМ!$C$39:$C$782,СВЦЭМ!$A$39:$A$782,$A37,СВЦЭМ!$B$39:$B$782,H$11)+'СЕТ СН'!$F$9+СВЦЭМ!$D$10+'СЕТ СН'!$F$5-'СЕТ СН'!$F$17</f>
        <v>4865.6183121900003</v>
      </c>
      <c r="I37" s="36">
        <f>SUMIFS(СВЦЭМ!$C$39:$C$782,СВЦЭМ!$A$39:$A$782,$A37,СВЦЭМ!$B$39:$B$782,I$11)+'СЕТ СН'!$F$9+СВЦЭМ!$D$10+'СЕТ СН'!$F$5-'СЕТ СН'!$F$17</f>
        <v>4664.1939093399997</v>
      </c>
      <c r="J37" s="36">
        <f>SUMIFS(СВЦЭМ!$C$39:$C$782,СВЦЭМ!$A$39:$A$782,$A37,СВЦЭМ!$B$39:$B$782,J$11)+'СЕТ СН'!$F$9+СВЦЭМ!$D$10+'СЕТ СН'!$F$5-'СЕТ СН'!$F$17</f>
        <v>4566.6363121499999</v>
      </c>
      <c r="K37" s="36">
        <f>SUMIFS(СВЦЭМ!$C$39:$C$782,СВЦЭМ!$A$39:$A$782,$A37,СВЦЭМ!$B$39:$B$782,K$11)+'СЕТ СН'!$F$9+СВЦЭМ!$D$10+'СЕТ СН'!$F$5-'СЕТ СН'!$F$17</f>
        <v>4523.9028776300001</v>
      </c>
      <c r="L37" s="36">
        <f>SUMIFS(СВЦЭМ!$C$39:$C$782,СВЦЭМ!$A$39:$A$782,$A37,СВЦЭМ!$B$39:$B$782,L$11)+'СЕТ СН'!$F$9+СВЦЭМ!$D$10+'СЕТ СН'!$F$5-'СЕТ СН'!$F$17</f>
        <v>4499.8004483599998</v>
      </c>
      <c r="M37" s="36">
        <f>SUMIFS(СВЦЭМ!$C$39:$C$782,СВЦЭМ!$A$39:$A$782,$A37,СВЦЭМ!$B$39:$B$782,M$11)+'СЕТ СН'!$F$9+СВЦЭМ!$D$10+'СЕТ СН'!$F$5-'СЕТ СН'!$F$17</f>
        <v>4519.8671161299999</v>
      </c>
      <c r="N37" s="36">
        <f>SUMIFS(СВЦЭМ!$C$39:$C$782,СВЦЭМ!$A$39:$A$782,$A37,СВЦЭМ!$B$39:$B$782,N$11)+'СЕТ СН'!$F$9+СВЦЭМ!$D$10+'СЕТ СН'!$F$5-'СЕТ СН'!$F$17</f>
        <v>4554.5548803700003</v>
      </c>
      <c r="O37" s="36">
        <f>SUMIFS(СВЦЭМ!$C$39:$C$782,СВЦЭМ!$A$39:$A$782,$A37,СВЦЭМ!$B$39:$B$782,O$11)+'СЕТ СН'!$F$9+СВЦЭМ!$D$10+'СЕТ СН'!$F$5-'СЕТ СН'!$F$17</f>
        <v>4551.6188517099999</v>
      </c>
      <c r="P37" s="36">
        <f>SUMIFS(СВЦЭМ!$C$39:$C$782,СВЦЭМ!$A$39:$A$782,$A37,СВЦЭМ!$B$39:$B$782,P$11)+'СЕТ СН'!$F$9+СВЦЭМ!$D$10+'СЕТ СН'!$F$5-'СЕТ СН'!$F$17</f>
        <v>4560.9414190300004</v>
      </c>
      <c r="Q37" s="36">
        <f>SUMIFS(СВЦЭМ!$C$39:$C$782,СВЦЭМ!$A$39:$A$782,$A37,СВЦЭМ!$B$39:$B$782,Q$11)+'СЕТ СН'!$F$9+СВЦЭМ!$D$10+'СЕТ СН'!$F$5-'СЕТ СН'!$F$17</f>
        <v>4571.6688108600001</v>
      </c>
      <c r="R37" s="36">
        <f>SUMIFS(СВЦЭМ!$C$39:$C$782,СВЦЭМ!$A$39:$A$782,$A37,СВЦЭМ!$B$39:$B$782,R$11)+'СЕТ СН'!$F$9+СВЦЭМ!$D$10+'СЕТ СН'!$F$5-'СЕТ СН'!$F$17</f>
        <v>4553.7047096100005</v>
      </c>
      <c r="S37" s="36">
        <f>SUMIFS(СВЦЭМ!$C$39:$C$782,СВЦЭМ!$A$39:$A$782,$A37,СВЦЭМ!$B$39:$B$782,S$11)+'СЕТ СН'!$F$9+СВЦЭМ!$D$10+'СЕТ СН'!$F$5-'СЕТ СН'!$F$17</f>
        <v>4545.4075927900003</v>
      </c>
      <c r="T37" s="36">
        <f>SUMIFS(СВЦЭМ!$C$39:$C$782,СВЦЭМ!$A$39:$A$782,$A37,СВЦЭМ!$B$39:$B$782,T$11)+'СЕТ СН'!$F$9+СВЦЭМ!$D$10+'СЕТ СН'!$F$5-'СЕТ СН'!$F$17</f>
        <v>4534.2189171200007</v>
      </c>
      <c r="U37" s="36">
        <f>SUMIFS(СВЦЭМ!$C$39:$C$782,СВЦЭМ!$A$39:$A$782,$A37,СВЦЭМ!$B$39:$B$782,U$11)+'СЕТ СН'!$F$9+СВЦЭМ!$D$10+'СЕТ СН'!$F$5-'СЕТ СН'!$F$17</f>
        <v>4520.2197752800002</v>
      </c>
      <c r="V37" s="36">
        <f>SUMIFS(СВЦЭМ!$C$39:$C$782,СВЦЭМ!$A$39:$A$782,$A37,СВЦЭМ!$B$39:$B$782,V$11)+'СЕТ СН'!$F$9+СВЦЭМ!$D$10+'СЕТ СН'!$F$5-'СЕТ СН'!$F$17</f>
        <v>4535.3594816599998</v>
      </c>
      <c r="W37" s="36">
        <f>SUMIFS(СВЦЭМ!$C$39:$C$782,СВЦЭМ!$A$39:$A$782,$A37,СВЦЭМ!$B$39:$B$782,W$11)+'СЕТ СН'!$F$9+СВЦЭМ!$D$10+'СЕТ СН'!$F$5-'СЕТ СН'!$F$17</f>
        <v>4497.7405280200001</v>
      </c>
      <c r="X37" s="36">
        <f>SUMIFS(СВЦЭМ!$C$39:$C$782,СВЦЭМ!$A$39:$A$782,$A37,СВЦЭМ!$B$39:$B$782,X$11)+'СЕТ СН'!$F$9+СВЦЭМ!$D$10+'СЕТ СН'!$F$5-'СЕТ СН'!$F$17</f>
        <v>4557.6367016499998</v>
      </c>
      <c r="Y37" s="36">
        <f>SUMIFS(СВЦЭМ!$C$39:$C$782,СВЦЭМ!$A$39:$A$782,$A37,СВЦЭМ!$B$39:$B$782,Y$11)+'СЕТ СН'!$F$9+СВЦЭМ!$D$10+'СЕТ СН'!$F$5-'СЕТ СН'!$F$17</f>
        <v>4637.6624139900005</v>
      </c>
    </row>
    <row r="38" spans="1:25" ht="15.75" x14ac:dyDescent="0.2">
      <c r="A38" s="35">
        <f t="shared" si="0"/>
        <v>45104</v>
      </c>
      <c r="B38" s="36">
        <f>SUMIFS(СВЦЭМ!$C$39:$C$782,СВЦЭМ!$A$39:$A$782,$A38,СВЦЭМ!$B$39:$B$782,B$11)+'СЕТ СН'!$F$9+СВЦЭМ!$D$10+'СЕТ СН'!$F$5-'СЕТ СН'!$F$17</f>
        <v>4699.8652575300002</v>
      </c>
      <c r="C38" s="36">
        <f>SUMIFS(СВЦЭМ!$C$39:$C$782,СВЦЭМ!$A$39:$A$782,$A38,СВЦЭМ!$B$39:$B$782,C$11)+'СЕТ СН'!$F$9+СВЦЭМ!$D$10+'СЕТ СН'!$F$5-'СЕТ СН'!$F$17</f>
        <v>4752.5174233300004</v>
      </c>
      <c r="D38" s="36">
        <f>SUMIFS(СВЦЭМ!$C$39:$C$782,СВЦЭМ!$A$39:$A$782,$A38,СВЦЭМ!$B$39:$B$782,D$11)+'СЕТ СН'!$F$9+СВЦЭМ!$D$10+'СЕТ СН'!$F$5-'СЕТ СН'!$F$17</f>
        <v>4830.6605376799998</v>
      </c>
      <c r="E38" s="36">
        <f>SUMIFS(СВЦЭМ!$C$39:$C$782,СВЦЭМ!$A$39:$A$782,$A38,СВЦЭМ!$B$39:$B$782,E$11)+'СЕТ СН'!$F$9+СВЦЭМ!$D$10+'СЕТ СН'!$F$5-'СЕТ СН'!$F$17</f>
        <v>4815.8935254300004</v>
      </c>
      <c r="F38" s="36">
        <f>SUMIFS(СВЦЭМ!$C$39:$C$782,СВЦЭМ!$A$39:$A$782,$A38,СВЦЭМ!$B$39:$B$782,F$11)+'СЕТ СН'!$F$9+СВЦЭМ!$D$10+'СЕТ СН'!$F$5-'СЕТ СН'!$F$17</f>
        <v>4815.19043186</v>
      </c>
      <c r="G38" s="36">
        <f>SUMIFS(СВЦЭМ!$C$39:$C$782,СВЦЭМ!$A$39:$A$782,$A38,СВЦЭМ!$B$39:$B$782,G$11)+'СЕТ СН'!$F$9+СВЦЭМ!$D$10+'СЕТ СН'!$F$5-'СЕТ СН'!$F$17</f>
        <v>4812.2062415099999</v>
      </c>
      <c r="H38" s="36">
        <f>SUMIFS(СВЦЭМ!$C$39:$C$782,СВЦЭМ!$A$39:$A$782,$A38,СВЦЭМ!$B$39:$B$782,H$11)+'СЕТ СН'!$F$9+СВЦЭМ!$D$10+'СЕТ СН'!$F$5-'СЕТ СН'!$F$17</f>
        <v>4733.6659271999997</v>
      </c>
      <c r="I38" s="36">
        <f>SUMIFS(СВЦЭМ!$C$39:$C$782,СВЦЭМ!$A$39:$A$782,$A38,СВЦЭМ!$B$39:$B$782,I$11)+'СЕТ СН'!$F$9+СВЦЭМ!$D$10+'СЕТ СН'!$F$5-'СЕТ СН'!$F$17</f>
        <v>4606.3996590900006</v>
      </c>
      <c r="J38" s="36">
        <f>SUMIFS(СВЦЭМ!$C$39:$C$782,СВЦЭМ!$A$39:$A$782,$A38,СВЦЭМ!$B$39:$B$782,J$11)+'СЕТ СН'!$F$9+СВЦЭМ!$D$10+'СЕТ СН'!$F$5-'СЕТ СН'!$F$17</f>
        <v>4522.9258325700002</v>
      </c>
      <c r="K38" s="36">
        <f>SUMIFS(СВЦЭМ!$C$39:$C$782,СВЦЭМ!$A$39:$A$782,$A38,СВЦЭМ!$B$39:$B$782,K$11)+'СЕТ СН'!$F$9+СВЦЭМ!$D$10+'СЕТ СН'!$F$5-'СЕТ СН'!$F$17</f>
        <v>4468.3410260300006</v>
      </c>
      <c r="L38" s="36">
        <f>SUMIFS(СВЦЭМ!$C$39:$C$782,СВЦЭМ!$A$39:$A$782,$A38,СВЦЭМ!$B$39:$B$782,L$11)+'СЕТ СН'!$F$9+СВЦЭМ!$D$10+'СЕТ СН'!$F$5-'СЕТ СН'!$F$17</f>
        <v>4449.6397809400005</v>
      </c>
      <c r="M38" s="36">
        <f>SUMIFS(СВЦЭМ!$C$39:$C$782,СВЦЭМ!$A$39:$A$782,$A38,СВЦЭМ!$B$39:$B$782,M$11)+'СЕТ СН'!$F$9+СВЦЭМ!$D$10+'СЕТ СН'!$F$5-'СЕТ СН'!$F$17</f>
        <v>4446.5056608300001</v>
      </c>
      <c r="N38" s="36">
        <f>SUMIFS(СВЦЭМ!$C$39:$C$782,СВЦЭМ!$A$39:$A$782,$A38,СВЦЭМ!$B$39:$B$782,N$11)+'СЕТ СН'!$F$9+СВЦЭМ!$D$10+'СЕТ СН'!$F$5-'СЕТ СН'!$F$17</f>
        <v>4467.9376638000003</v>
      </c>
      <c r="O38" s="36">
        <f>SUMIFS(СВЦЭМ!$C$39:$C$782,СВЦЭМ!$A$39:$A$782,$A38,СВЦЭМ!$B$39:$B$782,O$11)+'СЕТ СН'!$F$9+СВЦЭМ!$D$10+'СЕТ СН'!$F$5-'СЕТ СН'!$F$17</f>
        <v>4463.8082976700007</v>
      </c>
      <c r="P38" s="36">
        <f>SUMIFS(СВЦЭМ!$C$39:$C$782,СВЦЭМ!$A$39:$A$782,$A38,СВЦЭМ!$B$39:$B$782,P$11)+'СЕТ СН'!$F$9+СВЦЭМ!$D$10+'СЕТ СН'!$F$5-'СЕТ СН'!$F$17</f>
        <v>4465.0353743800006</v>
      </c>
      <c r="Q38" s="36">
        <f>SUMIFS(СВЦЭМ!$C$39:$C$782,СВЦЭМ!$A$39:$A$782,$A38,СВЦЭМ!$B$39:$B$782,Q$11)+'СЕТ СН'!$F$9+СВЦЭМ!$D$10+'СЕТ СН'!$F$5-'СЕТ СН'!$F$17</f>
        <v>4460.7789532799998</v>
      </c>
      <c r="R38" s="36">
        <f>SUMIFS(СВЦЭМ!$C$39:$C$782,СВЦЭМ!$A$39:$A$782,$A38,СВЦЭМ!$B$39:$B$782,R$11)+'СЕТ СН'!$F$9+СВЦЭМ!$D$10+'СЕТ СН'!$F$5-'СЕТ СН'!$F$17</f>
        <v>4447.8300412300005</v>
      </c>
      <c r="S38" s="36">
        <f>SUMIFS(СВЦЭМ!$C$39:$C$782,СВЦЭМ!$A$39:$A$782,$A38,СВЦЭМ!$B$39:$B$782,S$11)+'СЕТ СН'!$F$9+СВЦЭМ!$D$10+'СЕТ СН'!$F$5-'СЕТ СН'!$F$17</f>
        <v>4443.2272787700003</v>
      </c>
      <c r="T38" s="36">
        <f>SUMIFS(СВЦЭМ!$C$39:$C$782,СВЦЭМ!$A$39:$A$782,$A38,СВЦЭМ!$B$39:$B$782,T$11)+'СЕТ СН'!$F$9+СВЦЭМ!$D$10+'СЕТ СН'!$F$5-'СЕТ СН'!$F$17</f>
        <v>4440.2067450300001</v>
      </c>
      <c r="U38" s="36">
        <f>SUMIFS(СВЦЭМ!$C$39:$C$782,СВЦЭМ!$A$39:$A$782,$A38,СВЦЭМ!$B$39:$B$782,U$11)+'СЕТ СН'!$F$9+СВЦЭМ!$D$10+'СЕТ СН'!$F$5-'СЕТ СН'!$F$17</f>
        <v>4443.64986322</v>
      </c>
      <c r="V38" s="36">
        <f>SUMIFS(СВЦЭМ!$C$39:$C$782,СВЦЭМ!$A$39:$A$782,$A38,СВЦЭМ!$B$39:$B$782,V$11)+'СЕТ СН'!$F$9+СВЦЭМ!$D$10+'СЕТ СН'!$F$5-'СЕТ СН'!$F$17</f>
        <v>4452.7357435499998</v>
      </c>
      <c r="W38" s="36">
        <f>SUMIFS(СВЦЭМ!$C$39:$C$782,СВЦЭМ!$A$39:$A$782,$A38,СВЦЭМ!$B$39:$B$782,W$11)+'СЕТ СН'!$F$9+СВЦЭМ!$D$10+'СЕТ СН'!$F$5-'СЕТ СН'!$F$17</f>
        <v>4407.4563893200002</v>
      </c>
      <c r="X38" s="36">
        <f>SUMIFS(СВЦЭМ!$C$39:$C$782,СВЦЭМ!$A$39:$A$782,$A38,СВЦЭМ!$B$39:$B$782,X$11)+'СЕТ СН'!$F$9+СВЦЭМ!$D$10+'СЕТ СН'!$F$5-'СЕТ СН'!$F$17</f>
        <v>4448.4190374600003</v>
      </c>
      <c r="Y38" s="36">
        <f>SUMIFS(СВЦЭМ!$C$39:$C$782,СВЦЭМ!$A$39:$A$782,$A38,СВЦЭМ!$B$39:$B$782,Y$11)+'СЕТ СН'!$F$9+СВЦЭМ!$D$10+'СЕТ СН'!$F$5-'СЕТ СН'!$F$17</f>
        <v>4539.0114219000006</v>
      </c>
    </row>
    <row r="39" spans="1:25" ht="15.75" x14ac:dyDescent="0.2">
      <c r="A39" s="35">
        <f t="shared" si="0"/>
        <v>45105</v>
      </c>
      <c r="B39" s="36">
        <f>SUMIFS(СВЦЭМ!$C$39:$C$782,СВЦЭМ!$A$39:$A$782,$A39,СВЦЭМ!$B$39:$B$782,B$11)+'СЕТ СН'!$F$9+СВЦЭМ!$D$10+'СЕТ СН'!$F$5-'СЕТ СН'!$F$17</f>
        <v>4622.30271653</v>
      </c>
      <c r="C39" s="36">
        <f>SUMIFS(СВЦЭМ!$C$39:$C$782,СВЦЭМ!$A$39:$A$782,$A39,СВЦЭМ!$B$39:$B$782,C$11)+'СЕТ СН'!$F$9+СВЦЭМ!$D$10+'СЕТ СН'!$F$5-'СЕТ СН'!$F$17</f>
        <v>4708.7755932500004</v>
      </c>
      <c r="D39" s="36">
        <f>SUMIFS(СВЦЭМ!$C$39:$C$782,СВЦЭМ!$A$39:$A$782,$A39,СВЦЭМ!$B$39:$B$782,D$11)+'СЕТ СН'!$F$9+СВЦЭМ!$D$10+'СЕТ СН'!$F$5-'СЕТ СН'!$F$17</f>
        <v>4790.3273026100005</v>
      </c>
      <c r="E39" s="36">
        <f>SUMIFS(СВЦЭМ!$C$39:$C$782,СВЦЭМ!$A$39:$A$782,$A39,СВЦЭМ!$B$39:$B$782,E$11)+'СЕТ СН'!$F$9+СВЦЭМ!$D$10+'СЕТ СН'!$F$5-'СЕТ СН'!$F$17</f>
        <v>4810.82169479</v>
      </c>
      <c r="F39" s="36">
        <f>SUMIFS(СВЦЭМ!$C$39:$C$782,СВЦЭМ!$A$39:$A$782,$A39,СВЦЭМ!$B$39:$B$782,F$11)+'СЕТ СН'!$F$9+СВЦЭМ!$D$10+'СЕТ СН'!$F$5-'СЕТ СН'!$F$17</f>
        <v>4811.1248011600001</v>
      </c>
      <c r="G39" s="36">
        <f>SUMIFS(СВЦЭМ!$C$39:$C$782,СВЦЭМ!$A$39:$A$782,$A39,СВЦЭМ!$B$39:$B$782,G$11)+'СЕТ СН'!$F$9+СВЦЭМ!$D$10+'СЕТ СН'!$F$5-'СЕТ СН'!$F$17</f>
        <v>4785.0173730000006</v>
      </c>
      <c r="H39" s="36">
        <f>SUMIFS(СВЦЭМ!$C$39:$C$782,СВЦЭМ!$A$39:$A$782,$A39,СВЦЭМ!$B$39:$B$782,H$11)+'СЕТ СН'!$F$9+СВЦЭМ!$D$10+'СЕТ СН'!$F$5-'СЕТ СН'!$F$17</f>
        <v>4675.5391990400003</v>
      </c>
      <c r="I39" s="36">
        <f>SUMIFS(СВЦЭМ!$C$39:$C$782,СВЦЭМ!$A$39:$A$782,$A39,СВЦЭМ!$B$39:$B$782,I$11)+'СЕТ СН'!$F$9+СВЦЭМ!$D$10+'СЕТ СН'!$F$5-'СЕТ СН'!$F$17</f>
        <v>4538.9201398000005</v>
      </c>
      <c r="J39" s="36">
        <f>SUMIFS(СВЦЭМ!$C$39:$C$782,СВЦЭМ!$A$39:$A$782,$A39,СВЦЭМ!$B$39:$B$782,J$11)+'СЕТ СН'!$F$9+СВЦЭМ!$D$10+'СЕТ СН'!$F$5-'СЕТ СН'!$F$17</f>
        <v>4466.8061759100001</v>
      </c>
      <c r="K39" s="36">
        <f>SUMIFS(СВЦЭМ!$C$39:$C$782,СВЦЭМ!$A$39:$A$782,$A39,СВЦЭМ!$B$39:$B$782,K$11)+'СЕТ СН'!$F$9+СВЦЭМ!$D$10+'СЕТ СН'!$F$5-'СЕТ СН'!$F$17</f>
        <v>4403.6362727699998</v>
      </c>
      <c r="L39" s="36">
        <f>SUMIFS(СВЦЭМ!$C$39:$C$782,СВЦЭМ!$A$39:$A$782,$A39,СВЦЭМ!$B$39:$B$782,L$11)+'СЕТ СН'!$F$9+СВЦЭМ!$D$10+'СЕТ СН'!$F$5-'СЕТ СН'!$F$17</f>
        <v>4415.6083345799998</v>
      </c>
      <c r="M39" s="36">
        <f>SUMIFS(СВЦЭМ!$C$39:$C$782,СВЦЭМ!$A$39:$A$782,$A39,СВЦЭМ!$B$39:$B$782,M$11)+'СЕТ СН'!$F$9+СВЦЭМ!$D$10+'СЕТ СН'!$F$5-'СЕТ СН'!$F$17</f>
        <v>4436.8369363299998</v>
      </c>
      <c r="N39" s="36">
        <f>SUMIFS(СВЦЭМ!$C$39:$C$782,СВЦЭМ!$A$39:$A$782,$A39,СВЦЭМ!$B$39:$B$782,N$11)+'СЕТ СН'!$F$9+СВЦЭМ!$D$10+'СЕТ СН'!$F$5-'СЕТ СН'!$F$17</f>
        <v>4484.0291562500006</v>
      </c>
      <c r="O39" s="36">
        <f>SUMIFS(СВЦЭМ!$C$39:$C$782,СВЦЭМ!$A$39:$A$782,$A39,СВЦЭМ!$B$39:$B$782,O$11)+'СЕТ СН'!$F$9+СВЦЭМ!$D$10+'СЕТ СН'!$F$5-'СЕТ СН'!$F$17</f>
        <v>4476.7783288999999</v>
      </c>
      <c r="P39" s="36">
        <f>SUMIFS(СВЦЭМ!$C$39:$C$782,СВЦЭМ!$A$39:$A$782,$A39,СВЦЭМ!$B$39:$B$782,P$11)+'СЕТ СН'!$F$9+СВЦЭМ!$D$10+'СЕТ СН'!$F$5-'СЕТ СН'!$F$17</f>
        <v>4464.4373758000002</v>
      </c>
      <c r="Q39" s="36">
        <f>SUMIFS(СВЦЭМ!$C$39:$C$782,СВЦЭМ!$A$39:$A$782,$A39,СВЦЭМ!$B$39:$B$782,Q$11)+'СЕТ СН'!$F$9+СВЦЭМ!$D$10+'СЕТ СН'!$F$5-'СЕТ СН'!$F$17</f>
        <v>4469.1228880600002</v>
      </c>
      <c r="R39" s="36">
        <f>SUMIFS(СВЦЭМ!$C$39:$C$782,СВЦЭМ!$A$39:$A$782,$A39,СВЦЭМ!$B$39:$B$782,R$11)+'СЕТ СН'!$F$9+СВЦЭМ!$D$10+'СЕТ СН'!$F$5-'СЕТ СН'!$F$17</f>
        <v>4437.6164959400003</v>
      </c>
      <c r="S39" s="36">
        <f>SUMIFS(СВЦЭМ!$C$39:$C$782,СВЦЭМ!$A$39:$A$782,$A39,СВЦЭМ!$B$39:$B$782,S$11)+'СЕТ СН'!$F$9+СВЦЭМ!$D$10+'СЕТ СН'!$F$5-'СЕТ СН'!$F$17</f>
        <v>4432.3815205600004</v>
      </c>
      <c r="T39" s="36">
        <f>SUMIFS(СВЦЭМ!$C$39:$C$782,СВЦЭМ!$A$39:$A$782,$A39,СВЦЭМ!$B$39:$B$782,T$11)+'СЕТ СН'!$F$9+СВЦЭМ!$D$10+'СЕТ СН'!$F$5-'СЕТ СН'!$F$17</f>
        <v>4433.7709316099999</v>
      </c>
      <c r="U39" s="36">
        <f>SUMIFS(СВЦЭМ!$C$39:$C$782,СВЦЭМ!$A$39:$A$782,$A39,СВЦЭМ!$B$39:$B$782,U$11)+'СЕТ СН'!$F$9+СВЦЭМ!$D$10+'СЕТ СН'!$F$5-'СЕТ СН'!$F$17</f>
        <v>4467.2929144500004</v>
      </c>
      <c r="V39" s="36">
        <f>SUMIFS(СВЦЭМ!$C$39:$C$782,СВЦЭМ!$A$39:$A$782,$A39,СВЦЭМ!$B$39:$B$782,V$11)+'СЕТ СН'!$F$9+СВЦЭМ!$D$10+'СЕТ СН'!$F$5-'СЕТ СН'!$F$17</f>
        <v>4469.8448830699999</v>
      </c>
      <c r="W39" s="36">
        <f>SUMIFS(СВЦЭМ!$C$39:$C$782,СВЦЭМ!$A$39:$A$782,$A39,СВЦЭМ!$B$39:$B$782,W$11)+'СЕТ СН'!$F$9+СВЦЭМ!$D$10+'СЕТ СН'!$F$5-'СЕТ СН'!$F$17</f>
        <v>4446.8321963799999</v>
      </c>
      <c r="X39" s="36">
        <f>SUMIFS(СВЦЭМ!$C$39:$C$782,СВЦЭМ!$A$39:$A$782,$A39,СВЦЭМ!$B$39:$B$782,X$11)+'СЕТ СН'!$F$9+СВЦЭМ!$D$10+'СЕТ СН'!$F$5-'СЕТ СН'!$F$17</f>
        <v>4474.4321957499997</v>
      </c>
      <c r="Y39" s="36">
        <f>SUMIFS(СВЦЭМ!$C$39:$C$782,СВЦЭМ!$A$39:$A$782,$A39,СВЦЭМ!$B$39:$B$782,Y$11)+'СЕТ СН'!$F$9+СВЦЭМ!$D$10+'СЕТ СН'!$F$5-'СЕТ СН'!$F$17</f>
        <v>4585.9574049900002</v>
      </c>
    </row>
    <row r="40" spans="1:25" ht="15.75" x14ac:dyDescent="0.2">
      <c r="A40" s="35">
        <f t="shared" si="0"/>
        <v>45106</v>
      </c>
      <c r="B40" s="36">
        <f>SUMIFS(СВЦЭМ!$C$39:$C$782,СВЦЭМ!$A$39:$A$782,$A40,СВЦЭМ!$B$39:$B$782,B$11)+'СЕТ СН'!$F$9+СВЦЭМ!$D$10+'СЕТ СН'!$F$5-'СЕТ СН'!$F$17</f>
        <v>4715.9791791600001</v>
      </c>
      <c r="C40" s="36">
        <f>SUMIFS(СВЦЭМ!$C$39:$C$782,СВЦЭМ!$A$39:$A$782,$A40,СВЦЭМ!$B$39:$B$782,C$11)+'СЕТ СН'!$F$9+СВЦЭМ!$D$10+'СЕТ СН'!$F$5-'СЕТ СН'!$F$17</f>
        <v>4774.5371833300005</v>
      </c>
      <c r="D40" s="36">
        <f>SUMIFS(СВЦЭМ!$C$39:$C$782,СВЦЭМ!$A$39:$A$782,$A40,СВЦЭМ!$B$39:$B$782,D$11)+'СЕТ СН'!$F$9+СВЦЭМ!$D$10+'СЕТ СН'!$F$5-'СЕТ СН'!$F$17</f>
        <v>4823.6798889600004</v>
      </c>
      <c r="E40" s="36">
        <f>SUMIFS(СВЦЭМ!$C$39:$C$782,СВЦЭМ!$A$39:$A$782,$A40,СВЦЭМ!$B$39:$B$782,E$11)+'СЕТ СН'!$F$9+СВЦЭМ!$D$10+'СЕТ СН'!$F$5-'СЕТ СН'!$F$17</f>
        <v>4830.58343995</v>
      </c>
      <c r="F40" s="36">
        <f>SUMIFS(СВЦЭМ!$C$39:$C$782,СВЦЭМ!$A$39:$A$782,$A40,СВЦЭМ!$B$39:$B$782,F$11)+'СЕТ СН'!$F$9+СВЦЭМ!$D$10+'СЕТ СН'!$F$5-'СЕТ СН'!$F$17</f>
        <v>4814.9584598000001</v>
      </c>
      <c r="G40" s="36">
        <f>SUMIFS(СВЦЭМ!$C$39:$C$782,СВЦЭМ!$A$39:$A$782,$A40,СВЦЭМ!$B$39:$B$782,G$11)+'СЕТ СН'!$F$9+СВЦЭМ!$D$10+'СЕТ СН'!$F$5-'СЕТ СН'!$F$17</f>
        <v>4818.5382743400005</v>
      </c>
      <c r="H40" s="36">
        <f>SUMIFS(СВЦЭМ!$C$39:$C$782,СВЦЭМ!$A$39:$A$782,$A40,СВЦЭМ!$B$39:$B$782,H$11)+'СЕТ СН'!$F$9+СВЦЭМ!$D$10+'СЕТ СН'!$F$5-'СЕТ СН'!$F$17</f>
        <v>4763.3373991300004</v>
      </c>
      <c r="I40" s="36">
        <f>SUMIFS(СВЦЭМ!$C$39:$C$782,СВЦЭМ!$A$39:$A$782,$A40,СВЦЭМ!$B$39:$B$782,I$11)+'СЕТ СН'!$F$9+СВЦЭМ!$D$10+'СЕТ СН'!$F$5-'СЕТ СН'!$F$17</f>
        <v>4662.7593736500003</v>
      </c>
      <c r="J40" s="36">
        <f>SUMIFS(СВЦЭМ!$C$39:$C$782,СВЦЭМ!$A$39:$A$782,$A40,СВЦЭМ!$B$39:$B$782,J$11)+'СЕТ СН'!$F$9+СВЦЭМ!$D$10+'СЕТ СН'!$F$5-'СЕТ СН'!$F$17</f>
        <v>4558.5579164600003</v>
      </c>
      <c r="K40" s="36">
        <f>SUMIFS(СВЦЭМ!$C$39:$C$782,СВЦЭМ!$A$39:$A$782,$A40,СВЦЭМ!$B$39:$B$782,K$11)+'СЕТ СН'!$F$9+СВЦЭМ!$D$10+'СЕТ СН'!$F$5-'СЕТ СН'!$F$17</f>
        <v>4518.5133013800005</v>
      </c>
      <c r="L40" s="36">
        <f>SUMIFS(СВЦЭМ!$C$39:$C$782,СВЦЭМ!$A$39:$A$782,$A40,СВЦЭМ!$B$39:$B$782,L$11)+'СЕТ СН'!$F$9+СВЦЭМ!$D$10+'СЕТ СН'!$F$5-'СЕТ СН'!$F$17</f>
        <v>4506.9553018100005</v>
      </c>
      <c r="M40" s="36">
        <f>SUMIFS(СВЦЭМ!$C$39:$C$782,СВЦЭМ!$A$39:$A$782,$A40,СВЦЭМ!$B$39:$B$782,M$11)+'СЕТ СН'!$F$9+СВЦЭМ!$D$10+'СЕТ СН'!$F$5-'СЕТ СН'!$F$17</f>
        <v>4495.2585818500002</v>
      </c>
      <c r="N40" s="36">
        <f>SUMIFS(СВЦЭМ!$C$39:$C$782,СВЦЭМ!$A$39:$A$782,$A40,СВЦЭМ!$B$39:$B$782,N$11)+'СЕТ СН'!$F$9+СВЦЭМ!$D$10+'СЕТ СН'!$F$5-'СЕТ СН'!$F$17</f>
        <v>4516.0820309000001</v>
      </c>
      <c r="O40" s="36">
        <f>SUMIFS(СВЦЭМ!$C$39:$C$782,СВЦЭМ!$A$39:$A$782,$A40,СВЦЭМ!$B$39:$B$782,O$11)+'СЕТ СН'!$F$9+СВЦЭМ!$D$10+'СЕТ СН'!$F$5-'СЕТ СН'!$F$17</f>
        <v>4518.8991071600003</v>
      </c>
      <c r="P40" s="36">
        <f>SUMIFS(СВЦЭМ!$C$39:$C$782,СВЦЭМ!$A$39:$A$782,$A40,СВЦЭМ!$B$39:$B$782,P$11)+'СЕТ СН'!$F$9+СВЦЭМ!$D$10+'СЕТ СН'!$F$5-'СЕТ СН'!$F$17</f>
        <v>4527.11390768</v>
      </c>
      <c r="Q40" s="36">
        <f>SUMIFS(СВЦЭМ!$C$39:$C$782,СВЦЭМ!$A$39:$A$782,$A40,СВЦЭМ!$B$39:$B$782,Q$11)+'СЕТ СН'!$F$9+СВЦЭМ!$D$10+'СЕТ СН'!$F$5-'СЕТ СН'!$F$17</f>
        <v>4525.3800976399998</v>
      </c>
      <c r="R40" s="36">
        <f>SUMIFS(СВЦЭМ!$C$39:$C$782,СВЦЭМ!$A$39:$A$782,$A40,СВЦЭМ!$B$39:$B$782,R$11)+'СЕТ СН'!$F$9+СВЦЭМ!$D$10+'СЕТ СН'!$F$5-'СЕТ СН'!$F$17</f>
        <v>4508.6943040599999</v>
      </c>
      <c r="S40" s="36">
        <f>SUMIFS(СВЦЭМ!$C$39:$C$782,СВЦЭМ!$A$39:$A$782,$A40,СВЦЭМ!$B$39:$B$782,S$11)+'СЕТ СН'!$F$9+СВЦЭМ!$D$10+'СЕТ СН'!$F$5-'СЕТ СН'!$F$17</f>
        <v>4494.1617014200001</v>
      </c>
      <c r="T40" s="36">
        <f>SUMIFS(СВЦЭМ!$C$39:$C$782,СВЦЭМ!$A$39:$A$782,$A40,СВЦЭМ!$B$39:$B$782,T$11)+'СЕТ СН'!$F$9+СВЦЭМ!$D$10+'СЕТ СН'!$F$5-'СЕТ СН'!$F$17</f>
        <v>4507.18321036</v>
      </c>
      <c r="U40" s="36">
        <f>SUMIFS(СВЦЭМ!$C$39:$C$782,СВЦЭМ!$A$39:$A$782,$A40,СВЦЭМ!$B$39:$B$782,U$11)+'СЕТ СН'!$F$9+СВЦЭМ!$D$10+'СЕТ СН'!$F$5-'СЕТ СН'!$F$17</f>
        <v>4512.4607435799999</v>
      </c>
      <c r="V40" s="36">
        <f>SUMIFS(СВЦЭМ!$C$39:$C$782,СВЦЭМ!$A$39:$A$782,$A40,СВЦЭМ!$B$39:$B$782,V$11)+'СЕТ СН'!$F$9+СВЦЭМ!$D$10+'СЕТ СН'!$F$5-'СЕТ СН'!$F$17</f>
        <v>4525.0279004800004</v>
      </c>
      <c r="W40" s="36">
        <f>SUMIFS(СВЦЭМ!$C$39:$C$782,СВЦЭМ!$A$39:$A$782,$A40,СВЦЭМ!$B$39:$B$782,W$11)+'СЕТ СН'!$F$9+СВЦЭМ!$D$10+'СЕТ СН'!$F$5-'СЕТ СН'!$F$17</f>
        <v>4515.7686594100005</v>
      </c>
      <c r="X40" s="36">
        <f>SUMIFS(СВЦЭМ!$C$39:$C$782,СВЦЭМ!$A$39:$A$782,$A40,СВЦЭМ!$B$39:$B$782,X$11)+'СЕТ СН'!$F$9+СВЦЭМ!$D$10+'СЕТ СН'!$F$5-'СЕТ СН'!$F$17</f>
        <v>4537.1274929900001</v>
      </c>
      <c r="Y40" s="36">
        <f>SUMIFS(СВЦЭМ!$C$39:$C$782,СВЦЭМ!$A$39:$A$782,$A40,СВЦЭМ!$B$39:$B$782,Y$11)+'СЕТ СН'!$F$9+СВЦЭМ!$D$10+'СЕТ СН'!$F$5-'СЕТ СН'!$F$17</f>
        <v>4663.4305061499999</v>
      </c>
    </row>
    <row r="41" spans="1:25" ht="15.75" x14ac:dyDescent="0.2">
      <c r="A41" s="35">
        <f t="shared" si="0"/>
        <v>45107</v>
      </c>
      <c r="B41" s="36">
        <f>SUMIFS(СВЦЭМ!$C$39:$C$782,СВЦЭМ!$A$39:$A$782,$A41,СВЦЭМ!$B$39:$B$782,B$11)+'СЕТ СН'!$F$9+СВЦЭМ!$D$10+'СЕТ СН'!$F$5-'СЕТ СН'!$F$17</f>
        <v>4707.6310417000004</v>
      </c>
      <c r="C41" s="36">
        <f>SUMIFS(СВЦЭМ!$C$39:$C$782,СВЦЭМ!$A$39:$A$782,$A41,СВЦЭМ!$B$39:$B$782,C$11)+'СЕТ СН'!$F$9+СВЦЭМ!$D$10+'СЕТ СН'!$F$5-'СЕТ СН'!$F$17</f>
        <v>4753.3904223600002</v>
      </c>
      <c r="D41" s="36">
        <f>SUMIFS(СВЦЭМ!$C$39:$C$782,СВЦЭМ!$A$39:$A$782,$A41,СВЦЭМ!$B$39:$B$782,D$11)+'СЕТ СН'!$F$9+СВЦЭМ!$D$10+'СЕТ СН'!$F$5-'СЕТ СН'!$F$17</f>
        <v>4843.6505564199997</v>
      </c>
      <c r="E41" s="36">
        <f>SUMIFS(СВЦЭМ!$C$39:$C$782,СВЦЭМ!$A$39:$A$782,$A41,СВЦЭМ!$B$39:$B$782,E$11)+'СЕТ СН'!$F$9+СВЦЭМ!$D$10+'СЕТ СН'!$F$5-'СЕТ СН'!$F$17</f>
        <v>4869.8324829700005</v>
      </c>
      <c r="F41" s="36">
        <f>SUMIFS(СВЦЭМ!$C$39:$C$782,СВЦЭМ!$A$39:$A$782,$A41,СВЦЭМ!$B$39:$B$782,F$11)+'СЕТ СН'!$F$9+СВЦЭМ!$D$10+'СЕТ СН'!$F$5-'СЕТ СН'!$F$17</f>
        <v>4904.0702354700006</v>
      </c>
      <c r="G41" s="36">
        <f>SUMIFS(СВЦЭМ!$C$39:$C$782,СВЦЭМ!$A$39:$A$782,$A41,СВЦЭМ!$B$39:$B$782,G$11)+'СЕТ СН'!$F$9+СВЦЭМ!$D$10+'СЕТ СН'!$F$5-'СЕТ СН'!$F$17</f>
        <v>4935.08522507</v>
      </c>
      <c r="H41" s="36">
        <f>SUMIFS(СВЦЭМ!$C$39:$C$782,СВЦЭМ!$A$39:$A$782,$A41,СВЦЭМ!$B$39:$B$782,H$11)+'СЕТ СН'!$F$9+СВЦЭМ!$D$10+'СЕТ СН'!$F$5-'СЕТ СН'!$F$17</f>
        <v>4831.3844279100003</v>
      </c>
      <c r="I41" s="36">
        <f>SUMIFS(СВЦЭМ!$C$39:$C$782,СВЦЭМ!$A$39:$A$782,$A41,СВЦЭМ!$B$39:$B$782,I$11)+'СЕТ СН'!$F$9+СВЦЭМ!$D$10+'СЕТ СН'!$F$5-'СЕТ СН'!$F$17</f>
        <v>4724.8163781800004</v>
      </c>
      <c r="J41" s="36">
        <f>SUMIFS(СВЦЭМ!$C$39:$C$782,СВЦЭМ!$A$39:$A$782,$A41,СВЦЭМ!$B$39:$B$782,J$11)+'СЕТ СН'!$F$9+СВЦЭМ!$D$10+'СЕТ СН'!$F$5-'СЕТ СН'!$F$17</f>
        <v>4644.2392555100005</v>
      </c>
      <c r="K41" s="36">
        <f>SUMIFS(СВЦЭМ!$C$39:$C$782,СВЦЭМ!$A$39:$A$782,$A41,СВЦЭМ!$B$39:$B$782,K$11)+'СЕТ СН'!$F$9+СВЦЭМ!$D$10+'СЕТ СН'!$F$5-'СЕТ СН'!$F$17</f>
        <v>4571.2618178600005</v>
      </c>
      <c r="L41" s="36">
        <f>SUMIFS(СВЦЭМ!$C$39:$C$782,СВЦЭМ!$A$39:$A$782,$A41,СВЦЭМ!$B$39:$B$782,L$11)+'СЕТ СН'!$F$9+СВЦЭМ!$D$10+'СЕТ СН'!$F$5-'СЕТ СН'!$F$17</f>
        <v>4537.5228389100002</v>
      </c>
      <c r="M41" s="36">
        <f>SUMIFS(СВЦЭМ!$C$39:$C$782,СВЦЭМ!$A$39:$A$782,$A41,СВЦЭМ!$B$39:$B$782,M$11)+'СЕТ СН'!$F$9+СВЦЭМ!$D$10+'СЕТ СН'!$F$5-'СЕТ СН'!$F$17</f>
        <v>4498.7641421900007</v>
      </c>
      <c r="N41" s="36">
        <f>SUMIFS(СВЦЭМ!$C$39:$C$782,СВЦЭМ!$A$39:$A$782,$A41,СВЦЭМ!$B$39:$B$782,N$11)+'СЕТ СН'!$F$9+СВЦЭМ!$D$10+'СЕТ СН'!$F$5-'СЕТ СН'!$F$17</f>
        <v>4542.2453199800002</v>
      </c>
      <c r="O41" s="36">
        <f>SUMIFS(СВЦЭМ!$C$39:$C$782,СВЦЭМ!$A$39:$A$782,$A41,СВЦЭМ!$B$39:$B$782,O$11)+'СЕТ СН'!$F$9+СВЦЭМ!$D$10+'СЕТ СН'!$F$5-'СЕТ СН'!$F$17</f>
        <v>4533.7867495400005</v>
      </c>
      <c r="P41" s="36">
        <f>SUMIFS(СВЦЭМ!$C$39:$C$782,СВЦЭМ!$A$39:$A$782,$A41,СВЦЭМ!$B$39:$B$782,P$11)+'СЕТ СН'!$F$9+СВЦЭМ!$D$10+'СЕТ СН'!$F$5-'СЕТ СН'!$F$17</f>
        <v>4537.0744149000002</v>
      </c>
      <c r="Q41" s="36">
        <f>SUMIFS(СВЦЭМ!$C$39:$C$782,СВЦЭМ!$A$39:$A$782,$A41,СВЦЭМ!$B$39:$B$782,Q$11)+'СЕТ СН'!$F$9+СВЦЭМ!$D$10+'СЕТ СН'!$F$5-'СЕТ СН'!$F$17</f>
        <v>4549.31997796</v>
      </c>
      <c r="R41" s="36">
        <f>SUMIFS(СВЦЭМ!$C$39:$C$782,СВЦЭМ!$A$39:$A$782,$A41,СВЦЭМ!$B$39:$B$782,R$11)+'СЕТ СН'!$F$9+СВЦЭМ!$D$10+'СЕТ СН'!$F$5-'СЕТ СН'!$F$17</f>
        <v>4537.7363069000003</v>
      </c>
      <c r="S41" s="36">
        <f>SUMIFS(СВЦЭМ!$C$39:$C$782,СВЦЭМ!$A$39:$A$782,$A41,СВЦЭМ!$B$39:$B$782,S$11)+'СЕТ СН'!$F$9+СВЦЭМ!$D$10+'СЕТ СН'!$F$5-'СЕТ СН'!$F$17</f>
        <v>4523.5067999000003</v>
      </c>
      <c r="T41" s="36">
        <f>SUMIFS(СВЦЭМ!$C$39:$C$782,СВЦЭМ!$A$39:$A$782,$A41,СВЦЭМ!$B$39:$B$782,T$11)+'СЕТ СН'!$F$9+СВЦЭМ!$D$10+'СЕТ СН'!$F$5-'СЕТ СН'!$F$17</f>
        <v>4521.0495361600006</v>
      </c>
      <c r="U41" s="36">
        <f>SUMIFS(СВЦЭМ!$C$39:$C$782,СВЦЭМ!$A$39:$A$782,$A41,СВЦЭМ!$B$39:$B$782,U$11)+'СЕТ СН'!$F$9+СВЦЭМ!$D$10+'СЕТ СН'!$F$5-'СЕТ СН'!$F$17</f>
        <v>4522.3724414400003</v>
      </c>
      <c r="V41" s="36">
        <f>SUMIFS(СВЦЭМ!$C$39:$C$782,СВЦЭМ!$A$39:$A$782,$A41,СВЦЭМ!$B$39:$B$782,V$11)+'СЕТ СН'!$F$9+СВЦЭМ!$D$10+'СЕТ СН'!$F$5-'СЕТ СН'!$F$17</f>
        <v>4550.9080341099998</v>
      </c>
      <c r="W41" s="36">
        <f>SUMIFS(СВЦЭМ!$C$39:$C$782,СВЦЭМ!$A$39:$A$782,$A41,СВЦЭМ!$B$39:$B$782,W$11)+'СЕТ СН'!$F$9+СВЦЭМ!$D$10+'СЕТ СН'!$F$5-'СЕТ СН'!$F$17</f>
        <v>4524.2730425899999</v>
      </c>
      <c r="X41" s="36">
        <f>SUMIFS(СВЦЭМ!$C$39:$C$782,СВЦЭМ!$A$39:$A$782,$A41,СВЦЭМ!$B$39:$B$782,X$11)+'СЕТ СН'!$F$9+СВЦЭМ!$D$10+'СЕТ СН'!$F$5-'СЕТ СН'!$F$17</f>
        <v>4560.7648467300005</v>
      </c>
      <c r="Y41" s="36">
        <f>SUMIFS(СВЦЭМ!$C$39:$C$782,СВЦЭМ!$A$39:$A$782,$A41,СВЦЭМ!$B$39:$B$782,Y$11)+'СЕТ СН'!$F$9+СВЦЭМ!$D$10+'СЕТ СН'!$F$5-'СЕТ СН'!$F$17</f>
        <v>4650.1704313600003</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01.06.2023</v>
      </c>
      <c r="B48" s="36">
        <f>SUMIFS(СВЦЭМ!$C$39:$C$782,СВЦЭМ!$A$39:$A$782,$A48,СВЦЭМ!$B$39:$B$782,B$47)+'СЕТ СН'!$G$9+СВЦЭМ!$D$10+'СЕТ СН'!$G$5-'СЕТ СН'!$G$17</f>
        <v>5213.6327829500005</v>
      </c>
      <c r="C48" s="36">
        <f>SUMIFS(СВЦЭМ!$C$39:$C$782,СВЦЭМ!$A$39:$A$782,$A48,СВЦЭМ!$B$39:$B$782,C$47)+'СЕТ СН'!$G$9+СВЦЭМ!$D$10+'СЕТ СН'!$G$5-'СЕТ СН'!$G$17</f>
        <v>5293.6376868400002</v>
      </c>
      <c r="D48" s="36">
        <f>SUMIFS(СВЦЭМ!$C$39:$C$782,СВЦЭМ!$A$39:$A$782,$A48,СВЦЭМ!$B$39:$B$782,D$47)+'СЕТ СН'!$G$9+СВЦЭМ!$D$10+'СЕТ СН'!$G$5-'СЕТ СН'!$G$17</f>
        <v>5338.9534883900005</v>
      </c>
      <c r="E48" s="36">
        <f>SUMIFS(СВЦЭМ!$C$39:$C$782,СВЦЭМ!$A$39:$A$782,$A48,СВЦЭМ!$B$39:$B$782,E$47)+'СЕТ СН'!$G$9+СВЦЭМ!$D$10+'СЕТ СН'!$G$5-'СЕТ СН'!$G$17</f>
        <v>5376.5357425300008</v>
      </c>
      <c r="F48" s="36">
        <f>SUMIFS(СВЦЭМ!$C$39:$C$782,СВЦЭМ!$A$39:$A$782,$A48,СВЦЭМ!$B$39:$B$782,F$47)+'СЕТ СН'!$G$9+СВЦЭМ!$D$10+'СЕТ СН'!$G$5-'СЕТ СН'!$G$17</f>
        <v>5376.0891183200001</v>
      </c>
      <c r="G48" s="36">
        <f>SUMIFS(СВЦЭМ!$C$39:$C$782,СВЦЭМ!$A$39:$A$782,$A48,СВЦЭМ!$B$39:$B$782,G$47)+'СЕТ СН'!$G$9+СВЦЭМ!$D$10+'СЕТ СН'!$G$5-'СЕТ СН'!$G$17</f>
        <v>5364.6502386299999</v>
      </c>
      <c r="H48" s="36">
        <f>SUMIFS(СВЦЭМ!$C$39:$C$782,СВЦЭМ!$A$39:$A$782,$A48,СВЦЭМ!$B$39:$B$782,H$47)+'СЕТ СН'!$G$9+СВЦЭМ!$D$10+'СЕТ СН'!$G$5-'СЕТ СН'!$G$17</f>
        <v>5230.3290202500002</v>
      </c>
      <c r="I48" s="36">
        <f>SUMIFS(СВЦЭМ!$C$39:$C$782,СВЦЭМ!$A$39:$A$782,$A48,СВЦЭМ!$B$39:$B$782,I$47)+'СЕТ СН'!$G$9+СВЦЭМ!$D$10+'СЕТ СН'!$G$5-'СЕТ СН'!$G$17</f>
        <v>5149.3367337700001</v>
      </c>
      <c r="J48" s="36">
        <f>SUMIFS(СВЦЭМ!$C$39:$C$782,СВЦЭМ!$A$39:$A$782,$A48,СВЦЭМ!$B$39:$B$782,J$47)+'СЕТ СН'!$G$9+СВЦЭМ!$D$10+'СЕТ СН'!$G$5-'СЕТ СН'!$G$17</f>
        <v>5096.4449996800004</v>
      </c>
      <c r="K48" s="36">
        <f>SUMIFS(СВЦЭМ!$C$39:$C$782,СВЦЭМ!$A$39:$A$782,$A48,СВЦЭМ!$B$39:$B$782,K$47)+'СЕТ СН'!$G$9+СВЦЭМ!$D$10+'СЕТ СН'!$G$5-'СЕТ СН'!$G$17</f>
        <v>5100.8542349400004</v>
      </c>
      <c r="L48" s="36">
        <f>SUMIFS(СВЦЭМ!$C$39:$C$782,СВЦЭМ!$A$39:$A$782,$A48,СВЦЭМ!$B$39:$B$782,L$47)+'СЕТ СН'!$G$9+СВЦЭМ!$D$10+'СЕТ СН'!$G$5-'СЕТ СН'!$G$17</f>
        <v>5098.6965828700004</v>
      </c>
      <c r="M48" s="36">
        <f>SUMIFS(СВЦЭМ!$C$39:$C$782,СВЦЭМ!$A$39:$A$782,$A48,СВЦЭМ!$B$39:$B$782,M$47)+'СЕТ СН'!$G$9+СВЦЭМ!$D$10+'СЕТ СН'!$G$5-'СЕТ СН'!$G$17</f>
        <v>5123.8856699400003</v>
      </c>
      <c r="N48" s="36">
        <f>SUMIFS(СВЦЭМ!$C$39:$C$782,СВЦЭМ!$A$39:$A$782,$A48,СВЦЭМ!$B$39:$B$782,N$47)+'СЕТ СН'!$G$9+СВЦЭМ!$D$10+'СЕТ СН'!$G$5-'СЕТ СН'!$G$17</f>
        <v>5143.5512639999997</v>
      </c>
      <c r="O48" s="36">
        <f>SUMIFS(СВЦЭМ!$C$39:$C$782,СВЦЭМ!$A$39:$A$782,$A48,СВЦЭМ!$B$39:$B$782,O$47)+'СЕТ СН'!$G$9+СВЦЭМ!$D$10+'СЕТ СН'!$G$5-'СЕТ СН'!$G$17</f>
        <v>5140.1498636699998</v>
      </c>
      <c r="P48" s="36">
        <f>SUMIFS(СВЦЭМ!$C$39:$C$782,СВЦЭМ!$A$39:$A$782,$A48,СВЦЭМ!$B$39:$B$782,P$47)+'СЕТ СН'!$G$9+СВЦЭМ!$D$10+'СЕТ СН'!$G$5-'СЕТ СН'!$G$17</f>
        <v>5157.3155070000003</v>
      </c>
      <c r="Q48" s="36">
        <f>SUMIFS(СВЦЭМ!$C$39:$C$782,СВЦЭМ!$A$39:$A$782,$A48,СВЦЭМ!$B$39:$B$782,Q$47)+'СЕТ СН'!$G$9+СВЦЭМ!$D$10+'СЕТ СН'!$G$5-'СЕТ СН'!$G$17</f>
        <v>5165.9714240900003</v>
      </c>
      <c r="R48" s="36">
        <f>SUMIFS(СВЦЭМ!$C$39:$C$782,СВЦЭМ!$A$39:$A$782,$A48,СВЦЭМ!$B$39:$B$782,R$47)+'СЕТ СН'!$G$9+СВЦЭМ!$D$10+'СЕТ СН'!$G$5-'СЕТ СН'!$G$17</f>
        <v>5151.0594035800004</v>
      </c>
      <c r="S48" s="36">
        <f>SUMIFS(СВЦЭМ!$C$39:$C$782,СВЦЭМ!$A$39:$A$782,$A48,СВЦЭМ!$B$39:$B$782,S$47)+'СЕТ СН'!$G$9+СВЦЭМ!$D$10+'СЕТ СН'!$G$5-'СЕТ СН'!$G$17</f>
        <v>5131.2396950299999</v>
      </c>
      <c r="T48" s="36">
        <f>SUMIFS(СВЦЭМ!$C$39:$C$782,СВЦЭМ!$A$39:$A$782,$A48,СВЦЭМ!$B$39:$B$782,T$47)+'СЕТ СН'!$G$9+СВЦЭМ!$D$10+'СЕТ СН'!$G$5-'СЕТ СН'!$G$17</f>
        <v>5115.9439909100001</v>
      </c>
      <c r="U48" s="36">
        <f>SUMIFS(СВЦЭМ!$C$39:$C$782,СВЦЭМ!$A$39:$A$782,$A48,СВЦЭМ!$B$39:$B$782,U$47)+'СЕТ СН'!$G$9+СВЦЭМ!$D$10+'СЕТ СН'!$G$5-'СЕТ СН'!$G$17</f>
        <v>5103.8394204000006</v>
      </c>
      <c r="V48" s="36">
        <f>SUMIFS(СВЦЭМ!$C$39:$C$782,СВЦЭМ!$A$39:$A$782,$A48,СВЦЭМ!$B$39:$B$782,V$47)+'СЕТ СН'!$G$9+СВЦЭМ!$D$10+'СЕТ СН'!$G$5-'СЕТ СН'!$G$17</f>
        <v>5118.3611679100004</v>
      </c>
      <c r="W48" s="36">
        <f>SUMIFS(СВЦЭМ!$C$39:$C$782,СВЦЭМ!$A$39:$A$782,$A48,СВЦЭМ!$B$39:$B$782,W$47)+'СЕТ СН'!$G$9+СВЦЭМ!$D$10+'СЕТ СН'!$G$5-'СЕТ СН'!$G$17</f>
        <v>5063.9164518100006</v>
      </c>
      <c r="X48" s="36">
        <f>SUMIFS(СВЦЭМ!$C$39:$C$782,СВЦЭМ!$A$39:$A$782,$A48,СВЦЭМ!$B$39:$B$782,X$47)+'СЕТ СН'!$G$9+СВЦЭМ!$D$10+'СЕТ СН'!$G$5-'СЕТ СН'!$G$17</f>
        <v>5112.0842939499998</v>
      </c>
      <c r="Y48" s="36">
        <f>SUMIFS(СВЦЭМ!$C$39:$C$782,СВЦЭМ!$A$39:$A$782,$A48,СВЦЭМ!$B$39:$B$782,Y$47)+'СЕТ СН'!$G$9+СВЦЭМ!$D$10+'СЕТ СН'!$G$5-'СЕТ СН'!$G$17</f>
        <v>5148.7347030800001</v>
      </c>
    </row>
    <row r="49" spans="1:25" ht="15.75" x14ac:dyDescent="0.2">
      <c r="A49" s="35">
        <f>A48+1</f>
        <v>45079</v>
      </c>
      <c r="B49" s="36">
        <f>SUMIFS(СВЦЭМ!$C$39:$C$782,СВЦЭМ!$A$39:$A$782,$A49,СВЦЭМ!$B$39:$B$782,B$47)+'СЕТ СН'!$G$9+СВЦЭМ!$D$10+'СЕТ СН'!$G$5-'СЕТ СН'!$G$17</f>
        <v>5242.1157277000002</v>
      </c>
      <c r="C49" s="36">
        <f>SUMIFS(СВЦЭМ!$C$39:$C$782,СВЦЭМ!$A$39:$A$782,$A49,СВЦЭМ!$B$39:$B$782,C$47)+'СЕТ СН'!$G$9+СВЦЭМ!$D$10+'СЕТ СН'!$G$5-'СЕТ СН'!$G$17</f>
        <v>5270.8042126500004</v>
      </c>
      <c r="D49" s="36">
        <f>SUMIFS(СВЦЭМ!$C$39:$C$782,СВЦЭМ!$A$39:$A$782,$A49,СВЦЭМ!$B$39:$B$782,D$47)+'СЕТ СН'!$G$9+СВЦЭМ!$D$10+'СЕТ СН'!$G$5-'СЕТ СН'!$G$17</f>
        <v>5315.8521807500001</v>
      </c>
      <c r="E49" s="36">
        <f>SUMIFS(СВЦЭМ!$C$39:$C$782,СВЦЭМ!$A$39:$A$782,$A49,СВЦЭМ!$B$39:$B$782,E$47)+'СЕТ СН'!$G$9+СВЦЭМ!$D$10+'СЕТ СН'!$G$5-'СЕТ СН'!$G$17</f>
        <v>5324.39742793</v>
      </c>
      <c r="F49" s="36">
        <f>SUMIFS(СВЦЭМ!$C$39:$C$782,СВЦЭМ!$A$39:$A$782,$A49,СВЦЭМ!$B$39:$B$782,F$47)+'СЕТ СН'!$G$9+СВЦЭМ!$D$10+'СЕТ СН'!$G$5-'СЕТ СН'!$G$17</f>
        <v>5305.6547000800001</v>
      </c>
      <c r="G49" s="36">
        <f>SUMIFS(СВЦЭМ!$C$39:$C$782,СВЦЭМ!$A$39:$A$782,$A49,СВЦЭМ!$B$39:$B$782,G$47)+'СЕТ СН'!$G$9+СВЦЭМ!$D$10+'СЕТ СН'!$G$5-'СЕТ СН'!$G$17</f>
        <v>5281.6936348199997</v>
      </c>
      <c r="H49" s="36">
        <f>SUMIFS(СВЦЭМ!$C$39:$C$782,СВЦЭМ!$A$39:$A$782,$A49,СВЦЭМ!$B$39:$B$782,H$47)+'СЕТ СН'!$G$9+СВЦЭМ!$D$10+'СЕТ СН'!$G$5-'СЕТ СН'!$G$17</f>
        <v>5121.9063589200005</v>
      </c>
      <c r="I49" s="36">
        <f>SUMIFS(СВЦЭМ!$C$39:$C$782,СВЦЭМ!$A$39:$A$782,$A49,СВЦЭМ!$B$39:$B$782,I$47)+'СЕТ СН'!$G$9+СВЦЭМ!$D$10+'СЕТ СН'!$G$5-'СЕТ СН'!$G$17</f>
        <v>5162.2306336000001</v>
      </c>
      <c r="J49" s="36">
        <f>SUMIFS(СВЦЭМ!$C$39:$C$782,СВЦЭМ!$A$39:$A$782,$A49,СВЦЭМ!$B$39:$B$782,J$47)+'СЕТ СН'!$G$9+СВЦЭМ!$D$10+'СЕТ СН'!$G$5-'СЕТ СН'!$G$17</f>
        <v>5143.4524866600004</v>
      </c>
      <c r="K49" s="36">
        <f>SUMIFS(СВЦЭМ!$C$39:$C$782,СВЦЭМ!$A$39:$A$782,$A49,СВЦЭМ!$B$39:$B$782,K$47)+'СЕТ СН'!$G$9+СВЦЭМ!$D$10+'СЕТ СН'!$G$5-'СЕТ СН'!$G$17</f>
        <v>5107.5133091200005</v>
      </c>
      <c r="L49" s="36">
        <f>SUMIFS(СВЦЭМ!$C$39:$C$782,СВЦЭМ!$A$39:$A$782,$A49,СВЦЭМ!$B$39:$B$782,L$47)+'СЕТ СН'!$G$9+СВЦЭМ!$D$10+'СЕТ СН'!$G$5-'СЕТ СН'!$G$17</f>
        <v>5097.9194541699999</v>
      </c>
      <c r="M49" s="36">
        <f>SUMIFS(СВЦЭМ!$C$39:$C$782,СВЦЭМ!$A$39:$A$782,$A49,СВЦЭМ!$B$39:$B$782,M$47)+'СЕТ СН'!$G$9+СВЦЭМ!$D$10+'СЕТ СН'!$G$5-'СЕТ СН'!$G$17</f>
        <v>5117.0592380600001</v>
      </c>
      <c r="N49" s="36">
        <f>SUMIFS(СВЦЭМ!$C$39:$C$782,СВЦЭМ!$A$39:$A$782,$A49,СВЦЭМ!$B$39:$B$782,N$47)+'СЕТ СН'!$G$9+СВЦЭМ!$D$10+'СЕТ СН'!$G$5-'СЕТ СН'!$G$17</f>
        <v>5155.2613131600001</v>
      </c>
      <c r="O49" s="36">
        <f>SUMIFS(СВЦЭМ!$C$39:$C$782,СВЦЭМ!$A$39:$A$782,$A49,СВЦЭМ!$B$39:$B$782,O$47)+'СЕТ СН'!$G$9+СВЦЭМ!$D$10+'СЕТ СН'!$G$5-'СЕТ СН'!$G$17</f>
        <v>5154.7328908199997</v>
      </c>
      <c r="P49" s="36">
        <f>SUMIFS(СВЦЭМ!$C$39:$C$782,СВЦЭМ!$A$39:$A$782,$A49,СВЦЭМ!$B$39:$B$782,P$47)+'СЕТ СН'!$G$9+СВЦЭМ!$D$10+'СЕТ СН'!$G$5-'СЕТ СН'!$G$17</f>
        <v>5159.7901673100005</v>
      </c>
      <c r="Q49" s="36">
        <f>SUMIFS(СВЦЭМ!$C$39:$C$782,СВЦЭМ!$A$39:$A$782,$A49,СВЦЭМ!$B$39:$B$782,Q$47)+'СЕТ СН'!$G$9+СВЦЭМ!$D$10+'СЕТ СН'!$G$5-'СЕТ СН'!$G$17</f>
        <v>5172.5315319800002</v>
      </c>
      <c r="R49" s="36">
        <f>SUMIFS(СВЦЭМ!$C$39:$C$782,СВЦЭМ!$A$39:$A$782,$A49,СВЦЭМ!$B$39:$B$782,R$47)+'СЕТ СН'!$G$9+СВЦЭМ!$D$10+'СЕТ СН'!$G$5-'СЕТ СН'!$G$17</f>
        <v>5156.5498661600004</v>
      </c>
      <c r="S49" s="36">
        <f>SUMIFS(СВЦЭМ!$C$39:$C$782,СВЦЭМ!$A$39:$A$782,$A49,СВЦЭМ!$B$39:$B$782,S$47)+'СЕТ СН'!$G$9+СВЦЭМ!$D$10+'СЕТ СН'!$G$5-'СЕТ СН'!$G$17</f>
        <v>5140.68554597</v>
      </c>
      <c r="T49" s="36">
        <f>SUMIFS(СВЦЭМ!$C$39:$C$782,СВЦЭМ!$A$39:$A$782,$A49,СВЦЭМ!$B$39:$B$782,T$47)+'СЕТ СН'!$G$9+СВЦЭМ!$D$10+'СЕТ СН'!$G$5-'СЕТ СН'!$G$17</f>
        <v>5121.3313592699997</v>
      </c>
      <c r="U49" s="36">
        <f>SUMIFS(СВЦЭМ!$C$39:$C$782,СВЦЭМ!$A$39:$A$782,$A49,СВЦЭМ!$B$39:$B$782,U$47)+'СЕТ СН'!$G$9+СВЦЭМ!$D$10+'СЕТ СН'!$G$5-'СЕТ СН'!$G$17</f>
        <v>5066.4382387300002</v>
      </c>
      <c r="V49" s="36">
        <f>SUMIFS(СВЦЭМ!$C$39:$C$782,СВЦЭМ!$A$39:$A$782,$A49,СВЦЭМ!$B$39:$B$782,V$47)+'СЕТ СН'!$G$9+СВЦЭМ!$D$10+'СЕТ СН'!$G$5-'СЕТ СН'!$G$17</f>
        <v>5040.1710403899997</v>
      </c>
      <c r="W49" s="36">
        <f>SUMIFS(СВЦЭМ!$C$39:$C$782,СВЦЭМ!$A$39:$A$782,$A49,СВЦЭМ!$B$39:$B$782,W$47)+'СЕТ СН'!$G$9+СВЦЭМ!$D$10+'СЕТ СН'!$G$5-'СЕТ СН'!$G$17</f>
        <v>5048.2166172400002</v>
      </c>
      <c r="X49" s="36">
        <f>SUMIFS(СВЦЭМ!$C$39:$C$782,СВЦЭМ!$A$39:$A$782,$A49,СВЦЭМ!$B$39:$B$782,X$47)+'СЕТ СН'!$G$9+СВЦЭМ!$D$10+'СЕТ СН'!$G$5-'СЕТ СН'!$G$17</f>
        <v>5088.5413514800002</v>
      </c>
      <c r="Y49" s="36">
        <f>SUMIFS(СВЦЭМ!$C$39:$C$782,СВЦЭМ!$A$39:$A$782,$A49,СВЦЭМ!$B$39:$B$782,Y$47)+'СЕТ СН'!$G$9+СВЦЭМ!$D$10+'СЕТ СН'!$G$5-'СЕТ СН'!$G$17</f>
        <v>5131.8448089000003</v>
      </c>
    </row>
    <row r="50" spans="1:25" ht="15.75" x14ac:dyDescent="0.2">
      <c r="A50" s="35">
        <f t="shared" ref="A50:A77" si="1">A49+1</f>
        <v>45080</v>
      </c>
      <c r="B50" s="36">
        <f>SUMIFS(СВЦЭМ!$C$39:$C$782,СВЦЭМ!$A$39:$A$782,$A50,СВЦЭМ!$B$39:$B$782,B$47)+'СЕТ СН'!$G$9+СВЦЭМ!$D$10+'СЕТ СН'!$G$5-'СЕТ СН'!$G$17</f>
        <v>5168.3421570099999</v>
      </c>
      <c r="C50" s="36">
        <f>SUMIFS(СВЦЭМ!$C$39:$C$782,СВЦЭМ!$A$39:$A$782,$A50,СВЦЭМ!$B$39:$B$782,C$47)+'СЕТ СН'!$G$9+СВЦЭМ!$D$10+'СЕТ СН'!$G$5-'СЕТ СН'!$G$17</f>
        <v>5214.39542583</v>
      </c>
      <c r="D50" s="36">
        <f>SUMIFS(СВЦЭМ!$C$39:$C$782,СВЦЭМ!$A$39:$A$782,$A50,СВЦЭМ!$B$39:$B$782,D$47)+'СЕТ СН'!$G$9+СВЦЭМ!$D$10+'СЕТ СН'!$G$5-'СЕТ СН'!$G$17</f>
        <v>5317.4875114400002</v>
      </c>
      <c r="E50" s="36">
        <f>SUMIFS(СВЦЭМ!$C$39:$C$782,СВЦЭМ!$A$39:$A$782,$A50,СВЦЭМ!$B$39:$B$782,E$47)+'СЕТ СН'!$G$9+СВЦЭМ!$D$10+'СЕТ СН'!$G$5-'СЕТ СН'!$G$17</f>
        <v>5391.3533540799999</v>
      </c>
      <c r="F50" s="36">
        <f>SUMIFS(СВЦЭМ!$C$39:$C$782,СВЦЭМ!$A$39:$A$782,$A50,СВЦЭМ!$B$39:$B$782,F$47)+'СЕТ СН'!$G$9+СВЦЭМ!$D$10+'СЕТ СН'!$G$5-'СЕТ СН'!$G$17</f>
        <v>5342.7055766600006</v>
      </c>
      <c r="G50" s="36">
        <f>SUMIFS(СВЦЭМ!$C$39:$C$782,СВЦЭМ!$A$39:$A$782,$A50,СВЦЭМ!$B$39:$B$782,G$47)+'СЕТ СН'!$G$9+СВЦЭМ!$D$10+'СЕТ СН'!$G$5-'СЕТ СН'!$G$17</f>
        <v>5349.5590771799998</v>
      </c>
      <c r="H50" s="36">
        <f>SUMIFS(СВЦЭМ!$C$39:$C$782,СВЦЭМ!$A$39:$A$782,$A50,СВЦЭМ!$B$39:$B$782,H$47)+'СЕТ СН'!$G$9+СВЦЭМ!$D$10+'СЕТ СН'!$G$5-'СЕТ СН'!$G$17</f>
        <v>5260.9439299200003</v>
      </c>
      <c r="I50" s="36">
        <f>SUMIFS(СВЦЭМ!$C$39:$C$782,СВЦЭМ!$A$39:$A$782,$A50,СВЦЭМ!$B$39:$B$782,I$47)+'СЕТ СН'!$G$9+СВЦЭМ!$D$10+'СЕТ СН'!$G$5-'СЕТ СН'!$G$17</f>
        <v>5153.6280035300006</v>
      </c>
      <c r="J50" s="36">
        <f>SUMIFS(СВЦЭМ!$C$39:$C$782,СВЦЭМ!$A$39:$A$782,$A50,СВЦЭМ!$B$39:$B$782,J$47)+'СЕТ СН'!$G$9+СВЦЭМ!$D$10+'СЕТ СН'!$G$5-'СЕТ СН'!$G$17</f>
        <v>5054.5399365200001</v>
      </c>
      <c r="K50" s="36">
        <f>SUMIFS(СВЦЭМ!$C$39:$C$782,СВЦЭМ!$A$39:$A$782,$A50,СВЦЭМ!$B$39:$B$782,K$47)+'СЕТ СН'!$G$9+СВЦЭМ!$D$10+'СЕТ СН'!$G$5-'СЕТ СН'!$G$17</f>
        <v>4995.0554660600001</v>
      </c>
      <c r="L50" s="36">
        <f>SUMIFS(СВЦЭМ!$C$39:$C$782,СВЦЭМ!$A$39:$A$782,$A50,СВЦЭМ!$B$39:$B$782,L$47)+'СЕТ СН'!$G$9+СВЦЭМ!$D$10+'СЕТ СН'!$G$5-'СЕТ СН'!$G$17</f>
        <v>4982.9278803200004</v>
      </c>
      <c r="M50" s="36">
        <f>SUMIFS(СВЦЭМ!$C$39:$C$782,СВЦЭМ!$A$39:$A$782,$A50,СВЦЭМ!$B$39:$B$782,M$47)+'СЕТ СН'!$G$9+СВЦЭМ!$D$10+'СЕТ СН'!$G$5-'СЕТ СН'!$G$17</f>
        <v>4993.6311230900001</v>
      </c>
      <c r="N50" s="36">
        <f>SUMIFS(СВЦЭМ!$C$39:$C$782,СВЦЭМ!$A$39:$A$782,$A50,СВЦЭМ!$B$39:$B$782,N$47)+'СЕТ СН'!$G$9+СВЦЭМ!$D$10+'СЕТ СН'!$G$5-'СЕТ СН'!$G$17</f>
        <v>5014.0408467500001</v>
      </c>
      <c r="O50" s="36">
        <f>SUMIFS(СВЦЭМ!$C$39:$C$782,СВЦЭМ!$A$39:$A$782,$A50,СВЦЭМ!$B$39:$B$782,O$47)+'СЕТ СН'!$G$9+СВЦЭМ!$D$10+'СЕТ СН'!$G$5-'СЕТ СН'!$G$17</f>
        <v>5018.90711465</v>
      </c>
      <c r="P50" s="36">
        <f>SUMIFS(СВЦЭМ!$C$39:$C$782,СВЦЭМ!$A$39:$A$782,$A50,СВЦЭМ!$B$39:$B$782,P$47)+'СЕТ СН'!$G$9+СВЦЭМ!$D$10+'СЕТ СН'!$G$5-'СЕТ СН'!$G$17</f>
        <v>5033.2704205999999</v>
      </c>
      <c r="Q50" s="36">
        <f>SUMIFS(СВЦЭМ!$C$39:$C$782,СВЦЭМ!$A$39:$A$782,$A50,СВЦЭМ!$B$39:$B$782,Q$47)+'СЕТ СН'!$G$9+СВЦЭМ!$D$10+'СЕТ СН'!$G$5-'СЕТ СН'!$G$17</f>
        <v>5062.5264548800005</v>
      </c>
      <c r="R50" s="36">
        <f>SUMIFS(СВЦЭМ!$C$39:$C$782,СВЦЭМ!$A$39:$A$782,$A50,СВЦЭМ!$B$39:$B$782,R$47)+'СЕТ СН'!$G$9+СВЦЭМ!$D$10+'СЕТ СН'!$G$5-'СЕТ СН'!$G$17</f>
        <v>5052.2786857200008</v>
      </c>
      <c r="S50" s="36">
        <f>SUMIFS(СВЦЭМ!$C$39:$C$782,СВЦЭМ!$A$39:$A$782,$A50,СВЦЭМ!$B$39:$B$782,S$47)+'СЕТ СН'!$G$9+СВЦЭМ!$D$10+'СЕТ СН'!$G$5-'СЕТ СН'!$G$17</f>
        <v>5037.2993807900002</v>
      </c>
      <c r="T50" s="36">
        <f>SUMIFS(СВЦЭМ!$C$39:$C$782,СВЦЭМ!$A$39:$A$782,$A50,СВЦЭМ!$B$39:$B$782,T$47)+'СЕТ СН'!$G$9+СВЦЭМ!$D$10+'СЕТ СН'!$G$5-'СЕТ СН'!$G$17</f>
        <v>5026.5222128900004</v>
      </c>
      <c r="U50" s="36">
        <f>SUMIFS(СВЦЭМ!$C$39:$C$782,СВЦЭМ!$A$39:$A$782,$A50,СВЦЭМ!$B$39:$B$782,U$47)+'СЕТ СН'!$G$9+СВЦЭМ!$D$10+'СЕТ СН'!$G$5-'СЕТ СН'!$G$17</f>
        <v>5015.4252380800008</v>
      </c>
      <c r="V50" s="36">
        <f>SUMIFS(СВЦЭМ!$C$39:$C$782,СВЦЭМ!$A$39:$A$782,$A50,СВЦЭМ!$B$39:$B$782,V$47)+'СЕТ СН'!$G$9+СВЦЭМ!$D$10+'СЕТ СН'!$G$5-'СЕТ СН'!$G$17</f>
        <v>5002.7134654600004</v>
      </c>
      <c r="W50" s="36">
        <f>SUMIFS(СВЦЭМ!$C$39:$C$782,СВЦЭМ!$A$39:$A$782,$A50,СВЦЭМ!$B$39:$B$782,W$47)+'СЕТ СН'!$G$9+СВЦЭМ!$D$10+'СЕТ СН'!$G$5-'СЕТ СН'!$G$17</f>
        <v>4971.6165554199997</v>
      </c>
      <c r="X50" s="36">
        <f>SUMIFS(СВЦЭМ!$C$39:$C$782,СВЦЭМ!$A$39:$A$782,$A50,СВЦЭМ!$B$39:$B$782,X$47)+'СЕТ СН'!$G$9+СВЦЭМ!$D$10+'СЕТ СН'!$G$5-'СЕТ СН'!$G$17</f>
        <v>5006.3418007</v>
      </c>
      <c r="Y50" s="36">
        <f>SUMIFS(СВЦЭМ!$C$39:$C$782,СВЦЭМ!$A$39:$A$782,$A50,СВЦЭМ!$B$39:$B$782,Y$47)+'СЕТ СН'!$G$9+СВЦЭМ!$D$10+'СЕТ СН'!$G$5-'СЕТ СН'!$G$17</f>
        <v>5090.6794382000007</v>
      </c>
    </row>
    <row r="51" spans="1:25" ht="15.75" x14ac:dyDescent="0.2">
      <c r="A51" s="35">
        <f t="shared" si="1"/>
        <v>45081</v>
      </c>
      <c r="B51" s="36">
        <f>SUMIFS(СВЦЭМ!$C$39:$C$782,СВЦЭМ!$A$39:$A$782,$A51,СВЦЭМ!$B$39:$B$782,B$47)+'СЕТ СН'!$G$9+СВЦЭМ!$D$10+'СЕТ СН'!$G$5-'СЕТ СН'!$G$17</f>
        <v>5188.3819701000002</v>
      </c>
      <c r="C51" s="36">
        <f>SUMIFS(СВЦЭМ!$C$39:$C$782,СВЦЭМ!$A$39:$A$782,$A51,СВЦЭМ!$B$39:$B$782,C$47)+'СЕТ СН'!$G$9+СВЦЭМ!$D$10+'СЕТ СН'!$G$5-'СЕТ СН'!$G$17</f>
        <v>5265.9477357000005</v>
      </c>
      <c r="D51" s="36">
        <f>SUMIFS(СВЦЭМ!$C$39:$C$782,СВЦЭМ!$A$39:$A$782,$A51,СВЦЭМ!$B$39:$B$782,D$47)+'СЕТ СН'!$G$9+СВЦЭМ!$D$10+'СЕТ СН'!$G$5-'СЕТ СН'!$G$17</f>
        <v>5354.3494016800005</v>
      </c>
      <c r="E51" s="36">
        <f>SUMIFS(СВЦЭМ!$C$39:$C$782,СВЦЭМ!$A$39:$A$782,$A51,СВЦЭМ!$B$39:$B$782,E$47)+'СЕТ СН'!$G$9+СВЦЭМ!$D$10+'СЕТ СН'!$G$5-'СЕТ СН'!$G$17</f>
        <v>5379.9941995400004</v>
      </c>
      <c r="F51" s="36">
        <f>SUMIFS(СВЦЭМ!$C$39:$C$782,СВЦЭМ!$A$39:$A$782,$A51,СВЦЭМ!$B$39:$B$782,F$47)+'СЕТ СН'!$G$9+СВЦЭМ!$D$10+'СЕТ СН'!$G$5-'СЕТ СН'!$G$17</f>
        <v>5392.6780870600005</v>
      </c>
      <c r="G51" s="36">
        <f>SUMIFS(СВЦЭМ!$C$39:$C$782,СВЦЭМ!$A$39:$A$782,$A51,СВЦЭМ!$B$39:$B$782,G$47)+'СЕТ СН'!$G$9+СВЦЭМ!$D$10+'СЕТ СН'!$G$5-'СЕТ СН'!$G$17</f>
        <v>5371.9622529500002</v>
      </c>
      <c r="H51" s="36">
        <f>SUMIFS(СВЦЭМ!$C$39:$C$782,СВЦЭМ!$A$39:$A$782,$A51,СВЦЭМ!$B$39:$B$782,H$47)+'СЕТ СН'!$G$9+СВЦЭМ!$D$10+'СЕТ СН'!$G$5-'СЕТ СН'!$G$17</f>
        <v>5257.2749029799998</v>
      </c>
      <c r="I51" s="36">
        <f>SUMIFS(СВЦЭМ!$C$39:$C$782,СВЦЭМ!$A$39:$A$782,$A51,СВЦЭМ!$B$39:$B$782,I$47)+'СЕТ СН'!$G$9+СВЦЭМ!$D$10+'СЕТ СН'!$G$5-'СЕТ СН'!$G$17</f>
        <v>5162.6066510700002</v>
      </c>
      <c r="J51" s="36">
        <f>SUMIFS(СВЦЭМ!$C$39:$C$782,СВЦЭМ!$A$39:$A$782,$A51,СВЦЭМ!$B$39:$B$782,J$47)+'СЕТ СН'!$G$9+СВЦЭМ!$D$10+'СЕТ СН'!$G$5-'СЕТ СН'!$G$17</f>
        <v>5059.1440345999999</v>
      </c>
      <c r="K51" s="36">
        <f>SUMIFS(СВЦЭМ!$C$39:$C$782,СВЦЭМ!$A$39:$A$782,$A51,СВЦЭМ!$B$39:$B$782,K$47)+'СЕТ СН'!$G$9+СВЦЭМ!$D$10+'СЕТ СН'!$G$5-'СЕТ СН'!$G$17</f>
        <v>5019.5314989200006</v>
      </c>
      <c r="L51" s="36">
        <f>SUMIFS(СВЦЭМ!$C$39:$C$782,СВЦЭМ!$A$39:$A$782,$A51,СВЦЭМ!$B$39:$B$782,L$47)+'СЕТ СН'!$G$9+СВЦЭМ!$D$10+'СЕТ СН'!$G$5-'СЕТ СН'!$G$17</f>
        <v>4999.8861745000004</v>
      </c>
      <c r="M51" s="36">
        <f>SUMIFS(СВЦЭМ!$C$39:$C$782,СВЦЭМ!$A$39:$A$782,$A51,СВЦЭМ!$B$39:$B$782,M$47)+'СЕТ СН'!$G$9+СВЦЭМ!$D$10+'СЕТ СН'!$G$5-'СЕТ СН'!$G$17</f>
        <v>5012.18032004</v>
      </c>
      <c r="N51" s="36">
        <f>SUMIFS(СВЦЭМ!$C$39:$C$782,СВЦЭМ!$A$39:$A$782,$A51,СВЦЭМ!$B$39:$B$782,N$47)+'СЕТ СН'!$G$9+СВЦЭМ!$D$10+'СЕТ СН'!$G$5-'СЕТ СН'!$G$17</f>
        <v>5055.1345926800004</v>
      </c>
      <c r="O51" s="36">
        <f>SUMIFS(СВЦЭМ!$C$39:$C$782,СВЦЭМ!$A$39:$A$782,$A51,СВЦЭМ!$B$39:$B$782,O$47)+'СЕТ СН'!$G$9+СВЦЭМ!$D$10+'СЕТ СН'!$G$5-'СЕТ СН'!$G$17</f>
        <v>5065.5478428200004</v>
      </c>
      <c r="P51" s="36">
        <f>SUMIFS(СВЦЭМ!$C$39:$C$782,СВЦЭМ!$A$39:$A$782,$A51,СВЦЭМ!$B$39:$B$782,P$47)+'СЕТ СН'!$G$9+СВЦЭМ!$D$10+'СЕТ СН'!$G$5-'СЕТ СН'!$G$17</f>
        <v>5064.2322451400005</v>
      </c>
      <c r="Q51" s="36">
        <f>SUMIFS(СВЦЭМ!$C$39:$C$782,СВЦЭМ!$A$39:$A$782,$A51,СВЦЭМ!$B$39:$B$782,Q$47)+'СЕТ СН'!$G$9+СВЦЭМ!$D$10+'СЕТ СН'!$G$5-'СЕТ СН'!$G$17</f>
        <v>5084.2060637100003</v>
      </c>
      <c r="R51" s="36">
        <f>SUMIFS(СВЦЭМ!$C$39:$C$782,СВЦЭМ!$A$39:$A$782,$A51,СВЦЭМ!$B$39:$B$782,R$47)+'СЕТ СН'!$G$9+СВЦЭМ!$D$10+'СЕТ СН'!$G$5-'СЕТ СН'!$G$17</f>
        <v>5073.8965177600003</v>
      </c>
      <c r="S51" s="36">
        <f>SUMIFS(СВЦЭМ!$C$39:$C$782,СВЦЭМ!$A$39:$A$782,$A51,СВЦЭМ!$B$39:$B$782,S$47)+'СЕТ СН'!$G$9+СВЦЭМ!$D$10+'СЕТ СН'!$G$5-'СЕТ СН'!$G$17</f>
        <v>5052.9737492200002</v>
      </c>
      <c r="T51" s="36">
        <f>SUMIFS(СВЦЭМ!$C$39:$C$782,СВЦЭМ!$A$39:$A$782,$A51,СВЦЭМ!$B$39:$B$782,T$47)+'СЕТ СН'!$G$9+СВЦЭМ!$D$10+'СЕТ СН'!$G$5-'СЕТ СН'!$G$17</f>
        <v>5041.0620764600008</v>
      </c>
      <c r="U51" s="36">
        <f>SUMIFS(СВЦЭМ!$C$39:$C$782,СВЦЭМ!$A$39:$A$782,$A51,СВЦЭМ!$B$39:$B$782,U$47)+'СЕТ СН'!$G$9+СВЦЭМ!$D$10+'СЕТ СН'!$G$5-'СЕТ СН'!$G$17</f>
        <v>4976.6648772099998</v>
      </c>
      <c r="V51" s="36">
        <f>SUMIFS(СВЦЭМ!$C$39:$C$782,СВЦЭМ!$A$39:$A$782,$A51,СВЦЭМ!$B$39:$B$782,V$47)+'СЕТ СН'!$G$9+СВЦЭМ!$D$10+'СЕТ СН'!$G$5-'СЕТ СН'!$G$17</f>
        <v>4937.41101798</v>
      </c>
      <c r="W51" s="36">
        <f>SUMIFS(СВЦЭМ!$C$39:$C$782,СВЦЭМ!$A$39:$A$782,$A51,СВЦЭМ!$B$39:$B$782,W$47)+'СЕТ СН'!$G$9+СВЦЭМ!$D$10+'СЕТ СН'!$G$5-'СЕТ СН'!$G$17</f>
        <v>4949.9221122400004</v>
      </c>
      <c r="X51" s="36">
        <f>SUMIFS(СВЦЭМ!$C$39:$C$782,СВЦЭМ!$A$39:$A$782,$A51,СВЦЭМ!$B$39:$B$782,X$47)+'СЕТ СН'!$G$9+СВЦЭМ!$D$10+'СЕТ СН'!$G$5-'СЕТ СН'!$G$17</f>
        <v>5020.70330122</v>
      </c>
      <c r="Y51" s="36">
        <f>SUMIFS(СВЦЭМ!$C$39:$C$782,СВЦЭМ!$A$39:$A$782,$A51,СВЦЭМ!$B$39:$B$782,Y$47)+'СЕТ СН'!$G$9+СВЦЭМ!$D$10+'СЕТ СН'!$G$5-'СЕТ СН'!$G$17</f>
        <v>5094.8823284400005</v>
      </c>
    </row>
    <row r="52" spans="1:25" ht="15.75" x14ac:dyDescent="0.2">
      <c r="A52" s="35">
        <f t="shared" si="1"/>
        <v>45082</v>
      </c>
      <c r="B52" s="36">
        <f>SUMIFS(СВЦЭМ!$C$39:$C$782,СВЦЭМ!$A$39:$A$782,$A52,СВЦЭМ!$B$39:$B$782,B$47)+'СЕТ СН'!$G$9+СВЦЭМ!$D$10+'СЕТ СН'!$G$5-'СЕТ СН'!$G$17</f>
        <v>5151.0927518200006</v>
      </c>
      <c r="C52" s="36">
        <f>SUMIFS(СВЦЭМ!$C$39:$C$782,СВЦЭМ!$A$39:$A$782,$A52,СВЦЭМ!$B$39:$B$782,C$47)+'СЕТ СН'!$G$9+СВЦЭМ!$D$10+'СЕТ СН'!$G$5-'СЕТ СН'!$G$17</f>
        <v>5189.9068466400004</v>
      </c>
      <c r="D52" s="36">
        <f>SUMIFS(СВЦЭМ!$C$39:$C$782,СВЦЭМ!$A$39:$A$782,$A52,СВЦЭМ!$B$39:$B$782,D$47)+'СЕТ СН'!$G$9+СВЦЭМ!$D$10+'СЕТ СН'!$G$5-'СЕТ СН'!$G$17</f>
        <v>5239.1527928699998</v>
      </c>
      <c r="E52" s="36">
        <f>SUMIFS(СВЦЭМ!$C$39:$C$782,СВЦЭМ!$A$39:$A$782,$A52,СВЦЭМ!$B$39:$B$782,E$47)+'СЕТ СН'!$G$9+СВЦЭМ!$D$10+'СЕТ СН'!$G$5-'СЕТ СН'!$G$17</f>
        <v>5222.0706503600004</v>
      </c>
      <c r="F52" s="36">
        <f>SUMIFS(СВЦЭМ!$C$39:$C$782,СВЦЭМ!$A$39:$A$782,$A52,СВЦЭМ!$B$39:$B$782,F$47)+'СЕТ СН'!$G$9+СВЦЭМ!$D$10+'СЕТ СН'!$G$5-'СЕТ СН'!$G$17</f>
        <v>5213.2778429200007</v>
      </c>
      <c r="G52" s="36">
        <f>SUMIFS(СВЦЭМ!$C$39:$C$782,СВЦЭМ!$A$39:$A$782,$A52,СВЦЭМ!$B$39:$B$782,G$47)+'СЕТ СН'!$G$9+СВЦЭМ!$D$10+'СЕТ СН'!$G$5-'СЕТ СН'!$G$17</f>
        <v>5205.0686670100004</v>
      </c>
      <c r="H52" s="36">
        <f>SUMIFS(СВЦЭМ!$C$39:$C$782,СВЦЭМ!$A$39:$A$782,$A52,СВЦЭМ!$B$39:$B$782,H$47)+'СЕТ СН'!$G$9+СВЦЭМ!$D$10+'СЕТ СН'!$G$5-'СЕТ СН'!$G$17</f>
        <v>5170.7870254099998</v>
      </c>
      <c r="I52" s="36">
        <f>SUMIFS(СВЦЭМ!$C$39:$C$782,СВЦЭМ!$A$39:$A$782,$A52,СВЦЭМ!$B$39:$B$782,I$47)+'СЕТ СН'!$G$9+СВЦЭМ!$D$10+'СЕТ СН'!$G$5-'СЕТ СН'!$G$17</f>
        <v>5110.15669686</v>
      </c>
      <c r="J52" s="36">
        <f>SUMIFS(СВЦЭМ!$C$39:$C$782,СВЦЭМ!$A$39:$A$782,$A52,СВЦЭМ!$B$39:$B$782,J$47)+'СЕТ СН'!$G$9+СВЦЭМ!$D$10+'СЕТ СН'!$G$5-'СЕТ СН'!$G$17</f>
        <v>5143.34482441</v>
      </c>
      <c r="K52" s="36">
        <f>SUMIFS(СВЦЭМ!$C$39:$C$782,СВЦЭМ!$A$39:$A$782,$A52,СВЦЭМ!$B$39:$B$782,K$47)+'СЕТ СН'!$G$9+СВЦЭМ!$D$10+'СЕТ СН'!$G$5-'СЕТ СН'!$G$17</f>
        <v>5036.20408451</v>
      </c>
      <c r="L52" s="36">
        <f>SUMIFS(СВЦЭМ!$C$39:$C$782,СВЦЭМ!$A$39:$A$782,$A52,СВЦЭМ!$B$39:$B$782,L$47)+'СЕТ СН'!$G$9+СВЦЭМ!$D$10+'СЕТ СН'!$G$5-'СЕТ СН'!$G$17</f>
        <v>5021.2049466300004</v>
      </c>
      <c r="M52" s="36">
        <f>SUMIFS(СВЦЭМ!$C$39:$C$782,СВЦЭМ!$A$39:$A$782,$A52,СВЦЭМ!$B$39:$B$782,M$47)+'СЕТ СН'!$G$9+СВЦЭМ!$D$10+'СЕТ СН'!$G$5-'СЕТ СН'!$G$17</f>
        <v>5033.8925134000001</v>
      </c>
      <c r="N52" s="36">
        <f>SUMIFS(СВЦЭМ!$C$39:$C$782,СВЦЭМ!$A$39:$A$782,$A52,СВЦЭМ!$B$39:$B$782,N$47)+'СЕТ СН'!$G$9+СВЦЭМ!$D$10+'СЕТ СН'!$G$5-'СЕТ СН'!$G$17</f>
        <v>5078.1137942800005</v>
      </c>
      <c r="O52" s="36">
        <f>SUMIFS(СВЦЭМ!$C$39:$C$782,СВЦЭМ!$A$39:$A$782,$A52,СВЦЭМ!$B$39:$B$782,O$47)+'СЕТ СН'!$G$9+СВЦЭМ!$D$10+'СЕТ СН'!$G$5-'СЕТ СН'!$G$17</f>
        <v>5086.3865688200003</v>
      </c>
      <c r="P52" s="36">
        <f>SUMIFS(СВЦЭМ!$C$39:$C$782,СВЦЭМ!$A$39:$A$782,$A52,СВЦЭМ!$B$39:$B$782,P$47)+'СЕТ СН'!$G$9+СВЦЭМ!$D$10+'СЕТ СН'!$G$5-'СЕТ СН'!$G$17</f>
        <v>5102.0493329600004</v>
      </c>
      <c r="Q52" s="36">
        <f>SUMIFS(СВЦЭМ!$C$39:$C$782,СВЦЭМ!$A$39:$A$782,$A52,СВЦЭМ!$B$39:$B$782,Q$47)+'СЕТ СН'!$G$9+СВЦЭМ!$D$10+'СЕТ СН'!$G$5-'СЕТ СН'!$G$17</f>
        <v>5115.2506046799999</v>
      </c>
      <c r="R52" s="36">
        <f>SUMIFS(СВЦЭМ!$C$39:$C$782,СВЦЭМ!$A$39:$A$782,$A52,СВЦЭМ!$B$39:$B$782,R$47)+'СЕТ СН'!$G$9+СВЦЭМ!$D$10+'СЕТ СН'!$G$5-'СЕТ СН'!$G$17</f>
        <v>5137.1136427399997</v>
      </c>
      <c r="S52" s="36">
        <f>SUMIFS(СВЦЭМ!$C$39:$C$782,СВЦЭМ!$A$39:$A$782,$A52,СВЦЭМ!$B$39:$B$782,S$47)+'СЕТ СН'!$G$9+СВЦЭМ!$D$10+'СЕТ СН'!$G$5-'СЕТ СН'!$G$17</f>
        <v>5133.1097827700005</v>
      </c>
      <c r="T52" s="36">
        <f>SUMIFS(СВЦЭМ!$C$39:$C$782,СВЦЭМ!$A$39:$A$782,$A52,СВЦЭМ!$B$39:$B$782,T$47)+'СЕТ СН'!$G$9+СВЦЭМ!$D$10+'СЕТ СН'!$G$5-'СЕТ СН'!$G$17</f>
        <v>5106.4099985600005</v>
      </c>
      <c r="U52" s="36">
        <f>SUMIFS(СВЦЭМ!$C$39:$C$782,СВЦЭМ!$A$39:$A$782,$A52,СВЦЭМ!$B$39:$B$782,U$47)+'СЕТ СН'!$G$9+СВЦЭМ!$D$10+'СЕТ СН'!$G$5-'СЕТ СН'!$G$17</f>
        <v>5071.1842649700002</v>
      </c>
      <c r="V52" s="36">
        <f>SUMIFS(СВЦЭМ!$C$39:$C$782,СВЦЭМ!$A$39:$A$782,$A52,СВЦЭМ!$B$39:$B$782,V$47)+'СЕТ СН'!$G$9+СВЦЭМ!$D$10+'СЕТ СН'!$G$5-'СЕТ СН'!$G$17</f>
        <v>5004.0988607400004</v>
      </c>
      <c r="W52" s="36">
        <f>SUMIFS(СВЦЭМ!$C$39:$C$782,СВЦЭМ!$A$39:$A$782,$A52,СВЦЭМ!$B$39:$B$782,W$47)+'СЕТ СН'!$G$9+СВЦЭМ!$D$10+'СЕТ СН'!$G$5-'СЕТ СН'!$G$17</f>
        <v>5080.8913103699997</v>
      </c>
      <c r="X52" s="36">
        <f>SUMIFS(СВЦЭМ!$C$39:$C$782,СВЦЭМ!$A$39:$A$782,$A52,СВЦЭМ!$B$39:$B$782,X$47)+'СЕТ СН'!$G$9+СВЦЭМ!$D$10+'СЕТ СН'!$G$5-'СЕТ СН'!$G$17</f>
        <v>5133.9896671500001</v>
      </c>
      <c r="Y52" s="36">
        <f>SUMIFS(СВЦЭМ!$C$39:$C$782,СВЦЭМ!$A$39:$A$782,$A52,СВЦЭМ!$B$39:$B$782,Y$47)+'СЕТ СН'!$G$9+СВЦЭМ!$D$10+'СЕТ СН'!$G$5-'СЕТ СН'!$G$17</f>
        <v>5211.99639183</v>
      </c>
    </row>
    <row r="53" spans="1:25" ht="15.75" x14ac:dyDescent="0.2">
      <c r="A53" s="35">
        <f t="shared" si="1"/>
        <v>45083</v>
      </c>
      <c r="B53" s="36">
        <f>SUMIFS(СВЦЭМ!$C$39:$C$782,СВЦЭМ!$A$39:$A$782,$A53,СВЦЭМ!$B$39:$B$782,B$47)+'СЕТ СН'!$G$9+СВЦЭМ!$D$10+'СЕТ СН'!$G$5-'СЕТ СН'!$G$17</f>
        <v>5195.6291693600006</v>
      </c>
      <c r="C53" s="36">
        <f>SUMIFS(СВЦЭМ!$C$39:$C$782,СВЦЭМ!$A$39:$A$782,$A53,СВЦЭМ!$B$39:$B$782,C$47)+'СЕТ СН'!$G$9+СВЦЭМ!$D$10+'СЕТ СН'!$G$5-'СЕТ СН'!$G$17</f>
        <v>5291.2251350400002</v>
      </c>
      <c r="D53" s="36">
        <f>SUMIFS(СВЦЭМ!$C$39:$C$782,СВЦЭМ!$A$39:$A$782,$A53,СВЦЭМ!$B$39:$B$782,D$47)+'СЕТ СН'!$G$9+СВЦЭМ!$D$10+'СЕТ СН'!$G$5-'СЕТ СН'!$G$17</f>
        <v>5400.7065362600006</v>
      </c>
      <c r="E53" s="36">
        <f>SUMIFS(СВЦЭМ!$C$39:$C$782,СВЦЭМ!$A$39:$A$782,$A53,СВЦЭМ!$B$39:$B$782,E$47)+'СЕТ СН'!$G$9+СВЦЭМ!$D$10+'СЕТ СН'!$G$5-'СЕТ СН'!$G$17</f>
        <v>5397.11729689</v>
      </c>
      <c r="F53" s="36">
        <f>SUMIFS(СВЦЭМ!$C$39:$C$782,СВЦЭМ!$A$39:$A$782,$A53,СВЦЭМ!$B$39:$B$782,F$47)+'СЕТ СН'!$G$9+СВЦЭМ!$D$10+'СЕТ СН'!$G$5-'СЕТ СН'!$G$17</f>
        <v>5391.2940843900005</v>
      </c>
      <c r="G53" s="36">
        <f>SUMIFS(СВЦЭМ!$C$39:$C$782,СВЦЭМ!$A$39:$A$782,$A53,СВЦЭМ!$B$39:$B$782,G$47)+'СЕТ СН'!$G$9+СВЦЭМ!$D$10+'СЕТ СН'!$G$5-'СЕТ СН'!$G$17</f>
        <v>5300.2799013100002</v>
      </c>
      <c r="H53" s="36">
        <f>SUMIFS(СВЦЭМ!$C$39:$C$782,СВЦЭМ!$A$39:$A$782,$A53,СВЦЭМ!$B$39:$B$782,H$47)+'СЕТ СН'!$G$9+СВЦЭМ!$D$10+'СЕТ СН'!$G$5-'СЕТ СН'!$G$17</f>
        <v>5153.6025149400002</v>
      </c>
      <c r="I53" s="36">
        <f>SUMIFS(СВЦЭМ!$C$39:$C$782,СВЦЭМ!$A$39:$A$782,$A53,СВЦЭМ!$B$39:$B$782,I$47)+'СЕТ СН'!$G$9+СВЦЭМ!$D$10+'СЕТ СН'!$G$5-'СЕТ СН'!$G$17</f>
        <v>5087.2206277499999</v>
      </c>
      <c r="J53" s="36">
        <f>SUMIFS(СВЦЭМ!$C$39:$C$782,СВЦЭМ!$A$39:$A$782,$A53,СВЦЭМ!$B$39:$B$782,J$47)+'СЕТ СН'!$G$9+СВЦЭМ!$D$10+'СЕТ СН'!$G$5-'СЕТ СН'!$G$17</f>
        <v>5005.8008225900003</v>
      </c>
      <c r="K53" s="36">
        <f>SUMIFS(СВЦЭМ!$C$39:$C$782,СВЦЭМ!$A$39:$A$782,$A53,СВЦЭМ!$B$39:$B$782,K$47)+'СЕТ СН'!$G$9+СВЦЭМ!$D$10+'СЕТ СН'!$G$5-'СЕТ СН'!$G$17</f>
        <v>4956.7440847800008</v>
      </c>
      <c r="L53" s="36">
        <f>SUMIFS(СВЦЭМ!$C$39:$C$782,СВЦЭМ!$A$39:$A$782,$A53,СВЦЭМ!$B$39:$B$782,L$47)+'СЕТ СН'!$G$9+СВЦЭМ!$D$10+'СЕТ СН'!$G$5-'СЕТ СН'!$G$17</f>
        <v>4962.95293812</v>
      </c>
      <c r="M53" s="36">
        <f>SUMIFS(СВЦЭМ!$C$39:$C$782,СВЦЭМ!$A$39:$A$782,$A53,СВЦЭМ!$B$39:$B$782,M$47)+'СЕТ СН'!$G$9+СВЦЭМ!$D$10+'СЕТ СН'!$G$5-'СЕТ СН'!$G$17</f>
        <v>4960.3345345899997</v>
      </c>
      <c r="N53" s="36">
        <f>SUMIFS(СВЦЭМ!$C$39:$C$782,СВЦЭМ!$A$39:$A$782,$A53,СВЦЭМ!$B$39:$B$782,N$47)+'СЕТ СН'!$G$9+СВЦЭМ!$D$10+'СЕТ СН'!$G$5-'СЕТ СН'!$G$17</f>
        <v>4990.7572465499998</v>
      </c>
      <c r="O53" s="36">
        <f>SUMIFS(СВЦЭМ!$C$39:$C$782,СВЦЭМ!$A$39:$A$782,$A53,СВЦЭМ!$B$39:$B$782,O$47)+'СЕТ СН'!$G$9+СВЦЭМ!$D$10+'СЕТ СН'!$G$5-'СЕТ СН'!$G$17</f>
        <v>4988.7376606400003</v>
      </c>
      <c r="P53" s="36">
        <f>SUMIFS(СВЦЭМ!$C$39:$C$782,СВЦЭМ!$A$39:$A$782,$A53,СВЦЭМ!$B$39:$B$782,P$47)+'СЕТ СН'!$G$9+СВЦЭМ!$D$10+'СЕТ СН'!$G$5-'СЕТ СН'!$G$17</f>
        <v>5006.6942390900003</v>
      </c>
      <c r="Q53" s="36">
        <f>SUMIFS(СВЦЭМ!$C$39:$C$782,СВЦЭМ!$A$39:$A$782,$A53,СВЦЭМ!$B$39:$B$782,Q$47)+'СЕТ СН'!$G$9+СВЦЭМ!$D$10+'СЕТ СН'!$G$5-'СЕТ СН'!$G$17</f>
        <v>5021.9649588499997</v>
      </c>
      <c r="R53" s="36">
        <f>SUMIFS(СВЦЭМ!$C$39:$C$782,СВЦЭМ!$A$39:$A$782,$A53,СВЦЭМ!$B$39:$B$782,R$47)+'СЕТ СН'!$G$9+СВЦЭМ!$D$10+'СЕТ СН'!$G$5-'СЕТ СН'!$G$17</f>
        <v>5016.05157839</v>
      </c>
      <c r="S53" s="36">
        <f>SUMIFS(СВЦЭМ!$C$39:$C$782,СВЦЭМ!$A$39:$A$782,$A53,СВЦЭМ!$B$39:$B$782,S$47)+'СЕТ СН'!$G$9+СВЦЭМ!$D$10+'СЕТ СН'!$G$5-'СЕТ СН'!$G$17</f>
        <v>4996.4635541600001</v>
      </c>
      <c r="T53" s="36">
        <f>SUMIFS(СВЦЭМ!$C$39:$C$782,СВЦЭМ!$A$39:$A$782,$A53,СВЦЭМ!$B$39:$B$782,T$47)+'СЕТ СН'!$G$9+СВЦЭМ!$D$10+'СЕТ СН'!$G$5-'СЕТ СН'!$G$17</f>
        <v>5023.0967442199999</v>
      </c>
      <c r="U53" s="36">
        <f>SUMIFS(СВЦЭМ!$C$39:$C$782,СВЦЭМ!$A$39:$A$782,$A53,СВЦЭМ!$B$39:$B$782,U$47)+'СЕТ СН'!$G$9+СВЦЭМ!$D$10+'СЕТ СН'!$G$5-'СЕТ СН'!$G$17</f>
        <v>4972.5066561399999</v>
      </c>
      <c r="V53" s="36">
        <f>SUMIFS(СВЦЭМ!$C$39:$C$782,СВЦЭМ!$A$39:$A$782,$A53,СВЦЭМ!$B$39:$B$782,V$47)+'СЕТ СН'!$G$9+СВЦЭМ!$D$10+'СЕТ СН'!$G$5-'СЕТ СН'!$G$17</f>
        <v>4952.9410975400006</v>
      </c>
      <c r="W53" s="36">
        <f>SUMIFS(СВЦЭМ!$C$39:$C$782,СВЦЭМ!$A$39:$A$782,$A53,СВЦЭМ!$B$39:$B$782,W$47)+'СЕТ СН'!$G$9+СВЦЭМ!$D$10+'СЕТ СН'!$G$5-'СЕТ СН'!$G$17</f>
        <v>4967.7862203499999</v>
      </c>
      <c r="X53" s="36">
        <f>SUMIFS(СВЦЭМ!$C$39:$C$782,СВЦЭМ!$A$39:$A$782,$A53,СВЦЭМ!$B$39:$B$782,X$47)+'СЕТ СН'!$G$9+СВЦЭМ!$D$10+'СЕТ СН'!$G$5-'СЕТ СН'!$G$17</f>
        <v>4997.5043176100007</v>
      </c>
      <c r="Y53" s="36">
        <f>SUMIFS(СВЦЭМ!$C$39:$C$782,СВЦЭМ!$A$39:$A$782,$A53,СВЦЭМ!$B$39:$B$782,Y$47)+'СЕТ СН'!$G$9+СВЦЭМ!$D$10+'СЕТ СН'!$G$5-'СЕТ СН'!$G$17</f>
        <v>5082.3590425800003</v>
      </c>
    </row>
    <row r="54" spans="1:25" ht="15.75" x14ac:dyDescent="0.2">
      <c r="A54" s="35">
        <f t="shared" si="1"/>
        <v>45084</v>
      </c>
      <c r="B54" s="36">
        <f>SUMIFS(СВЦЭМ!$C$39:$C$782,СВЦЭМ!$A$39:$A$782,$A54,СВЦЭМ!$B$39:$B$782,B$47)+'СЕТ СН'!$G$9+СВЦЭМ!$D$10+'СЕТ СН'!$G$5-'СЕТ СН'!$G$17</f>
        <v>5229.5145403300003</v>
      </c>
      <c r="C54" s="36">
        <f>SUMIFS(СВЦЭМ!$C$39:$C$782,СВЦЭМ!$A$39:$A$782,$A54,СВЦЭМ!$B$39:$B$782,C$47)+'СЕТ СН'!$G$9+СВЦЭМ!$D$10+'СЕТ СН'!$G$5-'СЕТ СН'!$G$17</f>
        <v>5167.7673298099999</v>
      </c>
      <c r="D54" s="36">
        <f>SUMIFS(СВЦЭМ!$C$39:$C$782,СВЦЭМ!$A$39:$A$782,$A54,СВЦЭМ!$B$39:$B$782,D$47)+'СЕТ СН'!$G$9+СВЦЭМ!$D$10+'СЕТ СН'!$G$5-'СЕТ СН'!$G$17</f>
        <v>5361.3751316600001</v>
      </c>
      <c r="E54" s="36">
        <f>SUMIFS(СВЦЭМ!$C$39:$C$782,СВЦЭМ!$A$39:$A$782,$A54,СВЦЭМ!$B$39:$B$782,E$47)+'СЕТ СН'!$G$9+СВЦЭМ!$D$10+'СЕТ СН'!$G$5-'СЕТ СН'!$G$17</f>
        <v>5379.5575045400001</v>
      </c>
      <c r="F54" s="36">
        <f>SUMIFS(СВЦЭМ!$C$39:$C$782,СВЦЭМ!$A$39:$A$782,$A54,СВЦЭМ!$B$39:$B$782,F$47)+'СЕТ СН'!$G$9+СВЦЭМ!$D$10+'СЕТ СН'!$G$5-'СЕТ СН'!$G$17</f>
        <v>5360.2550930800007</v>
      </c>
      <c r="G54" s="36">
        <f>SUMIFS(СВЦЭМ!$C$39:$C$782,СВЦЭМ!$A$39:$A$782,$A54,СВЦЭМ!$B$39:$B$782,G$47)+'СЕТ СН'!$G$9+СВЦЭМ!$D$10+'СЕТ СН'!$G$5-'СЕТ СН'!$G$17</f>
        <v>5288.6805131500005</v>
      </c>
      <c r="H54" s="36">
        <f>SUMIFS(СВЦЭМ!$C$39:$C$782,СВЦЭМ!$A$39:$A$782,$A54,СВЦЭМ!$B$39:$B$782,H$47)+'СЕТ СН'!$G$9+СВЦЭМ!$D$10+'СЕТ СН'!$G$5-'СЕТ СН'!$G$17</f>
        <v>5165.5036940099999</v>
      </c>
      <c r="I54" s="36">
        <f>SUMIFS(СВЦЭМ!$C$39:$C$782,СВЦЭМ!$A$39:$A$782,$A54,СВЦЭМ!$B$39:$B$782,I$47)+'СЕТ СН'!$G$9+СВЦЭМ!$D$10+'СЕТ СН'!$G$5-'СЕТ СН'!$G$17</f>
        <v>5135.7716217800007</v>
      </c>
      <c r="J54" s="36">
        <f>SUMIFS(СВЦЭМ!$C$39:$C$782,СВЦЭМ!$A$39:$A$782,$A54,СВЦЭМ!$B$39:$B$782,J$47)+'СЕТ СН'!$G$9+СВЦЭМ!$D$10+'СЕТ СН'!$G$5-'СЕТ СН'!$G$17</f>
        <v>5037.2921913099999</v>
      </c>
      <c r="K54" s="36">
        <f>SUMIFS(СВЦЭМ!$C$39:$C$782,СВЦЭМ!$A$39:$A$782,$A54,СВЦЭМ!$B$39:$B$782,K$47)+'СЕТ СН'!$G$9+СВЦЭМ!$D$10+'СЕТ СН'!$G$5-'СЕТ СН'!$G$17</f>
        <v>5047.9703307400005</v>
      </c>
      <c r="L54" s="36">
        <f>SUMIFS(СВЦЭМ!$C$39:$C$782,СВЦЭМ!$A$39:$A$782,$A54,СВЦЭМ!$B$39:$B$782,L$47)+'СЕТ СН'!$G$9+СВЦЭМ!$D$10+'СЕТ СН'!$G$5-'СЕТ СН'!$G$17</f>
        <v>5065.3869235900002</v>
      </c>
      <c r="M54" s="36">
        <f>SUMIFS(СВЦЭМ!$C$39:$C$782,СВЦЭМ!$A$39:$A$782,$A54,СВЦЭМ!$B$39:$B$782,M$47)+'СЕТ СН'!$G$9+СВЦЭМ!$D$10+'СЕТ СН'!$G$5-'СЕТ СН'!$G$17</f>
        <v>5074.3787214500007</v>
      </c>
      <c r="N54" s="36">
        <f>SUMIFS(СВЦЭМ!$C$39:$C$782,СВЦЭМ!$A$39:$A$782,$A54,СВЦЭМ!$B$39:$B$782,N$47)+'СЕТ СН'!$G$9+СВЦЭМ!$D$10+'СЕТ СН'!$G$5-'СЕТ СН'!$G$17</f>
        <v>5097.60536056</v>
      </c>
      <c r="O54" s="36">
        <f>SUMIFS(СВЦЭМ!$C$39:$C$782,СВЦЭМ!$A$39:$A$782,$A54,СВЦЭМ!$B$39:$B$782,O$47)+'СЕТ СН'!$G$9+СВЦЭМ!$D$10+'СЕТ СН'!$G$5-'СЕТ СН'!$G$17</f>
        <v>5123.40634684</v>
      </c>
      <c r="P54" s="36">
        <f>SUMIFS(СВЦЭМ!$C$39:$C$782,СВЦЭМ!$A$39:$A$782,$A54,СВЦЭМ!$B$39:$B$782,P$47)+'СЕТ СН'!$G$9+СВЦЭМ!$D$10+'СЕТ СН'!$G$5-'СЕТ СН'!$G$17</f>
        <v>5157.0082946600005</v>
      </c>
      <c r="Q54" s="36">
        <f>SUMIFS(СВЦЭМ!$C$39:$C$782,СВЦЭМ!$A$39:$A$782,$A54,СВЦЭМ!$B$39:$B$782,Q$47)+'СЕТ СН'!$G$9+СВЦЭМ!$D$10+'СЕТ СН'!$G$5-'СЕТ СН'!$G$17</f>
        <v>5170.6447226099999</v>
      </c>
      <c r="R54" s="36">
        <f>SUMIFS(СВЦЭМ!$C$39:$C$782,СВЦЭМ!$A$39:$A$782,$A54,СВЦЭМ!$B$39:$B$782,R$47)+'СЕТ СН'!$G$9+СВЦЭМ!$D$10+'СЕТ СН'!$G$5-'СЕТ СН'!$G$17</f>
        <v>5140.1354355000003</v>
      </c>
      <c r="S54" s="36">
        <f>SUMIFS(СВЦЭМ!$C$39:$C$782,СВЦЭМ!$A$39:$A$782,$A54,СВЦЭМ!$B$39:$B$782,S$47)+'СЕТ СН'!$G$9+СВЦЭМ!$D$10+'СЕТ СН'!$G$5-'СЕТ СН'!$G$17</f>
        <v>5114.8762250500004</v>
      </c>
      <c r="T54" s="36">
        <f>SUMIFS(СВЦЭМ!$C$39:$C$782,СВЦЭМ!$A$39:$A$782,$A54,СВЦЭМ!$B$39:$B$782,T$47)+'СЕТ СН'!$G$9+СВЦЭМ!$D$10+'СЕТ СН'!$G$5-'СЕТ СН'!$G$17</f>
        <v>5095.0009743200008</v>
      </c>
      <c r="U54" s="36">
        <f>SUMIFS(СВЦЭМ!$C$39:$C$782,СВЦЭМ!$A$39:$A$782,$A54,СВЦЭМ!$B$39:$B$782,U$47)+'СЕТ СН'!$G$9+СВЦЭМ!$D$10+'СЕТ СН'!$G$5-'СЕТ СН'!$G$17</f>
        <v>5011.9114800500001</v>
      </c>
      <c r="V54" s="36">
        <f>SUMIFS(СВЦЭМ!$C$39:$C$782,СВЦЭМ!$A$39:$A$782,$A54,СВЦЭМ!$B$39:$B$782,V$47)+'СЕТ СН'!$G$9+СВЦЭМ!$D$10+'СЕТ СН'!$G$5-'СЕТ СН'!$G$17</f>
        <v>5025.5792069100007</v>
      </c>
      <c r="W54" s="36">
        <f>SUMIFS(СВЦЭМ!$C$39:$C$782,СВЦЭМ!$A$39:$A$782,$A54,СВЦЭМ!$B$39:$B$782,W$47)+'СЕТ СН'!$G$9+СВЦЭМ!$D$10+'СЕТ СН'!$G$5-'СЕТ СН'!$G$17</f>
        <v>5055.5710003700005</v>
      </c>
      <c r="X54" s="36">
        <f>SUMIFS(СВЦЭМ!$C$39:$C$782,СВЦЭМ!$A$39:$A$782,$A54,СВЦЭМ!$B$39:$B$782,X$47)+'СЕТ СН'!$G$9+СВЦЭМ!$D$10+'СЕТ СН'!$G$5-'СЕТ СН'!$G$17</f>
        <v>5122.9821920000004</v>
      </c>
      <c r="Y54" s="36">
        <f>SUMIFS(СВЦЭМ!$C$39:$C$782,СВЦЭМ!$A$39:$A$782,$A54,СВЦЭМ!$B$39:$B$782,Y$47)+'СЕТ СН'!$G$9+СВЦЭМ!$D$10+'СЕТ СН'!$G$5-'СЕТ СН'!$G$17</f>
        <v>5166.2439514800008</v>
      </c>
    </row>
    <row r="55" spans="1:25" ht="15.75" x14ac:dyDescent="0.2">
      <c r="A55" s="35">
        <f t="shared" si="1"/>
        <v>45085</v>
      </c>
      <c r="B55" s="36">
        <f>SUMIFS(СВЦЭМ!$C$39:$C$782,СВЦЭМ!$A$39:$A$782,$A55,СВЦЭМ!$B$39:$B$782,B$47)+'СЕТ СН'!$G$9+СВЦЭМ!$D$10+'СЕТ СН'!$G$5-'СЕТ СН'!$G$17</f>
        <v>5307.0530678000005</v>
      </c>
      <c r="C55" s="36">
        <f>SUMIFS(СВЦЭМ!$C$39:$C$782,СВЦЭМ!$A$39:$A$782,$A55,СВЦЭМ!$B$39:$B$782,C$47)+'СЕТ СН'!$G$9+СВЦЭМ!$D$10+'СЕТ СН'!$G$5-'СЕТ СН'!$G$17</f>
        <v>5343.6369337699998</v>
      </c>
      <c r="D55" s="36">
        <f>SUMIFS(СВЦЭМ!$C$39:$C$782,СВЦЭМ!$A$39:$A$782,$A55,СВЦЭМ!$B$39:$B$782,D$47)+'СЕТ СН'!$G$9+СВЦЭМ!$D$10+'СЕТ СН'!$G$5-'СЕТ СН'!$G$17</f>
        <v>5355.9184944600001</v>
      </c>
      <c r="E55" s="36">
        <f>SUMIFS(СВЦЭМ!$C$39:$C$782,СВЦЭМ!$A$39:$A$782,$A55,СВЦЭМ!$B$39:$B$782,E$47)+'СЕТ СН'!$G$9+СВЦЭМ!$D$10+'СЕТ СН'!$G$5-'СЕТ СН'!$G$17</f>
        <v>5355.7827455900006</v>
      </c>
      <c r="F55" s="36">
        <f>SUMIFS(СВЦЭМ!$C$39:$C$782,СВЦЭМ!$A$39:$A$782,$A55,СВЦЭМ!$B$39:$B$782,F$47)+'СЕТ СН'!$G$9+СВЦЭМ!$D$10+'СЕТ СН'!$G$5-'СЕТ СН'!$G$17</f>
        <v>5339.6453839700007</v>
      </c>
      <c r="G55" s="36">
        <f>SUMIFS(СВЦЭМ!$C$39:$C$782,СВЦЭМ!$A$39:$A$782,$A55,СВЦЭМ!$B$39:$B$782,G$47)+'СЕТ СН'!$G$9+СВЦЭМ!$D$10+'СЕТ СН'!$G$5-'СЕТ СН'!$G$17</f>
        <v>5300.6645694400004</v>
      </c>
      <c r="H55" s="36">
        <f>SUMIFS(СВЦЭМ!$C$39:$C$782,СВЦЭМ!$A$39:$A$782,$A55,СВЦЭМ!$B$39:$B$782,H$47)+'СЕТ СН'!$G$9+СВЦЭМ!$D$10+'СЕТ СН'!$G$5-'СЕТ СН'!$G$17</f>
        <v>5164.2478960400003</v>
      </c>
      <c r="I55" s="36">
        <f>SUMIFS(СВЦЭМ!$C$39:$C$782,СВЦЭМ!$A$39:$A$782,$A55,СВЦЭМ!$B$39:$B$782,I$47)+'СЕТ СН'!$G$9+СВЦЭМ!$D$10+'СЕТ СН'!$G$5-'СЕТ СН'!$G$17</f>
        <v>5120.4359263100005</v>
      </c>
      <c r="J55" s="36">
        <f>SUMIFS(СВЦЭМ!$C$39:$C$782,СВЦЭМ!$A$39:$A$782,$A55,СВЦЭМ!$B$39:$B$782,J$47)+'СЕТ СН'!$G$9+СВЦЭМ!$D$10+'СЕТ СН'!$G$5-'СЕТ СН'!$G$17</f>
        <v>5085.13344762</v>
      </c>
      <c r="K55" s="36">
        <f>SUMIFS(СВЦЭМ!$C$39:$C$782,СВЦЭМ!$A$39:$A$782,$A55,СВЦЭМ!$B$39:$B$782,K$47)+'СЕТ СН'!$G$9+СВЦЭМ!$D$10+'СЕТ СН'!$G$5-'СЕТ СН'!$G$17</f>
        <v>5056.6933372700005</v>
      </c>
      <c r="L55" s="36">
        <f>SUMIFS(СВЦЭМ!$C$39:$C$782,СВЦЭМ!$A$39:$A$782,$A55,СВЦЭМ!$B$39:$B$782,L$47)+'СЕТ СН'!$G$9+СВЦЭМ!$D$10+'СЕТ СН'!$G$5-'СЕТ СН'!$G$17</f>
        <v>5057.1148821500001</v>
      </c>
      <c r="M55" s="36">
        <f>SUMIFS(СВЦЭМ!$C$39:$C$782,СВЦЭМ!$A$39:$A$782,$A55,СВЦЭМ!$B$39:$B$782,M$47)+'СЕТ СН'!$G$9+СВЦЭМ!$D$10+'СЕТ СН'!$G$5-'СЕТ СН'!$G$17</f>
        <v>5077.5843488</v>
      </c>
      <c r="N55" s="36">
        <f>SUMIFS(СВЦЭМ!$C$39:$C$782,СВЦЭМ!$A$39:$A$782,$A55,СВЦЭМ!$B$39:$B$782,N$47)+'СЕТ СН'!$G$9+СВЦЭМ!$D$10+'СЕТ СН'!$G$5-'СЕТ СН'!$G$17</f>
        <v>5120.23884886</v>
      </c>
      <c r="O55" s="36">
        <f>SUMIFS(СВЦЭМ!$C$39:$C$782,СВЦЭМ!$A$39:$A$782,$A55,СВЦЭМ!$B$39:$B$782,O$47)+'СЕТ СН'!$G$9+СВЦЭМ!$D$10+'СЕТ СН'!$G$5-'СЕТ СН'!$G$17</f>
        <v>5125.0650654700003</v>
      </c>
      <c r="P55" s="36">
        <f>SUMIFS(СВЦЭМ!$C$39:$C$782,СВЦЭМ!$A$39:$A$782,$A55,СВЦЭМ!$B$39:$B$782,P$47)+'СЕТ СН'!$G$9+СВЦЭМ!$D$10+'СЕТ СН'!$G$5-'СЕТ СН'!$G$17</f>
        <v>5132.8058994500007</v>
      </c>
      <c r="Q55" s="36">
        <f>SUMIFS(СВЦЭМ!$C$39:$C$782,СВЦЭМ!$A$39:$A$782,$A55,СВЦЭМ!$B$39:$B$782,Q$47)+'СЕТ СН'!$G$9+СВЦЭМ!$D$10+'СЕТ СН'!$G$5-'СЕТ СН'!$G$17</f>
        <v>5149.2137396400003</v>
      </c>
      <c r="R55" s="36">
        <f>SUMIFS(СВЦЭМ!$C$39:$C$782,СВЦЭМ!$A$39:$A$782,$A55,СВЦЭМ!$B$39:$B$782,R$47)+'СЕТ СН'!$G$9+СВЦЭМ!$D$10+'СЕТ СН'!$G$5-'СЕТ СН'!$G$17</f>
        <v>5124.2421981000007</v>
      </c>
      <c r="S55" s="36">
        <f>SUMIFS(СВЦЭМ!$C$39:$C$782,СВЦЭМ!$A$39:$A$782,$A55,СВЦЭМ!$B$39:$B$782,S$47)+'СЕТ СН'!$G$9+СВЦЭМ!$D$10+'СЕТ СН'!$G$5-'СЕТ СН'!$G$17</f>
        <v>5096.3674515800003</v>
      </c>
      <c r="T55" s="36">
        <f>SUMIFS(СВЦЭМ!$C$39:$C$782,СВЦЭМ!$A$39:$A$782,$A55,СВЦЭМ!$B$39:$B$782,T$47)+'СЕТ СН'!$G$9+СВЦЭМ!$D$10+'СЕТ СН'!$G$5-'СЕТ СН'!$G$17</f>
        <v>5078.9340934600004</v>
      </c>
      <c r="U55" s="36">
        <f>SUMIFS(СВЦЭМ!$C$39:$C$782,СВЦЭМ!$A$39:$A$782,$A55,СВЦЭМ!$B$39:$B$782,U$47)+'СЕТ СН'!$G$9+СВЦЭМ!$D$10+'СЕТ СН'!$G$5-'СЕТ СН'!$G$17</f>
        <v>5046.0503826000004</v>
      </c>
      <c r="V55" s="36">
        <f>SUMIFS(СВЦЭМ!$C$39:$C$782,СВЦЭМ!$A$39:$A$782,$A55,СВЦЭМ!$B$39:$B$782,V$47)+'СЕТ СН'!$G$9+СВЦЭМ!$D$10+'СЕТ СН'!$G$5-'СЕТ СН'!$G$17</f>
        <v>4985.5344560200001</v>
      </c>
      <c r="W55" s="36">
        <f>SUMIFS(СВЦЭМ!$C$39:$C$782,СВЦЭМ!$A$39:$A$782,$A55,СВЦЭМ!$B$39:$B$782,W$47)+'СЕТ СН'!$G$9+СВЦЭМ!$D$10+'СЕТ СН'!$G$5-'СЕТ СН'!$G$17</f>
        <v>5031.6851711500003</v>
      </c>
      <c r="X55" s="36">
        <f>SUMIFS(СВЦЭМ!$C$39:$C$782,СВЦЭМ!$A$39:$A$782,$A55,СВЦЭМ!$B$39:$B$782,X$47)+'СЕТ СН'!$G$9+СВЦЭМ!$D$10+'СЕТ СН'!$G$5-'СЕТ СН'!$G$17</f>
        <v>5085.62972137</v>
      </c>
      <c r="Y55" s="36">
        <f>SUMIFS(СВЦЭМ!$C$39:$C$782,СВЦЭМ!$A$39:$A$782,$A55,СВЦЭМ!$B$39:$B$782,Y$47)+'СЕТ СН'!$G$9+СВЦЭМ!$D$10+'СЕТ СН'!$G$5-'СЕТ СН'!$G$17</f>
        <v>5210.12942535</v>
      </c>
    </row>
    <row r="56" spans="1:25" ht="15.75" x14ac:dyDescent="0.2">
      <c r="A56" s="35">
        <f t="shared" si="1"/>
        <v>45086</v>
      </c>
      <c r="B56" s="36">
        <f>SUMIFS(СВЦЭМ!$C$39:$C$782,СВЦЭМ!$A$39:$A$782,$A56,СВЦЭМ!$B$39:$B$782,B$47)+'СЕТ СН'!$G$9+СВЦЭМ!$D$10+'СЕТ СН'!$G$5-'СЕТ СН'!$G$17</f>
        <v>5160.4272512099997</v>
      </c>
      <c r="C56" s="36">
        <f>SUMIFS(СВЦЭМ!$C$39:$C$782,СВЦЭМ!$A$39:$A$782,$A56,СВЦЭМ!$B$39:$B$782,C$47)+'СЕТ СН'!$G$9+СВЦЭМ!$D$10+'СЕТ СН'!$G$5-'СЕТ СН'!$G$17</f>
        <v>5059.0931069799999</v>
      </c>
      <c r="D56" s="36">
        <f>SUMIFS(СВЦЭМ!$C$39:$C$782,СВЦЭМ!$A$39:$A$782,$A56,СВЦЭМ!$B$39:$B$782,D$47)+'СЕТ СН'!$G$9+СВЦЭМ!$D$10+'СЕТ СН'!$G$5-'СЕТ СН'!$G$17</f>
        <v>5122.5294013600005</v>
      </c>
      <c r="E56" s="36">
        <f>SUMIFS(СВЦЭМ!$C$39:$C$782,СВЦЭМ!$A$39:$A$782,$A56,СВЦЭМ!$B$39:$B$782,E$47)+'СЕТ СН'!$G$9+СВЦЭМ!$D$10+'СЕТ СН'!$G$5-'СЕТ СН'!$G$17</f>
        <v>5278.7255983699997</v>
      </c>
      <c r="F56" s="36">
        <f>SUMIFS(СВЦЭМ!$C$39:$C$782,СВЦЭМ!$A$39:$A$782,$A56,СВЦЭМ!$B$39:$B$782,F$47)+'СЕТ СН'!$G$9+СВЦЭМ!$D$10+'СЕТ СН'!$G$5-'СЕТ СН'!$G$17</f>
        <v>5248.4960815100003</v>
      </c>
      <c r="G56" s="36">
        <f>SUMIFS(СВЦЭМ!$C$39:$C$782,СВЦЭМ!$A$39:$A$782,$A56,СВЦЭМ!$B$39:$B$782,G$47)+'СЕТ СН'!$G$9+СВЦЭМ!$D$10+'СЕТ СН'!$G$5-'СЕТ СН'!$G$17</f>
        <v>5182.81321819</v>
      </c>
      <c r="H56" s="36">
        <f>SUMIFS(СВЦЭМ!$C$39:$C$782,СВЦЭМ!$A$39:$A$782,$A56,СВЦЭМ!$B$39:$B$782,H$47)+'СЕТ СН'!$G$9+СВЦЭМ!$D$10+'СЕТ СН'!$G$5-'СЕТ СН'!$G$17</f>
        <v>5032.89188724</v>
      </c>
      <c r="I56" s="36">
        <f>SUMIFS(СВЦЭМ!$C$39:$C$782,СВЦЭМ!$A$39:$A$782,$A56,СВЦЭМ!$B$39:$B$782,I$47)+'СЕТ СН'!$G$9+СВЦЭМ!$D$10+'СЕТ СН'!$G$5-'СЕТ СН'!$G$17</f>
        <v>4963.3194253000001</v>
      </c>
      <c r="J56" s="36">
        <f>SUMIFS(СВЦЭМ!$C$39:$C$782,СВЦЭМ!$A$39:$A$782,$A56,СВЦЭМ!$B$39:$B$782,J$47)+'СЕТ СН'!$G$9+СВЦЭМ!$D$10+'СЕТ СН'!$G$5-'СЕТ СН'!$G$17</f>
        <v>4884.9874656100001</v>
      </c>
      <c r="K56" s="36">
        <f>SUMIFS(СВЦЭМ!$C$39:$C$782,СВЦЭМ!$A$39:$A$782,$A56,СВЦЭМ!$B$39:$B$782,K$47)+'СЕТ СН'!$G$9+СВЦЭМ!$D$10+'СЕТ СН'!$G$5-'СЕТ СН'!$G$17</f>
        <v>4846.5523875600002</v>
      </c>
      <c r="L56" s="36">
        <f>SUMIFS(СВЦЭМ!$C$39:$C$782,СВЦЭМ!$A$39:$A$782,$A56,СВЦЭМ!$B$39:$B$782,L$47)+'СЕТ СН'!$G$9+СВЦЭМ!$D$10+'СЕТ СН'!$G$5-'СЕТ СН'!$G$17</f>
        <v>4828.09610307</v>
      </c>
      <c r="M56" s="36">
        <f>SUMIFS(СВЦЭМ!$C$39:$C$782,СВЦЭМ!$A$39:$A$782,$A56,СВЦЭМ!$B$39:$B$782,M$47)+'СЕТ СН'!$G$9+СВЦЭМ!$D$10+'СЕТ СН'!$G$5-'СЕТ СН'!$G$17</f>
        <v>4867.4277072599998</v>
      </c>
      <c r="N56" s="36">
        <f>SUMIFS(СВЦЭМ!$C$39:$C$782,СВЦЭМ!$A$39:$A$782,$A56,СВЦЭМ!$B$39:$B$782,N$47)+'СЕТ СН'!$G$9+СВЦЭМ!$D$10+'СЕТ СН'!$G$5-'СЕТ СН'!$G$17</f>
        <v>4898.8342260200006</v>
      </c>
      <c r="O56" s="36">
        <f>SUMIFS(СВЦЭМ!$C$39:$C$782,СВЦЭМ!$A$39:$A$782,$A56,СВЦЭМ!$B$39:$B$782,O$47)+'СЕТ СН'!$G$9+СВЦЭМ!$D$10+'СЕТ СН'!$G$5-'СЕТ СН'!$G$17</f>
        <v>4894.8608001900002</v>
      </c>
      <c r="P56" s="36">
        <f>SUMIFS(СВЦЭМ!$C$39:$C$782,СВЦЭМ!$A$39:$A$782,$A56,СВЦЭМ!$B$39:$B$782,P$47)+'СЕТ СН'!$G$9+СВЦЭМ!$D$10+'СЕТ СН'!$G$5-'СЕТ СН'!$G$17</f>
        <v>4901.7615618600003</v>
      </c>
      <c r="Q56" s="36">
        <f>SUMIFS(СВЦЭМ!$C$39:$C$782,СВЦЭМ!$A$39:$A$782,$A56,СВЦЭМ!$B$39:$B$782,Q$47)+'СЕТ СН'!$G$9+СВЦЭМ!$D$10+'СЕТ СН'!$G$5-'СЕТ СН'!$G$17</f>
        <v>4906.5752400700003</v>
      </c>
      <c r="R56" s="36">
        <f>SUMIFS(СВЦЭМ!$C$39:$C$782,СВЦЭМ!$A$39:$A$782,$A56,СВЦЭМ!$B$39:$B$782,R$47)+'СЕТ СН'!$G$9+СВЦЭМ!$D$10+'СЕТ СН'!$G$5-'СЕТ СН'!$G$17</f>
        <v>4901.3338465200004</v>
      </c>
      <c r="S56" s="36">
        <f>SUMIFS(СВЦЭМ!$C$39:$C$782,СВЦЭМ!$A$39:$A$782,$A56,СВЦЭМ!$B$39:$B$782,S$47)+'СЕТ СН'!$G$9+СВЦЭМ!$D$10+'СЕТ СН'!$G$5-'СЕТ СН'!$G$17</f>
        <v>4901.1659354399999</v>
      </c>
      <c r="T56" s="36">
        <f>SUMIFS(СВЦЭМ!$C$39:$C$782,СВЦЭМ!$A$39:$A$782,$A56,СВЦЭМ!$B$39:$B$782,T$47)+'СЕТ СН'!$G$9+СВЦЭМ!$D$10+'СЕТ СН'!$G$5-'СЕТ СН'!$G$17</f>
        <v>4889.5388251100003</v>
      </c>
      <c r="U56" s="36">
        <f>SUMIFS(СВЦЭМ!$C$39:$C$782,СВЦЭМ!$A$39:$A$782,$A56,СВЦЭМ!$B$39:$B$782,U$47)+'СЕТ СН'!$G$9+СВЦЭМ!$D$10+'СЕТ СН'!$G$5-'СЕТ СН'!$G$17</f>
        <v>4872.4159641000006</v>
      </c>
      <c r="V56" s="36">
        <f>SUMIFS(СВЦЭМ!$C$39:$C$782,СВЦЭМ!$A$39:$A$782,$A56,СВЦЭМ!$B$39:$B$782,V$47)+'СЕТ СН'!$G$9+СВЦЭМ!$D$10+'СЕТ СН'!$G$5-'СЕТ СН'!$G$17</f>
        <v>4843.7945176000003</v>
      </c>
      <c r="W56" s="36">
        <f>SUMIFS(СВЦЭМ!$C$39:$C$782,СВЦЭМ!$A$39:$A$782,$A56,СВЦЭМ!$B$39:$B$782,W$47)+'СЕТ СН'!$G$9+СВЦЭМ!$D$10+'СЕТ СН'!$G$5-'СЕТ СН'!$G$17</f>
        <v>4878.4913375800006</v>
      </c>
      <c r="X56" s="36">
        <f>SUMIFS(СВЦЭМ!$C$39:$C$782,СВЦЭМ!$A$39:$A$782,$A56,СВЦЭМ!$B$39:$B$782,X$47)+'СЕТ СН'!$G$9+СВЦЭМ!$D$10+'СЕТ СН'!$G$5-'СЕТ СН'!$G$17</f>
        <v>4886.6645731000008</v>
      </c>
      <c r="Y56" s="36">
        <f>SUMIFS(СВЦЭМ!$C$39:$C$782,СВЦЭМ!$A$39:$A$782,$A56,СВЦЭМ!$B$39:$B$782,Y$47)+'СЕТ СН'!$G$9+СВЦЭМ!$D$10+'СЕТ СН'!$G$5-'СЕТ СН'!$G$17</f>
        <v>5047.7882658899998</v>
      </c>
    </row>
    <row r="57" spans="1:25" ht="15.75" x14ac:dyDescent="0.2">
      <c r="A57" s="35">
        <f t="shared" si="1"/>
        <v>45087</v>
      </c>
      <c r="B57" s="36">
        <f>SUMIFS(СВЦЭМ!$C$39:$C$782,СВЦЭМ!$A$39:$A$782,$A57,СВЦЭМ!$B$39:$B$782,B$47)+'СЕТ СН'!$G$9+СВЦЭМ!$D$10+'СЕТ СН'!$G$5-'СЕТ СН'!$G$17</f>
        <v>5065.2479592</v>
      </c>
      <c r="C57" s="36">
        <f>SUMIFS(СВЦЭМ!$C$39:$C$782,СВЦЭМ!$A$39:$A$782,$A57,СВЦЭМ!$B$39:$B$782,C$47)+'СЕТ СН'!$G$9+СВЦЭМ!$D$10+'СЕТ СН'!$G$5-'СЕТ СН'!$G$17</f>
        <v>5100.3110836100004</v>
      </c>
      <c r="D57" s="36">
        <f>SUMIFS(СВЦЭМ!$C$39:$C$782,СВЦЭМ!$A$39:$A$782,$A57,СВЦЭМ!$B$39:$B$782,D$47)+'СЕТ СН'!$G$9+СВЦЭМ!$D$10+'СЕТ СН'!$G$5-'СЕТ СН'!$G$17</f>
        <v>5156.6116426099998</v>
      </c>
      <c r="E57" s="36">
        <f>SUMIFS(СВЦЭМ!$C$39:$C$782,СВЦЭМ!$A$39:$A$782,$A57,СВЦЭМ!$B$39:$B$782,E$47)+'СЕТ СН'!$G$9+СВЦЭМ!$D$10+'СЕТ СН'!$G$5-'СЕТ СН'!$G$17</f>
        <v>5186.0384293300003</v>
      </c>
      <c r="F57" s="36">
        <f>SUMIFS(СВЦЭМ!$C$39:$C$782,СВЦЭМ!$A$39:$A$782,$A57,СВЦЭМ!$B$39:$B$782,F$47)+'СЕТ СН'!$G$9+СВЦЭМ!$D$10+'СЕТ СН'!$G$5-'СЕТ СН'!$G$17</f>
        <v>5211.02143488</v>
      </c>
      <c r="G57" s="36">
        <f>SUMIFS(СВЦЭМ!$C$39:$C$782,СВЦЭМ!$A$39:$A$782,$A57,СВЦЭМ!$B$39:$B$782,G$47)+'СЕТ СН'!$G$9+СВЦЭМ!$D$10+'СЕТ СН'!$G$5-'СЕТ СН'!$G$17</f>
        <v>5211.5152886900005</v>
      </c>
      <c r="H57" s="36">
        <f>SUMIFS(СВЦЭМ!$C$39:$C$782,СВЦЭМ!$A$39:$A$782,$A57,СВЦЭМ!$B$39:$B$782,H$47)+'СЕТ СН'!$G$9+СВЦЭМ!$D$10+'СЕТ СН'!$G$5-'СЕТ СН'!$G$17</f>
        <v>5110.6412025899999</v>
      </c>
      <c r="I57" s="36">
        <f>SUMIFS(СВЦЭМ!$C$39:$C$782,СВЦЭМ!$A$39:$A$782,$A57,СВЦЭМ!$B$39:$B$782,I$47)+'СЕТ СН'!$G$9+СВЦЭМ!$D$10+'СЕТ СН'!$G$5-'СЕТ СН'!$G$17</f>
        <v>5102.58494324</v>
      </c>
      <c r="J57" s="36">
        <f>SUMIFS(СВЦЭМ!$C$39:$C$782,СВЦЭМ!$A$39:$A$782,$A57,СВЦЭМ!$B$39:$B$782,J$47)+'СЕТ СН'!$G$9+СВЦЭМ!$D$10+'СЕТ СН'!$G$5-'СЕТ СН'!$G$17</f>
        <v>5009.3634274800006</v>
      </c>
      <c r="K57" s="36">
        <f>SUMIFS(СВЦЭМ!$C$39:$C$782,СВЦЭМ!$A$39:$A$782,$A57,СВЦЭМ!$B$39:$B$782,K$47)+'СЕТ СН'!$G$9+СВЦЭМ!$D$10+'СЕТ СН'!$G$5-'СЕТ СН'!$G$17</f>
        <v>4929.9242753799999</v>
      </c>
      <c r="L57" s="36">
        <f>SUMIFS(СВЦЭМ!$C$39:$C$782,СВЦЭМ!$A$39:$A$782,$A57,СВЦЭМ!$B$39:$B$782,L$47)+'СЕТ СН'!$G$9+СВЦЭМ!$D$10+'СЕТ СН'!$G$5-'СЕТ СН'!$G$17</f>
        <v>4895.0255007300002</v>
      </c>
      <c r="M57" s="36">
        <f>SUMIFS(СВЦЭМ!$C$39:$C$782,СВЦЭМ!$A$39:$A$782,$A57,СВЦЭМ!$B$39:$B$782,M$47)+'СЕТ СН'!$G$9+СВЦЭМ!$D$10+'СЕТ СН'!$G$5-'СЕТ СН'!$G$17</f>
        <v>4881.7647708300001</v>
      </c>
      <c r="N57" s="36">
        <f>SUMIFS(СВЦЭМ!$C$39:$C$782,СВЦЭМ!$A$39:$A$782,$A57,СВЦЭМ!$B$39:$B$782,N$47)+'СЕТ СН'!$G$9+СВЦЭМ!$D$10+'СЕТ СН'!$G$5-'СЕТ СН'!$G$17</f>
        <v>4894.5703772699999</v>
      </c>
      <c r="O57" s="36">
        <f>SUMIFS(СВЦЭМ!$C$39:$C$782,СВЦЭМ!$A$39:$A$782,$A57,СВЦЭМ!$B$39:$B$782,O$47)+'СЕТ СН'!$G$9+СВЦЭМ!$D$10+'СЕТ СН'!$G$5-'СЕТ СН'!$G$17</f>
        <v>4905.9994271100004</v>
      </c>
      <c r="P57" s="36">
        <f>SUMIFS(СВЦЭМ!$C$39:$C$782,СВЦЭМ!$A$39:$A$782,$A57,СВЦЭМ!$B$39:$B$782,P$47)+'СЕТ СН'!$G$9+СВЦЭМ!$D$10+'СЕТ СН'!$G$5-'СЕТ СН'!$G$17</f>
        <v>4911.7049626099997</v>
      </c>
      <c r="Q57" s="36">
        <f>SUMIFS(СВЦЭМ!$C$39:$C$782,СВЦЭМ!$A$39:$A$782,$A57,СВЦЭМ!$B$39:$B$782,Q$47)+'СЕТ СН'!$G$9+СВЦЭМ!$D$10+'СЕТ СН'!$G$5-'СЕТ СН'!$G$17</f>
        <v>4934.2218472300001</v>
      </c>
      <c r="R57" s="36">
        <f>SUMIFS(СВЦЭМ!$C$39:$C$782,СВЦЭМ!$A$39:$A$782,$A57,СВЦЭМ!$B$39:$B$782,R$47)+'СЕТ СН'!$G$9+СВЦЭМ!$D$10+'СЕТ СН'!$G$5-'СЕТ СН'!$G$17</f>
        <v>4927.5310362300006</v>
      </c>
      <c r="S57" s="36">
        <f>SUMIFS(СВЦЭМ!$C$39:$C$782,СВЦЭМ!$A$39:$A$782,$A57,СВЦЭМ!$B$39:$B$782,S$47)+'СЕТ СН'!$G$9+СВЦЭМ!$D$10+'СЕТ СН'!$G$5-'СЕТ СН'!$G$17</f>
        <v>4906.3127308900002</v>
      </c>
      <c r="T57" s="36">
        <f>SUMIFS(СВЦЭМ!$C$39:$C$782,СВЦЭМ!$A$39:$A$782,$A57,СВЦЭМ!$B$39:$B$782,T$47)+'СЕТ СН'!$G$9+СВЦЭМ!$D$10+'СЕТ СН'!$G$5-'СЕТ СН'!$G$17</f>
        <v>4896.9957248200008</v>
      </c>
      <c r="U57" s="36">
        <f>SUMIFS(СВЦЭМ!$C$39:$C$782,СВЦЭМ!$A$39:$A$782,$A57,СВЦЭМ!$B$39:$B$782,U$47)+'СЕТ СН'!$G$9+СВЦЭМ!$D$10+'СЕТ СН'!$G$5-'СЕТ СН'!$G$17</f>
        <v>4897.0104523200007</v>
      </c>
      <c r="V57" s="36">
        <f>SUMIFS(СВЦЭМ!$C$39:$C$782,СВЦЭМ!$A$39:$A$782,$A57,СВЦЭМ!$B$39:$B$782,V$47)+'СЕТ СН'!$G$9+СВЦЭМ!$D$10+'СЕТ СН'!$G$5-'СЕТ СН'!$G$17</f>
        <v>4882.0229792800001</v>
      </c>
      <c r="W57" s="36">
        <f>SUMIFS(СВЦЭМ!$C$39:$C$782,СВЦЭМ!$A$39:$A$782,$A57,СВЦЭМ!$B$39:$B$782,W$47)+'СЕТ СН'!$G$9+СВЦЭМ!$D$10+'СЕТ СН'!$G$5-'СЕТ СН'!$G$17</f>
        <v>4852.0196589799998</v>
      </c>
      <c r="X57" s="36">
        <f>SUMIFS(СВЦЭМ!$C$39:$C$782,СВЦЭМ!$A$39:$A$782,$A57,СВЦЭМ!$B$39:$B$782,X$47)+'СЕТ СН'!$G$9+СВЦЭМ!$D$10+'СЕТ СН'!$G$5-'СЕТ СН'!$G$17</f>
        <v>4878.9797308899997</v>
      </c>
      <c r="Y57" s="36">
        <f>SUMIFS(СВЦЭМ!$C$39:$C$782,СВЦЭМ!$A$39:$A$782,$A57,СВЦЭМ!$B$39:$B$782,Y$47)+'СЕТ СН'!$G$9+СВЦЭМ!$D$10+'СЕТ СН'!$G$5-'СЕТ СН'!$G$17</f>
        <v>4961.7541853800003</v>
      </c>
    </row>
    <row r="58" spans="1:25" ht="15.75" x14ac:dyDescent="0.2">
      <c r="A58" s="35">
        <f t="shared" si="1"/>
        <v>45088</v>
      </c>
      <c r="B58" s="36">
        <f>SUMIFS(СВЦЭМ!$C$39:$C$782,СВЦЭМ!$A$39:$A$782,$A58,СВЦЭМ!$B$39:$B$782,B$47)+'СЕТ СН'!$G$9+СВЦЭМ!$D$10+'СЕТ СН'!$G$5-'СЕТ СН'!$G$17</f>
        <v>5033.9880703300005</v>
      </c>
      <c r="C58" s="36">
        <f>SUMIFS(СВЦЭМ!$C$39:$C$782,СВЦЭМ!$A$39:$A$782,$A58,СВЦЭМ!$B$39:$B$782,C$47)+'СЕТ СН'!$G$9+СВЦЭМ!$D$10+'СЕТ СН'!$G$5-'СЕТ СН'!$G$17</f>
        <v>5083.5881494400001</v>
      </c>
      <c r="D58" s="36">
        <f>SUMIFS(СВЦЭМ!$C$39:$C$782,СВЦЭМ!$A$39:$A$782,$A58,СВЦЭМ!$B$39:$B$782,D$47)+'СЕТ СН'!$G$9+СВЦЭМ!$D$10+'СЕТ СН'!$G$5-'СЕТ СН'!$G$17</f>
        <v>5156.0121192100005</v>
      </c>
      <c r="E58" s="36">
        <f>SUMIFS(СВЦЭМ!$C$39:$C$782,СВЦЭМ!$A$39:$A$782,$A58,СВЦЭМ!$B$39:$B$782,E$47)+'СЕТ СН'!$G$9+СВЦЭМ!$D$10+'СЕТ СН'!$G$5-'СЕТ СН'!$G$17</f>
        <v>5163.5429662500001</v>
      </c>
      <c r="F58" s="36">
        <f>SUMIFS(СВЦЭМ!$C$39:$C$782,СВЦЭМ!$A$39:$A$782,$A58,СВЦЭМ!$B$39:$B$782,F$47)+'СЕТ СН'!$G$9+СВЦЭМ!$D$10+'СЕТ СН'!$G$5-'СЕТ СН'!$G$17</f>
        <v>5164.44311879</v>
      </c>
      <c r="G58" s="36">
        <f>SUMIFS(СВЦЭМ!$C$39:$C$782,СВЦЭМ!$A$39:$A$782,$A58,СВЦЭМ!$B$39:$B$782,G$47)+'СЕТ СН'!$G$9+СВЦЭМ!$D$10+'СЕТ СН'!$G$5-'СЕТ СН'!$G$17</f>
        <v>5159.7164851200005</v>
      </c>
      <c r="H58" s="36">
        <f>SUMIFS(СВЦЭМ!$C$39:$C$782,СВЦЭМ!$A$39:$A$782,$A58,СВЦЭМ!$B$39:$B$782,H$47)+'СЕТ СН'!$G$9+СВЦЭМ!$D$10+'СЕТ СН'!$G$5-'СЕТ СН'!$G$17</f>
        <v>5071.0146109800007</v>
      </c>
      <c r="I58" s="36">
        <f>SUMIFS(СВЦЭМ!$C$39:$C$782,СВЦЭМ!$A$39:$A$782,$A58,СВЦЭМ!$B$39:$B$782,I$47)+'СЕТ СН'!$G$9+СВЦЭМ!$D$10+'СЕТ СН'!$G$5-'СЕТ СН'!$G$17</f>
        <v>5012.7072230700005</v>
      </c>
      <c r="J58" s="36">
        <f>SUMIFS(СВЦЭМ!$C$39:$C$782,СВЦЭМ!$A$39:$A$782,$A58,СВЦЭМ!$B$39:$B$782,J$47)+'СЕТ СН'!$G$9+СВЦЭМ!$D$10+'СЕТ СН'!$G$5-'СЕТ СН'!$G$17</f>
        <v>4956.1500104700008</v>
      </c>
      <c r="K58" s="36">
        <f>SUMIFS(СВЦЭМ!$C$39:$C$782,СВЦЭМ!$A$39:$A$782,$A58,СВЦЭМ!$B$39:$B$782,K$47)+'СЕТ СН'!$G$9+СВЦЭМ!$D$10+'СЕТ СН'!$G$5-'СЕТ СН'!$G$17</f>
        <v>4865.1752369700007</v>
      </c>
      <c r="L58" s="36">
        <f>SUMIFS(СВЦЭМ!$C$39:$C$782,СВЦЭМ!$A$39:$A$782,$A58,СВЦЭМ!$B$39:$B$782,L$47)+'СЕТ СН'!$G$9+СВЦЭМ!$D$10+'СЕТ СН'!$G$5-'СЕТ СН'!$G$17</f>
        <v>4871.8724988200001</v>
      </c>
      <c r="M58" s="36">
        <f>SUMIFS(СВЦЭМ!$C$39:$C$782,СВЦЭМ!$A$39:$A$782,$A58,СВЦЭМ!$B$39:$B$782,M$47)+'СЕТ СН'!$G$9+СВЦЭМ!$D$10+'СЕТ СН'!$G$5-'СЕТ СН'!$G$17</f>
        <v>4874.5382376500002</v>
      </c>
      <c r="N58" s="36">
        <f>SUMIFS(СВЦЭМ!$C$39:$C$782,СВЦЭМ!$A$39:$A$782,$A58,СВЦЭМ!$B$39:$B$782,N$47)+'СЕТ СН'!$G$9+СВЦЭМ!$D$10+'СЕТ СН'!$G$5-'СЕТ СН'!$G$17</f>
        <v>4884.4375715400001</v>
      </c>
      <c r="O58" s="36">
        <f>SUMIFS(СВЦЭМ!$C$39:$C$782,СВЦЭМ!$A$39:$A$782,$A58,СВЦЭМ!$B$39:$B$782,O$47)+'СЕТ СН'!$G$9+СВЦЭМ!$D$10+'СЕТ СН'!$G$5-'СЕТ СН'!$G$17</f>
        <v>4891.6743649500004</v>
      </c>
      <c r="P58" s="36">
        <f>SUMIFS(СВЦЭМ!$C$39:$C$782,СВЦЭМ!$A$39:$A$782,$A58,СВЦЭМ!$B$39:$B$782,P$47)+'СЕТ СН'!$G$9+СВЦЭМ!$D$10+'СЕТ СН'!$G$5-'СЕТ СН'!$G$17</f>
        <v>4898.4507511299998</v>
      </c>
      <c r="Q58" s="36">
        <f>SUMIFS(СВЦЭМ!$C$39:$C$782,СВЦЭМ!$A$39:$A$782,$A58,СВЦЭМ!$B$39:$B$782,Q$47)+'СЕТ СН'!$G$9+СВЦЭМ!$D$10+'СЕТ СН'!$G$5-'СЕТ СН'!$G$17</f>
        <v>4901.41236243</v>
      </c>
      <c r="R58" s="36">
        <f>SUMIFS(СВЦЭМ!$C$39:$C$782,СВЦЭМ!$A$39:$A$782,$A58,СВЦЭМ!$B$39:$B$782,R$47)+'СЕТ СН'!$G$9+СВЦЭМ!$D$10+'СЕТ СН'!$G$5-'СЕТ СН'!$G$17</f>
        <v>4893.75580773</v>
      </c>
      <c r="S58" s="36">
        <f>SUMIFS(СВЦЭМ!$C$39:$C$782,СВЦЭМ!$A$39:$A$782,$A58,СВЦЭМ!$B$39:$B$782,S$47)+'СЕТ СН'!$G$9+СВЦЭМ!$D$10+'СЕТ СН'!$G$5-'СЕТ СН'!$G$17</f>
        <v>4882.5238795200003</v>
      </c>
      <c r="T58" s="36">
        <f>SUMIFS(СВЦЭМ!$C$39:$C$782,СВЦЭМ!$A$39:$A$782,$A58,СВЦЭМ!$B$39:$B$782,T$47)+'СЕТ СН'!$G$9+СВЦЭМ!$D$10+'СЕТ СН'!$G$5-'СЕТ СН'!$G$17</f>
        <v>4883.7894265800005</v>
      </c>
      <c r="U58" s="36">
        <f>SUMIFS(СВЦЭМ!$C$39:$C$782,СВЦЭМ!$A$39:$A$782,$A58,СВЦЭМ!$B$39:$B$782,U$47)+'СЕТ СН'!$G$9+СВЦЭМ!$D$10+'СЕТ СН'!$G$5-'СЕТ СН'!$G$17</f>
        <v>4877.2902900500003</v>
      </c>
      <c r="V58" s="36">
        <f>SUMIFS(СВЦЭМ!$C$39:$C$782,СВЦЭМ!$A$39:$A$782,$A58,СВЦЭМ!$B$39:$B$782,V$47)+'СЕТ СН'!$G$9+СВЦЭМ!$D$10+'СЕТ СН'!$G$5-'СЕТ СН'!$G$17</f>
        <v>4874.05489726</v>
      </c>
      <c r="W58" s="36">
        <f>SUMIFS(СВЦЭМ!$C$39:$C$782,СВЦЭМ!$A$39:$A$782,$A58,СВЦЭМ!$B$39:$B$782,W$47)+'СЕТ СН'!$G$9+СВЦЭМ!$D$10+'СЕТ СН'!$G$5-'СЕТ СН'!$G$17</f>
        <v>4858.8921995000001</v>
      </c>
      <c r="X58" s="36">
        <f>SUMIFS(СВЦЭМ!$C$39:$C$782,СВЦЭМ!$A$39:$A$782,$A58,СВЦЭМ!$B$39:$B$782,X$47)+'СЕТ СН'!$G$9+СВЦЭМ!$D$10+'СЕТ СН'!$G$5-'СЕТ СН'!$G$17</f>
        <v>4875.1050170400003</v>
      </c>
      <c r="Y58" s="36">
        <f>SUMIFS(СВЦЭМ!$C$39:$C$782,СВЦЭМ!$A$39:$A$782,$A58,СВЦЭМ!$B$39:$B$782,Y$47)+'СЕТ СН'!$G$9+СВЦЭМ!$D$10+'СЕТ СН'!$G$5-'СЕТ СН'!$G$17</f>
        <v>4951.4376498500005</v>
      </c>
    </row>
    <row r="59" spans="1:25" ht="15.75" x14ac:dyDescent="0.2">
      <c r="A59" s="35">
        <f t="shared" si="1"/>
        <v>45089</v>
      </c>
      <c r="B59" s="36">
        <f>SUMIFS(СВЦЭМ!$C$39:$C$782,СВЦЭМ!$A$39:$A$782,$A59,СВЦЭМ!$B$39:$B$782,B$47)+'СЕТ СН'!$G$9+СВЦЭМ!$D$10+'СЕТ СН'!$G$5-'СЕТ СН'!$G$17</f>
        <v>5192.9568404900001</v>
      </c>
      <c r="C59" s="36">
        <f>SUMIFS(СВЦЭМ!$C$39:$C$782,СВЦЭМ!$A$39:$A$782,$A59,СВЦЭМ!$B$39:$B$782,C$47)+'СЕТ СН'!$G$9+СВЦЭМ!$D$10+'СЕТ СН'!$G$5-'СЕТ СН'!$G$17</f>
        <v>5229.5496747500001</v>
      </c>
      <c r="D59" s="36">
        <f>SUMIFS(СВЦЭМ!$C$39:$C$782,СВЦЭМ!$A$39:$A$782,$A59,СВЦЭМ!$B$39:$B$782,D$47)+'СЕТ СН'!$G$9+СВЦЭМ!$D$10+'СЕТ СН'!$G$5-'СЕТ СН'!$G$17</f>
        <v>5297.7395280300007</v>
      </c>
      <c r="E59" s="36">
        <f>SUMIFS(СВЦЭМ!$C$39:$C$782,СВЦЭМ!$A$39:$A$782,$A59,СВЦЭМ!$B$39:$B$782,E$47)+'СЕТ СН'!$G$9+СВЦЭМ!$D$10+'СЕТ СН'!$G$5-'СЕТ СН'!$G$17</f>
        <v>5283.7160259400007</v>
      </c>
      <c r="F59" s="36">
        <f>SUMIFS(СВЦЭМ!$C$39:$C$782,СВЦЭМ!$A$39:$A$782,$A59,СВЦЭМ!$B$39:$B$782,F$47)+'СЕТ СН'!$G$9+СВЦЭМ!$D$10+'СЕТ СН'!$G$5-'СЕТ СН'!$G$17</f>
        <v>5277.0895258300006</v>
      </c>
      <c r="G59" s="36">
        <f>SUMIFS(СВЦЭМ!$C$39:$C$782,СВЦЭМ!$A$39:$A$782,$A59,СВЦЭМ!$B$39:$B$782,G$47)+'СЕТ СН'!$G$9+СВЦЭМ!$D$10+'СЕТ СН'!$G$5-'СЕТ СН'!$G$17</f>
        <v>5260.4526091799999</v>
      </c>
      <c r="H59" s="36">
        <f>SUMIFS(СВЦЭМ!$C$39:$C$782,СВЦЭМ!$A$39:$A$782,$A59,СВЦЭМ!$B$39:$B$782,H$47)+'СЕТ СН'!$G$9+СВЦЭМ!$D$10+'СЕТ СН'!$G$5-'СЕТ СН'!$G$17</f>
        <v>5144.1195262800002</v>
      </c>
      <c r="I59" s="36">
        <f>SUMIFS(СВЦЭМ!$C$39:$C$782,СВЦЭМ!$A$39:$A$782,$A59,СВЦЭМ!$B$39:$B$782,I$47)+'СЕТ СН'!$G$9+СВЦЭМ!$D$10+'СЕТ СН'!$G$5-'СЕТ СН'!$G$17</f>
        <v>5079.5700972600007</v>
      </c>
      <c r="J59" s="36">
        <f>SUMIFS(СВЦЭМ!$C$39:$C$782,СВЦЭМ!$A$39:$A$782,$A59,СВЦЭМ!$B$39:$B$782,J$47)+'СЕТ СН'!$G$9+СВЦЭМ!$D$10+'СЕТ СН'!$G$5-'СЕТ СН'!$G$17</f>
        <v>4955.6258442500002</v>
      </c>
      <c r="K59" s="36">
        <f>SUMIFS(СВЦЭМ!$C$39:$C$782,СВЦЭМ!$A$39:$A$782,$A59,СВЦЭМ!$B$39:$B$782,K$47)+'СЕТ СН'!$G$9+СВЦЭМ!$D$10+'СЕТ СН'!$G$5-'СЕТ СН'!$G$17</f>
        <v>4932.0464025800002</v>
      </c>
      <c r="L59" s="36">
        <f>SUMIFS(СВЦЭМ!$C$39:$C$782,СВЦЭМ!$A$39:$A$782,$A59,СВЦЭМ!$B$39:$B$782,L$47)+'СЕТ СН'!$G$9+СВЦЭМ!$D$10+'СЕТ СН'!$G$5-'СЕТ СН'!$G$17</f>
        <v>4915.7723001600007</v>
      </c>
      <c r="M59" s="36">
        <f>SUMIFS(СВЦЭМ!$C$39:$C$782,СВЦЭМ!$A$39:$A$782,$A59,СВЦЭМ!$B$39:$B$782,M$47)+'СЕТ СН'!$G$9+СВЦЭМ!$D$10+'СЕТ СН'!$G$5-'СЕТ СН'!$G$17</f>
        <v>4955.5240855900001</v>
      </c>
      <c r="N59" s="36">
        <f>SUMIFS(СВЦЭМ!$C$39:$C$782,СВЦЭМ!$A$39:$A$782,$A59,СВЦЭМ!$B$39:$B$782,N$47)+'СЕТ СН'!$G$9+СВЦЭМ!$D$10+'СЕТ СН'!$G$5-'СЕТ СН'!$G$17</f>
        <v>4988.8800306400008</v>
      </c>
      <c r="O59" s="36">
        <f>SUMIFS(СВЦЭМ!$C$39:$C$782,СВЦЭМ!$A$39:$A$782,$A59,СВЦЭМ!$B$39:$B$782,O$47)+'СЕТ СН'!$G$9+СВЦЭМ!$D$10+'СЕТ СН'!$G$5-'СЕТ СН'!$G$17</f>
        <v>5021.0219228000005</v>
      </c>
      <c r="P59" s="36">
        <f>SUMIFS(СВЦЭМ!$C$39:$C$782,СВЦЭМ!$A$39:$A$782,$A59,СВЦЭМ!$B$39:$B$782,P$47)+'СЕТ СН'!$G$9+СВЦЭМ!$D$10+'СЕТ СН'!$G$5-'СЕТ СН'!$G$17</f>
        <v>5031.9368289900003</v>
      </c>
      <c r="Q59" s="36">
        <f>SUMIFS(СВЦЭМ!$C$39:$C$782,СВЦЭМ!$A$39:$A$782,$A59,СВЦЭМ!$B$39:$B$782,Q$47)+'СЕТ СН'!$G$9+СВЦЭМ!$D$10+'СЕТ СН'!$G$5-'СЕТ СН'!$G$17</f>
        <v>5056.7237471000008</v>
      </c>
      <c r="R59" s="36">
        <f>SUMIFS(СВЦЭМ!$C$39:$C$782,СВЦЭМ!$A$39:$A$782,$A59,СВЦЭМ!$B$39:$B$782,R$47)+'СЕТ СН'!$G$9+СВЦЭМ!$D$10+'СЕТ СН'!$G$5-'СЕТ СН'!$G$17</f>
        <v>5019.9999323700004</v>
      </c>
      <c r="S59" s="36">
        <f>SUMIFS(СВЦЭМ!$C$39:$C$782,СВЦЭМ!$A$39:$A$782,$A59,СВЦЭМ!$B$39:$B$782,S$47)+'СЕТ СН'!$G$9+СВЦЭМ!$D$10+'СЕТ СН'!$G$5-'СЕТ СН'!$G$17</f>
        <v>5001.7668672400005</v>
      </c>
      <c r="T59" s="36">
        <f>SUMIFS(СВЦЭМ!$C$39:$C$782,СВЦЭМ!$A$39:$A$782,$A59,СВЦЭМ!$B$39:$B$782,T$47)+'СЕТ СН'!$G$9+СВЦЭМ!$D$10+'СЕТ СН'!$G$5-'СЕТ СН'!$G$17</f>
        <v>5013.2429332299998</v>
      </c>
      <c r="U59" s="36">
        <f>SUMIFS(СВЦЭМ!$C$39:$C$782,СВЦЭМ!$A$39:$A$782,$A59,СВЦЭМ!$B$39:$B$782,U$47)+'СЕТ СН'!$G$9+СВЦЭМ!$D$10+'СЕТ СН'!$G$5-'СЕТ СН'!$G$17</f>
        <v>4935.74930958</v>
      </c>
      <c r="V59" s="36">
        <f>SUMIFS(СВЦЭМ!$C$39:$C$782,СВЦЭМ!$A$39:$A$782,$A59,СВЦЭМ!$B$39:$B$782,V$47)+'СЕТ СН'!$G$9+СВЦЭМ!$D$10+'СЕТ СН'!$G$5-'СЕТ СН'!$G$17</f>
        <v>4887.9974429399999</v>
      </c>
      <c r="W59" s="36">
        <f>SUMIFS(СВЦЭМ!$C$39:$C$782,СВЦЭМ!$A$39:$A$782,$A59,СВЦЭМ!$B$39:$B$782,W$47)+'СЕТ СН'!$G$9+СВЦЭМ!$D$10+'СЕТ СН'!$G$5-'СЕТ СН'!$G$17</f>
        <v>4903.3739546100005</v>
      </c>
      <c r="X59" s="36">
        <f>SUMIFS(СВЦЭМ!$C$39:$C$782,СВЦЭМ!$A$39:$A$782,$A59,СВЦЭМ!$B$39:$B$782,X$47)+'СЕТ СН'!$G$9+СВЦЭМ!$D$10+'СЕТ СН'!$G$5-'СЕТ СН'!$G$17</f>
        <v>4973.59813717</v>
      </c>
      <c r="Y59" s="36">
        <f>SUMIFS(СВЦЭМ!$C$39:$C$782,СВЦЭМ!$A$39:$A$782,$A59,СВЦЭМ!$B$39:$B$782,Y$47)+'СЕТ СН'!$G$9+СВЦЭМ!$D$10+'СЕТ СН'!$G$5-'СЕТ СН'!$G$17</f>
        <v>5043.6962947100001</v>
      </c>
    </row>
    <row r="60" spans="1:25" ht="15.75" x14ac:dyDescent="0.2">
      <c r="A60" s="35">
        <f t="shared" si="1"/>
        <v>45090</v>
      </c>
      <c r="B60" s="36">
        <f>SUMIFS(СВЦЭМ!$C$39:$C$782,СВЦЭМ!$A$39:$A$782,$A60,СВЦЭМ!$B$39:$B$782,B$47)+'СЕТ СН'!$G$9+СВЦЭМ!$D$10+'СЕТ СН'!$G$5-'СЕТ СН'!$G$17</f>
        <v>5107.1508582900005</v>
      </c>
      <c r="C60" s="36">
        <f>SUMIFS(СВЦЭМ!$C$39:$C$782,СВЦЭМ!$A$39:$A$782,$A60,СВЦЭМ!$B$39:$B$782,C$47)+'СЕТ СН'!$G$9+СВЦЭМ!$D$10+'СЕТ СН'!$G$5-'СЕТ СН'!$G$17</f>
        <v>5136.8396297899999</v>
      </c>
      <c r="D60" s="36">
        <f>SUMIFS(СВЦЭМ!$C$39:$C$782,СВЦЭМ!$A$39:$A$782,$A60,СВЦЭМ!$B$39:$B$782,D$47)+'СЕТ СН'!$G$9+СВЦЭМ!$D$10+'СЕТ СН'!$G$5-'СЕТ СН'!$G$17</f>
        <v>5209.4426373300003</v>
      </c>
      <c r="E60" s="36">
        <f>SUMIFS(СВЦЭМ!$C$39:$C$782,СВЦЭМ!$A$39:$A$782,$A60,СВЦЭМ!$B$39:$B$782,E$47)+'СЕТ СН'!$G$9+СВЦЭМ!$D$10+'СЕТ СН'!$G$5-'СЕТ СН'!$G$17</f>
        <v>5202.19464419</v>
      </c>
      <c r="F60" s="36">
        <f>SUMIFS(СВЦЭМ!$C$39:$C$782,СВЦЭМ!$A$39:$A$782,$A60,СВЦЭМ!$B$39:$B$782,F$47)+'СЕТ СН'!$G$9+СВЦЭМ!$D$10+'СЕТ СН'!$G$5-'СЕТ СН'!$G$17</f>
        <v>5204.0262497900003</v>
      </c>
      <c r="G60" s="36">
        <f>SUMIFS(СВЦЭМ!$C$39:$C$782,СВЦЭМ!$A$39:$A$782,$A60,СВЦЭМ!$B$39:$B$782,G$47)+'СЕТ СН'!$G$9+СВЦЭМ!$D$10+'СЕТ СН'!$G$5-'СЕТ СН'!$G$17</f>
        <v>5268.1615128499998</v>
      </c>
      <c r="H60" s="36">
        <f>SUMIFS(СВЦЭМ!$C$39:$C$782,СВЦЭМ!$A$39:$A$782,$A60,СВЦЭМ!$B$39:$B$782,H$47)+'СЕТ СН'!$G$9+СВЦЭМ!$D$10+'СЕТ СН'!$G$5-'СЕТ СН'!$G$17</f>
        <v>5176.0562979900005</v>
      </c>
      <c r="I60" s="36">
        <f>SUMIFS(СВЦЭМ!$C$39:$C$782,СВЦЭМ!$A$39:$A$782,$A60,СВЦЭМ!$B$39:$B$782,I$47)+'СЕТ СН'!$G$9+СВЦЭМ!$D$10+'СЕТ СН'!$G$5-'СЕТ СН'!$G$17</f>
        <v>5140.36741076</v>
      </c>
      <c r="J60" s="36">
        <f>SUMIFS(СВЦЭМ!$C$39:$C$782,СВЦЭМ!$A$39:$A$782,$A60,СВЦЭМ!$B$39:$B$782,J$47)+'СЕТ СН'!$G$9+СВЦЭМ!$D$10+'СЕТ СН'!$G$5-'СЕТ СН'!$G$17</f>
        <v>5088.84090698</v>
      </c>
      <c r="K60" s="36">
        <f>SUMIFS(СВЦЭМ!$C$39:$C$782,СВЦЭМ!$A$39:$A$782,$A60,СВЦЭМ!$B$39:$B$782,K$47)+'СЕТ СН'!$G$9+СВЦЭМ!$D$10+'СЕТ СН'!$G$5-'СЕТ СН'!$G$17</f>
        <v>5011.9561395999999</v>
      </c>
      <c r="L60" s="36">
        <f>SUMIFS(СВЦЭМ!$C$39:$C$782,СВЦЭМ!$A$39:$A$782,$A60,СВЦЭМ!$B$39:$B$782,L$47)+'СЕТ СН'!$G$9+СВЦЭМ!$D$10+'СЕТ СН'!$G$5-'СЕТ СН'!$G$17</f>
        <v>5026.7642340299999</v>
      </c>
      <c r="M60" s="36">
        <f>SUMIFS(СВЦЭМ!$C$39:$C$782,СВЦЭМ!$A$39:$A$782,$A60,СВЦЭМ!$B$39:$B$782,M$47)+'СЕТ СН'!$G$9+СВЦЭМ!$D$10+'СЕТ СН'!$G$5-'СЕТ СН'!$G$17</f>
        <v>5063.9144775200002</v>
      </c>
      <c r="N60" s="36">
        <f>SUMIFS(СВЦЭМ!$C$39:$C$782,СВЦЭМ!$A$39:$A$782,$A60,СВЦЭМ!$B$39:$B$782,N$47)+'СЕТ СН'!$G$9+СВЦЭМ!$D$10+'СЕТ СН'!$G$5-'СЕТ СН'!$G$17</f>
        <v>5124.9478683699999</v>
      </c>
      <c r="O60" s="36">
        <f>SUMIFS(СВЦЭМ!$C$39:$C$782,СВЦЭМ!$A$39:$A$782,$A60,СВЦЭМ!$B$39:$B$782,O$47)+'СЕТ СН'!$G$9+СВЦЭМ!$D$10+'СЕТ СН'!$G$5-'СЕТ СН'!$G$17</f>
        <v>5129.5489958500002</v>
      </c>
      <c r="P60" s="36">
        <f>SUMIFS(СВЦЭМ!$C$39:$C$782,СВЦЭМ!$A$39:$A$782,$A60,СВЦЭМ!$B$39:$B$782,P$47)+'СЕТ СН'!$G$9+СВЦЭМ!$D$10+'СЕТ СН'!$G$5-'СЕТ СН'!$G$17</f>
        <v>5156.8268439399999</v>
      </c>
      <c r="Q60" s="36">
        <f>SUMIFS(СВЦЭМ!$C$39:$C$782,СВЦЭМ!$A$39:$A$782,$A60,СВЦЭМ!$B$39:$B$782,Q$47)+'СЕТ СН'!$G$9+СВЦЭМ!$D$10+'СЕТ СН'!$G$5-'СЕТ СН'!$G$17</f>
        <v>5197.7069346300004</v>
      </c>
      <c r="R60" s="36">
        <f>SUMIFS(СВЦЭМ!$C$39:$C$782,СВЦЭМ!$A$39:$A$782,$A60,СВЦЭМ!$B$39:$B$782,R$47)+'СЕТ СН'!$G$9+СВЦЭМ!$D$10+'СЕТ СН'!$G$5-'СЕТ СН'!$G$17</f>
        <v>5162.41779503</v>
      </c>
      <c r="S60" s="36">
        <f>SUMIFS(СВЦЭМ!$C$39:$C$782,СВЦЭМ!$A$39:$A$782,$A60,СВЦЭМ!$B$39:$B$782,S$47)+'СЕТ СН'!$G$9+СВЦЭМ!$D$10+'СЕТ СН'!$G$5-'СЕТ СН'!$G$17</f>
        <v>5141.4412384900006</v>
      </c>
      <c r="T60" s="36">
        <f>SUMIFS(СВЦЭМ!$C$39:$C$782,СВЦЭМ!$A$39:$A$782,$A60,СВЦЭМ!$B$39:$B$782,T$47)+'СЕТ СН'!$G$9+СВЦЭМ!$D$10+'СЕТ СН'!$G$5-'СЕТ СН'!$G$17</f>
        <v>5110.0465115000006</v>
      </c>
      <c r="U60" s="36">
        <f>SUMIFS(СВЦЭМ!$C$39:$C$782,СВЦЭМ!$A$39:$A$782,$A60,СВЦЭМ!$B$39:$B$782,U$47)+'СЕТ СН'!$G$9+СВЦЭМ!$D$10+'СЕТ СН'!$G$5-'СЕТ СН'!$G$17</f>
        <v>5068.92677559</v>
      </c>
      <c r="V60" s="36">
        <f>SUMIFS(СВЦЭМ!$C$39:$C$782,СВЦЭМ!$A$39:$A$782,$A60,СВЦЭМ!$B$39:$B$782,V$47)+'СЕТ СН'!$G$9+СВЦЭМ!$D$10+'СЕТ СН'!$G$5-'СЕТ СН'!$G$17</f>
        <v>5054.0333885800001</v>
      </c>
      <c r="W60" s="36">
        <f>SUMIFS(СВЦЭМ!$C$39:$C$782,СВЦЭМ!$A$39:$A$782,$A60,СВЦЭМ!$B$39:$B$782,W$47)+'СЕТ СН'!$G$9+СВЦЭМ!$D$10+'СЕТ СН'!$G$5-'СЕТ СН'!$G$17</f>
        <v>5037.1557909700005</v>
      </c>
      <c r="X60" s="36">
        <f>SUMIFS(СВЦЭМ!$C$39:$C$782,СВЦЭМ!$A$39:$A$782,$A60,СВЦЭМ!$B$39:$B$782,X$47)+'СЕТ СН'!$G$9+СВЦЭМ!$D$10+'СЕТ СН'!$G$5-'СЕТ СН'!$G$17</f>
        <v>5085.2082004800004</v>
      </c>
      <c r="Y60" s="36">
        <f>SUMIFS(СВЦЭМ!$C$39:$C$782,СВЦЭМ!$A$39:$A$782,$A60,СВЦЭМ!$B$39:$B$782,Y$47)+'СЕТ СН'!$G$9+СВЦЭМ!$D$10+'СЕТ СН'!$G$5-'СЕТ СН'!$G$17</f>
        <v>5180.5317112800003</v>
      </c>
    </row>
    <row r="61" spans="1:25" ht="15.75" x14ac:dyDescent="0.2">
      <c r="A61" s="35">
        <f t="shared" si="1"/>
        <v>45091</v>
      </c>
      <c r="B61" s="36">
        <f>SUMIFS(СВЦЭМ!$C$39:$C$782,СВЦЭМ!$A$39:$A$782,$A61,СВЦЭМ!$B$39:$B$782,B$47)+'СЕТ СН'!$G$9+СВЦЭМ!$D$10+'СЕТ СН'!$G$5-'СЕТ СН'!$G$17</f>
        <v>5228.0082258800003</v>
      </c>
      <c r="C61" s="36">
        <f>SUMIFS(СВЦЭМ!$C$39:$C$782,СВЦЭМ!$A$39:$A$782,$A61,СВЦЭМ!$B$39:$B$782,C$47)+'СЕТ СН'!$G$9+СВЦЭМ!$D$10+'СЕТ СН'!$G$5-'СЕТ СН'!$G$17</f>
        <v>5311.0183559899997</v>
      </c>
      <c r="D61" s="36">
        <f>SUMIFS(СВЦЭМ!$C$39:$C$782,СВЦЭМ!$A$39:$A$782,$A61,СВЦЭМ!$B$39:$B$782,D$47)+'СЕТ СН'!$G$9+СВЦЭМ!$D$10+'СЕТ СН'!$G$5-'СЕТ СН'!$G$17</f>
        <v>5414.7454704199999</v>
      </c>
      <c r="E61" s="36">
        <f>SUMIFS(СВЦЭМ!$C$39:$C$782,СВЦЭМ!$A$39:$A$782,$A61,СВЦЭМ!$B$39:$B$782,E$47)+'СЕТ СН'!$G$9+СВЦЭМ!$D$10+'СЕТ СН'!$G$5-'СЕТ СН'!$G$17</f>
        <v>5426.0382153299997</v>
      </c>
      <c r="F61" s="36">
        <f>SUMIFS(СВЦЭМ!$C$39:$C$782,СВЦЭМ!$A$39:$A$782,$A61,СВЦЭМ!$B$39:$B$782,F$47)+'СЕТ СН'!$G$9+СВЦЭМ!$D$10+'СЕТ СН'!$G$5-'СЕТ СН'!$G$17</f>
        <v>5431.4897193400002</v>
      </c>
      <c r="G61" s="36">
        <f>SUMIFS(СВЦЭМ!$C$39:$C$782,СВЦЭМ!$A$39:$A$782,$A61,СВЦЭМ!$B$39:$B$782,G$47)+'СЕТ СН'!$G$9+СВЦЭМ!$D$10+'СЕТ СН'!$G$5-'СЕТ СН'!$G$17</f>
        <v>5417.0320359100006</v>
      </c>
      <c r="H61" s="36">
        <f>SUMIFS(СВЦЭМ!$C$39:$C$782,СВЦЭМ!$A$39:$A$782,$A61,СВЦЭМ!$B$39:$B$782,H$47)+'СЕТ СН'!$G$9+СВЦЭМ!$D$10+'СЕТ СН'!$G$5-'СЕТ СН'!$G$17</f>
        <v>5291.6480517800001</v>
      </c>
      <c r="I61" s="36">
        <f>SUMIFS(СВЦЭМ!$C$39:$C$782,СВЦЭМ!$A$39:$A$782,$A61,СВЦЭМ!$B$39:$B$782,I$47)+'СЕТ СН'!$G$9+СВЦЭМ!$D$10+'СЕТ СН'!$G$5-'СЕТ СН'!$G$17</f>
        <v>5190.07749504</v>
      </c>
      <c r="J61" s="36">
        <f>SUMIFS(СВЦЭМ!$C$39:$C$782,СВЦЭМ!$A$39:$A$782,$A61,СВЦЭМ!$B$39:$B$782,J$47)+'СЕТ СН'!$G$9+СВЦЭМ!$D$10+'СЕТ СН'!$G$5-'СЕТ СН'!$G$17</f>
        <v>5107.6809719700004</v>
      </c>
      <c r="K61" s="36">
        <f>SUMIFS(СВЦЭМ!$C$39:$C$782,СВЦЭМ!$A$39:$A$782,$A61,СВЦЭМ!$B$39:$B$782,K$47)+'СЕТ СН'!$G$9+СВЦЭМ!$D$10+'СЕТ СН'!$G$5-'СЕТ СН'!$G$17</f>
        <v>5091.8948909500004</v>
      </c>
      <c r="L61" s="36">
        <f>SUMIFS(СВЦЭМ!$C$39:$C$782,СВЦЭМ!$A$39:$A$782,$A61,СВЦЭМ!$B$39:$B$782,L$47)+'СЕТ СН'!$G$9+СВЦЭМ!$D$10+'СЕТ СН'!$G$5-'СЕТ СН'!$G$17</f>
        <v>5083.1914808900001</v>
      </c>
      <c r="M61" s="36">
        <f>SUMIFS(СВЦЭМ!$C$39:$C$782,СВЦЭМ!$A$39:$A$782,$A61,СВЦЭМ!$B$39:$B$782,M$47)+'СЕТ СН'!$G$9+СВЦЭМ!$D$10+'СЕТ СН'!$G$5-'СЕТ СН'!$G$17</f>
        <v>5122.4053406000003</v>
      </c>
      <c r="N61" s="36">
        <f>SUMIFS(СВЦЭМ!$C$39:$C$782,СВЦЭМ!$A$39:$A$782,$A61,СВЦЭМ!$B$39:$B$782,N$47)+'СЕТ СН'!$G$9+СВЦЭМ!$D$10+'СЕТ СН'!$G$5-'СЕТ СН'!$G$17</f>
        <v>5135.9967491500001</v>
      </c>
      <c r="O61" s="36">
        <f>SUMIFS(СВЦЭМ!$C$39:$C$782,СВЦЭМ!$A$39:$A$782,$A61,СВЦЭМ!$B$39:$B$782,O$47)+'СЕТ СН'!$G$9+СВЦЭМ!$D$10+'СЕТ СН'!$G$5-'СЕТ СН'!$G$17</f>
        <v>5127.6694257500003</v>
      </c>
      <c r="P61" s="36">
        <f>SUMIFS(СВЦЭМ!$C$39:$C$782,СВЦЭМ!$A$39:$A$782,$A61,СВЦЭМ!$B$39:$B$782,P$47)+'СЕТ СН'!$G$9+СВЦЭМ!$D$10+'СЕТ СН'!$G$5-'СЕТ СН'!$G$17</f>
        <v>5143.5801276600005</v>
      </c>
      <c r="Q61" s="36">
        <f>SUMIFS(СВЦЭМ!$C$39:$C$782,СВЦЭМ!$A$39:$A$782,$A61,СВЦЭМ!$B$39:$B$782,Q$47)+'СЕТ СН'!$G$9+СВЦЭМ!$D$10+'СЕТ СН'!$G$5-'СЕТ СН'!$G$17</f>
        <v>5157.2835513</v>
      </c>
      <c r="R61" s="36">
        <f>SUMIFS(СВЦЭМ!$C$39:$C$782,СВЦЭМ!$A$39:$A$782,$A61,СВЦЭМ!$B$39:$B$782,R$47)+'СЕТ СН'!$G$9+СВЦЭМ!$D$10+'СЕТ СН'!$G$5-'СЕТ СН'!$G$17</f>
        <v>5142.4943142800003</v>
      </c>
      <c r="S61" s="36">
        <f>SUMIFS(СВЦЭМ!$C$39:$C$782,СВЦЭМ!$A$39:$A$782,$A61,СВЦЭМ!$B$39:$B$782,S$47)+'СЕТ СН'!$G$9+СВЦЭМ!$D$10+'СЕТ СН'!$G$5-'СЕТ СН'!$G$17</f>
        <v>5134.4658197999997</v>
      </c>
      <c r="T61" s="36">
        <f>SUMIFS(СВЦЭМ!$C$39:$C$782,СВЦЭМ!$A$39:$A$782,$A61,СВЦЭМ!$B$39:$B$782,T$47)+'СЕТ СН'!$G$9+СВЦЭМ!$D$10+'СЕТ СН'!$G$5-'СЕТ СН'!$G$17</f>
        <v>5130.2816335900006</v>
      </c>
      <c r="U61" s="36">
        <f>SUMIFS(СВЦЭМ!$C$39:$C$782,СВЦЭМ!$A$39:$A$782,$A61,СВЦЭМ!$B$39:$B$782,U$47)+'СЕТ СН'!$G$9+СВЦЭМ!$D$10+'СЕТ СН'!$G$5-'СЕТ СН'!$G$17</f>
        <v>5127.9158925900001</v>
      </c>
      <c r="V61" s="36">
        <f>SUMIFS(СВЦЭМ!$C$39:$C$782,СВЦЭМ!$A$39:$A$782,$A61,СВЦЭМ!$B$39:$B$782,V$47)+'СЕТ СН'!$G$9+СВЦЭМ!$D$10+'СЕТ СН'!$G$5-'СЕТ СН'!$G$17</f>
        <v>5124.3914072300004</v>
      </c>
      <c r="W61" s="36">
        <f>SUMIFS(СВЦЭМ!$C$39:$C$782,СВЦЭМ!$A$39:$A$782,$A61,СВЦЭМ!$B$39:$B$782,W$47)+'СЕТ СН'!$G$9+СВЦЭМ!$D$10+'СЕТ СН'!$G$5-'СЕТ СН'!$G$17</f>
        <v>5082.9467260500005</v>
      </c>
      <c r="X61" s="36">
        <f>SUMIFS(СВЦЭМ!$C$39:$C$782,СВЦЭМ!$A$39:$A$782,$A61,СВЦЭМ!$B$39:$B$782,X$47)+'СЕТ СН'!$G$9+СВЦЭМ!$D$10+'СЕТ СН'!$G$5-'СЕТ СН'!$G$17</f>
        <v>5097.2907865200004</v>
      </c>
      <c r="Y61" s="36">
        <f>SUMIFS(СВЦЭМ!$C$39:$C$782,СВЦЭМ!$A$39:$A$782,$A61,СВЦЭМ!$B$39:$B$782,Y$47)+'СЕТ СН'!$G$9+СВЦЭМ!$D$10+'СЕТ СН'!$G$5-'СЕТ СН'!$G$17</f>
        <v>5151.5823114699997</v>
      </c>
    </row>
    <row r="62" spans="1:25" ht="15.75" x14ac:dyDescent="0.2">
      <c r="A62" s="35">
        <f t="shared" si="1"/>
        <v>45092</v>
      </c>
      <c r="B62" s="36">
        <f>SUMIFS(СВЦЭМ!$C$39:$C$782,СВЦЭМ!$A$39:$A$782,$A62,СВЦЭМ!$B$39:$B$782,B$47)+'СЕТ СН'!$G$9+СВЦЭМ!$D$10+'СЕТ СН'!$G$5-'СЕТ СН'!$G$17</f>
        <v>5030.01809804</v>
      </c>
      <c r="C62" s="36">
        <f>SUMIFS(СВЦЭМ!$C$39:$C$782,СВЦЭМ!$A$39:$A$782,$A62,СВЦЭМ!$B$39:$B$782,C$47)+'СЕТ СН'!$G$9+СВЦЭМ!$D$10+'СЕТ СН'!$G$5-'СЕТ СН'!$G$17</f>
        <v>5100.3780606700002</v>
      </c>
      <c r="D62" s="36">
        <f>SUMIFS(СВЦЭМ!$C$39:$C$782,СВЦЭМ!$A$39:$A$782,$A62,СВЦЭМ!$B$39:$B$782,D$47)+'СЕТ СН'!$G$9+СВЦЭМ!$D$10+'СЕТ СН'!$G$5-'СЕТ СН'!$G$17</f>
        <v>5172.6171196499999</v>
      </c>
      <c r="E62" s="36">
        <f>SUMIFS(СВЦЭМ!$C$39:$C$782,СВЦЭМ!$A$39:$A$782,$A62,СВЦЭМ!$B$39:$B$782,E$47)+'СЕТ СН'!$G$9+СВЦЭМ!$D$10+'СЕТ СН'!$G$5-'СЕТ СН'!$G$17</f>
        <v>5180.7132237200003</v>
      </c>
      <c r="F62" s="36">
        <f>SUMIFS(СВЦЭМ!$C$39:$C$782,СВЦЭМ!$A$39:$A$782,$A62,СВЦЭМ!$B$39:$B$782,F$47)+'СЕТ СН'!$G$9+СВЦЭМ!$D$10+'СЕТ СН'!$G$5-'СЕТ СН'!$G$17</f>
        <v>5154.5307547100001</v>
      </c>
      <c r="G62" s="36">
        <f>SUMIFS(СВЦЭМ!$C$39:$C$782,СВЦЭМ!$A$39:$A$782,$A62,СВЦЭМ!$B$39:$B$782,G$47)+'СЕТ СН'!$G$9+СВЦЭМ!$D$10+'СЕТ СН'!$G$5-'СЕТ СН'!$G$17</f>
        <v>5157.5284070400003</v>
      </c>
      <c r="H62" s="36">
        <f>SUMIFS(СВЦЭМ!$C$39:$C$782,СВЦЭМ!$A$39:$A$782,$A62,СВЦЭМ!$B$39:$B$782,H$47)+'СЕТ СН'!$G$9+СВЦЭМ!$D$10+'СЕТ СН'!$G$5-'СЕТ СН'!$G$17</f>
        <v>5032.2672502000005</v>
      </c>
      <c r="I62" s="36">
        <f>SUMIFS(СВЦЭМ!$C$39:$C$782,СВЦЭМ!$A$39:$A$782,$A62,СВЦЭМ!$B$39:$B$782,I$47)+'СЕТ СН'!$G$9+СВЦЭМ!$D$10+'СЕТ СН'!$G$5-'СЕТ СН'!$G$17</f>
        <v>4913.8285535300001</v>
      </c>
      <c r="J62" s="36">
        <f>SUMIFS(СВЦЭМ!$C$39:$C$782,СВЦЭМ!$A$39:$A$782,$A62,СВЦЭМ!$B$39:$B$782,J$47)+'СЕТ СН'!$G$9+СВЦЭМ!$D$10+'СЕТ СН'!$G$5-'СЕТ СН'!$G$17</f>
        <v>4880.3384724200005</v>
      </c>
      <c r="K62" s="36">
        <f>SUMIFS(СВЦЭМ!$C$39:$C$782,СВЦЭМ!$A$39:$A$782,$A62,СВЦЭМ!$B$39:$B$782,K$47)+'СЕТ СН'!$G$9+СВЦЭМ!$D$10+'СЕТ СН'!$G$5-'СЕТ СН'!$G$17</f>
        <v>4868.61543686</v>
      </c>
      <c r="L62" s="36">
        <f>SUMIFS(СВЦЭМ!$C$39:$C$782,СВЦЭМ!$A$39:$A$782,$A62,СВЦЭМ!$B$39:$B$782,L$47)+'СЕТ СН'!$G$9+СВЦЭМ!$D$10+'СЕТ СН'!$G$5-'СЕТ СН'!$G$17</f>
        <v>4846.5927812700002</v>
      </c>
      <c r="M62" s="36">
        <f>SUMIFS(СВЦЭМ!$C$39:$C$782,СВЦЭМ!$A$39:$A$782,$A62,СВЦЭМ!$B$39:$B$782,M$47)+'СЕТ СН'!$G$9+СВЦЭМ!$D$10+'СЕТ СН'!$G$5-'СЕТ СН'!$G$17</f>
        <v>4859.3548403599998</v>
      </c>
      <c r="N62" s="36">
        <f>SUMIFS(СВЦЭМ!$C$39:$C$782,СВЦЭМ!$A$39:$A$782,$A62,СВЦЭМ!$B$39:$B$782,N$47)+'СЕТ СН'!$G$9+СВЦЭМ!$D$10+'СЕТ СН'!$G$5-'СЕТ СН'!$G$17</f>
        <v>4887.8571709799999</v>
      </c>
      <c r="O62" s="36">
        <f>SUMIFS(СВЦЭМ!$C$39:$C$782,СВЦЭМ!$A$39:$A$782,$A62,СВЦЭМ!$B$39:$B$782,O$47)+'СЕТ СН'!$G$9+СВЦЭМ!$D$10+'СЕТ СН'!$G$5-'СЕТ СН'!$G$17</f>
        <v>4895.7862977100003</v>
      </c>
      <c r="P62" s="36">
        <f>SUMIFS(СВЦЭМ!$C$39:$C$782,СВЦЭМ!$A$39:$A$782,$A62,СВЦЭМ!$B$39:$B$782,P$47)+'СЕТ СН'!$G$9+СВЦЭМ!$D$10+'СЕТ СН'!$G$5-'СЕТ СН'!$G$17</f>
        <v>4912.6673917000007</v>
      </c>
      <c r="Q62" s="36">
        <f>SUMIFS(СВЦЭМ!$C$39:$C$782,СВЦЭМ!$A$39:$A$782,$A62,СВЦЭМ!$B$39:$B$782,Q$47)+'СЕТ СН'!$G$9+СВЦЭМ!$D$10+'СЕТ СН'!$G$5-'СЕТ СН'!$G$17</f>
        <v>4914.8963916299999</v>
      </c>
      <c r="R62" s="36">
        <f>SUMIFS(СВЦЭМ!$C$39:$C$782,СВЦЭМ!$A$39:$A$782,$A62,СВЦЭМ!$B$39:$B$782,R$47)+'СЕТ СН'!$G$9+СВЦЭМ!$D$10+'СЕТ СН'!$G$5-'СЕТ СН'!$G$17</f>
        <v>4869.5369987900003</v>
      </c>
      <c r="S62" s="36">
        <f>SUMIFS(СВЦЭМ!$C$39:$C$782,СВЦЭМ!$A$39:$A$782,$A62,СВЦЭМ!$B$39:$B$782,S$47)+'СЕТ СН'!$G$9+СВЦЭМ!$D$10+'СЕТ СН'!$G$5-'СЕТ СН'!$G$17</f>
        <v>4878.6884840299999</v>
      </c>
      <c r="T62" s="36">
        <f>SUMIFS(СВЦЭМ!$C$39:$C$782,СВЦЭМ!$A$39:$A$782,$A62,СВЦЭМ!$B$39:$B$782,T$47)+'СЕТ СН'!$G$9+СВЦЭМ!$D$10+'СЕТ СН'!$G$5-'СЕТ СН'!$G$17</f>
        <v>4872.9850496700001</v>
      </c>
      <c r="U62" s="36">
        <f>SUMIFS(СВЦЭМ!$C$39:$C$782,СВЦЭМ!$A$39:$A$782,$A62,СВЦЭМ!$B$39:$B$782,U$47)+'СЕТ СН'!$G$9+СВЦЭМ!$D$10+'СЕТ СН'!$G$5-'СЕТ СН'!$G$17</f>
        <v>4861.5107443500001</v>
      </c>
      <c r="V62" s="36">
        <f>SUMIFS(СВЦЭМ!$C$39:$C$782,СВЦЭМ!$A$39:$A$782,$A62,СВЦЭМ!$B$39:$B$782,V$47)+'СЕТ СН'!$G$9+СВЦЭМ!$D$10+'СЕТ СН'!$G$5-'СЕТ СН'!$G$17</f>
        <v>4891.7351979900004</v>
      </c>
      <c r="W62" s="36">
        <f>SUMIFS(СВЦЭМ!$C$39:$C$782,СВЦЭМ!$A$39:$A$782,$A62,СВЦЭМ!$B$39:$B$782,W$47)+'СЕТ СН'!$G$9+СВЦЭМ!$D$10+'СЕТ СН'!$G$5-'СЕТ СН'!$G$17</f>
        <v>4864.89240806</v>
      </c>
      <c r="X62" s="36">
        <f>SUMIFS(СВЦЭМ!$C$39:$C$782,СВЦЭМ!$A$39:$A$782,$A62,СВЦЭМ!$B$39:$B$782,X$47)+'СЕТ СН'!$G$9+СВЦЭМ!$D$10+'СЕТ СН'!$G$5-'СЕТ СН'!$G$17</f>
        <v>4890.1048135500005</v>
      </c>
      <c r="Y62" s="36">
        <f>SUMIFS(СВЦЭМ!$C$39:$C$782,СВЦЭМ!$A$39:$A$782,$A62,СВЦЭМ!$B$39:$B$782,Y$47)+'СЕТ СН'!$G$9+СВЦЭМ!$D$10+'СЕТ СН'!$G$5-'СЕТ СН'!$G$17</f>
        <v>4975.8133845299999</v>
      </c>
    </row>
    <row r="63" spans="1:25" ht="15.75" x14ac:dyDescent="0.2">
      <c r="A63" s="35">
        <f t="shared" si="1"/>
        <v>45093</v>
      </c>
      <c r="B63" s="36">
        <f>SUMIFS(СВЦЭМ!$C$39:$C$782,СВЦЭМ!$A$39:$A$782,$A63,СВЦЭМ!$B$39:$B$782,B$47)+'СЕТ СН'!$G$9+СВЦЭМ!$D$10+'СЕТ СН'!$G$5-'СЕТ СН'!$G$17</f>
        <v>5106.7307941300005</v>
      </c>
      <c r="C63" s="36">
        <f>SUMIFS(СВЦЭМ!$C$39:$C$782,СВЦЭМ!$A$39:$A$782,$A63,СВЦЭМ!$B$39:$B$782,C$47)+'СЕТ СН'!$G$9+СВЦЭМ!$D$10+'СЕТ СН'!$G$5-'СЕТ СН'!$G$17</f>
        <v>5161.5889486900005</v>
      </c>
      <c r="D63" s="36">
        <f>SUMIFS(СВЦЭМ!$C$39:$C$782,СВЦЭМ!$A$39:$A$782,$A63,СВЦЭМ!$B$39:$B$782,D$47)+'СЕТ СН'!$G$9+СВЦЭМ!$D$10+'СЕТ СН'!$G$5-'СЕТ СН'!$G$17</f>
        <v>5251.70844227</v>
      </c>
      <c r="E63" s="36">
        <f>SUMIFS(СВЦЭМ!$C$39:$C$782,СВЦЭМ!$A$39:$A$782,$A63,СВЦЭМ!$B$39:$B$782,E$47)+'СЕТ СН'!$G$9+СВЦЭМ!$D$10+'СЕТ СН'!$G$5-'СЕТ СН'!$G$17</f>
        <v>5265.9304574899998</v>
      </c>
      <c r="F63" s="36">
        <f>SUMIFS(СВЦЭМ!$C$39:$C$782,СВЦЭМ!$A$39:$A$782,$A63,СВЦЭМ!$B$39:$B$782,F$47)+'СЕТ СН'!$G$9+СВЦЭМ!$D$10+'СЕТ СН'!$G$5-'СЕТ СН'!$G$17</f>
        <v>5269.4697133099999</v>
      </c>
      <c r="G63" s="36">
        <f>SUMIFS(СВЦЭМ!$C$39:$C$782,СВЦЭМ!$A$39:$A$782,$A63,СВЦЭМ!$B$39:$B$782,G$47)+'СЕТ СН'!$G$9+СВЦЭМ!$D$10+'СЕТ СН'!$G$5-'СЕТ СН'!$G$17</f>
        <v>5229.8300527000001</v>
      </c>
      <c r="H63" s="36">
        <f>SUMIFS(СВЦЭМ!$C$39:$C$782,СВЦЭМ!$A$39:$A$782,$A63,СВЦЭМ!$B$39:$B$782,H$47)+'СЕТ СН'!$G$9+СВЦЭМ!$D$10+'СЕТ СН'!$G$5-'СЕТ СН'!$G$17</f>
        <v>5108.0817640800005</v>
      </c>
      <c r="I63" s="36">
        <f>SUMIFS(СВЦЭМ!$C$39:$C$782,СВЦЭМ!$A$39:$A$782,$A63,СВЦЭМ!$B$39:$B$782,I$47)+'СЕТ СН'!$G$9+СВЦЭМ!$D$10+'СЕТ СН'!$G$5-'СЕТ СН'!$G$17</f>
        <v>5049.9177986900004</v>
      </c>
      <c r="J63" s="36">
        <f>SUMIFS(СВЦЭМ!$C$39:$C$782,СВЦЭМ!$A$39:$A$782,$A63,СВЦЭМ!$B$39:$B$782,J$47)+'СЕТ СН'!$G$9+СВЦЭМ!$D$10+'СЕТ СН'!$G$5-'СЕТ СН'!$G$17</f>
        <v>4964.7667876300002</v>
      </c>
      <c r="K63" s="36">
        <f>SUMIFS(СВЦЭМ!$C$39:$C$782,СВЦЭМ!$A$39:$A$782,$A63,СВЦЭМ!$B$39:$B$782,K$47)+'СЕТ СН'!$G$9+СВЦЭМ!$D$10+'СЕТ СН'!$G$5-'СЕТ СН'!$G$17</f>
        <v>4980.7128538400002</v>
      </c>
      <c r="L63" s="36">
        <f>SUMIFS(СВЦЭМ!$C$39:$C$782,СВЦЭМ!$A$39:$A$782,$A63,СВЦЭМ!$B$39:$B$782,L$47)+'СЕТ СН'!$G$9+СВЦЭМ!$D$10+'СЕТ СН'!$G$5-'СЕТ СН'!$G$17</f>
        <v>4984.0095209400006</v>
      </c>
      <c r="M63" s="36">
        <f>SUMIFS(СВЦЭМ!$C$39:$C$782,СВЦЭМ!$A$39:$A$782,$A63,СВЦЭМ!$B$39:$B$782,M$47)+'СЕТ СН'!$G$9+СВЦЭМ!$D$10+'СЕТ СН'!$G$5-'СЕТ СН'!$G$17</f>
        <v>5011.9440925300005</v>
      </c>
      <c r="N63" s="36">
        <f>SUMIFS(СВЦЭМ!$C$39:$C$782,СВЦЭМ!$A$39:$A$782,$A63,СВЦЭМ!$B$39:$B$782,N$47)+'СЕТ СН'!$G$9+СВЦЭМ!$D$10+'СЕТ СН'!$G$5-'СЕТ СН'!$G$17</f>
        <v>5056.0489431200003</v>
      </c>
      <c r="O63" s="36">
        <f>SUMIFS(СВЦЭМ!$C$39:$C$782,СВЦЭМ!$A$39:$A$782,$A63,СВЦЭМ!$B$39:$B$782,O$47)+'СЕТ СН'!$G$9+СВЦЭМ!$D$10+'СЕТ СН'!$G$5-'СЕТ СН'!$G$17</f>
        <v>5055.1013187900007</v>
      </c>
      <c r="P63" s="36">
        <f>SUMIFS(СВЦЭМ!$C$39:$C$782,СВЦЭМ!$A$39:$A$782,$A63,СВЦЭМ!$B$39:$B$782,P$47)+'СЕТ СН'!$G$9+СВЦЭМ!$D$10+'СЕТ СН'!$G$5-'СЕТ СН'!$G$17</f>
        <v>5061.5679892400003</v>
      </c>
      <c r="Q63" s="36">
        <f>SUMIFS(СВЦЭМ!$C$39:$C$782,СВЦЭМ!$A$39:$A$782,$A63,СВЦЭМ!$B$39:$B$782,Q$47)+'СЕТ СН'!$G$9+СВЦЭМ!$D$10+'СЕТ СН'!$G$5-'СЕТ СН'!$G$17</f>
        <v>5041.8311894400003</v>
      </c>
      <c r="R63" s="36">
        <f>SUMIFS(СВЦЭМ!$C$39:$C$782,СВЦЭМ!$A$39:$A$782,$A63,СВЦЭМ!$B$39:$B$782,R$47)+'СЕТ СН'!$G$9+СВЦЭМ!$D$10+'СЕТ СН'!$G$5-'СЕТ СН'!$G$17</f>
        <v>5028.1904653500005</v>
      </c>
      <c r="S63" s="36">
        <f>SUMIFS(СВЦЭМ!$C$39:$C$782,СВЦЭМ!$A$39:$A$782,$A63,СВЦЭМ!$B$39:$B$782,S$47)+'СЕТ СН'!$G$9+СВЦЭМ!$D$10+'СЕТ СН'!$G$5-'СЕТ СН'!$G$17</f>
        <v>5006.7031851299998</v>
      </c>
      <c r="T63" s="36">
        <f>SUMIFS(СВЦЭМ!$C$39:$C$782,СВЦЭМ!$A$39:$A$782,$A63,СВЦЭМ!$B$39:$B$782,T$47)+'СЕТ СН'!$G$9+СВЦЭМ!$D$10+'СЕТ СН'!$G$5-'СЕТ СН'!$G$17</f>
        <v>5085.3804431799999</v>
      </c>
      <c r="U63" s="36">
        <f>SUMIFS(СВЦЭМ!$C$39:$C$782,СВЦЭМ!$A$39:$A$782,$A63,СВЦЭМ!$B$39:$B$782,U$47)+'СЕТ СН'!$G$9+СВЦЭМ!$D$10+'СЕТ СН'!$G$5-'СЕТ СН'!$G$17</f>
        <v>5018.3672241800004</v>
      </c>
      <c r="V63" s="36">
        <f>SUMIFS(СВЦЭМ!$C$39:$C$782,СВЦЭМ!$A$39:$A$782,$A63,СВЦЭМ!$B$39:$B$782,V$47)+'СЕТ СН'!$G$9+СВЦЭМ!$D$10+'СЕТ СН'!$G$5-'СЕТ СН'!$G$17</f>
        <v>4998.2260725900005</v>
      </c>
      <c r="W63" s="36">
        <f>SUMIFS(СВЦЭМ!$C$39:$C$782,СВЦЭМ!$A$39:$A$782,$A63,СВЦЭМ!$B$39:$B$782,W$47)+'СЕТ СН'!$G$9+СВЦЭМ!$D$10+'СЕТ СН'!$G$5-'СЕТ СН'!$G$17</f>
        <v>4951.6594634700004</v>
      </c>
      <c r="X63" s="36">
        <f>SUMIFS(СВЦЭМ!$C$39:$C$782,СВЦЭМ!$A$39:$A$782,$A63,СВЦЭМ!$B$39:$B$782,X$47)+'СЕТ СН'!$G$9+СВЦЭМ!$D$10+'СЕТ СН'!$G$5-'СЕТ СН'!$G$17</f>
        <v>5003.2674863299999</v>
      </c>
      <c r="Y63" s="36">
        <f>SUMIFS(СВЦЭМ!$C$39:$C$782,СВЦЭМ!$A$39:$A$782,$A63,СВЦЭМ!$B$39:$B$782,Y$47)+'СЕТ СН'!$G$9+СВЦЭМ!$D$10+'СЕТ СН'!$G$5-'СЕТ СН'!$G$17</f>
        <v>5147.2495431500001</v>
      </c>
    </row>
    <row r="64" spans="1:25" ht="15.75" x14ac:dyDescent="0.2">
      <c r="A64" s="35">
        <f t="shared" si="1"/>
        <v>45094</v>
      </c>
      <c r="B64" s="36">
        <f>SUMIFS(СВЦЭМ!$C$39:$C$782,СВЦЭМ!$A$39:$A$782,$A64,СВЦЭМ!$B$39:$B$782,B$47)+'СЕТ СН'!$G$9+СВЦЭМ!$D$10+'СЕТ СН'!$G$5-'СЕТ СН'!$G$17</f>
        <v>5003.7176390100003</v>
      </c>
      <c r="C64" s="36">
        <f>SUMIFS(СВЦЭМ!$C$39:$C$782,СВЦЭМ!$A$39:$A$782,$A64,СВЦЭМ!$B$39:$B$782,C$47)+'СЕТ СН'!$G$9+СВЦЭМ!$D$10+'СЕТ СН'!$G$5-'СЕТ СН'!$G$17</f>
        <v>5080.4803859399999</v>
      </c>
      <c r="D64" s="36">
        <f>SUMIFS(СВЦЭМ!$C$39:$C$782,СВЦЭМ!$A$39:$A$782,$A64,СВЦЭМ!$B$39:$B$782,D$47)+'СЕТ СН'!$G$9+СВЦЭМ!$D$10+'СЕТ СН'!$G$5-'СЕТ СН'!$G$17</f>
        <v>5117.1432783600003</v>
      </c>
      <c r="E64" s="36">
        <f>SUMIFS(СВЦЭМ!$C$39:$C$782,СВЦЭМ!$A$39:$A$782,$A64,СВЦЭМ!$B$39:$B$782,E$47)+'СЕТ СН'!$G$9+СВЦЭМ!$D$10+'СЕТ СН'!$G$5-'СЕТ СН'!$G$17</f>
        <v>5116.3515924599997</v>
      </c>
      <c r="F64" s="36">
        <f>SUMIFS(СВЦЭМ!$C$39:$C$782,СВЦЭМ!$A$39:$A$782,$A64,СВЦЭМ!$B$39:$B$782,F$47)+'СЕТ СН'!$G$9+СВЦЭМ!$D$10+'СЕТ СН'!$G$5-'СЕТ СН'!$G$17</f>
        <v>5108.3198916399997</v>
      </c>
      <c r="G64" s="36">
        <f>SUMIFS(СВЦЭМ!$C$39:$C$782,СВЦЭМ!$A$39:$A$782,$A64,СВЦЭМ!$B$39:$B$782,G$47)+'СЕТ СН'!$G$9+СВЦЭМ!$D$10+'СЕТ СН'!$G$5-'СЕТ СН'!$G$17</f>
        <v>5140.9572167000006</v>
      </c>
      <c r="H64" s="36">
        <f>SUMIFS(СВЦЭМ!$C$39:$C$782,СВЦЭМ!$A$39:$A$782,$A64,СВЦЭМ!$B$39:$B$782,H$47)+'СЕТ СН'!$G$9+СВЦЭМ!$D$10+'СЕТ СН'!$G$5-'СЕТ СН'!$G$17</f>
        <v>5077.0822716399998</v>
      </c>
      <c r="I64" s="36">
        <f>SUMIFS(СВЦЭМ!$C$39:$C$782,СВЦЭМ!$A$39:$A$782,$A64,СВЦЭМ!$B$39:$B$782,I$47)+'СЕТ СН'!$G$9+СВЦЭМ!$D$10+'СЕТ СН'!$G$5-'СЕТ СН'!$G$17</f>
        <v>4998.8766058800002</v>
      </c>
      <c r="J64" s="36">
        <f>SUMIFS(СВЦЭМ!$C$39:$C$782,СВЦЭМ!$A$39:$A$782,$A64,СВЦЭМ!$B$39:$B$782,J$47)+'СЕТ СН'!$G$9+СВЦЭМ!$D$10+'СЕТ СН'!$G$5-'СЕТ СН'!$G$17</f>
        <v>4889.3341273900005</v>
      </c>
      <c r="K64" s="36">
        <f>SUMIFS(СВЦЭМ!$C$39:$C$782,СВЦЭМ!$A$39:$A$782,$A64,СВЦЭМ!$B$39:$B$782,K$47)+'СЕТ СН'!$G$9+СВЦЭМ!$D$10+'СЕТ СН'!$G$5-'СЕТ СН'!$G$17</f>
        <v>4835.1985655799999</v>
      </c>
      <c r="L64" s="36">
        <f>SUMIFS(СВЦЭМ!$C$39:$C$782,СВЦЭМ!$A$39:$A$782,$A64,СВЦЭМ!$B$39:$B$782,L$47)+'СЕТ СН'!$G$9+СВЦЭМ!$D$10+'СЕТ СН'!$G$5-'СЕТ СН'!$G$17</f>
        <v>4809.0166213499997</v>
      </c>
      <c r="M64" s="36">
        <f>SUMIFS(СВЦЭМ!$C$39:$C$782,СВЦЭМ!$A$39:$A$782,$A64,СВЦЭМ!$B$39:$B$782,M$47)+'СЕТ СН'!$G$9+СВЦЭМ!$D$10+'СЕТ СН'!$G$5-'СЕТ СН'!$G$17</f>
        <v>4821.7271130500003</v>
      </c>
      <c r="N64" s="36">
        <f>SUMIFS(СВЦЭМ!$C$39:$C$782,СВЦЭМ!$A$39:$A$782,$A64,СВЦЭМ!$B$39:$B$782,N$47)+'СЕТ СН'!$G$9+СВЦЭМ!$D$10+'СЕТ СН'!$G$5-'СЕТ СН'!$G$17</f>
        <v>4855.3875739300001</v>
      </c>
      <c r="O64" s="36">
        <f>SUMIFS(СВЦЭМ!$C$39:$C$782,СВЦЭМ!$A$39:$A$782,$A64,СВЦЭМ!$B$39:$B$782,O$47)+'СЕТ СН'!$G$9+СВЦЭМ!$D$10+'СЕТ СН'!$G$5-'СЕТ СН'!$G$17</f>
        <v>4854.59894274</v>
      </c>
      <c r="P64" s="36">
        <f>SUMIFS(СВЦЭМ!$C$39:$C$782,СВЦЭМ!$A$39:$A$782,$A64,СВЦЭМ!$B$39:$B$782,P$47)+'СЕТ СН'!$G$9+СВЦЭМ!$D$10+'СЕТ СН'!$G$5-'СЕТ СН'!$G$17</f>
        <v>4873.9870100200005</v>
      </c>
      <c r="Q64" s="36">
        <f>SUMIFS(СВЦЭМ!$C$39:$C$782,СВЦЭМ!$A$39:$A$782,$A64,СВЦЭМ!$B$39:$B$782,Q$47)+'СЕТ СН'!$G$9+СВЦЭМ!$D$10+'СЕТ СН'!$G$5-'СЕТ СН'!$G$17</f>
        <v>4890.9738576899999</v>
      </c>
      <c r="R64" s="36">
        <f>SUMIFS(СВЦЭМ!$C$39:$C$782,СВЦЭМ!$A$39:$A$782,$A64,СВЦЭМ!$B$39:$B$782,R$47)+'СЕТ СН'!$G$9+СВЦЭМ!$D$10+'СЕТ СН'!$G$5-'СЕТ СН'!$G$17</f>
        <v>4879.46607331</v>
      </c>
      <c r="S64" s="36">
        <f>SUMIFS(СВЦЭМ!$C$39:$C$782,СВЦЭМ!$A$39:$A$782,$A64,СВЦЭМ!$B$39:$B$782,S$47)+'СЕТ СН'!$G$9+СВЦЭМ!$D$10+'СЕТ СН'!$G$5-'СЕТ СН'!$G$17</f>
        <v>4861.0715715400001</v>
      </c>
      <c r="T64" s="36">
        <f>SUMIFS(СВЦЭМ!$C$39:$C$782,СВЦЭМ!$A$39:$A$782,$A64,СВЦЭМ!$B$39:$B$782,T$47)+'СЕТ СН'!$G$9+СВЦЭМ!$D$10+'СЕТ СН'!$G$5-'СЕТ СН'!$G$17</f>
        <v>4844.4234244400004</v>
      </c>
      <c r="U64" s="36">
        <f>SUMIFS(СВЦЭМ!$C$39:$C$782,СВЦЭМ!$A$39:$A$782,$A64,СВЦЭМ!$B$39:$B$782,U$47)+'СЕТ СН'!$G$9+СВЦЭМ!$D$10+'СЕТ СН'!$G$5-'СЕТ СН'!$G$17</f>
        <v>4842.0595725800003</v>
      </c>
      <c r="V64" s="36">
        <f>SUMIFS(СВЦЭМ!$C$39:$C$782,СВЦЭМ!$A$39:$A$782,$A64,СВЦЭМ!$B$39:$B$782,V$47)+'СЕТ СН'!$G$9+СВЦЭМ!$D$10+'СЕТ СН'!$G$5-'СЕТ СН'!$G$17</f>
        <v>4829.9194981700002</v>
      </c>
      <c r="W64" s="36">
        <f>SUMIFS(СВЦЭМ!$C$39:$C$782,СВЦЭМ!$A$39:$A$782,$A64,СВЦЭМ!$B$39:$B$782,W$47)+'СЕТ СН'!$G$9+СВЦЭМ!$D$10+'СЕТ СН'!$G$5-'СЕТ СН'!$G$17</f>
        <v>4801.8510128800008</v>
      </c>
      <c r="X64" s="36">
        <f>SUMIFS(СВЦЭМ!$C$39:$C$782,СВЦЭМ!$A$39:$A$782,$A64,СВЦЭМ!$B$39:$B$782,X$47)+'СЕТ СН'!$G$9+СВЦЭМ!$D$10+'СЕТ СН'!$G$5-'СЕТ СН'!$G$17</f>
        <v>4856.9557564500001</v>
      </c>
      <c r="Y64" s="36">
        <f>SUMIFS(СВЦЭМ!$C$39:$C$782,СВЦЭМ!$A$39:$A$782,$A64,СВЦЭМ!$B$39:$B$782,Y$47)+'СЕТ СН'!$G$9+СВЦЭМ!$D$10+'СЕТ СН'!$G$5-'СЕТ СН'!$G$17</f>
        <v>4926.1159540500003</v>
      </c>
    </row>
    <row r="65" spans="1:27" ht="15.75" x14ac:dyDescent="0.2">
      <c r="A65" s="35">
        <f t="shared" si="1"/>
        <v>45095</v>
      </c>
      <c r="B65" s="36">
        <f>SUMIFS(СВЦЭМ!$C$39:$C$782,СВЦЭМ!$A$39:$A$782,$A65,СВЦЭМ!$B$39:$B$782,B$47)+'СЕТ СН'!$G$9+СВЦЭМ!$D$10+'СЕТ СН'!$G$5-'СЕТ СН'!$G$17</f>
        <v>5122.7147110200003</v>
      </c>
      <c r="C65" s="36">
        <f>SUMIFS(СВЦЭМ!$C$39:$C$782,СВЦЭМ!$A$39:$A$782,$A65,СВЦЭМ!$B$39:$B$782,C$47)+'СЕТ СН'!$G$9+СВЦЭМ!$D$10+'СЕТ СН'!$G$5-'СЕТ СН'!$G$17</f>
        <v>5221.9941758499999</v>
      </c>
      <c r="D65" s="36">
        <f>SUMIFS(СВЦЭМ!$C$39:$C$782,СВЦЭМ!$A$39:$A$782,$A65,СВЦЭМ!$B$39:$B$782,D$47)+'СЕТ СН'!$G$9+СВЦЭМ!$D$10+'СЕТ СН'!$G$5-'СЕТ СН'!$G$17</f>
        <v>5253.4708850699999</v>
      </c>
      <c r="E65" s="36">
        <f>SUMIFS(СВЦЭМ!$C$39:$C$782,СВЦЭМ!$A$39:$A$782,$A65,СВЦЭМ!$B$39:$B$782,E$47)+'СЕТ СН'!$G$9+СВЦЭМ!$D$10+'СЕТ СН'!$G$5-'СЕТ СН'!$G$17</f>
        <v>5281.5977207100004</v>
      </c>
      <c r="F65" s="36">
        <f>SUMIFS(СВЦЭМ!$C$39:$C$782,СВЦЭМ!$A$39:$A$782,$A65,СВЦЭМ!$B$39:$B$782,F$47)+'СЕТ СН'!$G$9+СВЦЭМ!$D$10+'СЕТ СН'!$G$5-'СЕТ СН'!$G$17</f>
        <v>5303.4007522100001</v>
      </c>
      <c r="G65" s="36">
        <f>SUMIFS(СВЦЭМ!$C$39:$C$782,СВЦЭМ!$A$39:$A$782,$A65,СВЦЭМ!$B$39:$B$782,G$47)+'СЕТ СН'!$G$9+СВЦЭМ!$D$10+'СЕТ СН'!$G$5-'СЕТ СН'!$G$17</f>
        <v>5300.3455780900003</v>
      </c>
      <c r="H65" s="36">
        <f>SUMIFS(СВЦЭМ!$C$39:$C$782,СВЦЭМ!$A$39:$A$782,$A65,СВЦЭМ!$B$39:$B$782,H$47)+'СЕТ СН'!$G$9+СВЦЭМ!$D$10+'СЕТ СН'!$G$5-'СЕТ СН'!$G$17</f>
        <v>5259.3969231800002</v>
      </c>
      <c r="I65" s="36">
        <f>SUMIFS(СВЦЭМ!$C$39:$C$782,СВЦЭМ!$A$39:$A$782,$A65,СВЦЭМ!$B$39:$B$782,I$47)+'СЕТ СН'!$G$9+СВЦЭМ!$D$10+'СЕТ СН'!$G$5-'СЕТ СН'!$G$17</f>
        <v>5226.6009556099998</v>
      </c>
      <c r="J65" s="36">
        <f>SUMIFS(СВЦЭМ!$C$39:$C$782,СВЦЭМ!$A$39:$A$782,$A65,СВЦЭМ!$B$39:$B$782,J$47)+'СЕТ СН'!$G$9+СВЦЭМ!$D$10+'СЕТ СН'!$G$5-'СЕТ СН'!$G$17</f>
        <v>5159.3077039600003</v>
      </c>
      <c r="K65" s="36">
        <f>SUMIFS(СВЦЭМ!$C$39:$C$782,СВЦЭМ!$A$39:$A$782,$A65,СВЦЭМ!$B$39:$B$782,K$47)+'СЕТ СН'!$G$9+СВЦЭМ!$D$10+'СЕТ СН'!$G$5-'СЕТ СН'!$G$17</f>
        <v>5107.77967352</v>
      </c>
      <c r="L65" s="36">
        <f>SUMIFS(СВЦЭМ!$C$39:$C$782,СВЦЭМ!$A$39:$A$782,$A65,СВЦЭМ!$B$39:$B$782,L$47)+'СЕТ СН'!$G$9+СВЦЭМ!$D$10+'СЕТ СН'!$G$5-'СЕТ СН'!$G$17</f>
        <v>5107.72831898</v>
      </c>
      <c r="M65" s="36">
        <f>SUMIFS(СВЦЭМ!$C$39:$C$782,СВЦЭМ!$A$39:$A$782,$A65,СВЦЭМ!$B$39:$B$782,M$47)+'СЕТ СН'!$G$9+СВЦЭМ!$D$10+'СЕТ СН'!$G$5-'СЕТ СН'!$G$17</f>
        <v>5137.35056446</v>
      </c>
      <c r="N65" s="36">
        <f>SUMIFS(СВЦЭМ!$C$39:$C$782,СВЦЭМ!$A$39:$A$782,$A65,СВЦЭМ!$B$39:$B$782,N$47)+'СЕТ СН'!$G$9+СВЦЭМ!$D$10+'СЕТ СН'!$G$5-'СЕТ СН'!$G$17</f>
        <v>5148.9946520499998</v>
      </c>
      <c r="O65" s="36">
        <f>SUMIFS(СВЦЭМ!$C$39:$C$782,СВЦЭМ!$A$39:$A$782,$A65,СВЦЭМ!$B$39:$B$782,O$47)+'СЕТ СН'!$G$9+СВЦЭМ!$D$10+'СЕТ СН'!$G$5-'СЕТ СН'!$G$17</f>
        <v>5152.2150935500003</v>
      </c>
      <c r="P65" s="36">
        <f>SUMIFS(СВЦЭМ!$C$39:$C$782,СВЦЭМ!$A$39:$A$782,$A65,СВЦЭМ!$B$39:$B$782,P$47)+'СЕТ СН'!$G$9+СВЦЭМ!$D$10+'СЕТ СН'!$G$5-'СЕТ СН'!$G$17</f>
        <v>5177.6811640800006</v>
      </c>
      <c r="Q65" s="36">
        <f>SUMIFS(СВЦЭМ!$C$39:$C$782,СВЦЭМ!$A$39:$A$782,$A65,СВЦЭМ!$B$39:$B$782,Q$47)+'СЕТ СН'!$G$9+СВЦЭМ!$D$10+'СЕТ СН'!$G$5-'СЕТ СН'!$G$17</f>
        <v>5178.9324801800003</v>
      </c>
      <c r="R65" s="36">
        <f>SUMIFS(СВЦЭМ!$C$39:$C$782,СВЦЭМ!$A$39:$A$782,$A65,СВЦЭМ!$B$39:$B$782,R$47)+'СЕТ СН'!$G$9+СВЦЭМ!$D$10+'СЕТ СН'!$G$5-'СЕТ СН'!$G$17</f>
        <v>5166.2498594900007</v>
      </c>
      <c r="S65" s="36">
        <f>SUMIFS(СВЦЭМ!$C$39:$C$782,СВЦЭМ!$A$39:$A$782,$A65,СВЦЭМ!$B$39:$B$782,S$47)+'СЕТ СН'!$G$9+СВЦЭМ!$D$10+'СЕТ СН'!$G$5-'СЕТ СН'!$G$17</f>
        <v>5151.0694333700003</v>
      </c>
      <c r="T65" s="36">
        <f>SUMIFS(СВЦЭМ!$C$39:$C$782,СВЦЭМ!$A$39:$A$782,$A65,СВЦЭМ!$B$39:$B$782,T$47)+'СЕТ СН'!$G$9+СВЦЭМ!$D$10+'СЕТ СН'!$G$5-'СЕТ СН'!$G$17</f>
        <v>5116.5561665700006</v>
      </c>
      <c r="U65" s="36">
        <f>SUMIFS(СВЦЭМ!$C$39:$C$782,СВЦЭМ!$A$39:$A$782,$A65,СВЦЭМ!$B$39:$B$782,U$47)+'СЕТ СН'!$G$9+СВЦЭМ!$D$10+'СЕТ СН'!$G$5-'СЕТ СН'!$G$17</f>
        <v>5094.7615521000007</v>
      </c>
      <c r="V65" s="36">
        <f>SUMIFS(СВЦЭМ!$C$39:$C$782,СВЦЭМ!$A$39:$A$782,$A65,СВЦЭМ!$B$39:$B$782,V$47)+'СЕТ СН'!$G$9+СВЦЭМ!$D$10+'СЕТ СН'!$G$5-'СЕТ СН'!$G$17</f>
        <v>5064.1884796900003</v>
      </c>
      <c r="W65" s="36">
        <f>SUMIFS(СВЦЭМ!$C$39:$C$782,СВЦЭМ!$A$39:$A$782,$A65,СВЦЭМ!$B$39:$B$782,W$47)+'СЕТ СН'!$G$9+СВЦЭМ!$D$10+'СЕТ СН'!$G$5-'СЕТ СН'!$G$17</f>
        <v>5074.5143873500001</v>
      </c>
      <c r="X65" s="36">
        <f>SUMIFS(СВЦЭМ!$C$39:$C$782,СВЦЭМ!$A$39:$A$782,$A65,СВЦЭМ!$B$39:$B$782,X$47)+'СЕТ СН'!$G$9+СВЦЭМ!$D$10+'СЕТ СН'!$G$5-'СЕТ СН'!$G$17</f>
        <v>5097.1630592399997</v>
      </c>
      <c r="Y65" s="36">
        <f>SUMIFS(СВЦЭМ!$C$39:$C$782,СВЦЭМ!$A$39:$A$782,$A65,СВЦЭМ!$B$39:$B$782,Y$47)+'СЕТ СН'!$G$9+СВЦЭМ!$D$10+'СЕТ СН'!$G$5-'СЕТ СН'!$G$17</f>
        <v>5178.64280899</v>
      </c>
    </row>
    <row r="66" spans="1:27" ht="15.75" x14ac:dyDescent="0.2">
      <c r="A66" s="35">
        <f t="shared" si="1"/>
        <v>45096</v>
      </c>
      <c r="B66" s="36">
        <f>SUMIFS(СВЦЭМ!$C$39:$C$782,СВЦЭМ!$A$39:$A$782,$A66,СВЦЭМ!$B$39:$B$782,B$47)+'СЕТ СН'!$G$9+СВЦЭМ!$D$10+'СЕТ СН'!$G$5-'СЕТ СН'!$G$17</f>
        <v>5075.1378433299997</v>
      </c>
      <c r="C66" s="36">
        <f>SUMIFS(СВЦЭМ!$C$39:$C$782,СВЦЭМ!$A$39:$A$782,$A66,СВЦЭМ!$B$39:$B$782,C$47)+'СЕТ СН'!$G$9+СВЦЭМ!$D$10+'СЕТ СН'!$G$5-'СЕТ СН'!$G$17</f>
        <v>5161.9323903700006</v>
      </c>
      <c r="D66" s="36">
        <f>SUMIFS(СВЦЭМ!$C$39:$C$782,СВЦЭМ!$A$39:$A$782,$A66,СВЦЭМ!$B$39:$B$782,D$47)+'СЕТ СН'!$G$9+СВЦЭМ!$D$10+'СЕТ СН'!$G$5-'СЕТ СН'!$G$17</f>
        <v>5247.0821349800008</v>
      </c>
      <c r="E66" s="36">
        <f>SUMIFS(СВЦЭМ!$C$39:$C$782,СВЦЭМ!$A$39:$A$782,$A66,СВЦЭМ!$B$39:$B$782,E$47)+'СЕТ СН'!$G$9+СВЦЭМ!$D$10+'СЕТ СН'!$G$5-'СЕТ СН'!$G$17</f>
        <v>5218.5332955800004</v>
      </c>
      <c r="F66" s="36">
        <f>SUMIFS(СВЦЭМ!$C$39:$C$782,СВЦЭМ!$A$39:$A$782,$A66,СВЦЭМ!$B$39:$B$782,F$47)+'СЕТ СН'!$G$9+СВЦЭМ!$D$10+'СЕТ СН'!$G$5-'СЕТ СН'!$G$17</f>
        <v>5254.7520477600001</v>
      </c>
      <c r="G66" s="36">
        <f>SUMIFS(СВЦЭМ!$C$39:$C$782,СВЦЭМ!$A$39:$A$782,$A66,СВЦЭМ!$B$39:$B$782,G$47)+'СЕТ СН'!$G$9+СВЦЭМ!$D$10+'СЕТ СН'!$G$5-'СЕТ СН'!$G$17</f>
        <v>5265.3979626700002</v>
      </c>
      <c r="H66" s="36">
        <f>SUMIFS(СВЦЭМ!$C$39:$C$782,СВЦЭМ!$A$39:$A$782,$A66,СВЦЭМ!$B$39:$B$782,H$47)+'СЕТ СН'!$G$9+СВЦЭМ!$D$10+'СЕТ СН'!$G$5-'СЕТ СН'!$G$17</f>
        <v>5238.4155219000004</v>
      </c>
      <c r="I66" s="36">
        <f>SUMIFS(СВЦЭМ!$C$39:$C$782,СВЦЭМ!$A$39:$A$782,$A66,СВЦЭМ!$B$39:$B$782,I$47)+'СЕТ СН'!$G$9+СВЦЭМ!$D$10+'СЕТ СН'!$G$5-'СЕТ СН'!$G$17</f>
        <v>5073.5664370499999</v>
      </c>
      <c r="J66" s="36">
        <f>SUMIFS(СВЦЭМ!$C$39:$C$782,СВЦЭМ!$A$39:$A$782,$A66,СВЦЭМ!$B$39:$B$782,J$47)+'СЕТ СН'!$G$9+СВЦЭМ!$D$10+'СЕТ СН'!$G$5-'СЕТ СН'!$G$17</f>
        <v>4980.4549549000003</v>
      </c>
      <c r="K66" s="36">
        <f>SUMIFS(СВЦЭМ!$C$39:$C$782,СВЦЭМ!$A$39:$A$782,$A66,СВЦЭМ!$B$39:$B$782,K$47)+'СЕТ СН'!$G$9+СВЦЭМ!$D$10+'СЕТ СН'!$G$5-'СЕТ СН'!$G$17</f>
        <v>4946.7518904300005</v>
      </c>
      <c r="L66" s="36">
        <f>SUMIFS(СВЦЭМ!$C$39:$C$782,СВЦЭМ!$A$39:$A$782,$A66,СВЦЭМ!$B$39:$B$782,L$47)+'СЕТ СН'!$G$9+СВЦЭМ!$D$10+'СЕТ СН'!$G$5-'СЕТ СН'!$G$17</f>
        <v>4933.9357442700002</v>
      </c>
      <c r="M66" s="36">
        <f>SUMIFS(СВЦЭМ!$C$39:$C$782,СВЦЭМ!$A$39:$A$782,$A66,СВЦЭМ!$B$39:$B$782,M$47)+'СЕТ СН'!$G$9+СВЦЭМ!$D$10+'СЕТ СН'!$G$5-'СЕТ СН'!$G$17</f>
        <v>4942.9155881100005</v>
      </c>
      <c r="N66" s="36">
        <f>SUMIFS(СВЦЭМ!$C$39:$C$782,СВЦЭМ!$A$39:$A$782,$A66,СВЦЭМ!$B$39:$B$782,N$47)+'СЕТ СН'!$G$9+СВЦЭМ!$D$10+'СЕТ СН'!$G$5-'СЕТ СН'!$G$17</f>
        <v>4958.9993850500005</v>
      </c>
      <c r="O66" s="36">
        <f>SUMIFS(СВЦЭМ!$C$39:$C$782,СВЦЭМ!$A$39:$A$782,$A66,СВЦЭМ!$B$39:$B$782,O$47)+'СЕТ СН'!$G$9+СВЦЭМ!$D$10+'СЕТ СН'!$G$5-'СЕТ СН'!$G$17</f>
        <v>4982.4204473099999</v>
      </c>
      <c r="P66" s="36">
        <f>SUMIFS(СВЦЭМ!$C$39:$C$782,СВЦЭМ!$A$39:$A$782,$A66,СВЦЭМ!$B$39:$B$782,P$47)+'СЕТ СН'!$G$9+СВЦЭМ!$D$10+'СЕТ СН'!$G$5-'СЕТ СН'!$G$17</f>
        <v>4977.86887329</v>
      </c>
      <c r="Q66" s="36">
        <f>SUMIFS(СВЦЭМ!$C$39:$C$782,СВЦЭМ!$A$39:$A$782,$A66,СВЦЭМ!$B$39:$B$782,Q$47)+'СЕТ СН'!$G$9+СВЦЭМ!$D$10+'СЕТ СН'!$G$5-'СЕТ СН'!$G$17</f>
        <v>4978.9847366800004</v>
      </c>
      <c r="R66" s="36">
        <f>SUMIFS(СВЦЭМ!$C$39:$C$782,СВЦЭМ!$A$39:$A$782,$A66,СВЦЭМ!$B$39:$B$782,R$47)+'СЕТ СН'!$G$9+СВЦЭМ!$D$10+'СЕТ СН'!$G$5-'СЕТ СН'!$G$17</f>
        <v>4964.6095862000002</v>
      </c>
      <c r="S66" s="36">
        <f>SUMIFS(СВЦЭМ!$C$39:$C$782,СВЦЭМ!$A$39:$A$782,$A66,СВЦЭМ!$B$39:$B$782,S$47)+'СЕТ СН'!$G$9+СВЦЭМ!$D$10+'СЕТ СН'!$G$5-'СЕТ СН'!$G$17</f>
        <v>4952.4161886500005</v>
      </c>
      <c r="T66" s="36">
        <f>SUMIFS(СВЦЭМ!$C$39:$C$782,СВЦЭМ!$A$39:$A$782,$A66,СВЦЭМ!$B$39:$B$782,T$47)+'СЕТ СН'!$G$9+СВЦЭМ!$D$10+'СЕТ СН'!$G$5-'СЕТ СН'!$G$17</f>
        <v>4943.0796096100003</v>
      </c>
      <c r="U66" s="36">
        <f>SUMIFS(СВЦЭМ!$C$39:$C$782,СВЦЭМ!$A$39:$A$782,$A66,СВЦЭМ!$B$39:$B$782,U$47)+'СЕТ СН'!$G$9+СВЦЭМ!$D$10+'СЕТ СН'!$G$5-'СЕТ СН'!$G$17</f>
        <v>4948.7294561199997</v>
      </c>
      <c r="V66" s="36">
        <f>SUMIFS(СВЦЭМ!$C$39:$C$782,СВЦЭМ!$A$39:$A$782,$A66,СВЦЭМ!$B$39:$B$782,V$47)+'СЕТ СН'!$G$9+СВЦЭМ!$D$10+'СЕТ СН'!$G$5-'СЕТ СН'!$G$17</f>
        <v>4948.9998006100004</v>
      </c>
      <c r="W66" s="36">
        <f>SUMIFS(СВЦЭМ!$C$39:$C$782,СВЦЭМ!$A$39:$A$782,$A66,СВЦЭМ!$B$39:$B$782,W$47)+'СЕТ СН'!$G$9+СВЦЭМ!$D$10+'СЕТ СН'!$G$5-'СЕТ СН'!$G$17</f>
        <v>4906.6479455600002</v>
      </c>
      <c r="X66" s="36">
        <f>SUMIFS(СВЦЭМ!$C$39:$C$782,СВЦЭМ!$A$39:$A$782,$A66,СВЦЭМ!$B$39:$B$782,X$47)+'СЕТ СН'!$G$9+СВЦЭМ!$D$10+'СЕТ СН'!$G$5-'СЕТ СН'!$G$17</f>
        <v>4942.92269872</v>
      </c>
      <c r="Y66" s="36">
        <f>SUMIFS(СВЦЭМ!$C$39:$C$782,СВЦЭМ!$A$39:$A$782,$A66,СВЦЭМ!$B$39:$B$782,Y$47)+'СЕТ СН'!$G$9+СВЦЭМ!$D$10+'СЕТ СН'!$G$5-'СЕТ СН'!$G$17</f>
        <v>5005.7708230099997</v>
      </c>
    </row>
    <row r="67" spans="1:27" ht="15.75" x14ac:dyDescent="0.2">
      <c r="A67" s="35">
        <f t="shared" si="1"/>
        <v>45097</v>
      </c>
      <c r="B67" s="36">
        <f>SUMIFS(СВЦЭМ!$C$39:$C$782,СВЦЭМ!$A$39:$A$782,$A67,СВЦЭМ!$B$39:$B$782,B$47)+'СЕТ СН'!$G$9+СВЦЭМ!$D$10+'СЕТ СН'!$G$5-'СЕТ СН'!$G$17</f>
        <v>5115.5611644500004</v>
      </c>
      <c r="C67" s="36">
        <f>SUMIFS(СВЦЭМ!$C$39:$C$782,СВЦЭМ!$A$39:$A$782,$A67,СВЦЭМ!$B$39:$B$782,C$47)+'СЕТ СН'!$G$9+СВЦЭМ!$D$10+'СЕТ СН'!$G$5-'СЕТ СН'!$G$17</f>
        <v>5152.7889121300004</v>
      </c>
      <c r="D67" s="36">
        <f>SUMIFS(СВЦЭМ!$C$39:$C$782,СВЦЭМ!$A$39:$A$782,$A67,СВЦЭМ!$B$39:$B$782,D$47)+'СЕТ СН'!$G$9+СВЦЭМ!$D$10+'СЕТ СН'!$G$5-'СЕТ СН'!$G$17</f>
        <v>5229.3844345200005</v>
      </c>
      <c r="E67" s="36">
        <f>SUMIFS(СВЦЭМ!$C$39:$C$782,СВЦЭМ!$A$39:$A$782,$A67,СВЦЭМ!$B$39:$B$782,E$47)+'СЕТ СН'!$G$9+СВЦЭМ!$D$10+'СЕТ СН'!$G$5-'СЕТ СН'!$G$17</f>
        <v>5241.5196007200002</v>
      </c>
      <c r="F67" s="36">
        <f>SUMIFS(СВЦЭМ!$C$39:$C$782,СВЦЭМ!$A$39:$A$782,$A67,СВЦЭМ!$B$39:$B$782,F$47)+'СЕТ СН'!$G$9+СВЦЭМ!$D$10+'СЕТ СН'!$G$5-'СЕТ СН'!$G$17</f>
        <v>5249.5930346100004</v>
      </c>
      <c r="G67" s="36">
        <f>SUMIFS(СВЦЭМ!$C$39:$C$782,СВЦЭМ!$A$39:$A$782,$A67,СВЦЭМ!$B$39:$B$782,G$47)+'СЕТ СН'!$G$9+СВЦЭМ!$D$10+'СЕТ СН'!$G$5-'СЕТ СН'!$G$17</f>
        <v>5229.2056847900003</v>
      </c>
      <c r="H67" s="36">
        <f>SUMIFS(СВЦЭМ!$C$39:$C$782,СВЦЭМ!$A$39:$A$782,$A67,СВЦЭМ!$B$39:$B$782,H$47)+'СЕТ СН'!$G$9+СВЦЭМ!$D$10+'СЕТ СН'!$G$5-'СЕТ СН'!$G$17</f>
        <v>5137.3178380500003</v>
      </c>
      <c r="I67" s="36">
        <f>SUMIFS(СВЦЭМ!$C$39:$C$782,СВЦЭМ!$A$39:$A$782,$A67,СВЦЭМ!$B$39:$B$782,I$47)+'СЕТ СН'!$G$9+СВЦЭМ!$D$10+'СЕТ СН'!$G$5-'СЕТ СН'!$G$17</f>
        <v>5098.8145523600006</v>
      </c>
      <c r="J67" s="36">
        <f>SUMIFS(СВЦЭМ!$C$39:$C$782,СВЦЭМ!$A$39:$A$782,$A67,СВЦЭМ!$B$39:$B$782,J$47)+'СЕТ СН'!$G$9+СВЦЭМ!$D$10+'СЕТ СН'!$G$5-'СЕТ СН'!$G$17</f>
        <v>5043.1249146999999</v>
      </c>
      <c r="K67" s="36">
        <f>SUMIFS(СВЦЭМ!$C$39:$C$782,СВЦЭМ!$A$39:$A$782,$A67,СВЦЭМ!$B$39:$B$782,K$47)+'СЕТ СН'!$G$9+СВЦЭМ!$D$10+'СЕТ СН'!$G$5-'СЕТ СН'!$G$17</f>
        <v>4959.4032709200001</v>
      </c>
      <c r="L67" s="36">
        <f>SUMIFS(СВЦЭМ!$C$39:$C$782,СВЦЭМ!$A$39:$A$782,$A67,СВЦЭМ!$B$39:$B$782,L$47)+'СЕТ СН'!$G$9+СВЦЭМ!$D$10+'СЕТ СН'!$G$5-'СЕТ СН'!$G$17</f>
        <v>4941.7279539700003</v>
      </c>
      <c r="M67" s="36">
        <f>SUMIFS(СВЦЭМ!$C$39:$C$782,СВЦЭМ!$A$39:$A$782,$A67,СВЦЭМ!$B$39:$B$782,M$47)+'СЕТ СН'!$G$9+СВЦЭМ!$D$10+'СЕТ СН'!$G$5-'СЕТ СН'!$G$17</f>
        <v>4970.3170021799997</v>
      </c>
      <c r="N67" s="36">
        <f>SUMIFS(СВЦЭМ!$C$39:$C$782,СВЦЭМ!$A$39:$A$782,$A67,СВЦЭМ!$B$39:$B$782,N$47)+'СЕТ СН'!$G$9+СВЦЭМ!$D$10+'СЕТ СН'!$G$5-'СЕТ СН'!$G$17</f>
        <v>5005.8697380900003</v>
      </c>
      <c r="O67" s="36">
        <f>SUMIFS(СВЦЭМ!$C$39:$C$782,СВЦЭМ!$A$39:$A$782,$A67,СВЦЭМ!$B$39:$B$782,O$47)+'СЕТ СН'!$G$9+СВЦЭМ!$D$10+'СЕТ СН'!$G$5-'СЕТ СН'!$G$17</f>
        <v>5022.83738808</v>
      </c>
      <c r="P67" s="36">
        <f>SUMIFS(СВЦЭМ!$C$39:$C$782,СВЦЭМ!$A$39:$A$782,$A67,СВЦЭМ!$B$39:$B$782,P$47)+'СЕТ СН'!$G$9+СВЦЭМ!$D$10+'СЕТ СН'!$G$5-'СЕТ СН'!$G$17</f>
        <v>5036.6616093600005</v>
      </c>
      <c r="Q67" s="36">
        <f>SUMIFS(СВЦЭМ!$C$39:$C$782,СВЦЭМ!$A$39:$A$782,$A67,СВЦЭМ!$B$39:$B$782,Q$47)+'СЕТ СН'!$G$9+СВЦЭМ!$D$10+'СЕТ СН'!$G$5-'СЕТ СН'!$G$17</f>
        <v>5047.8521524600001</v>
      </c>
      <c r="R67" s="36">
        <f>SUMIFS(СВЦЭМ!$C$39:$C$782,СВЦЭМ!$A$39:$A$782,$A67,СВЦЭМ!$B$39:$B$782,R$47)+'СЕТ СН'!$G$9+СВЦЭМ!$D$10+'СЕТ СН'!$G$5-'СЕТ СН'!$G$17</f>
        <v>5022.48352901</v>
      </c>
      <c r="S67" s="36">
        <f>SUMIFS(СВЦЭМ!$C$39:$C$782,СВЦЭМ!$A$39:$A$782,$A67,СВЦЭМ!$B$39:$B$782,S$47)+'СЕТ СН'!$G$9+СВЦЭМ!$D$10+'СЕТ СН'!$G$5-'СЕТ СН'!$G$17</f>
        <v>5017.4969800899999</v>
      </c>
      <c r="T67" s="36">
        <f>SUMIFS(СВЦЭМ!$C$39:$C$782,СВЦЭМ!$A$39:$A$782,$A67,СВЦЭМ!$B$39:$B$782,T$47)+'СЕТ СН'!$G$9+СВЦЭМ!$D$10+'СЕТ СН'!$G$5-'СЕТ СН'!$G$17</f>
        <v>5007.3702979400005</v>
      </c>
      <c r="U67" s="36">
        <f>SUMIFS(СВЦЭМ!$C$39:$C$782,СВЦЭМ!$A$39:$A$782,$A67,СВЦЭМ!$B$39:$B$782,U$47)+'СЕТ СН'!$G$9+СВЦЭМ!$D$10+'СЕТ СН'!$G$5-'СЕТ СН'!$G$17</f>
        <v>5003.1509950700001</v>
      </c>
      <c r="V67" s="36">
        <f>SUMIFS(СВЦЭМ!$C$39:$C$782,СВЦЭМ!$A$39:$A$782,$A67,СВЦЭМ!$B$39:$B$782,V$47)+'СЕТ СН'!$G$9+СВЦЭМ!$D$10+'СЕТ СН'!$G$5-'СЕТ СН'!$G$17</f>
        <v>5012.3215321000007</v>
      </c>
      <c r="W67" s="36">
        <f>SUMIFS(СВЦЭМ!$C$39:$C$782,СВЦЭМ!$A$39:$A$782,$A67,СВЦЭМ!$B$39:$B$782,W$47)+'СЕТ СН'!$G$9+СВЦЭМ!$D$10+'СЕТ СН'!$G$5-'СЕТ СН'!$G$17</f>
        <v>4965.2584538200008</v>
      </c>
      <c r="X67" s="36">
        <f>SUMIFS(СВЦЭМ!$C$39:$C$782,СВЦЭМ!$A$39:$A$782,$A67,СВЦЭМ!$B$39:$B$782,X$47)+'СЕТ СН'!$G$9+СВЦЭМ!$D$10+'СЕТ СН'!$G$5-'СЕТ СН'!$G$17</f>
        <v>5016.4885235900001</v>
      </c>
      <c r="Y67" s="36">
        <f>SUMIFS(СВЦЭМ!$C$39:$C$782,СВЦЭМ!$A$39:$A$782,$A67,СВЦЭМ!$B$39:$B$782,Y$47)+'СЕТ СН'!$G$9+СВЦЭМ!$D$10+'СЕТ СН'!$G$5-'СЕТ СН'!$G$17</f>
        <v>5110.0297264500005</v>
      </c>
    </row>
    <row r="68" spans="1:27" ht="15.75" x14ac:dyDescent="0.2">
      <c r="A68" s="35">
        <f t="shared" si="1"/>
        <v>45098</v>
      </c>
      <c r="B68" s="36">
        <f>SUMIFS(СВЦЭМ!$C$39:$C$782,СВЦЭМ!$A$39:$A$782,$A68,СВЦЭМ!$B$39:$B$782,B$47)+'СЕТ СН'!$G$9+СВЦЭМ!$D$10+'СЕТ СН'!$G$5-'СЕТ СН'!$G$17</f>
        <v>5128.4996422200002</v>
      </c>
      <c r="C68" s="36">
        <f>SUMIFS(СВЦЭМ!$C$39:$C$782,СВЦЭМ!$A$39:$A$782,$A68,СВЦЭМ!$B$39:$B$782,C$47)+'СЕТ СН'!$G$9+СВЦЭМ!$D$10+'СЕТ СН'!$G$5-'СЕТ СН'!$G$17</f>
        <v>5238.80274629</v>
      </c>
      <c r="D68" s="36">
        <f>SUMIFS(СВЦЭМ!$C$39:$C$782,СВЦЭМ!$A$39:$A$782,$A68,СВЦЭМ!$B$39:$B$782,D$47)+'СЕТ СН'!$G$9+СВЦЭМ!$D$10+'СЕТ СН'!$G$5-'СЕТ СН'!$G$17</f>
        <v>5338.0656789300001</v>
      </c>
      <c r="E68" s="36">
        <f>SUMIFS(СВЦЭМ!$C$39:$C$782,СВЦЭМ!$A$39:$A$782,$A68,СВЦЭМ!$B$39:$B$782,E$47)+'СЕТ СН'!$G$9+СВЦЭМ!$D$10+'СЕТ СН'!$G$5-'СЕТ СН'!$G$17</f>
        <v>5358.3115001700007</v>
      </c>
      <c r="F68" s="36">
        <f>SUMIFS(СВЦЭМ!$C$39:$C$782,СВЦЭМ!$A$39:$A$782,$A68,СВЦЭМ!$B$39:$B$782,F$47)+'СЕТ СН'!$G$9+СВЦЭМ!$D$10+'СЕТ СН'!$G$5-'СЕТ СН'!$G$17</f>
        <v>5346.68802607</v>
      </c>
      <c r="G68" s="36">
        <f>SUMIFS(СВЦЭМ!$C$39:$C$782,СВЦЭМ!$A$39:$A$782,$A68,СВЦЭМ!$B$39:$B$782,G$47)+'СЕТ СН'!$G$9+СВЦЭМ!$D$10+'СЕТ СН'!$G$5-'СЕТ СН'!$G$17</f>
        <v>5305.9121770399997</v>
      </c>
      <c r="H68" s="36">
        <f>SUMIFS(СВЦЭМ!$C$39:$C$782,СВЦЭМ!$A$39:$A$782,$A68,СВЦЭМ!$B$39:$B$782,H$47)+'СЕТ СН'!$G$9+СВЦЭМ!$D$10+'СЕТ СН'!$G$5-'СЕТ СН'!$G$17</f>
        <v>5159.8777556800005</v>
      </c>
      <c r="I68" s="36">
        <f>SUMIFS(СВЦЭМ!$C$39:$C$782,СВЦЭМ!$A$39:$A$782,$A68,СВЦЭМ!$B$39:$B$782,I$47)+'СЕТ СН'!$G$9+СВЦЭМ!$D$10+'СЕТ СН'!$G$5-'СЕТ СН'!$G$17</f>
        <v>5094.6636820200001</v>
      </c>
      <c r="J68" s="36">
        <f>SUMIFS(СВЦЭМ!$C$39:$C$782,СВЦЭМ!$A$39:$A$782,$A68,СВЦЭМ!$B$39:$B$782,J$47)+'СЕТ СН'!$G$9+СВЦЭМ!$D$10+'СЕТ СН'!$G$5-'СЕТ СН'!$G$17</f>
        <v>5008.3268706199997</v>
      </c>
      <c r="K68" s="36">
        <f>SUMIFS(СВЦЭМ!$C$39:$C$782,СВЦЭМ!$A$39:$A$782,$A68,СВЦЭМ!$B$39:$B$782,K$47)+'СЕТ СН'!$G$9+СВЦЭМ!$D$10+'СЕТ СН'!$G$5-'СЕТ СН'!$G$17</f>
        <v>4998.5482044199998</v>
      </c>
      <c r="L68" s="36">
        <f>SUMIFS(СВЦЭМ!$C$39:$C$782,СВЦЭМ!$A$39:$A$782,$A68,СВЦЭМ!$B$39:$B$782,L$47)+'СЕТ СН'!$G$9+СВЦЭМ!$D$10+'СЕТ СН'!$G$5-'СЕТ СН'!$G$17</f>
        <v>5029.2529871500001</v>
      </c>
      <c r="M68" s="36">
        <f>SUMIFS(СВЦЭМ!$C$39:$C$782,СВЦЭМ!$A$39:$A$782,$A68,СВЦЭМ!$B$39:$B$782,M$47)+'СЕТ СН'!$G$9+СВЦЭМ!$D$10+'СЕТ СН'!$G$5-'СЕТ СН'!$G$17</f>
        <v>5051.3770053600001</v>
      </c>
      <c r="N68" s="36">
        <f>SUMIFS(СВЦЭМ!$C$39:$C$782,СВЦЭМ!$A$39:$A$782,$A68,СВЦЭМ!$B$39:$B$782,N$47)+'СЕТ СН'!$G$9+СВЦЭМ!$D$10+'СЕТ СН'!$G$5-'СЕТ СН'!$G$17</f>
        <v>5103.7189792999998</v>
      </c>
      <c r="O68" s="36">
        <f>SUMIFS(СВЦЭМ!$C$39:$C$782,СВЦЭМ!$A$39:$A$782,$A68,СВЦЭМ!$B$39:$B$782,O$47)+'СЕТ СН'!$G$9+СВЦЭМ!$D$10+'СЕТ СН'!$G$5-'СЕТ СН'!$G$17</f>
        <v>5065.1699261800004</v>
      </c>
      <c r="P68" s="36">
        <f>SUMIFS(СВЦЭМ!$C$39:$C$782,СВЦЭМ!$A$39:$A$782,$A68,СВЦЭМ!$B$39:$B$782,P$47)+'СЕТ СН'!$G$9+СВЦЭМ!$D$10+'СЕТ СН'!$G$5-'СЕТ СН'!$G$17</f>
        <v>5082.0877773499997</v>
      </c>
      <c r="Q68" s="36">
        <f>SUMIFS(СВЦЭМ!$C$39:$C$782,СВЦЭМ!$A$39:$A$782,$A68,СВЦЭМ!$B$39:$B$782,Q$47)+'СЕТ СН'!$G$9+СВЦЭМ!$D$10+'СЕТ СН'!$G$5-'СЕТ СН'!$G$17</f>
        <v>5083.2949359000004</v>
      </c>
      <c r="R68" s="36">
        <f>SUMIFS(СВЦЭМ!$C$39:$C$782,СВЦЭМ!$A$39:$A$782,$A68,СВЦЭМ!$B$39:$B$782,R$47)+'СЕТ СН'!$G$9+СВЦЭМ!$D$10+'СЕТ СН'!$G$5-'СЕТ СН'!$G$17</f>
        <v>5072.62953853</v>
      </c>
      <c r="S68" s="36">
        <f>SUMIFS(СВЦЭМ!$C$39:$C$782,СВЦЭМ!$A$39:$A$782,$A68,СВЦЭМ!$B$39:$B$782,S$47)+'СЕТ СН'!$G$9+СВЦЭМ!$D$10+'СЕТ СН'!$G$5-'СЕТ СН'!$G$17</f>
        <v>5051.1664906400001</v>
      </c>
      <c r="T68" s="36">
        <f>SUMIFS(СВЦЭМ!$C$39:$C$782,СВЦЭМ!$A$39:$A$782,$A68,СВЦЭМ!$B$39:$B$782,T$47)+'СЕТ СН'!$G$9+СВЦЭМ!$D$10+'СЕТ СН'!$G$5-'СЕТ СН'!$G$17</f>
        <v>5061.9200536200005</v>
      </c>
      <c r="U68" s="36">
        <f>SUMIFS(СВЦЭМ!$C$39:$C$782,СВЦЭМ!$A$39:$A$782,$A68,СВЦЭМ!$B$39:$B$782,U$47)+'СЕТ СН'!$G$9+СВЦЭМ!$D$10+'СЕТ СН'!$G$5-'СЕТ СН'!$G$17</f>
        <v>5051.9085245900005</v>
      </c>
      <c r="V68" s="36">
        <f>SUMIFS(СВЦЭМ!$C$39:$C$782,СВЦЭМ!$A$39:$A$782,$A68,СВЦЭМ!$B$39:$B$782,V$47)+'СЕТ СН'!$G$9+СВЦЭМ!$D$10+'СЕТ СН'!$G$5-'СЕТ СН'!$G$17</f>
        <v>5033.9528643900003</v>
      </c>
      <c r="W68" s="36">
        <f>SUMIFS(СВЦЭМ!$C$39:$C$782,СВЦЭМ!$A$39:$A$782,$A68,СВЦЭМ!$B$39:$B$782,W$47)+'СЕТ СН'!$G$9+СВЦЭМ!$D$10+'СЕТ СН'!$G$5-'СЕТ СН'!$G$17</f>
        <v>5052.7290669600006</v>
      </c>
      <c r="X68" s="36">
        <f>SUMIFS(СВЦЭМ!$C$39:$C$782,СВЦЭМ!$A$39:$A$782,$A68,СВЦЭМ!$B$39:$B$782,X$47)+'СЕТ СН'!$G$9+СВЦЭМ!$D$10+'СЕТ СН'!$G$5-'СЕТ СН'!$G$17</f>
        <v>5103.4344728699998</v>
      </c>
      <c r="Y68" s="36">
        <f>SUMIFS(СВЦЭМ!$C$39:$C$782,СВЦЭМ!$A$39:$A$782,$A68,СВЦЭМ!$B$39:$B$782,Y$47)+'СЕТ СН'!$G$9+СВЦЭМ!$D$10+'СЕТ СН'!$G$5-'СЕТ СН'!$G$17</f>
        <v>5212.97695613</v>
      </c>
    </row>
    <row r="69" spans="1:27" ht="15.75" x14ac:dyDescent="0.2">
      <c r="A69" s="35">
        <f t="shared" si="1"/>
        <v>45099</v>
      </c>
      <c r="B69" s="36">
        <f>SUMIFS(СВЦЭМ!$C$39:$C$782,СВЦЭМ!$A$39:$A$782,$A69,СВЦЭМ!$B$39:$B$782,B$47)+'СЕТ СН'!$G$9+СВЦЭМ!$D$10+'СЕТ СН'!$G$5-'СЕТ СН'!$G$17</f>
        <v>5227.9780846399999</v>
      </c>
      <c r="C69" s="36">
        <f>SUMIFS(СВЦЭМ!$C$39:$C$782,СВЦЭМ!$A$39:$A$782,$A69,СВЦЭМ!$B$39:$B$782,C$47)+'СЕТ СН'!$G$9+СВЦЭМ!$D$10+'СЕТ СН'!$G$5-'СЕТ СН'!$G$17</f>
        <v>5302.8017505200005</v>
      </c>
      <c r="D69" s="36">
        <f>SUMIFS(СВЦЭМ!$C$39:$C$782,СВЦЭМ!$A$39:$A$782,$A69,СВЦЭМ!$B$39:$B$782,D$47)+'СЕТ СН'!$G$9+СВЦЭМ!$D$10+'СЕТ СН'!$G$5-'СЕТ СН'!$G$17</f>
        <v>5327.4682645800003</v>
      </c>
      <c r="E69" s="36">
        <f>SUMIFS(СВЦЭМ!$C$39:$C$782,СВЦЭМ!$A$39:$A$782,$A69,СВЦЭМ!$B$39:$B$782,E$47)+'СЕТ СН'!$G$9+СВЦЭМ!$D$10+'СЕТ СН'!$G$5-'СЕТ СН'!$G$17</f>
        <v>5304.4973181900004</v>
      </c>
      <c r="F69" s="36">
        <f>SUMIFS(СВЦЭМ!$C$39:$C$782,СВЦЭМ!$A$39:$A$782,$A69,СВЦЭМ!$B$39:$B$782,F$47)+'СЕТ СН'!$G$9+СВЦЭМ!$D$10+'СЕТ СН'!$G$5-'СЕТ СН'!$G$17</f>
        <v>5304.5219041500004</v>
      </c>
      <c r="G69" s="36">
        <f>SUMIFS(СВЦЭМ!$C$39:$C$782,СВЦЭМ!$A$39:$A$782,$A69,СВЦЭМ!$B$39:$B$782,G$47)+'СЕТ СН'!$G$9+СВЦЭМ!$D$10+'СЕТ СН'!$G$5-'СЕТ СН'!$G$17</f>
        <v>5312.5314917600008</v>
      </c>
      <c r="H69" s="36">
        <f>SUMIFS(СВЦЭМ!$C$39:$C$782,СВЦЭМ!$A$39:$A$782,$A69,СВЦЭМ!$B$39:$B$782,H$47)+'СЕТ СН'!$G$9+СВЦЭМ!$D$10+'СЕТ СН'!$G$5-'СЕТ СН'!$G$17</f>
        <v>5135.5018829000001</v>
      </c>
      <c r="I69" s="36">
        <f>SUMIFS(СВЦЭМ!$C$39:$C$782,СВЦЭМ!$A$39:$A$782,$A69,СВЦЭМ!$B$39:$B$782,I$47)+'СЕТ СН'!$G$9+СВЦЭМ!$D$10+'СЕТ СН'!$G$5-'СЕТ СН'!$G$17</f>
        <v>5107.1492124800006</v>
      </c>
      <c r="J69" s="36">
        <f>SUMIFS(СВЦЭМ!$C$39:$C$782,СВЦЭМ!$A$39:$A$782,$A69,СВЦЭМ!$B$39:$B$782,J$47)+'СЕТ СН'!$G$9+СВЦЭМ!$D$10+'СЕТ СН'!$G$5-'СЕТ СН'!$G$17</f>
        <v>5027.7135053300008</v>
      </c>
      <c r="K69" s="36">
        <f>SUMIFS(СВЦЭМ!$C$39:$C$782,СВЦЭМ!$A$39:$A$782,$A69,СВЦЭМ!$B$39:$B$782,K$47)+'СЕТ СН'!$G$9+СВЦЭМ!$D$10+'СЕТ СН'!$G$5-'СЕТ СН'!$G$17</f>
        <v>5007.18683392</v>
      </c>
      <c r="L69" s="36">
        <f>SUMIFS(СВЦЭМ!$C$39:$C$782,СВЦЭМ!$A$39:$A$782,$A69,СВЦЭМ!$B$39:$B$782,L$47)+'СЕТ СН'!$G$9+СВЦЭМ!$D$10+'СЕТ СН'!$G$5-'СЕТ СН'!$G$17</f>
        <v>5008.2994715200002</v>
      </c>
      <c r="M69" s="36">
        <f>SUMIFS(СВЦЭМ!$C$39:$C$782,СВЦЭМ!$A$39:$A$782,$A69,СВЦЭМ!$B$39:$B$782,M$47)+'СЕТ СН'!$G$9+СВЦЭМ!$D$10+'СЕТ СН'!$G$5-'СЕТ СН'!$G$17</f>
        <v>5046.2070486000002</v>
      </c>
      <c r="N69" s="36">
        <f>SUMIFS(СВЦЭМ!$C$39:$C$782,СВЦЭМ!$A$39:$A$782,$A69,СВЦЭМ!$B$39:$B$782,N$47)+'СЕТ СН'!$G$9+СВЦЭМ!$D$10+'СЕТ СН'!$G$5-'СЕТ СН'!$G$17</f>
        <v>5091.73546928</v>
      </c>
      <c r="O69" s="36">
        <f>SUMIFS(СВЦЭМ!$C$39:$C$782,СВЦЭМ!$A$39:$A$782,$A69,СВЦЭМ!$B$39:$B$782,O$47)+'СЕТ СН'!$G$9+СВЦЭМ!$D$10+'СЕТ СН'!$G$5-'СЕТ СН'!$G$17</f>
        <v>5096.4407097000003</v>
      </c>
      <c r="P69" s="36">
        <f>SUMIFS(СВЦЭМ!$C$39:$C$782,СВЦЭМ!$A$39:$A$782,$A69,СВЦЭМ!$B$39:$B$782,P$47)+'СЕТ СН'!$G$9+СВЦЭМ!$D$10+'СЕТ СН'!$G$5-'СЕТ СН'!$G$17</f>
        <v>5093.6230050200002</v>
      </c>
      <c r="Q69" s="36">
        <f>SUMIFS(СВЦЭМ!$C$39:$C$782,СВЦЭМ!$A$39:$A$782,$A69,СВЦЭМ!$B$39:$B$782,Q$47)+'СЕТ СН'!$G$9+СВЦЭМ!$D$10+'СЕТ СН'!$G$5-'СЕТ СН'!$G$17</f>
        <v>5092.7157606199999</v>
      </c>
      <c r="R69" s="36">
        <f>SUMIFS(СВЦЭМ!$C$39:$C$782,СВЦЭМ!$A$39:$A$782,$A69,СВЦЭМ!$B$39:$B$782,R$47)+'СЕТ СН'!$G$9+СВЦЭМ!$D$10+'СЕТ СН'!$G$5-'СЕТ СН'!$G$17</f>
        <v>5077.2555038700002</v>
      </c>
      <c r="S69" s="36">
        <f>SUMIFS(СВЦЭМ!$C$39:$C$782,СВЦЭМ!$A$39:$A$782,$A69,СВЦЭМ!$B$39:$B$782,S$47)+'СЕТ СН'!$G$9+СВЦЭМ!$D$10+'СЕТ СН'!$G$5-'СЕТ СН'!$G$17</f>
        <v>5054.1205176500007</v>
      </c>
      <c r="T69" s="36">
        <f>SUMIFS(СВЦЭМ!$C$39:$C$782,СВЦЭМ!$A$39:$A$782,$A69,СВЦЭМ!$B$39:$B$782,T$47)+'СЕТ СН'!$G$9+СВЦЭМ!$D$10+'СЕТ СН'!$G$5-'СЕТ СН'!$G$17</f>
        <v>5075.9242058700002</v>
      </c>
      <c r="U69" s="36">
        <f>SUMIFS(СВЦЭМ!$C$39:$C$782,СВЦЭМ!$A$39:$A$782,$A69,СВЦЭМ!$B$39:$B$782,U$47)+'СЕТ СН'!$G$9+СВЦЭМ!$D$10+'СЕТ СН'!$G$5-'СЕТ СН'!$G$17</f>
        <v>5048.5654904600005</v>
      </c>
      <c r="V69" s="36">
        <f>SUMIFS(СВЦЭМ!$C$39:$C$782,СВЦЭМ!$A$39:$A$782,$A69,СВЦЭМ!$B$39:$B$782,V$47)+'СЕТ СН'!$G$9+СВЦЭМ!$D$10+'СЕТ СН'!$G$5-'СЕТ СН'!$G$17</f>
        <v>5005.9921732800003</v>
      </c>
      <c r="W69" s="36">
        <f>SUMIFS(СВЦЭМ!$C$39:$C$782,СВЦЭМ!$A$39:$A$782,$A69,СВЦЭМ!$B$39:$B$782,W$47)+'СЕТ СН'!$G$9+СВЦЭМ!$D$10+'СЕТ СН'!$G$5-'СЕТ СН'!$G$17</f>
        <v>5042.6165344600004</v>
      </c>
      <c r="X69" s="36">
        <f>SUMIFS(СВЦЭМ!$C$39:$C$782,СВЦЭМ!$A$39:$A$782,$A69,СВЦЭМ!$B$39:$B$782,X$47)+'СЕТ СН'!$G$9+СВЦЭМ!$D$10+'СЕТ СН'!$G$5-'СЕТ СН'!$G$17</f>
        <v>5105.0943177700001</v>
      </c>
      <c r="Y69" s="36">
        <f>SUMIFS(СВЦЭМ!$C$39:$C$782,СВЦЭМ!$A$39:$A$782,$A69,СВЦЭМ!$B$39:$B$782,Y$47)+'СЕТ СН'!$G$9+СВЦЭМ!$D$10+'СЕТ СН'!$G$5-'СЕТ СН'!$G$17</f>
        <v>5192.4297799699998</v>
      </c>
    </row>
    <row r="70" spans="1:27" ht="15.75" x14ac:dyDescent="0.2">
      <c r="A70" s="35">
        <f t="shared" si="1"/>
        <v>45100</v>
      </c>
      <c r="B70" s="36">
        <f>SUMIFS(СВЦЭМ!$C$39:$C$782,СВЦЭМ!$A$39:$A$782,$A70,СВЦЭМ!$B$39:$B$782,B$47)+'СЕТ СН'!$G$9+СВЦЭМ!$D$10+'СЕТ СН'!$G$5-'СЕТ СН'!$G$17</f>
        <v>5202.0127897700004</v>
      </c>
      <c r="C70" s="36">
        <f>SUMIFS(СВЦЭМ!$C$39:$C$782,СВЦЭМ!$A$39:$A$782,$A70,СВЦЭМ!$B$39:$B$782,C$47)+'СЕТ СН'!$G$9+СВЦЭМ!$D$10+'СЕТ СН'!$G$5-'СЕТ СН'!$G$17</f>
        <v>5332.6402837400001</v>
      </c>
      <c r="D70" s="36">
        <f>SUMIFS(СВЦЭМ!$C$39:$C$782,СВЦЭМ!$A$39:$A$782,$A70,СВЦЭМ!$B$39:$B$782,D$47)+'СЕТ СН'!$G$9+СВЦЭМ!$D$10+'СЕТ СН'!$G$5-'СЕТ СН'!$G$17</f>
        <v>5396.44108572</v>
      </c>
      <c r="E70" s="36">
        <f>SUMIFS(СВЦЭМ!$C$39:$C$782,СВЦЭМ!$A$39:$A$782,$A70,СВЦЭМ!$B$39:$B$782,E$47)+'СЕТ СН'!$G$9+СВЦЭМ!$D$10+'СЕТ СН'!$G$5-'СЕТ СН'!$G$17</f>
        <v>5372.1134780900002</v>
      </c>
      <c r="F70" s="36">
        <f>SUMIFS(СВЦЭМ!$C$39:$C$782,СВЦЭМ!$A$39:$A$782,$A70,СВЦЭМ!$B$39:$B$782,F$47)+'СЕТ СН'!$G$9+СВЦЭМ!$D$10+'СЕТ СН'!$G$5-'СЕТ СН'!$G$17</f>
        <v>5360.3504066599999</v>
      </c>
      <c r="G70" s="36">
        <f>SUMIFS(СВЦЭМ!$C$39:$C$782,СВЦЭМ!$A$39:$A$782,$A70,СВЦЭМ!$B$39:$B$782,G$47)+'СЕТ СН'!$G$9+СВЦЭМ!$D$10+'СЕТ СН'!$G$5-'СЕТ СН'!$G$17</f>
        <v>5270.3952826000004</v>
      </c>
      <c r="H70" s="36">
        <f>SUMIFS(СВЦЭМ!$C$39:$C$782,СВЦЭМ!$A$39:$A$782,$A70,СВЦЭМ!$B$39:$B$782,H$47)+'СЕТ СН'!$G$9+СВЦЭМ!$D$10+'СЕТ СН'!$G$5-'СЕТ СН'!$G$17</f>
        <v>5145.2123358200006</v>
      </c>
      <c r="I70" s="36">
        <f>SUMIFS(СВЦЭМ!$C$39:$C$782,СВЦЭМ!$A$39:$A$782,$A70,СВЦЭМ!$B$39:$B$782,I$47)+'СЕТ СН'!$G$9+СВЦЭМ!$D$10+'СЕТ СН'!$G$5-'СЕТ СН'!$G$17</f>
        <v>5015.85730659</v>
      </c>
      <c r="J70" s="36">
        <f>SUMIFS(СВЦЭМ!$C$39:$C$782,СВЦЭМ!$A$39:$A$782,$A70,СВЦЭМ!$B$39:$B$782,J$47)+'СЕТ СН'!$G$9+СВЦЭМ!$D$10+'СЕТ СН'!$G$5-'СЕТ СН'!$G$17</f>
        <v>4954.3351811100001</v>
      </c>
      <c r="K70" s="36">
        <f>SUMIFS(СВЦЭМ!$C$39:$C$782,СВЦЭМ!$A$39:$A$782,$A70,СВЦЭМ!$B$39:$B$782,K$47)+'СЕТ СН'!$G$9+СВЦЭМ!$D$10+'СЕТ СН'!$G$5-'СЕТ СН'!$G$17</f>
        <v>4892.9257883</v>
      </c>
      <c r="L70" s="36">
        <f>SUMIFS(СВЦЭМ!$C$39:$C$782,СВЦЭМ!$A$39:$A$782,$A70,СВЦЭМ!$B$39:$B$782,L$47)+'СЕТ СН'!$G$9+СВЦЭМ!$D$10+'СЕТ СН'!$G$5-'СЕТ СН'!$G$17</f>
        <v>4845.4459020800005</v>
      </c>
      <c r="M70" s="36">
        <f>SUMIFS(СВЦЭМ!$C$39:$C$782,СВЦЭМ!$A$39:$A$782,$A70,СВЦЭМ!$B$39:$B$782,M$47)+'СЕТ СН'!$G$9+СВЦЭМ!$D$10+'СЕТ СН'!$G$5-'СЕТ СН'!$G$17</f>
        <v>4862.6942405400005</v>
      </c>
      <c r="N70" s="36">
        <f>SUMIFS(СВЦЭМ!$C$39:$C$782,СВЦЭМ!$A$39:$A$782,$A70,СВЦЭМ!$B$39:$B$782,N$47)+'СЕТ СН'!$G$9+СВЦЭМ!$D$10+'СЕТ СН'!$G$5-'СЕТ СН'!$G$17</f>
        <v>4898.3282854500003</v>
      </c>
      <c r="O70" s="36">
        <f>SUMIFS(СВЦЭМ!$C$39:$C$782,СВЦЭМ!$A$39:$A$782,$A70,СВЦЭМ!$B$39:$B$782,O$47)+'СЕТ СН'!$G$9+СВЦЭМ!$D$10+'СЕТ СН'!$G$5-'СЕТ СН'!$G$17</f>
        <v>4930.0483768399999</v>
      </c>
      <c r="P70" s="36">
        <f>SUMIFS(СВЦЭМ!$C$39:$C$782,СВЦЭМ!$A$39:$A$782,$A70,СВЦЭМ!$B$39:$B$782,P$47)+'СЕТ СН'!$G$9+СВЦЭМ!$D$10+'СЕТ СН'!$G$5-'СЕТ СН'!$G$17</f>
        <v>4942.4548092800005</v>
      </c>
      <c r="Q70" s="36">
        <f>SUMIFS(СВЦЭМ!$C$39:$C$782,СВЦЭМ!$A$39:$A$782,$A70,СВЦЭМ!$B$39:$B$782,Q$47)+'СЕТ СН'!$G$9+СВЦЭМ!$D$10+'СЕТ СН'!$G$5-'СЕТ СН'!$G$17</f>
        <v>4952.1552675800003</v>
      </c>
      <c r="R70" s="36">
        <f>SUMIFS(СВЦЭМ!$C$39:$C$782,СВЦЭМ!$A$39:$A$782,$A70,СВЦЭМ!$B$39:$B$782,R$47)+'СЕТ СН'!$G$9+СВЦЭМ!$D$10+'СЕТ СН'!$G$5-'СЕТ СН'!$G$17</f>
        <v>4926.64219314</v>
      </c>
      <c r="S70" s="36">
        <f>SUMIFS(СВЦЭМ!$C$39:$C$782,СВЦЭМ!$A$39:$A$782,$A70,СВЦЭМ!$B$39:$B$782,S$47)+'СЕТ СН'!$G$9+СВЦЭМ!$D$10+'СЕТ СН'!$G$5-'СЕТ СН'!$G$17</f>
        <v>4913.95258285</v>
      </c>
      <c r="T70" s="36">
        <f>SUMIFS(СВЦЭМ!$C$39:$C$782,СВЦЭМ!$A$39:$A$782,$A70,СВЦЭМ!$B$39:$B$782,T$47)+'СЕТ СН'!$G$9+СВЦЭМ!$D$10+'СЕТ СН'!$G$5-'СЕТ СН'!$G$17</f>
        <v>4912.1254211300002</v>
      </c>
      <c r="U70" s="36">
        <f>SUMIFS(СВЦЭМ!$C$39:$C$782,СВЦЭМ!$A$39:$A$782,$A70,СВЦЭМ!$B$39:$B$782,U$47)+'СЕТ СН'!$G$9+СВЦЭМ!$D$10+'СЕТ СН'!$G$5-'СЕТ СН'!$G$17</f>
        <v>4922.20209049</v>
      </c>
      <c r="V70" s="36">
        <f>SUMIFS(СВЦЭМ!$C$39:$C$782,СВЦЭМ!$A$39:$A$782,$A70,СВЦЭМ!$B$39:$B$782,V$47)+'СЕТ СН'!$G$9+СВЦЭМ!$D$10+'СЕТ СН'!$G$5-'СЕТ СН'!$G$17</f>
        <v>4926.1217834199997</v>
      </c>
      <c r="W70" s="36">
        <f>SUMIFS(СВЦЭМ!$C$39:$C$782,СВЦЭМ!$A$39:$A$782,$A70,СВЦЭМ!$B$39:$B$782,W$47)+'СЕТ СН'!$G$9+СВЦЭМ!$D$10+'СЕТ СН'!$G$5-'СЕТ СН'!$G$17</f>
        <v>4906.6125947300006</v>
      </c>
      <c r="X70" s="36">
        <f>SUMIFS(СВЦЭМ!$C$39:$C$782,СВЦЭМ!$A$39:$A$782,$A70,СВЦЭМ!$B$39:$B$782,X$47)+'СЕТ СН'!$G$9+СВЦЭМ!$D$10+'СЕТ СН'!$G$5-'СЕТ СН'!$G$17</f>
        <v>4936.8920396600006</v>
      </c>
      <c r="Y70" s="36">
        <f>SUMIFS(СВЦЭМ!$C$39:$C$782,СВЦЭМ!$A$39:$A$782,$A70,СВЦЭМ!$B$39:$B$782,Y$47)+'СЕТ СН'!$G$9+СВЦЭМ!$D$10+'СЕТ СН'!$G$5-'СЕТ СН'!$G$17</f>
        <v>5089.1155003100002</v>
      </c>
    </row>
    <row r="71" spans="1:27" ht="15.75" x14ac:dyDescent="0.2">
      <c r="A71" s="35">
        <f t="shared" si="1"/>
        <v>45101</v>
      </c>
      <c r="B71" s="36">
        <f>SUMIFS(СВЦЭМ!$C$39:$C$782,СВЦЭМ!$A$39:$A$782,$A71,СВЦЭМ!$B$39:$B$782,B$47)+'СЕТ СН'!$G$9+СВЦЭМ!$D$10+'СЕТ СН'!$G$5-'СЕТ СН'!$G$17</f>
        <v>5065.7696375200003</v>
      </c>
      <c r="C71" s="36">
        <f>SUMIFS(СВЦЭМ!$C$39:$C$782,СВЦЭМ!$A$39:$A$782,$A71,СВЦЭМ!$B$39:$B$782,C$47)+'СЕТ СН'!$G$9+СВЦЭМ!$D$10+'СЕТ СН'!$G$5-'СЕТ СН'!$G$17</f>
        <v>5146.77158547</v>
      </c>
      <c r="D71" s="36">
        <f>SUMIFS(СВЦЭМ!$C$39:$C$782,СВЦЭМ!$A$39:$A$782,$A71,СВЦЭМ!$B$39:$B$782,D$47)+'СЕТ СН'!$G$9+СВЦЭМ!$D$10+'СЕТ СН'!$G$5-'СЕТ СН'!$G$17</f>
        <v>5232.4459798099997</v>
      </c>
      <c r="E71" s="36">
        <f>SUMIFS(СВЦЭМ!$C$39:$C$782,СВЦЭМ!$A$39:$A$782,$A71,СВЦЭМ!$B$39:$B$782,E$47)+'СЕТ СН'!$G$9+СВЦЭМ!$D$10+'СЕТ СН'!$G$5-'СЕТ СН'!$G$17</f>
        <v>5235.5010666100006</v>
      </c>
      <c r="F71" s="36">
        <f>SUMIFS(СВЦЭМ!$C$39:$C$782,СВЦЭМ!$A$39:$A$782,$A71,СВЦЭМ!$B$39:$B$782,F$47)+'СЕТ СН'!$G$9+СВЦЭМ!$D$10+'СЕТ СН'!$G$5-'СЕТ СН'!$G$17</f>
        <v>5232.24700252</v>
      </c>
      <c r="G71" s="36">
        <f>SUMIFS(СВЦЭМ!$C$39:$C$782,СВЦЭМ!$A$39:$A$782,$A71,СВЦЭМ!$B$39:$B$782,G$47)+'СЕТ СН'!$G$9+СВЦЭМ!$D$10+'СЕТ СН'!$G$5-'СЕТ СН'!$G$17</f>
        <v>5228.6095064199999</v>
      </c>
      <c r="H71" s="36">
        <f>SUMIFS(СВЦЭМ!$C$39:$C$782,СВЦЭМ!$A$39:$A$782,$A71,СВЦЭМ!$B$39:$B$782,H$47)+'СЕТ СН'!$G$9+СВЦЭМ!$D$10+'СЕТ СН'!$G$5-'СЕТ СН'!$G$17</f>
        <v>5188.0420044000002</v>
      </c>
      <c r="I71" s="36">
        <f>SUMIFS(СВЦЭМ!$C$39:$C$782,СВЦЭМ!$A$39:$A$782,$A71,СВЦЭМ!$B$39:$B$782,I$47)+'СЕТ СН'!$G$9+СВЦЭМ!$D$10+'СЕТ СН'!$G$5-'СЕТ СН'!$G$17</f>
        <v>5134.7307813200005</v>
      </c>
      <c r="J71" s="36">
        <f>SUMIFS(СВЦЭМ!$C$39:$C$782,СВЦЭМ!$A$39:$A$782,$A71,СВЦЭМ!$B$39:$B$782,J$47)+'СЕТ СН'!$G$9+СВЦЭМ!$D$10+'СЕТ СН'!$G$5-'СЕТ СН'!$G$17</f>
        <v>5029.9658533600004</v>
      </c>
      <c r="K71" s="36">
        <f>SUMIFS(СВЦЭМ!$C$39:$C$782,СВЦЭМ!$A$39:$A$782,$A71,СВЦЭМ!$B$39:$B$782,K$47)+'СЕТ СН'!$G$9+СВЦЭМ!$D$10+'СЕТ СН'!$G$5-'СЕТ СН'!$G$17</f>
        <v>4947.4536755900008</v>
      </c>
      <c r="L71" s="36">
        <f>SUMIFS(СВЦЭМ!$C$39:$C$782,СВЦЭМ!$A$39:$A$782,$A71,СВЦЭМ!$B$39:$B$782,L$47)+'СЕТ СН'!$G$9+СВЦЭМ!$D$10+'СЕТ СН'!$G$5-'СЕТ СН'!$G$17</f>
        <v>4940.7339358500003</v>
      </c>
      <c r="M71" s="36">
        <f>SUMIFS(СВЦЭМ!$C$39:$C$782,СВЦЭМ!$A$39:$A$782,$A71,СВЦЭМ!$B$39:$B$782,M$47)+'СЕТ СН'!$G$9+СВЦЭМ!$D$10+'СЕТ СН'!$G$5-'СЕТ СН'!$G$17</f>
        <v>4964.4047024199999</v>
      </c>
      <c r="N71" s="36">
        <f>SUMIFS(СВЦЭМ!$C$39:$C$782,СВЦЭМ!$A$39:$A$782,$A71,СВЦЭМ!$B$39:$B$782,N$47)+'СЕТ СН'!$G$9+СВЦЭМ!$D$10+'СЕТ СН'!$G$5-'СЕТ СН'!$G$17</f>
        <v>5026.1283291700001</v>
      </c>
      <c r="O71" s="36">
        <f>SUMIFS(СВЦЭМ!$C$39:$C$782,СВЦЭМ!$A$39:$A$782,$A71,СВЦЭМ!$B$39:$B$782,O$47)+'СЕТ СН'!$G$9+СВЦЭМ!$D$10+'СЕТ СН'!$G$5-'СЕТ СН'!$G$17</f>
        <v>5070.0918705300001</v>
      </c>
      <c r="P71" s="36">
        <f>SUMIFS(СВЦЭМ!$C$39:$C$782,СВЦЭМ!$A$39:$A$782,$A71,СВЦЭМ!$B$39:$B$782,P$47)+'СЕТ СН'!$G$9+СВЦЭМ!$D$10+'СЕТ СН'!$G$5-'СЕТ СН'!$G$17</f>
        <v>5068.3567597300007</v>
      </c>
      <c r="Q71" s="36">
        <f>SUMIFS(СВЦЭМ!$C$39:$C$782,СВЦЭМ!$A$39:$A$782,$A71,СВЦЭМ!$B$39:$B$782,Q$47)+'СЕТ СН'!$G$9+СВЦЭМ!$D$10+'СЕТ СН'!$G$5-'СЕТ СН'!$G$17</f>
        <v>5089.21022584</v>
      </c>
      <c r="R71" s="36">
        <f>SUMIFS(СВЦЭМ!$C$39:$C$782,СВЦЭМ!$A$39:$A$782,$A71,СВЦЭМ!$B$39:$B$782,R$47)+'СЕТ СН'!$G$9+СВЦЭМ!$D$10+'СЕТ СН'!$G$5-'СЕТ СН'!$G$17</f>
        <v>5064.6412246</v>
      </c>
      <c r="S71" s="36">
        <f>SUMIFS(СВЦЭМ!$C$39:$C$782,СВЦЭМ!$A$39:$A$782,$A71,СВЦЭМ!$B$39:$B$782,S$47)+'СЕТ СН'!$G$9+СВЦЭМ!$D$10+'СЕТ СН'!$G$5-'СЕТ СН'!$G$17</f>
        <v>5052.0037644700005</v>
      </c>
      <c r="T71" s="36">
        <f>SUMIFS(СВЦЭМ!$C$39:$C$782,СВЦЭМ!$A$39:$A$782,$A71,СВЦЭМ!$B$39:$B$782,T$47)+'СЕТ СН'!$G$9+СВЦЭМ!$D$10+'СЕТ СН'!$G$5-'СЕТ СН'!$G$17</f>
        <v>5075.4278997000001</v>
      </c>
      <c r="U71" s="36">
        <f>SUMIFS(СВЦЭМ!$C$39:$C$782,СВЦЭМ!$A$39:$A$782,$A71,СВЦЭМ!$B$39:$B$782,U$47)+'СЕТ СН'!$G$9+СВЦЭМ!$D$10+'СЕТ СН'!$G$5-'СЕТ СН'!$G$17</f>
        <v>5090.9224870100006</v>
      </c>
      <c r="V71" s="36">
        <f>SUMIFS(СВЦЭМ!$C$39:$C$782,СВЦЭМ!$A$39:$A$782,$A71,СВЦЭМ!$B$39:$B$782,V$47)+'СЕТ СН'!$G$9+СВЦЭМ!$D$10+'СЕТ СН'!$G$5-'СЕТ СН'!$G$17</f>
        <v>5092.89594063</v>
      </c>
      <c r="W71" s="36">
        <f>SUMIFS(СВЦЭМ!$C$39:$C$782,СВЦЭМ!$A$39:$A$782,$A71,СВЦЭМ!$B$39:$B$782,W$47)+'СЕТ СН'!$G$9+СВЦЭМ!$D$10+'СЕТ СН'!$G$5-'СЕТ СН'!$G$17</f>
        <v>5058.2331033700002</v>
      </c>
      <c r="X71" s="36">
        <f>SUMIFS(СВЦЭМ!$C$39:$C$782,СВЦЭМ!$A$39:$A$782,$A71,СВЦЭМ!$B$39:$B$782,X$47)+'СЕТ СН'!$G$9+СВЦЭМ!$D$10+'СЕТ СН'!$G$5-'СЕТ СН'!$G$17</f>
        <v>5091.9285290000007</v>
      </c>
      <c r="Y71" s="36">
        <f>SUMIFS(СВЦЭМ!$C$39:$C$782,СВЦЭМ!$A$39:$A$782,$A71,СВЦЭМ!$B$39:$B$782,Y$47)+'СЕТ СН'!$G$9+СВЦЭМ!$D$10+'СЕТ СН'!$G$5-'СЕТ СН'!$G$17</f>
        <v>5173.72039838</v>
      </c>
    </row>
    <row r="72" spans="1:27" ht="15.75" x14ac:dyDescent="0.2">
      <c r="A72" s="35">
        <f t="shared" si="1"/>
        <v>45102</v>
      </c>
      <c r="B72" s="36">
        <f>SUMIFS(СВЦЭМ!$C$39:$C$782,СВЦЭМ!$A$39:$A$782,$A72,СВЦЭМ!$B$39:$B$782,B$47)+'СЕТ СН'!$G$9+СВЦЭМ!$D$10+'СЕТ СН'!$G$5-'СЕТ СН'!$G$17</f>
        <v>5174.7954695600001</v>
      </c>
      <c r="C72" s="36">
        <f>SUMIFS(СВЦЭМ!$C$39:$C$782,СВЦЭМ!$A$39:$A$782,$A72,СВЦЭМ!$B$39:$B$782,C$47)+'СЕТ СН'!$G$9+СВЦЭМ!$D$10+'СЕТ СН'!$G$5-'СЕТ СН'!$G$17</f>
        <v>5249.0066566000005</v>
      </c>
      <c r="D72" s="36">
        <f>SUMIFS(СВЦЭМ!$C$39:$C$782,СВЦЭМ!$A$39:$A$782,$A72,СВЦЭМ!$B$39:$B$782,D$47)+'СЕТ СН'!$G$9+СВЦЭМ!$D$10+'СЕТ СН'!$G$5-'СЕТ СН'!$G$17</f>
        <v>5289.7401210600001</v>
      </c>
      <c r="E72" s="36">
        <f>SUMIFS(СВЦЭМ!$C$39:$C$782,СВЦЭМ!$A$39:$A$782,$A72,СВЦЭМ!$B$39:$B$782,E$47)+'СЕТ СН'!$G$9+СВЦЭМ!$D$10+'СЕТ СН'!$G$5-'СЕТ СН'!$G$17</f>
        <v>5365.3009262699998</v>
      </c>
      <c r="F72" s="36">
        <f>SUMIFS(СВЦЭМ!$C$39:$C$782,СВЦЭМ!$A$39:$A$782,$A72,СВЦЭМ!$B$39:$B$782,F$47)+'СЕТ СН'!$G$9+СВЦЭМ!$D$10+'СЕТ СН'!$G$5-'СЕТ СН'!$G$17</f>
        <v>5366.0314827600005</v>
      </c>
      <c r="G72" s="36">
        <f>SUMIFS(СВЦЭМ!$C$39:$C$782,СВЦЭМ!$A$39:$A$782,$A72,СВЦЭМ!$B$39:$B$782,G$47)+'СЕТ СН'!$G$9+СВЦЭМ!$D$10+'СЕТ СН'!$G$5-'СЕТ СН'!$G$17</f>
        <v>5257.4155183600005</v>
      </c>
      <c r="H72" s="36">
        <f>SUMIFS(СВЦЭМ!$C$39:$C$782,СВЦЭМ!$A$39:$A$782,$A72,СВЦЭМ!$B$39:$B$782,H$47)+'СЕТ СН'!$G$9+СВЦЭМ!$D$10+'СЕТ СН'!$G$5-'СЕТ СН'!$G$17</f>
        <v>5194.9789515100001</v>
      </c>
      <c r="I72" s="36">
        <f>SUMIFS(СВЦЭМ!$C$39:$C$782,СВЦЭМ!$A$39:$A$782,$A72,СВЦЭМ!$B$39:$B$782,I$47)+'СЕТ СН'!$G$9+СВЦЭМ!$D$10+'СЕТ СН'!$G$5-'СЕТ СН'!$G$17</f>
        <v>5166.4316813000005</v>
      </c>
      <c r="J72" s="36">
        <f>SUMIFS(СВЦЭМ!$C$39:$C$782,СВЦЭМ!$A$39:$A$782,$A72,СВЦЭМ!$B$39:$B$782,J$47)+'СЕТ СН'!$G$9+СВЦЭМ!$D$10+'СЕТ СН'!$G$5-'СЕТ СН'!$G$17</f>
        <v>5139.46692463</v>
      </c>
      <c r="K72" s="36">
        <f>SUMIFS(СВЦЭМ!$C$39:$C$782,СВЦЭМ!$A$39:$A$782,$A72,СВЦЭМ!$B$39:$B$782,K$47)+'СЕТ СН'!$G$9+СВЦЭМ!$D$10+'СЕТ СН'!$G$5-'СЕТ СН'!$G$17</f>
        <v>5051.7012894700001</v>
      </c>
      <c r="L72" s="36">
        <f>SUMIFS(СВЦЭМ!$C$39:$C$782,СВЦЭМ!$A$39:$A$782,$A72,СВЦЭМ!$B$39:$B$782,L$47)+'СЕТ СН'!$G$9+СВЦЭМ!$D$10+'СЕТ СН'!$G$5-'СЕТ СН'!$G$17</f>
        <v>4965.1977361600002</v>
      </c>
      <c r="M72" s="36">
        <f>SUMIFS(СВЦЭМ!$C$39:$C$782,СВЦЭМ!$A$39:$A$782,$A72,СВЦЭМ!$B$39:$B$782,M$47)+'СЕТ СН'!$G$9+СВЦЭМ!$D$10+'СЕТ СН'!$G$5-'СЕТ СН'!$G$17</f>
        <v>4990.6785829500004</v>
      </c>
      <c r="N72" s="36">
        <f>SUMIFS(СВЦЭМ!$C$39:$C$782,СВЦЭМ!$A$39:$A$782,$A72,СВЦЭМ!$B$39:$B$782,N$47)+'СЕТ СН'!$G$9+СВЦЭМ!$D$10+'СЕТ СН'!$G$5-'СЕТ СН'!$G$17</f>
        <v>4999.1122190300002</v>
      </c>
      <c r="O72" s="36">
        <f>SUMIFS(СВЦЭМ!$C$39:$C$782,СВЦЭМ!$A$39:$A$782,$A72,СВЦЭМ!$B$39:$B$782,O$47)+'СЕТ СН'!$G$9+СВЦЭМ!$D$10+'СЕТ СН'!$G$5-'СЕТ СН'!$G$17</f>
        <v>5012.1443014200004</v>
      </c>
      <c r="P72" s="36">
        <f>SUMIFS(СВЦЭМ!$C$39:$C$782,СВЦЭМ!$A$39:$A$782,$A72,СВЦЭМ!$B$39:$B$782,P$47)+'СЕТ СН'!$G$9+СВЦЭМ!$D$10+'СЕТ СН'!$G$5-'СЕТ СН'!$G$17</f>
        <v>5021.3389166500001</v>
      </c>
      <c r="Q72" s="36">
        <f>SUMIFS(СВЦЭМ!$C$39:$C$782,СВЦЭМ!$A$39:$A$782,$A72,СВЦЭМ!$B$39:$B$782,Q$47)+'СЕТ СН'!$G$9+СВЦЭМ!$D$10+'СЕТ СН'!$G$5-'СЕТ СН'!$G$17</f>
        <v>5027.5679634099997</v>
      </c>
      <c r="R72" s="36">
        <f>SUMIFS(СВЦЭМ!$C$39:$C$782,СВЦЭМ!$A$39:$A$782,$A72,СВЦЭМ!$B$39:$B$782,R$47)+'СЕТ СН'!$G$9+СВЦЭМ!$D$10+'СЕТ СН'!$G$5-'СЕТ СН'!$G$17</f>
        <v>5011.6112857799999</v>
      </c>
      <c r="S72" s="36">
        <f>SUMIFS(СВЦЭМ!$C$39:$C$782,СВЦЭМ!$A$39:$A$782,$A72,СВЦЭМ!$B$39:$B$782,S$47)+'СЕТ СН'!$G$9+СВЦЭМ!$D$10+'СЕТ СН'!$G$5-'СЕТ СН'!$G$17</f>
        <v>5006.0012045700005</v>
      </c>
      <c r="T72" s="36">
        <f>SUMIFS(СВЦЭМ!$C$39:$C$782,СВЦЭМ!$A$39:$A$782,$A72,СВЦЭМ!$B$39:$B$782,T$47)+'СЕТ СН'!$G$9+СВЦЭМ!$D$10+'СЕТ СН'!$G$5-'СЕТ СН'!$G$17</f>
        <v>4999.4547671</v>
      </c>
      <c r="U72" s="36">
        <f>SUMIFS(СВЦЭМ!$C$39:$C$782,СВЦЭМ!$A$39:$A$782,$A72,СВЦЭМ!$B$39:$B$782,U$47)+'СЕТ СН'!$G$9+СВЦЭМ!$D$10+'СЕТ СН'!$G$5-'СЕТ СН'!$G$17</f>
        <v>5003.6919968900002</v>
      </c>
      <c r="V72" s="36">
        <f>SUMIFS(СВЦЭМ!$C$39:$C$782,СВЦЭМ!$A$39:$A$782,$A72,СВЦЭМ!$B$39:$B$782,V$47)+'СЕТ СН'!$G$9+СВЦЭМ!$D$10+'СЕТ СН'!$G$5-'СЕТ СН'!$G$17</f>
        <v>5019.3675431500005</v>
      </c>
      <c r="W72" s="36">
        <f>SUMIFS(СВЦЭМ!$C$39:$C$782,СВЦЭМ!$A$39:$A$782,$A72,СВЦЭМ!$B$39:$B$782,W$47)+'СЕТ СН'!$G$9+СВЦЭМ!$D$10+'СЕТ СН'!$G$5-'СЕТ СН'!$G$17</f>
        <v>4984.4435850500004</v>
      </c>
      <c r="X72" s="36">
        <f>SUMIFS(СВЦЭМ!$C$39:$C$782,СВЦЭМ!$A$39:$A$782,$A72,СВЦЭМ!$B$39:$B$782,X$47)+'СЕТ СН'!$G$9+СВЦЭМ!$D$10+'СЕТ СН'!$G$5-'СЕТ СН'!$G$17</f>
        <v>5011.7395756300002</v>
      </c>
      <c r="Y72" s="36">
        <f>SUMIFS(СВЦЭМ!$C$39:$C$782,СВЦЭМ!$A$39:$A$782,$A72,СВЦЭМ!$B$39:$B$782,Y$47)+'СЕТ СН'!$G$9+СВЦЭМ!$D$10+'СЕТ СН'!$G$5-'СЕТ СН'!$G$17</f>
        <v>5163.5964868000001</v>
      </c>
    </row>
    <row r="73" spans="1:27" ht="15.75" x14ac:dyDescent="0.2">
      <c r="A73" s="35">
        <f t="shared" si="1"/>
        <v>45103</v>
      </c>
      <c r="B73" s="36">
        <f>SUMIFS(СВЦЭМ!$C$39:$C$782,СВЦЭМ!$A$39:$A$782,$A73,СВЦЭМ!$B$39:$B$782,B$47)+'СЕТ СН'!$G$9+СВЦЭМ!$D$10+'СЕТ СН'!$G$5-'СЕТ СН'!$G$17</f>
        <v>5279.3678270400005</v>
      </c>
      <c r="C73" s="36">
        <f>SUMIFS(СВЦЭМ!$C$39:$C$782,СВЦЭМ!$A$39:$A$782,$A73,СВЦЭМ!$B$39:$B$782,C$47)+'СЕТ СН'!$G$9+СВЦЭМ!$D$10+'СЕТ СН'!$G$5-'СЕТ СН'!$G$17</f>
        <v>5353.2607519800004</v>
      </c>
      <c r="D73" s="36">
        <f>SUMIFS(СВЦЭМ!$C$39:$C$782,СВЦЭМ!$A$39:$A$782,$A73,СВЦЭМ!$B$39:$B$782,D$47)+'СЕТ СН'!$G$9+СВЦЭМ!$D$10+'СЕТ СН'!$G$5-'СЕТ СН'!$G$17</f>
        <v>5390.79774</v>
      </c>
      <c r="E73" s="36">
        <f>SUMIFS(СВЦЭМ!$C$39:$C$782,СВЦЭМ!$A$39:$A$782,$A73,СВЦЭМ!$B$39:$B$782,E$47)+'СЕТ СН'!$G$9+СВЦЭМ!$D$10+'СЕТ СН'!$G$5-'СЕТ СН'!$G$17</f>
        <v>5360.1360808899999</v>
      </c>
      <c r="F73" s="36">
        <f>SUMIFS(СВЦЭМ!$C$39:$C$782,СВЦЭМ!$A$39:$A$782,$A73,СВЦЭМ!$B$39:$B$782,F$47)+'СЕТ СН'!$G$9+СВЦЭМ!$D$10+'СЕТ СН'!$G$5-'СЕТ СН'!$G$17</f>
        <v>5359.4939733400006</v>
      </c>
      <c r="G73" s="36">
        <f>SUMIFS(СВЦЭМ!$C$39:$C$782,СВЦЭМ!$A$39:$A$782,$A73,СВЦЭМ!$B$39:$B$782,G$47)+'СЕТ СН'!$G$9+СВЦЭМ!$D$10+'СЕТ СН'!$G$5-'СЕТ СН'!$G$17</f>
        <v>5369.0729231599998</v>
      </c>
      <c r="H73" s="36">
        <f>SUMIFS(СВЦЭМ!$C$39:$C$782,СВЦЭМ!$A$39:$A$782,$A73,СВЦЭМ!$B$39:$B$782,H$47)+'СЕТ СН'!$G$9+СВЦЭМ!$D$10+'СЕТ СН'!$G$5-'СЕТ СН'!$G$17</f>
        <v>5246.0583121899999</v>
      </c>
      <c r="I73" s="36">
        <f>SUMIFS(СВЦЭМ!$C$39:$C$782,СВЦЭМ!$A$39:$A$782,$A73,СВЦЭМ!$B$39:$B$782,I$47)+'СЕТ СН'!$G$9+СВЦЭМ!$D$10+'СЕТ СН'!$G$5-'СЕТ СН'!$G$17</f>
        <v>5044.6339093400002</v>
      </c>
      <c r="J73" s="36">
        <f>SUMIFS(СВЦЭМ!$C$39:$C$782,СВЦЭМ!$A$39:$A$782,$A73,СВЦЭМ!$B$39:$B$782,J$47)+'СЕТ СН'!$G$9+СВЦЭМ!$D$10+'СЕТ СН'!$G$5-'СЕТ СН'!$G$17</f>
        <v>4947.0763121500004</v>
      </c>
      <c r="K73" s="36">
        <f>SUMIFS(СВЦЭМ!$C$39:$C$782,СВЦЭМ!$A$39:$A$782,$A73,СВЦЭМ!$B$39:$B$782,K$47)+'СЕТ СН'!$G$9+СВЦЭМ!$D$10+'СЕТ СН'!$G$5-'СЕТ СН'!$G$17</f>
        <v>4904.3428776300007</v>
      </c>
      <c r="L73" s="36">
        <f>SUMIFS(СВЦЭМ!$C$39:$C$782,СВЦЭМ!$A$39:$A$782,$A73,СВЦЭМ!$B$39:$B$782,L$47)+'СЕТ СН'!$G$9+СВЦЭМ!$D$10+'СЕТ СН'!$G$5-'СЕТ СН'!$G$17</f>
        <v>4880.2404483600003</v>
      </c>
      <c r="M73" s="36">
        <f>SUMIFS(СВЦЭМ!$C$39:$C$782,СВЦЭМ!$A$39:$A$782,$A73,СВЦЭМ!$B$39:$B$782,M$47)+'СЕТ СН'!$G$9+СВЦЭМ!$D$10+'СЕТ СН'!$G$5-'СЕТ СН'!$G$17</f>
        <v>4900.3071161300004</v>
      </c>
      <c r="N73" s="36">
        <f>SUMIFS(СВЦЭМ!$C$39:$C$782,СВЦЭМ!$A$39:$A$782,$A73,СВЦЭМ!$B$39:$B$782,N$47)+'СЕТ СН'!$G$9+СВЦЭМ!$D$10+'СЕТ СН'!$G$5-'СЕТ СН'!$G$17</f>
        <v>4934.9948803699999</v>
      </c>
      <c r="O73" s="36">
        <f>SUMIFS(СВЦЭМ!$C$39:$C$782,СВЦЭМ!$A$39:$A$782,$A73,СВЦЭМ!$B$39:$B$782,O$47)+'СЕТ СН'!$G$9+СВЦЭМ!$D$10+'СЕТ СН'!$G$5-'СЕТ СН'!$G$17</f>
        <v>4932.0588517100005</v>
      </c>
      <c r="P73" s="36">
        <f>SUMIFS(СВЦЭМ!$C$39:$C$782,СВЦЭМ!$A$39:$A$782,$A73,СВЦЭМ!$B$39:$B$782,P$47)+'СЕТ СН'!$G$9+СВЦЭМ!$D$10+'СЕТ СН'!$G$5-'СЕТ СН'!$G$17</f>
        <v>4941.38141903</v>
      </c>
      <c r="Q73" s="36">
        <f>SUMIFS(СВЦЭМ!$C$39:$C$782,СВЦЭМ!$A$39:$A$782,$A73,СВЦЭМ!$B$39:$B$782,Q$47)+'СЕТ СН'!$G$9+СВЦЭМ!$D$10+'СЕТ СН'!$G$5-'СЕТ СН'!$G$17</f>
        <v>4952.1088108599997</v>
      </c>
      <c r="R73" s="36">
        <f>SUMIFS(СВЦЭМ!$C$39:$C$782,СВЦЭМ!$A$39:$A$782,$A73,СВЦЭМ!$B$39:$B$782,R$47)+'СЕТ СН'!$G$9+СВЦЭМ!$D$10+'СЕТ СН'!$G$5-'СЕТ СН'!$G$17</f>
        <v>4934.1447096100001</v>
      </c>
      <c r="S73" s="36">
        <f>SUMIFS(СВЦЭМ!$C$39:$C$782,СВЦЭМ!$A$39:$A$782,$A73,СВЦЭМ!$B$39:$B$782,S$47)+'СЕТ СН'!$G$9+СВЦЭМ!$D$10+'СЕТ СН'!$G$5-'СЕТ СН'!$G$17</f>
        <v>4925.8475927899999</v>
      </c>
      <c r="T73" s="36">
        <f>SUMIFS(СВЦЭМ!$C$39:$C$782,СВЦЭМ!$A$39:$A$782,$A73,СВЦЭМ!$B$39:$B$782,T$47)+'СЕТ СН'!$G$9+СВЦЭМ!$D$10+'СЕТ СН'!$G$5-'СЕТ СН'!$G$17</f>
        <v>4914.6589171200003</v>
      </c>
      <c r="U73" s="36">
        <f>SUMIFS(СВЦЭМ!$C$39:$C$782,СВЦЭМ!$A$39:$A$782,$A73,СВЦЭМ!$B$39:$B$782,U$47)+'СЕТ СН'!$G$9+СВЦЭМ!$D$10+'СЕТ СН'!$G$5-'СЕТ СН'!$G$17</f>
        <v>4900.6597752800008</v>
      </c>
      <c r="V73" s="36">
        <f>SUMIFS(СВЦЭМ!$C$39:$C$782,СВЦЭМ!$A$39:$A$782,$A73,СВЦЭМ!$B$39:$B$782,V$47)+'СЕТ СН'!$G$9+СВЦЭМ!$D$10+'СЕТ СН'!$G$5-'СЕТ СН'!$G$17</f>
        <v>4915.7994816600003</v>
      </c>
      <c r="W73" s="36">
        <f>SUMIFS(СВЦЭМ!$C$39:$C$782,СВЦЭМ!$A$39:$A$782,$A73,СВЦЭМ!$B$39:$B$782,W$47)+'СЕТ СН'!$G$9+СВЦЭМ!$D$10+'СЕТ СН'!$G$5-'СЕТ СН'!$G$17</f>
        <v>4878.1805280200006</v>
      </c>
      <c r="X73" s="36">
        <f>SUMIFS(СВЦЭМ!$C$39:$C$782,СВЦЭМ!$A$39:$A$782,$A73,СВЦЭМ!$B$39:$B$782,X$47)+'СЕТ СН'!$G$9+СВЦЭМ!$D$10+'СЕТ СН'!$G$5-'СЕТ СН'!$G$17</f>
        <v>4938.0767016500004</v>
      </c>
      <c r="Y73" s="36">
        <f>SUMIFS(СВЦЭМ!$C$39:$C$782,СВЦЭМ!$A$39:$A$782,$A73,СВЦЭМ!$B$39:$B$782,Y$47)+'СЕТ СН'!$G$9+СВЦЭМ!$D$10+'СЕТ СН'!$G$5-'СЕТ СН'!$G$17</f>
        <v>5018.1024139900001</v>
      </c>
    </row>
    <row r="74" spans="1:27" ht="15.75" x14ac:dyDescent="0.2">
      <c r="A74" s="35">
        <f t="shared" si="1"/>
        <v>45104</v>
      </c>
      <c r="B74" s="36">
        <f>SUMIFS(СВЦЭМ!$C$39:$C$782,СВЦЭМ!$A$39:$A$782,$A74,СВЦЭМ!$B$39:$B$782,B$47)+'СЕТ СН'!$G$9+СВЦЭМ!$D$10+'СЕТ СН'!$G$5-'СЕТ СН'!$G$17</f>
        <v>5080.3052575300007</v>
      </c>
      <c r="C74" s="36">
        <f>SUMIFS(СВЦЭМ!$C$39:$C$782,СВЦЭМ!$A$39:$A$782,$A74,СВЦЭМ!$B$39:$B$782,C$47)+'СЕТ СН'!$G$9+СВЦЭМ!$D$10+'СЕТ СН'!$G$5-'СЕТ СН'!$G$17</f>
        <v>5132.95742333</v>
      </c>
      <c r="D74" s="36">
        <f>SUMIFS(СВЦЭМ!$C$39:$C$782,СВЦЭМ!$A$39:$A$782,$A74,СВЦЭМ!$B$39:$B$782,D$47)+'СЕТ СН'!$G$9+СВЦЭМ!$D$10+'СЕТ СН'!$G$5-'СЕТ СН'!$G$17</f>
        <v>5211.1005376800003</v>
      </c>
      <c r="E74" s="36">
        <f>SUMIFS(СВЦЭМ!$C$39:$C$782,СВЦЭМ!$A$39:$A$782,$A74,СВЦЭМ!$B$39:$B$782,E$47)+'СЕТ СН'!$G$9+СВЦЭМ!$D$10+'СЕТ СН'!$G$5-'СЕТ СН'!$G$17</f>
        <v>5196.33352543</v>
      </c>
      <c r="F74" s="36">
        <f>SUMIFS(СВЦЭМ!$C$39:$C$782,СВЦЭМ!$A$39:$A$782,$A74,СВЦЭМ!$B$39:$B$782,F$47)+'СЕТ СН'!$G$9+СВЦЭМ!$D$10+'СЕТ СН'!$G$5-'СЕТ СН'!$G$17</f>
        <v>5195.6304318600005</v>
      </c>
      <c r="G74" s="36">
        <f>SUMIFS(СВЦЭМ!$C$39:$C$782,СВЦЭМ!$A$39:$A$782,$A74,СВЦЭМ!$B$39:$B$782,G$47)+'СЕТ СН'!$G$9+СВЦЭМ!$D$10+'СЕТ СН'!$G$5-'СЕТ СН'!$G$17</f>
        <v>5192.6462415100004</v>
      </c>
      <c r="H74" s="36">
        <f>SUMIFS(СВЦЭМ!$C$39:$C$782,СВЦЭМ!$A$39:$A$782,$A74,СВЦЭМ!$B$39:$B$782,H$47)+'СЕТ СН'!$G$9+СВЦЭМ!$D$10+'СЕТ СН'!$G$5-'СЕТ СН'!$G$17</f>
        <v>5114.1059272000002</v>
      </c>
      <c r="I74" s="36">
        <f>SUMIFS(СВЦЭМ!$C$39:$C$782,СВЦЭМ!$A$39:$A$782,$A74,СВЦЭМ!$B$39:$B$782,I$47)+'СЕТ СН'!$G$9+СВЦЭМ!$D$10+'СЕТ СН'!$G$5-'СЕТ СН'!$G$17</f>
        <v>4986.8396590900002</v>
      </c>
      <c r="J74" s="36">
        <f>SUMIFS(СВЦЭМ!$C$39:$C$782,СВЦЭМ!$A$39:$A$782,$A74,СВЦЭМ!$B$39:$B$782,J$47)+'СЕТ СН'!$G$9+СВЦЭМ!$D$10+'СЕТ СН'!$G$5-'СЕТ СН'!$G$17</f>
        <v>4903.3658325699998</v>
      </c>
      <c r="K74" s="36">
        <f>SUMIFS(СВЦЭМ!$C$39:$C$782,СВЦЭМ!$A$39:$A$782,$A74,СВЦЭМ!$B$39:$B$782,K$47)+'СЕТ СН'!$G$9+СВЦЭМ!$D$10+'СЕТ СН'!$G$5-'СЕТ СН'!$G$17</f>
        <v>4848.7810260300002</v>
      </c>
      <c r="L74" s="36">
        <f>SUMIFS(СВЦЭМ!$C$39:$C$782,СВЦЭМ!$A$39:$A$782,$A74,СВЦЭМ!$B$39:$B$782,L$47)+'СЕТ СН'!$G$9+СВЦЭМ!$D$10+'СЕТ СН'!$G$5-'СЕТ СН'!$G$17</f>
        <v>4830.0797809400001</v>
      </c>
      <c r="M74" s="36">
        <f>SUMIFS(СВЦЭМ!$C$39:$C$782,СВЦЭМ!$A$39:$A$782,$A74,СВЦЭМ!$B$39:$B$782,M$47)+'СЕТ СН'!$G$9+СВЦЭМ!$D$10+'СЕТ СН'!$G$5-'СЕТ СН'!$G$17</f>
        <v>4826.9456608300006</v>
      </c>
      <c r="N74" s="36">
        <f>SUMIFS(СВЦЭМ!$C$39:$C$782,СВЦЭМ!$A$39:$A$782,$A74,СВЦЭМ!$B$39:$B$782,N$47)+'СЕТ СН'!$G$9+СВЦЭМ!$D$10+'СЕТ СН'!$G$5-'СЕТ СН'!$G$17</f>
        <v>4848.3776637999999</v>
      </c>
      <c r="O74" s="36">
        <f>SUMIFS(СВЦЭМ!$C$39:$C$782,СВЦЭМ!$A$39:$A$782,$A74,СВЦЭМ!$B$39:$B$782,O$47)+'СЕТ СН'!$G$9+СВЦЭМ!$D$10+'СЕТ СН'!$G$5-'СЕТ СН'!$G$17</f>
        <v>4844.2482976700003</v>
      </c>
      <c r="P74" s="36">
        <f>SUMIFS(СВЦЭМ!$C$39:$C$782,СВЦЭМ!$A$39:$A$782,$A74,СВЦЭМ!$B$39:$B$782,P$47)+'СЕТ СН'!$G$9+СВЦЭМ!$D$10+'СЕТ СН'!$G$5-'СЕТ СН'!$G$17</f>
        <v>4845.4753743800002</v>
      </c>
      <c r="Q74" s="36">
        <f>SUMIFS(СВЦЭМ!$C$39:$C$782,СВЦЭМ!$A$39:$A$782,$A74,СВЦЭМ!$B$39:$B$782,Q$47)+'СЕТ СН'!$G$9+СВЦЭМ!$D$10+'СЕТ СН'!$G$5-'СЕТ СН'!$G$17</f>
        <v>4841.2189532800003</v>
      </c>
      <c r="R74" s="36">
        <f>SUMIFS(СВЦЭМ!$C$39:$C$782,СВЦЭМ!$A$39:$A$782,$A74,СВЦЭМ!$B$39:$B$782,R$47)+'СЕТ СН'!$G$9+СВЦЭМ!$D$10+'СЕТ СН'!$G$5-'СЕТ СН'!$G$17</f>
        <v>4828.2700412300001</v>
      </c>
      <c r="S74" s="36">
        <f>SUMIFS(СВЦЭМ!$C$39:$C$782,СВЦЭМ!$A$39:$A$782,$A74,СВЦЭМ!$B$39:$B$782,S$47)+'СЕТ СН'!$G$9+СВЦЭМ!$D$10+'СЕТ СН'!$G$5-'СЕТ СН'!$G$17</f>
        <v>4823.6672787699999</v>
      </c>
      <c r="T74" s="36">
        <f>SUMIFS(СВЦЭМ!$C$39:$C$782,СВЦЭМ!$A$39:$A$782,$A74,СВЦЭМ!$B$39:$B$782,T$47)+'СЕТ СН'!$G$9+СВЦЭМ!$D$10+'СЕТ СН'!$G$5-'СЕТ СН'!$G$17</f>
        <v>4820.6467450300006</v>
      </c>
      <c r="U74" s="36">
        <f>SUMIFS(СВЦЭМ!$C$39:$C$782,СВЦЭМ!$A$39:$A$782,$A74,СВЦЭМ!$B$39:$B$782,U$47)+'СЕТ СН'!$G$9+СВЦЭМ!$D$10+'СЕТ СН'!$G$5-'СЕТ СН'!$G$17</f>
        <v>4824.0898632200006</v>
      </c>
      <c r="V74" s="36">
        <f>SUMIFS(СВЦЭМ!$C$39:$C$782,СВЦЭМ!$A$39:$A$782,$A74,СВЦЭМ!$B$39:$B$782,V$47)+'СЕТ СН'!$G$9+СВЦЭМ!$D$10+'СЕТ СН'!$G$5-'СЕТ СН'!$G$17</f>
        <v>4833.1757435500003</v>
      </c>
      <c r="W74" s="36">
        <f>SUMIFS(СВЦЭМ!$C$39:$C$782,СВЦЭМ!$A$39:$A$782,$A74,СВЦЭМ!$B$39:$B$782,W$47)+'СЕТ СН'!$G$9+СВЦЭМ!$D$10+'СЕТ СН'!$G$5-'СЕТ СН'!$G$17</f>
        <v>4787.8963893199998</v>
      </c>
      <c r="X74" s="36">
        <f>SUMIFS(СВЦЭМ!$C$39:$C$782,СВЦЭМ!$A$39:$A$782,$A74,СВЦЭМ!$B$39:$B$782,X$47)+'СЕТ СН'!$G$9+СВЦЭМ!$D$10+'СЕТ СН'!$G$5-'СЕТ СН'!$G$17</f>
        <v>4828.8590374600008</v>
      </c>
      <c r="Y74" s="36">
        <f>SUMIFS(СВЦЭМ!$C$39:$C$782,СВЦЭМ!$A$39:$A$782,$A74,СВЦЭМ!$B$39:$B$782,Y$47)+'СЕТ СН'!$G$9+СВЦЭМ!$D$10+'СЕТ СН'!$G$5-'СЕТ СН'!$G$17</f>
        <v>4919.4514219000002</v>
      </c>
    </row>
    <row r="75" spans="1:27" ht="15.75" x14ac:dyDescent="0.2">
      <c r="A75" s="35">
        <f t="shared" si="1"/>
        <v>45105</v>
      </c>
      <c r="B75" s="36">
        <f>SUMIFS(СВЦЭМ!$C$39:$C$782,СВЦЭМ!$A$39:$A$782,$A75,СВЦЭМ!$B$39:$B$782,B$47)+'СЕТ СН'!$G$9+СВЦЭМ!$D$10+'СЕТ СН'!$G$5-'СЕТ СН'!$G$17</f>
        <v>5002.7427165300005</v>
      </c>
      <c r="C75" s="36">
        <f>SUMIFS(СВЦЭМ!$C$39:$C$782,СВЦЭМ!$A$39:$A$782,$A75,СВЦЭМ!$B$39:$B$782,C$47)+'СЕТ СН'!$G$9+СВЦЭМ!$D$10+'СЕТ СН'!$G$5-'СЕТ СН'!$G$17</f>
        <v>5089.21559325</v>
      </c>
      <c r="D75" s="36">
        <f>SUMIFS(СВЦЭМ!$C$39:$C$782,СВЦЭМ!$A$39:$A$782,$A75,СВЦЭМ!$B$39:$B$782,D$47)+'СЕТ СН'!$G$9+СВЦЭМ!$D$10+'СЕТ СН'!$G$5-'СЕТ СН'!$G$17</f>
        <v>5170.7673026100001</v>
      </c>
      <c r="E75" s="36">
        <f>SUMIFS(СВЦЭМ!$C$39:$C$782,СВЦЭМ!$A$39:$A$782,$A75,СВЦЭМ!$B$39:$B$782,E$47)+'СЕТ СН'!$G$9+СВЦЭМ!$D$10+'СЕТ СН'!$G$5-'СЕТ СН'!$G$17</f>
        <v>5191.2616947900005</v>
      </c>
      <c r="F75" s="36">
        <f>SUMIFS(СВЦЭМ!$C$39:$C$782,СВЦЭМ!$A$39:$A$782,$A75,СВЦЭМ!$B$39:$B$782,F$47)+'СЕТ СН'!$G$9+СВЦЭМ!$D$10+'СЕТ СН'!$G$5-'СЕТ СН'!$G$17</f>
        <v>5191.5648011600006</v>
      </c>
      <c r="G75" s="36">
        <f>SUMIFS(СВЦЭМ!$C$39:$C$782,СВЦЭМ!$A$39:$A$782,$A75,СВЦЭМ!$B$39:$B$782,G$47)+'СЕТ СН'!$G$9+СВЦЭМ!$D$10+'СЕТ СН'!$G$5-'СЕТ СН'!$G$17</f>
        <v>5165.4573730000002</v>
      </c>
      <c r="H75" s="36">
        <f>SUMIFS(СВЦЭМ!$C$39:$C$782,СВЦЭМ!$A$39:$A$782,$A75,СВЦЭМ!$B$39:$B$782,H$47)+'СЕТ СН'!$G$9+СВЦЭМ!$D$10+'СЕТ СН'!$G$5-'СЕТ СН'!$G$17</f>
        <v>5055.9791990399999</v>
      </c>
      <c r="I75" s="36">
        <f>SUMIFS(СВЦЭМ!$C$39:$C$782,СВЦЭМ!$A$39:$A$782,$A75,СВЦЭМ!$B$39:$B$782,I$47)+'СЕТ СН'!$G$9+СВЦЭМ!$D$10+'СЕТ СН'!$G$5-'СЕТ СН'!$G$17</f>
        <v>4919.3601398000001</v>
      </c>
      <c r="J75" s="36">
        <f>SUMIFS(СВЦЭМ!$C$39:$C$782,СВЦЭМ!$A$39:$A$782,$A75,СВЦЭМ!$B$39:$B$782,J$47)+'СЕТ СН'!$G$9+СВЦЭМ!$D$10+'СЕТ СН'!$G$5-'СЕТ СН'!$G$17</f>
        <v>4847.2461759100006</v>
      </c>
      <c r="K75" s="36">
        <f>SUMIFS(СВЦЭМ!$C$39:$C$782,СВЦЭМ!$A$39:$A$782,$A75,СВЦЭМ!$B$39:$B$782,K$47)+'СЕТ СН'!$G$9+СВЦЭМ!$D$10+'СЕТ СН'!$G$5-'СЕТ СН'!$G$17</f>
        <v>4784.0762727700003</v>
      </c>
      <c r="L75" s="36">
        <f>SUMIFS(СВЦЭМ!$C$39:$C$782,СВЦЭМ!$A$39:$A$782,$A75,СВЦЭМ!$B$39:$B$782,L$47)+'СЕТ СН'!$G$9+СВЦЭМ!$D$10+'СЕТ СН'!$G$5-'СЕТ СН'!$G$17</f>
        <v>4796.0483345800003</v>
      </c>
      <c r="M75" s="36">
        <f>SUMIFS(СВЦЭМ!$C$39:$C$782,СВЦЭМ!$A$39:$A$782,$A75,СВЦЭМ!$B$39:$B$782,M$47)+'СЕТ СН'!$G$9+СВЦЭМ!$D$10+'СЕТ СН'!$G$5-'СЕТ СН'!$G$17</f>
        <v>4817.2769363300004</v>
      </c>
      <c r="N75" s="36">
        <f>SUMIFS(СВЦЭМ!$C$39:$C$782,СВЦЭМ!$A$39:$A$782,$A75,СВЦЭМ!$B$39:$B$782,N$47)+'СЕТ СН'!$G$9+СВЦЭМ!$D$10+'СЕТ СН'!$G$5-'СЕТ СН'!$G$17</f>
        <v>4864.4691562500002</v>
      </c>
      <c r="O75" s="36">
        <f>SUMIFS(СВЦЭМ!$C$39:$C$782,СВЦЭМ!$A$39:$A$782,$A75,СВЦЭМ!$B$39:$B$782,O$47)+'СЕТ СН'!$G$9+СВЦЭМ!$D$10+'СЕТ СН'!$G$5-'СЕТ СН'!$G$17</f>
        <v>4857.2183289000004</v>
      </c>
      <c r="P75" s="36">
        <f>SUMIFS(СВЦЭМ!$C$39:$C$782,СВЦЭМ!$A$39:$A$782,$A75,СВЦЭМ!$B$39:$B$782,P$47)+'СЕТ СН'!$G$9+СВЦЭМ!$D$10+'СЕТ СН'!$G$5-'СЕТ СН'!$G$17</f>
        <v>4844.8773758000007</v>
      </c>
      <c r="Q75" s="36">
        <f>SUMIFS(СВЦЭМ!$C$39:$C$782,СВЦЭМ!$A$39:$A$782,$A75,СВЦЭМ!$B$39:$B$782,Q$47)+'СЕТ СН'!$G$9+СВЦЭМ!$D$10+'СЕТ СН'!$G$5-'СЕТ СН'!$G$17</f>
        <v>4849.5628880599998</v>
      </c>
      <c r="R75" s="36">
        <f>SUMIFS(СВЦЭМ!$C$39:$C$782,СВЦЭМ!$A$39:$A$782,$A75,СВЦЭМ!$B$39:$B$782,R$47)+'СЕТ СН'!$G$9+СВЦЭМ!$D$10+'СЕТ СН'!$G$5-'СЕТ СН'!$G$17</f>
        <v>4818.0564959399999</v>
      </c>
      <c r="S75" s="36">
        <f>SUMIFS(СВЦЭМ!$C$39:$C$782,СВЦЭМ!$A$39:$A$782,$A75,СВЦЭМ!$B$39:$B$782,S$47)+'СЕТ СН'!$G$9+СВЦЭМ!$D$10+'СЕТ СН'!$G$5-'СЕТ СН'!$G$17</f>
        <v>4812.82152056</v>
      </c>
      <c r="T75" s="36">
        <f>SUMIFS(СВЦЭМ!$C$39:$C$782,СВЦЭМ!$A$39:$A$782,$A75,СВЦЭМ!$B$39:$B$782,T$47)+'СЕТ СН'!$G$9+СВЦЭМ!$D$10+'СЕТ СН'!$G$5-'СЕТ СН'!$G$17</f>
        <v>4814.2109316100004</v>
      </c>
      <c r="U75" s="36">
        <f>SUMIFS(СВЦЭМ!$C$39:$C$782,СВЦЭМ!$A$39:$A$782,$A75,СВЦЭМ!$B$39:$B$782,U$47)+'СЕТ СН'!$G$9+СВЦЭМ!$D$10+'СЕТ СН'!$G$5-'СЕТ СН'!$G$17</f>
        <v>4847.73291445</v>
      </c>
      <c r="V75" s="36">
        <f>SUMIFS(СВЦЭМ!$C$39:$C$782,СВЦЭМ!$A$39:$A$782,$A75,СВЦЭМ!$B$39:$B$782,V$47)+'СЕТ СН'!$G$9+СВЦЭМ!$D$10+'СЕТ СН'!$G$5-'СЕТ СН'!$G$17</f>
        <v>4850.2848830700004</v>
      </c>
      <c r="W75" s="36">
        <f>SUMIFS(СВЦЭМ!$C$39:$C$782,СВЦЭМ!$A$39:$A$782,$A75,СВЦЭМ!$B$39:$B$782,W$47)+'СЕТ СН'!$G$9+СВЦЭМ!$D$10+'СЕТ СН'!$G$5-'СЕТ СН'!$G$17</f>
        <v>4827.2721963800004</v>
      </c>
      <c r="X75" s="36">
        <f>SUMIFS(СВЦЭМ!$C$39:$C$782,СВЦЭМ!$A$39:$A$782,$A75,СВЦЭМ!$B$39:$B$782,X$47)+'СЕТ СН'!$G$9+СВЦЭМ!$D$10+'СЕТ СН'!$G$5-'СЕТ СН'!$G$17</f>
        <v>4854.8721957500002</v>
      </c>
      <c r="Y75" s="36">
        <f>SUMIFS(СВЦЭМ!$C$39:$C$782,СВЦЭМ!$A$39:$A$782,$A75,СВЦЭМ!$B$39:$B$782,Y$47)+'СЕТ СН'!$G$9+СВЦЭМ!$D$10+'СЕТ СН'!$G$5-'СЕТ СН'!$G$17</f>
        <v>4966.3974049900007</v>
      </c>
    </row>
    <row r="76" spans="1:27" ht="15.75" x14ac:dyDescent="0.2">
      <c r="A76" s="35">
        <f t="shared" si="1"/>
        <v>45106</v>
      </c>
      <c r="B76" s="36">
        <f>SUMIFS(СВЦЭМ!$C$39:$C$782,СВЦЭМ!$A$39:$A$782,$A76,СВЦЭМ!$B$39:$B$782,B$47)+'СЕТ СН'!$G$9+СВЦЭМ!$D$10+'СЕТ СН'!$G$5-'СЕТ СН'!$G$17</f>
        <v>5096.4191791600006</v>
      </c>
      <c r="C76" s="36">
        <f>SUMIFS(СВЦЭМ!$C$39:$C$782,СВЦЭМ!$A$39:$A$782,$A76,СВЦЭМ!$B$39:$B$782,C$47)+'СЕТ СН'!$G$9+СВЦЭМ!$D$10+'СЕТ СН'!$G$5-'СЕТ СН'!$G$17</f>
        <v>5154.9771833300001</v>
      </c>
      <c r="D76" s="36">
        <f>SUMIFS(СВЦЭМ!$C$39:$C$782,СВЦЭМ!$A$39:$A$782,$A76,СВЦЭМ!$B$39:$B$782,D$47)+'СЕТ СН'!$G$9+СВЦЭМ!$D$10+'СЕТ СН'!$G$5-'СЕТ СН'!$G$17</f>
        <v>5204.11988896</v>
      </c>
      <c r="E76" s="36">
        <f>SUMIFS(СВЦЭМ!$C$39:$C$782,СВЦЭМ!$A$39:$A$782,$A76,СВЦЭМ!$B$39:$B$782,E$47)+'СЕТ СН'!$G$9+СВЦЭМ!$D$10+'СЕТ СН'!$G$5-'СЕТ СН'!$G$17</f>
        <v>5211.0234399500005</v>
      </c>
      <c r="F76" s="36">
        <f>SUMIFS(СВЦЭМ!$C$39:$C$782,СВЦЭМ!$A$39:$A$782,$A76,СВЦЭМ!$B$39:$B$782,F$47)+'СЕТ СН'!$G$9+СВЦЭМ!$D$10+'СЕТ СН'!$G$5-'СЕТ СН'!$G$17</f>
        <v>5195.3984598000006</v>
      </c>
      <c r="G76" s="36">
        <f>SUMIFS(СВЦЭМ!$C$39:$C$782,СВЦЭМ!$A$39:$A$782,$A76,СВЦЭМ!$B$39:$B$782,G$47)+'СЕТ СН'!$G$9+СВЦЭМ!$D$10+'СЕТ СН'!$G$5-'СЕТ СН'!$G$17</f>
        <v>5198.9782743400001</v>
      </c>
      <c r="H76" s="36">
        <f>SUMIFS(СВЦЭМ!$C$39:$C$782,СВЦЭМ!$A$39:$A$782,$A76,СВЦЭМ!$B$39:$B$782,H$47)+'СЕТ СН'!$G$9+СВЦЭМ!$D$10+'СЕТ СН'!$G$5-'СЕТ СН'!$G$17</f>
        <v>5143.77739913</v>
      </c>
      <c r="I76" s="36">
        <f>SUMIFS(СВЦЭМ!$C$39:$C$782,СВЦЭМ!$A$39:$A$782,$A76,СВЦЭМ!$B$39:$B$782,I$47)+'СЕТ СН'!$G$9+СВЦЭМ!$D$10+'СЕТ СН'!$G$5-'СЕТ СН'!$G$17</f>
        <v>5043.1993736500008</v>
      </c>
      <c r="J76" s="36">
        <f>SUMIFS(СВЦЭМ!$C$39:$C$782,СВЦЭМ!$A$39:$A$782,$A76,СВЦЭМ!$B$39:$B$782,J$47)+'СЕТ СН'!$G$9+СВЦЭМ!$D$10+'СЕТ СН'!$G$5-'СЕТ СН'!$G$17</f>
        <v>4938.9979164599999</v>
      </c>
      <c r="K76" s="36">
        <f>SUMIFS(СВЦЭМ!$C$39:$C$782,СВЦЭМ!$A$39:$A$782,$A76,СВЦЭМ!$B$39:$B$782,K$47)+'СЕТ СН'!$G$9+СВЦЭМ!$D$10+'СЕТ СН'!$G$5-'СЕТ СН'!$G$17</f>
        <v>4898.9533013800001</v>
      </c>
      <c r="L76" s="36">
        <f>SUMIFS(СВЦЭМ!$C$39:$C$782,СВЦЭМ!$A$39:$A$782,$A76,СВЦЭМ!$B$39:$B$782,L$47)+'СЕТ СН'!$G$9+СВЦЭМ!$D$10+'СЕТ СН'!$G$5-'СЕТ СН'!$G$17</f>
        <v>4887.3953018100001</v>
      </c>
      <c r="M76" s="36">
        <f>SUMIFS(СВЦЭМ!$C$39:$C$782,СВЦЭМ!$A$39:$A$782,$A76,СВЦЭМ!$B$39:$B$782,M$47)+'СЕТ СН'!$G$9+СВЦЭМ!$D$10+'СЕТ СН'!$G$5-'СЕТ СН'!$G$17</f>
        <v>4875.6985818499998</v>
      </c>
      <c r="N76" s="36">
        <f>SUMIFS(СВЦЭМ!$C$39:$C$782,СВЦЭМ!$A$39:$A$782,$A76,СВЦЭМ!$B$39:$B$782,N$47)+'СЕТ СН'!$G$9+СВЦЭМ!$D$10+'СЕТ СН'!$G$5-'СЕТ СН'!$G$17</f>
        <v>4896.5220309000006</v>
      </c>
      <c r="O76" s="36">
        <f>SUMIFS(СВЦЭМ!$C$39:$C$782,СВЦЭМ!$A$39:$A$782,$A76,СВЦЭМ!$B$39:$B$782,O$47)+'СЕТ СН'!$G$9+СВЦЭМ!$D$10+'СЕТ СН'!$G$5-'СЕТ СН'!$G$17</f>
        <v>4899.3391071599999</v>
      </c>
      <c r="P76" s="36">
        <f>SUMIFS(СВЦЭМ!$C$39:$C$782,СВЦЭМ!$A$39:$A$782,$A76,СВЦЭМ!$B$39:$B$782,P$47)+'СЕТ СН'!$G$9+СВЦЭМ!$D$10+'СЕТ СН'!$G$5-'СЕТ СН'!$G$17</f>
        <v>4907.5539076800005</v>
      </c>
      <c r="Q76" s="36">
        <f>SUMIFS(СВЦЭМ!$C$39:$C$782,СВЦЭМ!$A$39:$A$782,$A76,СВЦЭМ!$B$39:$B$782,Q$47)+'СЕТ СН'!$G$9+СВЦЭМ!$D$10+'СЕТ СН'!$G$5-'СЕТ СН'!$G$17</f>
        <v>4905.8200976400003</v>
      </c>
      <c r="R76" s="36">
        <f>SUMIFS(СВЦЭМ!$C$39:$C$782,СВЦЭМ!$A$39:$A$782,$A76,СВЦЭМ!$B$39:$B$782,R$47)+'СЕТ СН'!$G$9+СВЦЭМ!$D$10+'СЕТ СН'!$G$5-'СЕТ СН'!$G$17</f>
        <v>4889.1343040600004</v>
      </c>
      <c r="S76" s="36">
        <f>SUMIFS(СВЦЭМ!$C$39:$C$782,СВЦЭМ!$A$39:$A$782,$A76,СВЦЭМ!$B$39:$B$782,S$47)+'СЕТ СН'!$G$9+СВЦЭМ!$D$10+'СЕТ СН'!$G$5-'СЕТ СН'!$G$17</f>
        <v>4874.6017014200006</v>
      </c>
      <c r="T76" s="36">
        <f>SUMIFS(СВЦЭМ!$C$39:$C$782,СВЦЭМ!$A$39:$A$782,$A76,СВЦЭМ!$B$39:$B$782,T$47)+'СЕТ СН'!$G$9+СВЦЭМ!$D$10+'СЕТ СН'!$G$5-'СЕТ СН'!$G$17</f>
        <v>4887.6232103600005</v>
      </c>
      <c r="U76" s="36">
        <f>SUMIFS(СВЦЭМ!$C$39:$C$782,СВЦЭМ!$A$39:$A$782,$A76,СВЦЭМ!$B$39:$B$782,U$47)+'СЕТ СН'!$G$9+СВЦЭМ!$D$10+'СЕТ СН'!$G$5-'СЕТ СН'!$G$17</f>
        <v>4892.9007435800004</v>
      </c>
      <c r="V76" s="36">
        <f>SUMIFS(СВЦЭМ!$C$39:$C$782,СВЦЭМ!$A$39:$A$782,$A76,СВЦЭМ!$B$39:$B$782,V$47)+'СЕТ СН'!$G$9+СВЦЭМ!$D$10+'СЕТ СН'!$G$5-'СЕТ СН'!$G$17</f>
        <v>4905.46790048</v>
      </c>
      <c r="W76" s="36">
        <f>SUMIFS(СВЦЭМ!$C$39:$C$782,СВЦЭМ!$A$39:$A$782,$A76,СВЦЭМ!$B$39:$B$782,W$47)+'СЕТ СН'!$G$9+СВЦЭМ!$D$10+'СЕТ СН'!$G$5-'СЕТ СН'!$G$17</f>
        <v>4896.2086594100001</v>
      </c>
      <c r="X76" s="36">
        <f>SUMIFS(СВЦЭМ!$C$39:$C$782,СВЦЭМ!$A$39:$A$782,$A76,СВЦЭМ!$B$39:$B$782,X$47)+'СЕТ СН'!$G$9+СВЦЭМ!$D$10+'СЕТ СН'!$G$5-'СЕТ СН'!$G$17</f>
        <v>4917.5674929900006</v>
      </c>
      <c r="Y76" s="36">
        <f>SUMIFS(СВЦЭМ!$C$39:$C$782,СВЦЭМ!$A$39:$A$782,$A76,СВЦЭМ!$B$39:$B$782,Y$47)+'СЕТ СН'!$G$9+СВЦЭМ!$D$10+'СЕТ СН'!$G$5-'СЕТ СН'!$G$17</f>
        <v>5043.8705061500004</v>
      </c>
    </row>
    <row r="77" spans="1:27" ht="15.75" x14ac:dyDescent="0.2">
      <c r="A77" s="35">
        <f t="shared" si="1"/>
        <v>45107</v>
      </c>
      <c r="B77" s="36">
        <f>SUMIFS(СВЦЭМ!$C$39:$C$782,СВЦЭМ!$A$39:$A$782,$A77,СВЦЭМ!$B$39:$B$782,B$47)+'СЕТ СН'!$G$9+СВЦЭМ!$D$10+'СЕТ СН'!$G$5-'СЕТ СН'!$G$17</f>
        <v>5088.0710417</v>
      </c>
      <c r="C77" s="36">
        <f>SUMIFS(СВЦЭМ!$C$39:$C$782,СВЦЭМ!$A$39:$A$782,$A77,СВЦЭМ!$B$39:$B$782,C$47)+'СЕТ СН'!$G$9+СВЦЭМ!$D$10+'СЕТ СН'!$G$5-'СЕТ СН'!$G$17</f>
        <v>5133.8304223600007</v>
      </c>
      <c r="D77" s="36">
        <f>SUMIFS(СВЦЭМ!$C$39:$C$782,СВЦЭМ!$A$39:$A$782,$A77,СВЦЭМ!$B$39:$B$782,D$47)+'СЕТ СН'!$G$9+СВЦЭМ!$D$10+'СЕТ СН'!$G$5-'СЕТ СН'!$G$17</f>
        <v>5224.0905564200002</v>
      </c>
      <c r="E77" s="36">
        <f>SUMIFS(СВЦЭМ!$C$39:$C$782,СВЦЭМ!$A$39:$A$782,$A77,СВЦЭМ!$B$39:$B$782,E$47)+'СЕТ СН'!$G$9+СВЦЭМ!$D$10+'СЕТ СН'!$G$5-'СЕТ СН'!$G$17</f>
        <v>5250.2724829700001</v>
      </c>
      <c r="F77" s="36">
        <f>SUMIFS(СВЦЭМ!$C$39:$C$782,СВЦЭМ!$A$39:$A$782,$A77,СВЦЭМ!$B$39:$B$782,F$47)+'СЕТ СН'!$G$9+СВЦЭМ!$D$10+'СЕТ СН'!$G$5-'СЕТ СН'!$G$17</f>
        <v>5284.5102354700002</v>
      </c>
      <c r="G77" s="36">
        <f>SUMIFS(СВЦЭМ!$C$39:$C$782,СВЦЭМ!$A$39:$A$782,$A77,СВЦЭМ!$B$39:$B$782,G$47)+'СЕТ СН'!$G$9+СВЦЭМ!$D$10+'СЕТ СН'!$G$5-'СЕТ СН'!$G$17</f>
        <v>5315.5252250700005</v>
      </c>
      <c r="H77" s="36">
        <f>SUMIFS(СВЦЭМ!$C$39:$C$782,СВЦЭМ!$A$39:$A$782,$A77,СВЦЭМ!$B$39:$B$782,H$47)+'СЕТ СН'!$G$9+СВЦЭМ!$D$10+'СЕТ СН'!$G$5-'СЕТ СН'!$G$17</f>
        <v>5211.8244279099999</v>
      </c>
      <c r="I77" s="36">
        <f>SUMIFS(СВЦЭМ!$C$39:$C$782,СВЦЭМ!$A$39:$A$782,$A77,СВЦЭМ!$B$39:$B$782,I$47)+'СЕТ СН'!$G$9+СВЦЭМ!$D$10+'СЕТ СН'!$G$5-'СЕТ СН'!$G$17</f>
        <v>5105.25637818</v>
      </c>
      <c r="J77" s="36">
        <f>SUMIFS(СВЦЭМ!$C$39:$C$782,СВЦЭМ!$A$39:$A$782,$A77,СВЦЭМ!$B$39:$B$782,J$47)+'СЕТ СН'!$G$9+СВЦЭМ!$D$10+'СЕТ СН'!$G$5-'СЕТ СН'!$G$17</f>
        <v>5024.6792555100001</v>
      </c>
      <c r="K77" s="36">
        <f>SUMIFS(СВЦЭМ!$C$39:$C$782,СВЦЭМ!$A$39:$A$782,$A77,СВЦЭМ!$B$39:$B$782,K$47)+'СЕТ СН'!$G$9+СВЦЭМ!$D$10+'СЕТ СН'!$G$5-'СЕТ СН'!$G$17</f>
        <v>4951.7018178600001</v>
      </c>
      <c r="L77" s="36">
        <f>SUMIFS(СВЦЭМ!$C$39:$C$782,СВЦЭМ!$A$39:$A$782,$A77,СВЦЭМ!$B$39:$B$782,L$47)+'СЕТ СН'!$G$9+СВЦЭМ!$D$10+'СЕТ СН'!$G$5-'СЕТ СН'!$G$17</f>
        <v>4917.9628389099998</v>
      </c>
      <c r="M77" s="36">
        <f>SUMIFS(СВЦЭМ!$C$39:$C$782,СВЦЭМ!$A$39:$A$782,$A77,СВЦЭМ!$B$39:$B$782,M$47)+'СЕТ СН'!$G$9+СВЦЭМ!$D$10+'СЕТ СН'!$G$5-'СЕТ СН'!$G$17</f>
        <v>4879.2041421900003</v>
      </c>
      <c r="N77" s="36">
        <f>SUMIFS(СВЦЭМ!$C$39:$C$782,СВЦЭМ!$A$39:$A$782,$A77,СВЦЭМ!$B$39:$B$782,N$47)+'СЕТ СН'!$G$9+СВЦЭМ!$D$10+'СЕТ СН'!$G$5-'СЕТ СН'!$G$17</f>
        <v>4922.6853199800007</v>
      </c>
      <c r="O77" s="36">
        <f>SUMIFS(СВЦЭМ!$C$39:$C$782,СВЦЭМ!$A$39:$A$782,$A77,СВЦЭМ!$B$39:$B$782,O$47)+'СЕТ СН'!$G$9+СВЦЭМ!$D$10+'СЕТ СН'!$G$5-'СЕТ СН'!$G$17</f>
        <v>4914.2267495400001</v>
      </c>
      <c r="P77" s="36">
        <f>SUMIFS(СВЦЭМ!$C$39:$C$782,СВЦЭМ!$A$39:$A$782,$A77,СВЦЭМ!$B$39:$B$782,P$47)+'СЕТ СН'!$G$9+СВЦЭМ!$D$10+'СЕТ СН'!$G$5-'СЕТ СН'!$G$17</f>
        <v>4917.5144149000007</v>
      </c>
      <c r="Q77" s="36">
        <f>SUMIFS(СВЦЭМ!$C$39:$C$782,СВЦЭМ!$A$39:$A$782,$A77,СВЦЭМ!$B$39:$B$782,Q$47)+'СЕТ СН'!$G$9+СВЦЭМ!$D$10+'СЕТ СН'!$G$5-'СЕТ СН'!$G$17</f>
        <v>4929.7599779600005</v>
      </c>
      <c r="R77" s="36">
        <f>SUMIFS(СВЦЭМ!$C$39:$C$782,СВЦЭМ!$A$39:$A$782,$A77,СВЦЭМ!$B$39:$B$782,R$47)+'СЕТ СН'!$G$9+СВЦЭМ!$D$10+'СЕТ СН'!$G$5-'СЕТ СН'!$G$17</f>
        <v>4918.1763069000008</v>
      </c>
      <c r="S77" s="36">
        <f>SUMIFS(СВЦЭМ!$C$39:$C$782,СВЦЭМ!$A$39:$A$782,$A77,СВЦЭМ!$B$39:$B$782,S$47)+'СЕТ СН'!$G$9+СВЦЭМ!$D$10+'СЕТ СН'!$G$5-'СЕТ СН'!$G$17</f>
        <v>4903.9467999000008</v>
      </c>
      <c r="T77" s="36">
        <f>SUMIFS(СВЦЭМ!$C$39:$C$782,СВЦЭМ!$A$39:$A$782,$A77,СВЦЭМ!$B$39:$B$782,T$47)+'СЕТ СН'!$G$9+СВЦЭМ!$D$10+'СЕТ СН'!$G$5-'СЕТ СН'!$G$17</f>
        <v>4901.4895361600002</v>
      </c>
      <c r="U77" s="36">
        <f>SUMIFS(СВЦЭМ!$C$39:$C$782,СВЦЭМ!$A$39:$A$782,$A77,СВЦЭМ!$B$39:$B$782,U$47)+'СЕТ СН'!$G$9+СВЦЭМ!$D$10+'СЕТ СН'!$G$5-'СЕТ СН'!$G$17</f>
        <v>4902.8124414399999</v>
      </c>
      <c r="V77" s="36">
        <f>SUMIFS(СВЦЭМ!$C$39:$C$782,СВЦЭМ!$A$39:$A$782,$A77,СВЦЭМ!$B$39:$B$782,V$47)+'СЕТ СН'!$G$9+СВЦЭМ!$D$10+'СЕТ СН'!$G$5-'СЕТ СН'!$G$17</f>
        <v>4931.3480341100003</v>
      </c>
      <c r="W77" s="36">
        <f>SUMIFS(СВЦЭМ!$C$39:$C$782,СВЦЭМ!$A$39:$A$782,$A77,СВЦЭМ!$B$39:$B$782,W$47)+'СЕТ СН'!$G$9+СВЦЭМ!$D$10+'СЕТ СН'!$G$5-'СЕТ СН'!$G$17</f>
        <v>4904.7130425900004</v>
      </c>
      <c r="X77" s="36">
        <f>SUMIFS(СВЦЭМ!$C$39:$C$782,СВЦЭМ!$A$39:$A$782,$A77,СВЦЭМ!$B$39:$B$782,X$47)+'СЕТ СН'!$G$9+СВЦЭМ!$D$10+'СЕТ СН'!$G$5-'СЕТ СН'!$G$17</f>
        <v>4941.2048467300001</v>
      </c>
      <c r="Y77" s="36">
        <f>SUMIFS(СВЦЭМ!$C$39:$C$782,СВЦЭМ!$A$39:$A$782,$A77,СВЦЭМ!$B$39:$B$782,Y$47)+'СЕТ СН'!$G$9+СВЦЭМ!$D$10+'СЕТ СН'!$G$5-'СЕТ СН'!$G$17</f>
        <v>5030.6104313599999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01.06.2023</v>
      </c>
      <c r="B84" s="36">
        <f>SUMIFS(СВЦЭМ!$C$39:$C$782,СВЦЭМ!$A$39:$A$782,$A84,СВЦЭМ!$B$39:$B$782,B$83)+'СЕТ СН'!$H$9+СВЦЭМ!$D$10+'СЕТ СН'!$H$5-'СЕТ СН'!$H$17</f>
        <v>5336.4027829500001</v>
      </c>
      <c r="C84" s="36">
        <f>SUMIFS(СВЦЭМ!$C$39:$C$782,СВЦЭМ!$A$39:$A$782,$A84,СВЦЭМ!$B$39:$B$782,C$83)+'СЕТ СН'!$H$9+СВЦЭМ!$D$10+'СЕТ СН'!$H$5-'СЕТ СН'!$H$17</f>
        <v>5416.4076868400007</v>
      </c>
      <c r="D84" s="36">
        <f>SUMIFS(СВЦЭМ!$C$39:$C$782,СВЦЭМ!$A$39:$A$782,$A84,СВЦЭМ!$B$39:$B$782,D$83)+'СЕТ СН'!$H$9+СВЦЭМ!$D$10+'СЕТ СН'!$H$5-'СЕТ СН'!$H$17</f>
        <v>5461.7234883900001</v>
      </c>
      <c r="E84" s="36">
        <f>SUMIFS(СВЦЭМ!$C$39:$C$782,СВЦЭМ!$A$39:$A$782,$A84,СВЦЭМ!$B$39:$B$782,E$83)+'СЕТ СН'!$H$9+СВЦЭМ!$D$10+'СЕТ СН'!$H$5-'СЕТ СН'!$H$17</f>
        <v>5499.3057425300003</v>
      </c>
      <c r="F84" s="36">
        <f>SUMIFS(СВЦЭМ!$C$39:$C$782,СВЦЭМ!$A$39:$A$782,$A84,СВЦЭМ!$B$39:$B$782,F$83)+'СЕТ СН'!$H$9+СВЦЭМ!$D$10+'СЕТ СН'!$H$5-'СЕТ СН'!$H$17</f>
        <v>5498.8591183200006</v>
      </c>
      <c r="G84" s="36">
        <f>SUMIFS(СВЦЭМ!$C$39:$C$782,СВЦЭМ!$A$39:$A$782,$A84,СВЦЭМ!$B$39:$B$782,G$83)+'СЕТ СН'!$H$9+СВЦЭМ!$D$10+'СЕТ СН'!$H$5-'СЕТ СН'!$H$17</f>
        <v>5487.4202386300003</v>
      </c>
      <c r="H84" s="36">
        <f>SUMIFS(СВЦЭМ!$C$39:$C$782,СВЦЭМ!$A$39:$A$782,$A84,СВЦЭМ!$B$39:$B$782,H$83)+'СЕТ СН'!$H$9+СВЦЭМ!$D$10+'СЕТ СН'!$H$5-'СЕТ СН'!$H$17</f>
        <v>5353.0990202499997</v>
      </c>
      <c r="I84" s="36">
        <f>SUMIFS(СВЦЭМ!$C$39:$C$782,СВЦЭМ!$A$39:$A$782,$A84,СВЦЭМ!$B$39:$B$782,I$83)+'СЕТ СН'!$H$9+СВЦЭМ!$D$10+'СЕТ СН'!$H$5-'СЕТ СН'!$H$17</f>
        <v>5272.1067337700006</v>
      </c>
      <c r="J84" s="36">
        <f>SUMIFS(СВЦЭМ!$C$39:$C$782,СВЦЭМ!$A$39:$A$782,$A84,СВЦЭМ!$B$39:$B$782,J$83)+'СЕТ СН'!$H$9+СВЦЭМ!$D$10+'СЕТ СН'!$H$5-'СЕТ СН'!$H$17</f>
        <v>5219.2149996799999</v>
      </c>
      <c r="K84" s="36">
        <f>SUMIFS(СВЦЭМ!$C$39:$C$782,СВЦЭМ!$A$39:$A$782,$A84,СВЦЭМ!$B$39:$B$782,K$83)+'СЕТ СН'!$H$9+СВЦЭМ!$D$10+'СЕТ СН'!$H$5-'СЕТ СН'!$H$17</f>
        <v>5223.62423494</v>
      </c>
      <c r="L84" s="36">
        <f>SUMIFS(СВЦЭМ!$C$39:$C$782,СВЦЭМ!$A$39:$A$782,$A84,СВЦЭМ!$B$39:$B$782,L$83)+'СЕТ СН'!$H$9+СВЦЭМ!$D$10+'СЕТ СН'!$H$5-'СЕТ СН'!$H$17</f>
        <v>5221.4665828699999</v>
      </c>
      <c r="M84" s="36">
        <f>SUMIFS(СВЦЭМ!$C$39:$C$782,СВЦЭМ!$A$39:$A$782,$A84,СВЦЭМ!$B$39:$B$782,M$83)+'СЕТ СН'!$H$9+СВЦЭМ!$D$10+'СЕТ СН'!$H$5-'СЕТ СН'!$H$17</f>
        <v>5246.6556699400007</v>
      </c>
      <c r="N84" s="36">
        <f>SUMIFS(СВЦЭМ!$C$39:$C$782,СВЦЭМ!$A$39:$A$782,$A84,СВЦЭМ!$B$39:$B$782,N$83)+'СЕТ СН'!$H$9+СВЦЭМ!$D$10+'СЕТ СН'!$H$5-'СЕТ СН'!$H$17</f>
        <v>5266.3212640000002</v>
      </c>
      <c r="O84" s="36">
        <f>SUMIFS(СВЦЭМ!$C$39:$C$782,СВЦЭМ!$A$39:$A$782,$A84,СВЦЭМ!$B$39:$B$782,O$83)+'СЕТ СН'!$H$9+СВЦЭМ!$D$10+'СЕТ СН'!$H$5-'СЕТ СН'!$H$17</f>
        <v>5262.9198636700003</v>
      </c>
      <c r="P84" s="36">
        <f>SUMIFS(СВЦЭМ!$C$39:$C$782,СВЦЭМ!$A$39:$A$782,$A84,СВЦЭМ!$B$39:$B$782,P$83)+'СЕТ СН'!$H$9+СВЦЭМ!$D$10+'СЕТ СН'!$H$5-'СЕТ СН'!$H$17</f>
        <v>5280.0855069999998</v>
      </c>
      <c r="Q84" s="36">
        <f>SUMIFS(СВЦЭМ!$C$39:$C$782,СВЦЭМ!$A$39:$A$782,$A84,СВЦЭМ!$B$39:$B$782,Q$83)+'СЕТ СН'!$H$9+СВЦЭМ!$D$10+'СЕТ СН'!$H$5-'СЕТ СН'!$H$17</f>
        <v>5288.7414240899998</v>
      </c>
      <c r="R84" s="36">
        <f>SUMIFS(СВЦЭМ!$C$39:$C$782,СВЦЭМ!$A$39:$A$782,$A84,СВЦЭМ!$B$39:$B$782,R$83)+'СЕТ СН'!$H$9+СВЦЭМ!$D$10+'СЕТ СН'!$H$5-'СЕТ СН'!$H$17</f>
        <v>5273.82940358</v>
      </c>
      <c r="S84" s="36">
        <f>SUMIFS(СВЦЭМ!$C$39:$C$782,СВЦЭМ!$A$39:$A$782,$A84,СВЦЭМ!$B$39:$B$782,S$83)+'СЕТ СН'!$H$9+СВЦЭМ!$D$10+'СЕТ СН'!$H$5-'СЕТ СН'!$H$17</f>
        <v>5254.0096950300003</v>
      </c>
      <c r="T84" s="36">
        <f>SUMIFS(СВЦЭМ!$C$39:$C$782,СВЦЭМ!$A$39:$A$782,$A84,СВЦЭМ!$B$39:$B$782,T$83)+'СЕТ СН'!$H$9+СВЦЭМ!$D$10+'СЕТ СН'!$H$5-'СЕТ СН'!$H$17</f>
        <v>5238.7139909100006</v>
      </c>
      <c r="U84" s="36">
        <f>SUMIFS(СВЦЭМ!$C$39:$C$782,СВЦЭМ!$A$39:$A$782,$A84,СВЦЭМ!$B$39:$B$782,U$83)+'СЕТ СН'!$H$9+СВЦЭМ!$D$10+'СЕТ СН'!$H$5-'СЕТ СН'!$H$17</f>
        <v>5226.6094204000001</v>
      </c>
      <c r="V84" s="36">
        <f>SUMIFS(СВЦЭМ!$C$39:$C$782,СВЦЭМ!$A$39:$A$782,$A84,СВЦЭМ!$B$39:$B$782,V$83)+'СЕТ СН'!$H$9+СВЦЭМ!$D$10+'СЕТ СН'!$H$5-'СЕТ СН'!$H$17</f>
        <v>5241.1311679099999</v>
      </c>
      <c r="W84" s="36">
        <f>SUMIFS(СВЦЭМ!$C$39:$C$782,СВЦЭМ!$A$39:$A$782,$A84,СВЦЭМ!$B$39:$B$782,W$83)+'СЕТ СН'!$H$9+СВЦЭМ!$D$10+'СЕТ СН'!$H$5-'СЕТ СН'!$H$17</f>
        <v>5186.6864518100001</v>
      </c>
      <c r="X84" s="36">
        <f>SUMIFS(СВЦЭМ!$C$39:$C$782,СВЦЭМ!$A$39:$A$782,$A84,СВЦЭМ!$B$39:$B$782,X$83)+'СЕТ СН'!$H$9+СВЦЭМ!$D$10+'СЕТ СН'!$H$5-'СЕТ СН'!$H$17</f>
        <v>5234.8542939500003</v>
      </c>
      <c r="Y84" s="36">
        <f>SUMIFS(СВЦЭМ!$C$39:$C$782,СВЦЭМ!$A$39:$A$782,$A84,СВЦЭМ!$B$39:$B$782,Y$83)+'СЕТ СН'!$H$9+СВЦЭМ!$D$10+'СЕТ СН'!$H$5-'СЕТ СН'!$H$17</f>
        <v>5271.5047030799997</v>
      </c>
    </row>
    <row r="85" spans="1:25" ht="15.75" x14ac:dyDescent="0.2">
      <c r="A85" s="35">
        <f>A84+1</f>
        <v>45079</v>
      </c>
      <c r="B85" s="36">
        <f>SUMIFS(СВЦЭМ!$C$39:$C$782,СВЦЭМ!$A$39:$A$782,$A85,СВЦЭМ!$B$39:$B$782,B$83)+'СЕТ СН'!$H$9+СВЦЭМ!$D$10+'СЕТ СН'!$H$5-'СЕТ СН'!$H$17</f>
        <v>5364.8857277000006</v>
      </c>
      <c r="C85" s="36">
        <f>SUMIFS(СВЦЭМ!$C$39:$C$782,СВЦЭМ!$A$39:$A$782,$A85,СВЦЭМ!$B$39:$B$782,C$83)+'СЕТ СН'!$H$9+СВЦЭМ!$D$10+'СЕТ СН'!$H$5-'СЕТ СН'!$H$17</f>
        <v>5393.5742126499999</v>
      </c>
      <c r="D85" s="36">
        <f>SUMIFS(СВЦЭМ!$C$39:$C$782,СВЦЭМ!$A$39:$A$782,$A85,СВЦЭМ!$B$39:$B$782,D$83)+'СЕТ СН'!$H$9+СВЦЭМ!$D$10+'СЕТ СН'!$H$5-'СЕТ СН'!$H$17</f>
        <v>5438.6221807500006</v>
      </c>
      <c r="E85" s="36">
        <f>SUMIFS(СВЦЭМ!$C$39:$C$782,СВЦЭМ!$A$39:$A$782,$A85,СВЦЭМ!$B$39:$B$782,E$83)+'СЕТ СН'!$H$9+СВЦЭМ!$D$10+'СЕТ СН'!$H$5-'СЕТ СН'!$H$17</f>
        <v>5447.1674279300005</v>
      </c>
      <c r="F85" s="36">
        <f>SUMIFS(СВЦЭМ!$C$39:$C$782,СВЦЭМ!$A$39:$A$782,$A85,СВЦЭМ!$B$39:$B$782,F$83)+'СЕТ СН'!$H$9+СВЦЭМ!$D$10+'СЕТ СН'!$H$5-'СЕТ СН'!$H$17</f>
        <v>5428.4247000800005</v>
      </c>
      <c r="G85" s="36">
        <f>SUMIFS(СВЦЭМ!$C$39:$C$782,СВЦЭМ!$A$39:$A$782,$A85,СВЦЭМ!$B$39:$B$782,G$83)+'СЕТ СН'!$H$9+СВЦЭМ!$D$10+'СЕТ СН'!$H$5-'СЕТ СН'!$H$17</f>
        <v>5404.4636348200002</v>
      </c>
      <c r="H85" s="36">
        <f>SUMIFS(СВЦЭМ!$C$39:$C$782,СВЦЭМ!$A$39:$A$782,$A85,СВЦЭМ!$B$39:$B$782,H$83)+'СЕТ СН'!$H$9+СВЦЭМ!$D$10+'СЕТ СН'!$H$5-'СЕТ СН'!$H$17</f>
        <v>5244.67635892</v>
      </c>
      <c r="I85" s="36">
        <f>SUMIFS(СВЦЭМ!$C$39:$C$782,СВЦЭМ!$A$39:$A$782,$A85,СВЦЭМ!$B$39:$B$782,I$83)+'СЕТ СН'!$H$9+СВЦЭМ!$D$10+'СЕТ СН'!$H$5-'СЕТ СН'!$H$17</f>
        <v>5285.0006336000006</v>
      </c>
      <c r="J85" s="36">
        <f>SUMIFS(СВЦЭМ!$C$39:$C$782,СВЦЭМ!$A$39:$A$782,$A85,СВЦЭМ!$B$39:$B$782,J$83)+'СЕТ СН'!$H$9+СВЦЭМ!$D$10+'СЕТ СН'!$H$5-'СЕТ СН'!$H$17</f>
        <v>5266.22248666</v>
      </c>
      <c r="K85" s="36">
        <f>SUMIFS(СВЦЭМ!$C$39:$C$782,СВЦЭМ!$A$39:$A$782,$A85,СВЦЭМ!$B$39:$B$782,K$83)+'СЕТ СН'!$H$9+СВЦЭМ!$D$10+'СЕТ СН'!$H$5-'СЕТ СН'!$H$17</f>
        <v>5230.28330912</v>
      </c>
      <c r="L85" s="36">
        <f>SUMIFS(СВЦЭМ!$C$39:$C$782,СВЦЭМ!$A$39:$A$782,$A85,СВЦЭМ!$B$39:$B$782,L$83)+'СЕТ СН'!$H$9+СВЦЭМ!$D$10+'СЕТ СН'!$H$5-'СЕТ СН'!$H$17</f>
        <v>5220.6894541700003</v>
      </c>
      <c r="M85" s="36">
        <f>SUMIFS(СВЦЭМ!$C$39:$C$782,СВЦЭМ!$A$39:$A$782,$A85,СВЦЭМ!$B$39:$B$782,M$83)+'СЕТ СН'!$H$9+СВЦЭМ!$D$10+'СЕТ СН'!$H$5-'СЕТ СН'!$H$17</f>
        <v>5239.8292380600005</v>
      </c>
      <c r="N85" s="36">
        <f>SUMIFS(СВЦЭМ!$C$39:$C$782,СВЦЭМ!$A$39:$A$782,$A85,СВЦЭМ!$B$39:$B$782,N$83)+'СЕТ СН'!$H$9+СВЦЭМ!$D$10+'СЕТ СН'!$H$5-'СЕТ СН'!$H$17</f>
        <v>5278.0313131600005</v>
      </c>
      <c r="O85" s="36">
        <f>SUMIFS(СВЦЭМ!$C$39:$C$782,СВЦЭМ!$A$39:$A$782,$A85,СВЦЭМ!$B$39:$B$782,O$83)+'СЕТ СН'!$H$9+СВЦЭМ!$D$10+'СЕТ СН'!$H$5-'СЕТ СН'!$H$17</f>
        <v>5277.5028908200002</v>
      </c>
      <c r="P85" s="36">
        <f>SUMIFS(СВЦЭМ!$C$39:$C$782,СВЦЭМ!$A$39:$A$782,$A85,СВЦЭМ!$B$39:$B$782,P$83)+'СЕТ СН'!$H$9+СВЦЭМ!$D$10+'СЕТ СН'!$H$5-'СЕТ СН'!$H$17</f>
        <v>5282.56016731</v>
      </c>
      <c r="Q85" s="36">
        <f>SUMIFS(СВЦЭМ!$C$39:$C$782,СВЦЭМ!$A$39:$A$782,$A85,СВЦЭМ!$B$39:$B$782,Q$83)+'СЕТ СН'!$H$9+СВЦЭМ!$D$10+'СЕТ СН'!$H$5-'СЕТ СН'!$H$17</f>
        <v>5295.3015319799997</v>
      </c>
      <c r="R85" s="36">
        <f>SUMIFS(СВЦЭМ!$C$39:$C$782,СВЦЭМ!$A$39:$A$782,$A85,СВЦЭМ!$B$39:$B$782,R$83)+'СЕТ СН'!$H$9+СВЦЭМ!$D$10+'СЕТ СН'!$H$5-'СЕТ СН'!$H$17</f>
        <v>5279.3198661599999</v>
      </c>
      <c r="S85" s="36">
        <f>SUMIFS(СВЦЭМ!$C$39:$C$782,СВЦЭМ!$A$39:$A$782,$A85,СВЦЭМ!$B$39:$B$782,S$83)+'СЕТ СН'!$H$9+СВЦЭМ!$D$10+'СЕТ СН'!$H$5-'СЕТ СН'!$H$17</f>
        <v>5263.4555459700005</v>
      </c>
      <c r="T85" s="36">
        <f>SUMIFS(СВЦЭМ!$C$39:$C$782,СВЦЭМ!$A$39:$A$782,$A85,СВЦЭМ!$B$39:$B$782,T$83)+'СЕТ СН'!$H$9+СВЦЭМ!$D$10+'СЕТ СН'!$H$5-'СЕТ СН'!$H$17</f>
        <v>5244.1013592700001</v>
      </c>
      <c r="U85" s="36">
        <f>SUMIFS(СВЦЭМ!$C$39:$C$782,СВЦЭМ!$A$39:$A$782,$A85,СВЦЭМ!$B$39:$B$782,U$83)+'СЕТ СН'!$H$9+СВЦЭМ!$D$10+'СЕТ СН'!$H$5-'СЕТ СН'!$H$17</f>
        <v>5189.2082387299997</v>
      </c>
      <c r="V85" s="36">
        <f>SUMIFS(СВЦЭМ!$C$39:$C$782,СВЦЭМ!$A$39:$A$782,$A85,СВЦЭМ!$B$39:$B$782,V$83)+'СЕТ СН'!$H$9+СВЦЭМ!$D$10+'СЕТ СН'!$H$5-'СЕТ СН'!$H$17</f>
        <v>5162.9410403900001</v>
      </c>
      <c r="W85" s="36">
        <f>SUMIFS(СВЦЭМ!$C$39:$C$782,СВЦЭМ!$A$39:$A$782,$A85,СВЦЭМ!$B$39:$B$782,W$83)+'СЕТ СН'!$H$9+СВЦЭМ!$D$10+'СЕТ СН'!$H$5-'СЕТ СН'!$H$17</f>
        <v>5170.9866172399998</v>
      </c>
      <c r="X85" s="36">
        <f>SUMIFS(СВЦЭМ!$C$39:$C$782,СВЦЭМ!$A$39:$A$782,$A85,СВЦЭМ!$B$39:$B$782,X$83)+'СЕТ СН'!$H$9+СВЦЭМ!$D$10+'СЕТ СН'!$H$5-'СЕТ СН'!$H$17</f>
        <v>5211.3113514800007</v>
      </c>
      <c r="Y85" s="36">
        <f>SUMIFS(СВЦЭМ!$C$39:$C$782,СВЦЭМ!$A$39:$A$782,$A85,СВЦЭМ!$B$39:$B$782,Y$83)+'СЕТ СН'!$H$9+СВЦЭМ!$D$10+'СЕТ СН'!$H$5-'СЕТ СН'!$H$17</f>
        <v>5254.6148088999998</v>
      </c>
    </row>
    <row r="86" spans="1:25" ht="15.75" x14ac:dyDescent="0.2">
      <c r="A86" s="35">
        <f t="shared" ref="A86:A113" si="2">A85+1</f>
        <v>45080</v>
      </c>
      <c r="B86" s="36">
        <f>SUMIFS(СВЦЭМ!$C$39:$C$782,СВЦЭМ!$A$39:$A$782,$A86,СВЦЭМ!$B$39:$B$782,B$83)+'СЕТ СН'!$H$9+СВЦЭМ!$D$10+'СЕТ СН'!$H$5-'СЕТ СН'!$H$17</f>
        <v>5291.1121570100004</v>
      </c>
      <c r="C86" s="36">
        <f>SUMIFS(СВЦЭМ!$C$39:$C$782,СВЦЭМ!$A$39:$A$782,$A86,СВЦЭМ!$B$39:$B$782,C$83)+'СЕТ СН'!$H$9+СВЦЭМ!$D$10+'СЕТ СН'!$H$5-'СЕТ СН'!$H$17</f>
        <v>5337.1654258300005</v>
      </c>
      <c r="D86" s="36">
        <f>SUMIFS(СВЦЭМ!$C$39:$C$782,СВЦЭМ!$A$39:$A$782,$A86,СВЦЭМ!$B$39:$B$782,D$83)+'СЕТ СН'!$H$9+СВЦЭМ!$D$10+'СЕТ СН'!$H$5-'СЕТ СН'!$H$17</f>
        <v>5440.2575114400006</v>
      </c>
      <c r="E86" s="36">
        <f>SUMIFS(СВЦЭМ!$C$39:$C$782,СВЦЭМ!$A$39:$A$782,$A86,СВЦЭМ!$B$39:$B$782,E$83)+'СЕТ СН'!$H$9+СВЦЭМ!$D$10+'СЕТ СН'!$H$5-'СЕТ СН'!$H$17</f>
        <v>5514.1233540800004</v>
      </c>
      <c r="F86" s="36">
        <f>SUMIFS(СВЦЭМ!$C$39:$C$782,СВЦЭМ!$A$39:$A$782,$A86,СВЦЭМ!$B$39:$B$782,F$83)+'СЕТ СН'!$H$9+СВЦЭМ!$D$10+'СЕТ СН'!$H$5-'СЕТ СН'!$H$17</f>
        <v>5465.4755766600001</v>
      </c>
      <c r="G86" s="36">
        <f>SUMIFS(СВЦЭМ!$C$39:$C$782,СВЦЭМ!$A$39:$A$782,$A86,СВЦЭМ!$B$39:$B$782,G$83)+'СЕТ СН'!$H$9+СВЦЭМ!$D$10+'СЕТ СН'!$H$5-'СЕТ СН'!$H$17</f>
        <v>5472.3290771800002</v>
      </c>
      <c r="H86" s="36">
        <f>SUMIFS(СВЦЭМ!$C$39:$C$782,СВЦЭМ!$A$39:$A$782,$A86,СВЦЭМ!$B$39:$B$782,H$83)+'СЕТ СН'!$H$9+СВЦЭМ!$D$10+'СЕТ СН'!$H$5-'СЕТ СН'!$H$17</f>
        <v>5383.7139299200007</v>
      </c>
      <c r="I86" s="36">
        <f>SUMIFS(СВЦЭМ!$C$39:$C$782,СВЦЭМ!$A$39:$A$782,$A86,СВЦЭМ!$B$39:$B$782,I$83)+'СЕТ СН'!$H$9+СВЦЭМ!$D$10+'СЕТ СН'!$H$5-'СЕТ СН'!$H$17</f>
        <v>5276.3980035300001</v>
      </c>
      <c r="J86" s="36">
        <f>SUMIFS(СВЦЭМ!$C$39:$C$782,СВЦЭМ!$A$39:$A$782,$A86,СВЦЭМ!$B$39:$B$782,J$83)+'СЕТ СН'!$H$9+СВЦЭМ!$D$10+'СЕТ СН'!$H$5-'СЕТ СН'!$H$17</f>
        <v>5177.3099365200005</v>
      </c>
      <c r="K86" s="36">
        <f>SUMIFS(СВЦЭМ!$C$39:$C$782,СВЦЭМ!$A$39:$A$782,$A86,СВЦЭМ!$B$39:$B$782,K$83)+'СЕТ СН'!$H$9+СВЦЭМ!$D$10+'СЕТ СН'!$H$5-'СЕТ СН'!$H$17</f>
        <v>5117.8254660600005</v>
      </c>
      <c r="L86" s="36">
        <f>SUMIFS(СВЦЭМ!$C$39:$C$782,СВЦЭМ!$A$39:$A$782,$A86,СВЦЭМ!$B$39:$B$782,L$83)+'СЕТ СН'!$H$9+СВЦЭМ!$D$10+'СЕТ СН'!$H$5-'СЕТ СН'!$H$17</f>
        <v>5105.69788032</v>
      </c>
      <c r="M86" s="36">
        <f>SUMIFS(СВЦЭМ!$C$39:$C$782,СВЦЭМ!$A$39:$A$782,$A86,СВЦЭМ!$B$39:$B$782,M$83)+'СЕТ СН'!$H$9+СВЦЭМ!$D$10+'СЕТ СН'!$H$5-'СЕТ СН'!$H$17</f>
        <v>5116.4011230900005</v>
      </c>
      <c r="N86" s="36">
        <f>SUMIFS(СВЦЭМ!$C$39:$C$782,СВЦЭМ!$A$39:$A$782,$A86,СВЦЭМ!$B$39:$B$782,N$83)+'СЕТ СН'!$H$9+СВЦЭМ!$D$10+'СЕТ СН'!$H$5-'СЕТ СН'!$H$17</f>
        <v>5136.8108467500006</v>
      </c>
      <c r="O86" s="36">
        <f>SUMIFS(СВЦЭМ!$C$39:$C$782,СВЦЭМ!$A$39:$A$782,$A86,СВЦЭМ!$B$39:$B$782,O$83)+'СЕТ СН'!$H$9+СВЦЭМ!$D$10+'СЕТ СН'!$H$5-'СЕТ СН'!$H$17</f>
        <v>5141.6771146500005</v>
      </c>
      <c r="P86" s="36">
        <f>SUMIFS(СВЦЭМ!$C$39:$C$782,СВЦЭМ!$A$39:$A$782,$A86,СВЦЭМ!$B$39:$B$782,P$83)+'СЕТ СН'!$H$9+СВЦЭМ!$D$10+'СЕТ СН'!$H$5-'СЕТ СН'!$H$17</f>
        <v>5156.0404206000003</v>
      </c>
      <c r="Q86" s="36">
        <f>SUMIFS(СВЦЭМ!$C$39:$C$782,СВЦЭМ!$A$39:$A$782,$A86,СВЦЭМ!$B$39:$B$782,Q$83)+'СЕТ СН'!$H$9+СВЦЭМ!$D$10+'СЕТ СН'!$H$5-'СЕТ СН'!$H$17</f>
        <v>5185.2964548800001</v>
      </c>
      <c r="R86" s="36">
        <f>SUMIFS(СВЦЭМ!$C$39:$C$782,СВЦЭМ!$A$39:$A$782,$A86,СВЦЭМ!$B$39:$B$782,R$83)+'СЕТ СН'!$H$9+СВЦЭМ!$D$10+'СЕТ СН'!$H$5-'СЕТ СН'!$H$17</f>
        <v>5175.0486857200003</v>
      </c>
      <c r="S86" s="36">
        <f>SUMIFS(СВЦЭМ!$C$39:$C$782,СВЦЭМ!$A$39:$A$782,$A86,СВЦЭМ!$B$39:$B$782,S$83)+'СЕТ СН'!$H$9+СВЦЭМ!$D$10+'СЕТ СН'!$H$5-'СЕТ СН'!$H$17</f>
        <v>5160.0693807900007</v>
      </c>
      <c r="T86" s="36">
        <f>SUMIFS(СВЦЭМ!$C$39:$C$782,СВЦЭМ!$A$39:$A$782,$A86,СВЦЭМ!$B$39:$B$782,T$83)+'СЕТ СН'!$H$9+СВЦЭМ!$D$10+'СЕТ СН'!$H$5-'СЕТ СН'!$H$17</f>
        <v>5149.29221289</v>
      </c>
      <c r="U86" s="36">
        <f>SUMIFS(СВЦЭМ!$C$39:$C$782,СВЦЭМ!$A$39:$A$782,$A86,СВЦЭМ!$B$39:$B$782,U$83)+'СЕТ СН'!$H$9+СВЦЭМ!$D$10+'СЕТ СН'!$H$5-'СЕТ СН'!$H$17</f>
        <v>5138.1952380800003</v>
      </c>
      <c r="V86" s="36">
        <f>SUMIFS(СВЦЭМ!$C$39:$C$782,СВЦЭМ!$A$39:$A$782,$A86,СВЦЭМ!$B$39:$B$782,V$83)+'СЕТ СН'!$H$9+СВЦЭМ!$D$10+'СЕТ СН'!$H$5-'СЕТ СН'!$H$17</f>
        <v>5125.4834654599999</v>
      </c>
      <c r="W86" s="36">
        <f>SUMIFS(СВЦЭМ!$C$39:$C$782,СВЦЭМ!$A$39:$A$782,$A86,СВЦЭМ!$B$39:$B$782,W$83)+'СЕТ СН'!$H$9+СВЦЭМ!$D$10+'СЕТ СН'!$H$5-'СЕТ СН'!$H$17</f>
        <v>5094.3865554200001</v>
      </c>
      <c r="X86" s="36">
        <f>SUMIFS(СВЦЭМ!$C$39:$C$782,СВЦЭМ!$A$39:$A$782,$A86,СВЦЭМ!$B$39:$B$782,X$83)+'СЕТ СН'!$H$9+СВЦЭМ!$D$10+'СЕТ СН'!$H$5-'СЕТ СН'!$H$17</f>
        <v>5129.1118007000005</v>
      </c>
      <c r="Y86" s="36">
        <f>SUMIFS(СВЦЭМ!$C$39:$C$782,СВЦЭМ!$A$39:$A$782,$A86,СВЦЭМ!$B$39:$B$782,Y$83)+'СЕТ СН'!$H$9+СВЦЭМ!$D$10+'СЕТ СН'!$H$5-'СЕТ СН'!$H$17</f>
        <v>5213.4494382000003</v>
      </c>
    </row>
    <row r="87" spans="1:25" ht="15.75" x14ac:dyDescent="0.2">
      <c r="A87" s="35">
        <f t="shared" si="2"/>
        <v>45081</v>
      </c>
      <c r="B87" s="36">
        <f>SUMIFS(СВЦЭМ!$C$39:$C$782,СВЦЭМ!$A$39:$A$782,$A87,СВЦЭМ!$B$39:$B$782,B$83)+'СЕТ СН'!$H$9+СВЦЭМ!$D$10+'СЕТ СН'!$H$5-'СЕТ СН'!$H$17</f>
        <v>5311.1519700999997</v>
      </c>
      <c r="C87" s="36">
        <f>SUMIFS(СВЦЭМ!$C$39:$C$782,СВЦЭМ!$A$39:$A$782,$A87,СВЦЭМ!$B$39:$B$782,C$83)+'СЕТ СН'!$H$9+СВЦЭМ!$D$10+'СЕТ СН'!$H$5-'СЕТ СН'!$H$17</f>
        <v>5388.7177357</v>
      </c>
      <c r="D87" s="36">
        <f>SUMIFS(СВЦЭМ!$C$39:$C$782,СВЦЭМ!$A$39:$A$782,$A87,СВЦЭМ!$B$39:$B$782,D$83)+'СЕТ СН'!$H$9+СВЦЭМ!$D$10+'СЕТ СН'!$H$5-'СЕТ СН'!$H$17</f>
        <v>5477.11940168</v>
      </c>
      <c r="E87" s="36">
        <f>SUMIFS(СВЦЭМ!$C$39:$C$782,СВЦЭМ!$A$39:$A$782,$A87,СВЦЭМ!$B$39:$B$782,E$83)+'СЕТ СН'!$H$9+СВЦЭМ!$D$10+'СЕТ СН'!$H$5-'СЕТ СН'!$H$17</f>
        <v>5502.7641995399999</v>
      </c>
      <c r="F87" s="36">
        <f>SUMIFS(СВЦЭМ!$C$39:$C$782,СВЦЭМ!$A$39:$A$782,$A87,СВЦЭМ!$B$39:$B$782,F$83)+'СЕТ СН'!$H$9+СВЦЭМ!$D$10+'СЕТ СН'!$H$5-'СЕТ СН'!$H$17</f>
        <v>5515.44808706</v>
      </c>
      <c r="G87" s="36">
        <f>SUMIFS(СВЦЭМ!$C$39:$C$782,СВЦЭМ!$A$39:$A$782,$A87,СВЦЭМ!$B$39:$B$782,G$83)+'СЕТ СН'!$H$9+СВЦЭМ!$D$10+'СЕТ СН'!$H$5-'СЕТ СН'!$H$17</f>
        <v>5494.7322529499997</v>
      </c>
      <c r="H87" s="36">
        <f>SUMIFS(СВЦЭМ!$C$39:$C$782,СВЦЭМ!$A$39:$A$782,$A87,СВЦЭМ!$B$39:$B$782,H$83)+'СЕТ СН'!$H$9+СВЦЭМ!$D$10+'СЕТ СН'!$H$5-'СЕТ СН'!$H$17</f>
        <v>5380.0449029800002</v>
      </c>
      <c r="I87" s="36">
        <f>SUMIFS(СВЦЭМ!$C$39:$C$782,СВЦЭМ!$A$39:$A$782,$A87,СВЦЭМ!$B$39:$B$782,I$83)+'СЕТ СН'!$H$9+СВЦЭМ!$D$10+'СЕТ СН'!$H$5-'СЕТ СН'!$H$17</f>
        <v>5285.3766510700007</v>
      </c>
      <c r="J87" s="36">
        <f>SUMIFS(СВЦЭМ!$C$39:$C$782,СВЦЭМ!$A$39:$A$782,$A87,СВЦЭМ!$B$39:$B$782,J$83)+'СЕТ СН'!$H$9+СВЦЭМ!$D$10+'СЕТ СН'!$H$5-'СЕТ СН'!$H$17</f>
        <v>5181.9140346000004</v>
      </c>
      <c r="K87" s="36">
        <f>SUMIFS(СВЦЭМ!$C$39:$C$782,СВЦЭМ!$A$39:$A$782,$A87,СВЦЭМ!$B$39:$B$782,K$83)+'СЕТ СН'!$H$9+СВЦЭМ!$D$10+'СЕТ СН'!$H$5-'СЕТ СН'!$H$17</f>
        <v>5142.3014989200001</v>
      </c>
      <c r="L87" s="36">
        <f>SUMIFS(СВЦЭМ!$C$39:$C$782,СВЦЭМ!$A$39:$A$782,$A87,СВЦЭМ!$B$39:$B$782,L$83)+'СЕТ СН'!$H$9+СВЦЭМ!$D$10+'СЕТ СН'!$H$5-'СЕТ СН'!$H$17</f>
        <v>5122.6561744999999</v>
      </c>
      <c r="M87" s="36">
        <f>SUMIFS(СВЦЭМ!$C$39:$C$782,СВЦЭМ!$A$39:$A$782,$A87,СВЦЭМ!$B$39:$B$782,M$83)+'СЕТ СН'!$H$9+СВЦЭМ!$D$10+'СЕТ СН'!$H$5-'СЕТ СН'!$H$17</f>
        <v>5134.9503200400004</v>
      </c>
      <c r="N87" s="36">
        <f>SUMIFS(СВЦЭМ!$C$39:$C$782,СВЦЭМ!$A$39:$A$782,$A87,СВЦЭМ!$B$39:$B$782,N$83)+'СЕТ СН'!$H$9+СВЦЭМ!$D$10+'СЕТ СН'!$H$5-'СЕТ СН'!$H$17</f>
        <v>5177.90459268</v>
      </c>
      <c r="O87" s="36">
        <f>SUMIFS(СВЦЭМ!$C$39:$C$782,СВЦЭМ!$A$39:$A$782,$A87,СВЦЭМ!$B$39:$B$782,O$83)+'СЕТ СН'!$H$9+СВЦЭМ!$D$10+'СЕТ СН'!$H$5-'СЕТ СН'!$H$17</f>
        <v>5188.3178428199999</v>
      </c>
      <c r="P87" s="36">
        <f>SUMIFS(СВЦЭМ!$C$39:$C$782,СВЦЭМ!$A$39:$A$782,$A87,СВЦЭМ!$B$39:$B$782,P$83)+'СЕТ СН'!$H$9+СВЦЭМ!$D$10+'СЕТ СН'!$H$5-'СЕТ СН'!$H$17</f>
        <v>5187.00224514</v>
      </c>
      <c r="Q87" s="36">
        <f>SUMIFS(СВЦЭМ!$C$39:$C$782,СВЦЭМ!$A$39:$A$782,$A87,СВЦЭМ!$B$39:$B$782,Q$83)+'СЕТ СН'!$H$9+СВЦЭМ!$D$10+'СЕТ СН'!$H$5-'СЕТ СН'!$H$17</f>
        <v>5206.9760637100007</v>
      </c>
      <c r="R87" s="36">
        <f>SUMIFS(СВЦЭМ!$C$39:$C$782,СВЦЭМ!$A$39:$A$782,$A87,СВЦЭМ!$B$39:$B$782,R$83)+'СЕТ СН'!$H$9+СВЦЭМ!$D$10+'СЕТ СН'!$H$5-'СЕТ СН'!$H$17</f>
        <v>5196.6665177600007</v>
      </c>
      <c r="S87" s="36">
        <f>SUMIFS(СВЦЭМ!$C$39:$C$782,СВЦЭМ!$A$39:$A$782,$A87,СВЦЭМ!$B$39:$B$782,S$83)+'СЕТ СН'!$H$9+СВЦЭМ!$D$10+'СЕТ СН'!$H$5-'СЕТ СН'!$H$17</f>
        <v>5175.7437492200006</v>
      </c>
      <c r="T87" s="36">
        <f>SUMIFS(СВЦЭМ!$C$39:$C$782,СВЦЭМ!$A$39:$A$782,$A87,СВЦЭМ!$B$39:$B$782,T$83)+'СЕТ СН'!$H$9+СВЦЭМ!$D$10+'СЕТ СН'!$H$5-'СЕТ СН'!$H$17</f>
        <v>5163.8320764600003</v>
      </c>
      <c r="U87" s="36">
        <f>SUMIFS(СВЦЭМ!$C$39:$C$782,СВЦЭМ!$A$39:$A$782,$A87,СВЦЭМ!$B$39:$B$782,U$83)+'СЕТ СН'!$H$9+СВЦЭМ!$D$10+'СЕТ СН'!$H$5-'СЕТ СН'!$H$17</f>
        <v>5099.4348772100002</v>
      </c>
      <c r="V87" s="36">
        <f>SUMIFS(СВЦЭМ!$C$39:$C$782,СВЦЭМ!$A$39:$A$782,$A87,СВЦЭМ!$B$39:$B$782,V$83)+'СЕТ СН'!$H$9+СВЦЭМ!$D$10+'СЕТ СН'!$H$5-'СЕТ СН'!$H$17</f>
        <v>5060.1810179800004</v>
      </c>
      <c r="W87" s="36">
        <f>SUMIFS(СВЦЭМ!$C$39:$C$782,СВЦЭМ!$A$39:$A$782,$A87,СВЦЭМ!$B$39:$B$782,W$83)+'СЕТ СН'!$H$9+СВЦЭМ!$D$10+'СЕТ СН'!$H$5-'СЕТ СН'!$H$17</f>
        <v>5072.6921122399999</v>
      </c>
      <c r="X87" s="36">
        <f>SUMIFS(СВЦЭМ!$C$39:$C$782,СВЦЭМ!$A$39:$A$782,$A87,СВЦЭМ!$B$39:$B$782,X$83)+'СЕТ СН'!$H$9+СВЦЭМ!$D$10+'СЕТ СН'!$H$5-'СЕТ СН'!$H$17</f>
        <v>5143.4733012200004</v>
      </c>
      <c r="Y87" s="36">
        <f>SUMIFS(СВЦЭМ!$C$39:$C$782,СВЦЭМ!$A$39:$A$782,$A87,СВЦЭМ!$B$39:$B$782,Y$83)+'СЕТ СН'!$H$9+СВЦЭМ!$D$10+'СЕТ СН'!$H$5-'СЕТ СН'!$H$17</f>
        <v>5217.65232844</v>
      </c>
    </row>
    <row r="88" spans="1:25" ht="15.75" x14ac:dyDescent="0.2">
      <c r="A88" s="35">
        <f t="shared" si="2"/>
        <v>45082</v>
      </c>
      <c r="B88" s="36">
        <f>SUMIFS(СВЦЭМ!$C$39:$C$782,СВЦЭМ!$A$39:$A$782,$A88,СВЦЭМ!$B$39:$B$782,B$83)+'СЕТ СН'!$H$9+СВЦЭМ!$D$10+'СЕТ СН'!$H$5-'СЕТ СН'!$H$17</f>
        <v>5273.8627518200001</v>
      </c>
      <c r="C88" s="36">
        <f>SUMIFS(СВЦЭМ!$C$39:$C$782,СВЦЭМ!$A$39:$A$782,$A88,СВЦЭМ!$B$39:$B$782,C$83)+'СЕТ СН'!$H$9+СВЦЭМ!$D$10+'СЕТ СН'!$H$5-'СЕТ СН'!$H$17</f>
        <v>5312.6768466399999</v>
      </c>
      <c r="D88" s="36">
        <f>SUMIFS(СВЦЭМ!$C$39:$C$782,СВЦЭМ!$A$39:$A$782,$A88,СВЦЭМ!$B$39:$B$782,D$83)+'СЕТ СН'!$H$9+СВЦЭМ!$D$10+'СЕТ СН'!$H$5-'СЕТ СН'!$H$17</f>
        <v>5361.9227928700002</v>
      </c>
      <c r="E88" s="36">
        <f>SUMIFS(СВЦЭМ!$C$39:$C$782,СВЦЭМ!$A$39:$A$782,$A88,СВЦЭМ!$B$39:$B$782,E$83)+'СЕТ СН'!$H$9+СВЦЭМ!$D$10+'СЕТ СН'!$H$5-'СЕТ СН'!$H$17</f>
        <v>5344.8406503599999</v>
      </c>
      <c r="F88" s="36">
        <f>SUMIFS(СВЦЭМ!$C$39:$C$782,СВЦЭМ!$A$39:$A$782,$A88,СВЦЭМ!$B$39:$B$782,F$83)+'СЕТ СН'!$H$9+СВЦЭМ!$D$10+'СЕТ СН'!$H$5-'СЕТ СН'!$H$17</f>
        <v>5336.0478429200002</v>
      </c>
      <c r="G88" s="36">
        <f>SUMIFS(СВЦЭМ!$C$39:$C$782,СВЦЭМ!$A$39:$A$782,$A88,СВЦЭМ!$B$39:$B$782,G$83)+'СЕТ СН'!$H$9+СВЦЭМ!$D$10+'СЕТ СН'!$H$5-'СЕТ СН'!$H$17</f>
        <v>5327.8386670099999</v>
      </c>
      <c r="H88" s="36">
        <f>SUMIFS(СВЦЭМ!$C$39:$C$782,СВЦЭМ!$A$39:$A$782,$A88,СВЦЭМ!$B$39:$B$782,H$83)+'СЕТ СН'!$H$9+СВЦЭМ!$D$10+'СЕТ СН'!$H$5-'СЕТ СН'!$H$17</f>
        <v>5293.5570254100003</v>
      </c>
      <c r="I88" s="36">
        <f>SUMIFS(СВЦЭМ!$C$39:$C$782,СВЦЭМ!$A$39:$A$782,$A88,СВЦЭМ!$B$39:$B$782,I$83)+'СЕТ СН'!$H$9+СВЦЭМ!$D$10+'СЕТ СН'!$H$5-'СЕТ СН'!$H$17</f>
        <v>5232.9266968600004</v>
      </c>
      <c r="J88" s="36">
        <f>SUMIFS(СВЦЭМ!$C$39:$C$782,СВЦЭМ!$A$39:$A$782,$A88,СВЦЭМ!$B$39:$B$782,J$83)+'СЕТ СН'!$H$9+СВЦЭМ!$D$10+'СЕТ СН'!$H$5-'СЕТ СН'!$H$17</f>
        <v>5266.1148244100004</v>
      </c>
      <c r="K88" s="36">
        <f>SUMIFS(СВЦЭМ!$C$39:$C$782,СВЦЭМ!$A$39:$A$782,$A88,СВЦЭМ!$B$39:$B$782,K$83)+'СЕТ СН'!$H$9+СВЦЭМ!$D$10+'СЕТ СН'!$H$5-'СЕТ СН'!$H$17</f>
        <v>5158.9740845100005</v>
      </c>
      <c r="L88" s="36">
        <f>SUMIFS(СВЦЭМ!$C$39:$C$782,СВЦЭМ!$A$39:$A$782,$A88,СВЦЭМ!$B$39:$B$782,L$83)+'СЕТ СН'!$H$9+СВЦЭМ!$D$10+'СЕТ СН'!$H$5-'СЕТ СН'!$H$17</f>
        <v>5143.97494663</v>
      </c>
      <c r="M88" s="36">
        <f>SUMIFS(СВЦЭМ!$C$39:$C$782,СВЦЭМ!$A$39:$A$782,$A88,СВЦЭМ!$B$39:$B$782,M$83)+'СЕТ СН'!$H$9+СВЦЭМ!$D$10+'СЕТ СН'!$H$5-'СЕТ СН'!$H$17</f>
        <v>5156.6625134000005</v>
      </c>
      <c r="N88" s="36">
        <f>SUMIFS(СВЦЭМ!$C$39:$C$782,СВЦЭМ!$A$39:$A$782,$A88,СВЦЭМ!$B$39:$B$782,N$83)+'СЕТ СН'!$H$9+СВЦЭМ!$D$10+'СЕТ СН'!$H$5-'СЕТ СН'!$H$17</f>
        <v>5200.8837942800001</v>
      </c>
      <c r="O88" s="36">
        <f>SUMIFS(СВЦЭМ!$C$39:$C$782,СВЦЭМ!$A$39:$A$782,$A88,СВЦЭМ!$B$39:$B$782,O$83)+'СЕТ СН'!$H$9+СВЦЭМ!$D$10+'СЕТ СН'!$H$5-'СЕТ СН'!$H$17</f>
        <v>5209.1565688200008</v>
      </c>
      <c r="P88" s="36">
        <f>SUMIFS(СВЦЭМ!$C$39:$C$782,СВЦЭМ!$A$39:$A$782,$A88,СВЦЭМ!$B$39:$B$782,P$83)+'СЕТ СН'!$H$9+СВЦЭМ!$D$10+'СЕТ СН'!$H$5-'СЕТ СН'!$H$17</f>
        <v>5224.8193329599999</v>
      </c>
      <c r="Q88" s="36">
        <f>SUMIFS(СВЦЭМ!$C$39:$C$782,СВЦЭМ!$A$39:$A$782,$A88,СВЦЭМ!$B$39:$B$782,Q$83)+'СЕТ СН'!$H$9+СВЦЭМ!$D$10+'СЕТ СН'!$H$5-'СЕТ СН'!$H$17</f>
        <v>5238.0206046800004</v>
      </c>
      <c r="R88" s="36">
        <f>SUMIFS(СВЦЭМ!$C$39:$C$782,СВЦЭМ!$A$39:$A$782,$A88,СВЦЭМ!$B$39:$B$782,R$83)+'СЕТ СН'!$H$9+СВЦЭМ!$D$10+'СЕТ СН'!$H$5-'СЕТ СН'!$H$17</f>
        <v>5259.8836427400001</v>
      </c>
      <c r="S88" s="36">
        <f>SUMIFS(СВЦЭМ!$C$39:$C$782,СВЦЭМ!$A$39:$A$782,$A88,СВЦЭМ!$B$39:$B$782,S$83)+'СЕТ СН'!$H$9+СВЦЭМ!$D$10+'СЕТ СН'!$H$5-'СЕТ СН'!$H$17</f>
        <v>5255.87978277</v>
      </c>
      <c r="T88" s="36">
        <f>SUMIFS(СВЦЭМ!$C$39:$C$782,СВЦЭМ!$A$39:$A$782,$A88,СВЦЭМ!$B$39:$B$782,T$83)+'СЕТ СН'!$H$9+СВЦЭМ!$D$10+'СЕТ СН'!$H$5-'СЕТ СН'!$H$17</f>
        <v>5229.1799985600001</v>
      </c>
      <c r="U88" s="36">
        <f>SUMIFS(СВЦЭМ!$C$39:$C$782,СВЦЭМ!$A$39:$A$782,$A88,СВЦЭМ!$B$39:$B$782,U$83)+'СЕТ СН'!$H$9+СВЦЭМ!$D$10+'СЕТ СН'!$H$5-'СЕТ СН'!$H$17</f>
        <v>5193.9542649699997</v>
      </c>
      <c r="V88" s="36">
        <f>SUMIFS(СВЦЭМ!$C$39:$C$782,СВЦЭМ!$A$39:$A$782,$A88,СВЦЭМ!$B$39:$B$782,V$83)+'СЕТ СН'!$H$9+СВЦЭМ!$D$10+'СЕТ СН'!$H$5-'СЕТ СН'!$H$17</f>
        <v>5126.8688607399999</v>
      </c>
      <c r="W88" s="36">
        <f>SUMIFS(СВЦЭМ!$C$39:$C$782,СВЦЭМ!$A$39:$A$782,$A88,СВЦЭМ!$B$39:$B$782,W$83)+'СЕТ СН'!$H$9+СВЦЭМ!$D$10+'СЕТ СН'!$H$5-'СЕТ СН'!$H$17</f>
        <v>5203.6613103700001</v>
      </c>
      <c r="X88" s="36">
        <f>SUMIFS(СВЦЭМ!$C$39:$C$782,СВЦЭМ!$A$39:$A$782,$A88,СВЦЭМ!$B$39:$B$782,X$83)+'СЕТ СН'!$H$9+СВЦЭМ!$D$10+'СЕТ СН'!$H$5-'СЕТ СН'!$H$17</f>
        <v>5256.7596671500005</v>
      </c>
      <c r="Y88" s="36">
        <f>SUMIFS(СВЦЭМ!$C$39:$C$782,СВЦЭМ!$A$39:$A$782,$A88,СВЦЭМ!$B$39:$B$782,Y$83)+'СЕТ СН'!$H$9+СВЦЭМ!$D$10+'СЕТ СН'!$H$5-'СЕТ СН'!$H$17</f>
        <v>5334.7663918300004</v>
      </c>
    </row>
    <row r="89" spans="1:25" ht="15.75" x14ac:dyDescent="0.2">
      <c r="A89" s="35">
        <f t="shared" si="2"/>
        <v>45083</v>
      </c>
      <c r="B89" s="36">
        <f>SUMIFS(СВЦЭМ!$C$39:$C$782,СВЦЭМ!$A$39:$A$782,$A89,СВЦЭМ!$B$39:$B$782,B$83)+'СЕТ СН'!$H$9+СВЦЭМ!$D$10+'СЕТ СН'!$H$5-'СЕТ СН'!$H$17</f>
        <v>5318.3991693600001</v>
      </c>
      <c r="C89" s="36">
        <f>SUMIFS(СВЦЭМ!$C$39:$C$782,СВЦЭМ!$A$39:$A$782,$A89,СВЦЭМ!$B$39:$B$782,C$83)+'СЕТ СН'!$H$9+СВЦЭМ!$D$10+'СЕТ СН'!$H$5-'СЕТ СН'!$H$17</f>
        <v>5413.9951350400006</v>
      </c>
      <c r="D89" s="36">
        <f>SUMIFS(СВЦЭМ!$C$39:$C$782,СВЦЭМ!$A$39:$A$782,$A89,СВЦЭМ!$B$39:$B$782,D$83)+'СЕТ СН'!$H$9+СВЦЭМ!$D$10+'СЕТ СН'!$H$5-'СЕТ СН'!$H$17</f>
        <v>5523.4765362600001</v>
      </c>
      <c r="E89" s="36">
        <f>SUMIFS(СВЦЭМ!$C$39:$C$782,СВЦЭМ!$A$39:$A$782,$A89,СВЦЭМ!$B$39:$B$782,E$83)+'СЕТ СН'!$H$9+СВЦЭМ!$D$10+'СЕТ СН'!$H$5-'СЕТ СН'!$H$17</f>
        <v>5519.8872968900005</v>
      </c>
      <c r="F89" s="36">
        <f>SUMIFS(СВЦЭМ!$C$39:$C$782,СВЦЭМ!$A$39:$A$782,$A89,СВЦЭМ!$B$39:$B$782,F$83)+'СЕТ СН'!$H$9+СВЦЭМ!$D$10+'СЕТ СН'!$H$5-'СЕТ СН'!$H$17</f>
        <v>5514.0640843900001</v>
      </c>
      <c r="G89" s="36">
        <f>SUMIFS(СВЦЭМ!$C$39:$C$782,СВЦЭМ!$A$39:$A$782,$A89,СВЦЭМ!$B$39:$B$782,G$83)+'СЕТ СН'!$H$9+СВЦЭМ!$D$10+'СЕТ СН'!$H$5-'СЕТ СН'!$H$17</f>
        <v>5423.0499013099998</v>
      </c>
      <c r="H89" s="36">
        <f>SUMIFS(СВЦЭМ!$C$39:$C$782,СВЦЭМ!$A$39:$A$782,$A89,СВЦЭМ!$B$39:$B$782,H$83)+'СЕТ СН'!$H$9+СВЦЭМ!$D$10+'СЕТ СН'!$H$5-'СЕТ СН'!$H$17</f>
        <v>5276.3725149399997</v>
      </c>
      <c r="I89" s="36">
        <f>SUMIFS(СВЦЭМ!$C$39:$C$782,СВЦЭМ!$A$39:$A$782,$A89,СВЦЭМ!$B$39:$B$782,I$83)+'СЕТ СН'!$H$9+СВЦЭМ!$D$10+'СЕТ СН'!$H$5-'СЕТ СН'!$H$17</f>
        <v>5209.9906277500004</v>
      </c>
      <c r="J89" s="36">
        <f>SUMIFS(СВЦЭМ!$C$39:$C$782,СВЦЭМ!$A$39:$A$782,$A89,СВЦЭМ!$B$39:$B$782,J$83)+'СЕТ СН'!$H$9+СВЦЭМ!$D$10+'СЕТ СН'!$H$5-'СЕТ СН'!$H$17</f>
        <v>5128.5708225899998</v>
      </c>
      <c r="K89" s="36">
        <f>SUMIFS(СВЦЭМ!$C$39:$C$782,СВЦЭМ!$A$39:$A$782,$A89,СВЦЭМ!$B$39:$B$782,K$83)+'СЕТ СН'!$H$9+СВЦЭМ!$D$10+'СЕТ СН'!$H$5-'СЕТ СН'!$H$17</f>
        <v>5079.5140847800003</v>
      </c>
      <c r="L89" s="36">
        <f>SUMIFS(СВЦЭМ!$C$39:$C$782,СВЦЭМ!$A$39:$A$782,$A89,СВЦЭМ!$B$39:$B$782,L$83)+'СЕТ СН'!$H$9+СВЦЭМ!$D$10+'СЕТ СН'!$H$5-'СЕТ СН'!$H$17</f>
        <v>5085.7229381200004</v>
      </c>
      <c r="M89" s="36">
        <f>SUMIFS(СВЦЭМ!$C$39:$C$782,СВЦЭМ!$A$39:$A$782,$A89,СВЦЭМ!$B$39:$B$782,M$83)+'СЕТ СН'!$H$9+СВЦЭМ!$D$10+'СЕТ СН'!$H$5-'СЕТ СН'!$H$17</f>
        <v>5083.1045345900002</v>
      </c>
      <c r="N89" s="36">
        <f>SUMIFS(СВЦЭМ!$C$39:$C$782,СВЦЭМ!$A$39:$A$782,$A89,СВЦЭМ!$B$39:$B$782,N$83)+'СЕТ СН'!$H$9+СВЦЭМ!$D$10+'СЕТ СН'!$H$5-'СЕТ СН'!$H$17</f>
        <v>5113.5272465500002</v>
      </c>
      <c r="O89" s="36">
        <f>SUMIFS(СВЦЭМ!$C$39:$C$782,СВЦЭМ!$A$39:$A$782,$A89,СВЦЭМ!$B$39:$B$782,O$83)+'СЕТ СН'!$H$9+СВЦЭМ!$D$10+'СЕТ СН'!$H$5-'СЕТ СН'!$H$17</f>
        <v>5111.5076606399998</v>
      </c>
      <c r="P89" s="36">
        <f>SUMIFS(СВЦЭМ!$C$39:$C$782,СВЦЭМ!$A$39:$A$782,$A89,СВЦЭМ!$B$39:$B$782,P$83)+'СЕТ СН'!$H$9+СВЦЭМ!$D$10+'СЕТ СН'!$H$5-'СЕТ СН'!$H$17</f>
        <v>5129.4642390900008</v>
      </c>
      <c r="Q89" s="36">
        <f>SUMIFS(СВЦЭМ!$C$39:$C$782,СВЦЭМ!$A$39:$A$782,$A89,СВЦЭМ!$B$39:$B$782,Q$83)+'СЕТ СН'!$H$9+СВЦЭМ!$D$10+'СЕТ СН'!$H$5-'СЕТ СН'!$H$17</f>
        <v>5144.7349588500001</v>
      </c>
      <c r="R89" s="36">
        <f>SUMIFS(СВЦЭМ!$C$39:$C$782,СВЦЭМ!$A$39:$A$782,$A89,СВЦЭМ!$B$39:$B$782,R$83)+'СЕТ СН'!$H$9+СВЦЭМ!$D$10+'СЕТ СН'!$H$5-'СЕТ СН'!$H$17</f>
        <v>5138.8215783900005</v>
      </c>
      <c r="S89" s="36">
        <f>SUMIFS(СВЦЭМ!$C$39:$C$782,СВЦЭМ!$A$39:$A$782,$A89,СВЦЭМ!$B$39:$B$782,S$83)+'СЕТ СН'!$H$9+СВЦЭМ!$D$10+'СЕТ СН'!$H$5-'СЕТ СН'!$H$17</f>
        <v>5119.2335541600005</v>
      </c>
      <c r="T89" s="36">
        <f>SUMIFS(СВЦЭМ!$C$39:$C$782,СВЦЭМ!$A$39:$A$782,$A89,СВЦЭМ!$B$39:$B$782,T$83)+'СЕТ СН'!$H$9+СВЦЭМ!$D$10+'СЕТ СН'!$H$5-'СЕТ СН'!$H$17</f>
        <v>5145.8667442200003</v>
      </c>
      <c r="U89" s="36">
        <f>SUMIFS(СВЦЭМ!$C$39:$C$782,СВЦЭМ!$A$39:$A$782,$A89,СВЦЭМ!$B$39:$B$782,U$83)+'СЕТ СН'!$H$9+СВЦЭМ!$D$10+'СЕТ СН'!$H$5-'СЕТ СН'!$H$17</f>
        <v>5095.2766561400003</v>
      </c>
      <c r="V89" s="36">
        <f>SUMIFS(СВЦЭМ!$C$39:$C$782,СВЦЭМ!$A$39:$A$782,$A89,СВЦЭМ!$B$39:$B$782,V$83)+'СЕТ СН'!$H$9+СВЦЭМ!$D$10+'СЕТ СН'!$H$5-'СЕТ СН'!$H$17</f>
        <v>5075.7110975400001</v>
      </c>
      <c r="W89" s="36">
        <f>SUMIFS(СВЦЭМ!$C$39:$C$782,СВЦЭМ!$A$39:$A$782,$A89,СВЦЭМ!$B$39:$B$782,W$83)+'СЕТ СН'!$H$9+СВЦЭМ!$D$10+'СЕТ СН'!$H$5-'СЕТ СН'!$H$17</f>
        <v>5090.5562203500003</v>
      </c>
      <c r="X89" s="36">
        <f>SUMIFS(СВЦЭМ!$C$39:$C$782,СВЦЭМ!$A$39:$A$782,$A89,СВЦЭМ!$B$39:$B$782,X$83)+'СЕТ СН'!$H$9+СВЦЭМ!$D$10+'СЕТ СН'!$H$5-'СЕТ СН'!$H$17</f>
        <v>5120.2743176100003</v>
      </c>
      <c r="Y89" s="36">
        <f>SUMIFS(СВЦЭМ!$C$39:$C$782,СВЦЭМ!$A$39:$A$782,$A89,СВЦЭМ!$B$39:$B$782,Y$83)+'СЕТ СН'!$H$9+СВЦЭМ!$D$10+'СЕТ СН'!$H$5-'СЕТ СН'!$H$17</f>
        <v>5205.1290425799998</v>
      </c>
    </row>
    <row r="90" spans="1:25" ht="15.75" x14ac:dyDescent="0.2">
      <c r="A90" s="35">
        <f t="shared" si="2"/>
        <v>45084</v>
      </c>
      <c r="B90" s="36">
        <f>SUMIFS(СВЦЭМ!$C$39:$C$782,СВЦЭМ!$A$39:$A$782,$A90,СВЦЭМ!$B$39:$B$782,B$83)+'СЕТ СН'!$H$9+СВЦЭМ!$D$10+'СЕТ СН'!$H$5-'СЕТ СН'!$H$17</f>
        <v>5352.2845403299998</v>
      </c>
      <c r="C90" s="36">
        <f>SUMIFS(СВЦЭМ!$C$39:$C$782,СВЦЭМ!$A$39:$A$782,$A90,СВЦЭМ!$B$39:$B$782,C$83)+'СЕТ СН'!$H$9+СВЦЭМ!$D$10+'СЕТ СН'!$H$5-'СЕТ СН'!$H$17</f>
        <v>5290.5373298100003</v>
      </c>
      <c r="D90" s="36">
        <f>SUMIFS(СВЦЭМ!$C$39:$C$782,СВЦЭМ!$A$39:$A$782,$A90,СВЦЭМ!$B$39:$B$782,D$83)+'СЕТ СН'!$H$9+СВЦЭМ!$D$10+'СЕТ СН'!$H$5-'СЕТ СН'!$H$17</f>
        <v>5484.1451316600005</v>
      </c>
      <c r="E90" s="36">
        <f>SUMIFS(СВЦЭМ!$C$39:$C$782,СВЦЭМ!$A$39:$A$782,$A90,СВЦЭМ!$B$39:$B$782,E$83)+'СЕТ СН'!$H$9+СВЦЭМ!$D$10+'СЕТ СН'!$H$5-'СЕТ СН'!$H$17</f>
        <v>5502.3275045400005</v>
      </c>
      <c r="F90" s="36">
        <f>SUMIFS(СВЦЭМ!$C$39:$C$782,СВЦЭМ!$A$39:$A$782,$A90,СВЦЭМ!$B$39:$B$782,F$83)+'СЕТ СН'!$H$9+СВЦЭМ!$D$10+'СЕТ СН'!$H$5-'СЕТ СН'!$H$17</f>
        <v>5483.0250930800003</v>
      </c>
      <c r="G90" s="36">
        <f>SUMIFS(СВЦЭМ!$C$39:$C$782,СВЦЭМ!$A$39:$A$782,$A90,СВЦЭМ!$B$39:$B$782,G$83)+'СЕТ СН'!$H$9+СВЦЭМ!$D$10+'СЕТ СН'!$H$5-'СЕТ СН'!$H$17</f>
        <v>5411.45051315</v>
      </c>
      <c r="H90" s="36">
        <f>SUMIFS(СВЦЭМ!$C$39:$C$782,СВЦЭМ!$A$39:$A$782,$A90,СВЦЭМ!$B$39:$B$782,H$83)+'СЕТ СН'!$H$9+СВЦЭМ!$D$10+'СЕТ СН'!$H$5-'СЕТ СН'!$H$17</f>
        <v>5288.2736940100003</v>
      </c>
      <c r="I90" s="36">
        <f>SUMIFS(СВЦЭМ!$C$39:$C$782,СВЦЭМ!$A$39:$A$782,$A90,СВЦЭМ!$B$39:$B$782,I$83)+'СЕТ СН'!$H$9+СВЦЭМ!$D$10+'СЕТ СН'!$H$5-'СЕТ СН'!$H$17</f>
        <v>5258.5416217800002</v>
      </c>
      <c r="J90" s="36">
        <f>SUMIFS(СВЦЭМ!$C$39:$C$782,СВЦЭМ!$A$39:$A$782,$A90,СВЦЭМ!$B$39:$B$782,J$83)+'СЕТ СН'!$H$9+СВЦЭМ!$D$10+'СЕТ СН'!$H$5-'СЕТ СН'!$H$17</f>
        <v>5160.0621913100003</v>
      </c>
      <c r="K90" s="36">
        <f>SUMIFS(СВЦЭМ!$C$39:$C$782,СВЦЭМ!$A$39:$A$782,$A90,СВЦЭМ!$B$39:$B$782,K$83)+'СЕТ СН'!$H$9+СВЦЭМ!$D$10+'СЕТ СН'!$H$5-'СЕТ СН'!$H$17</f>
        <v>5170.74033074</v>
      </c>
      <c r="L90" s="36">
        <f>SUMIFS(СВЦЭМ!$C$39:$C$782,СВЦЭМ!$A$39:$A$782,$A90,СВЦЭМ!$B$39:$B$782,L$83)+'СЕТ СН'!$H$9+СВЦЭМ!$D$10+'СЕТ СН'!$H$5-'СЕТ СН'!$H$17</f>
        <v>5188.1569235900006</v>
      </c>
      <c r="M90" s="36">
        <f>SUMIFS(СВЦЭМ!$C$39:$C$782,СВЦЭМ!$A$39:$A$782,$A90,СВЦЭМ!$B$39:$B$782,M$83)+'СЕТ СН'!$H$9+СВЦЭМ!$D$10+'СЕТ СН'!$H$5-'СЕТ СН'!$H$17</f>
        <v>5197.1487214500003</v>
      </c>
      <c r="N90" s="36">
        <f>SUMIFS(СВЦЭМ!$C$39:$C$782,СВЦЭМ!$A$39:$A$782,$A90,СВЦЭМ!$B$39:$B$782,N$83)+'СЕТ СН'!$H$9+СВЦЭМ!$D$10+'СЕТ СН'!$H$5-'СЕТ СН'!$H$17</f>
        <v>5220.3753605600004</v>
      </c>
      <c r="O90" s="36">
        <f>SUMIFS(СВЦЭМ!$C$39:$C$782,СВЦЭМ!$A$39:$A$782,$A90,СВЦЭМ!$B$39:$B$782,O$83)+'СЕТ СН'!$H$9+СВЦЭМ!$D$10+'СЕТ СН'!$H$5-'СЕТ СН'!$H$17</f>
        <v>5246.1763468400004</v>
      </c>
      <c r="P90" s="36">
        <f>SUMIFS(СВЦЭМ!$C$39:$C$782,СВЦЭМ!$A$39:$A$782,$A90,СВЦЭМ!$B$39:$B$782,P$83)+'СЕТ СН'!$H$9+СВЦЭМ!$D$10+'СЕТ СН'!$H$5-'СЕТ СН'!$H$17</f>
        <v>5279.77829466</v>
      </c>
      <c r="Q90" s="36">
        <f>SUMIFS(СВЦЭМ!$C$39:$C$782,СВЦЭМ!$A$39:$A$782,$A90,СВЦЭМ!$B$39:$B$782,Q$83)+'СЕТ СН'!$H$9+СВЦЭМ!$D$10+'СЕТ СН'!$H$5-'СЕТ СН'!$H$17</f>
        <v>5293.4147226100004</v>
      </c>
      <c r="R90" s="36">
        <f>SUMIFS(СВЦЭМ!$C$39:$C$782,СВЦЭМ!$A$39:$A$782,$A90,СВЦЭМ!$B$39:$B$782,R$83)+'СЕТ СН'!$H$9+СВЦЭМ!$D$10+'СЕТ СН'!$H$5-'СЕТ СН'!$H$17</f>
        <v>5262.9054355000007</v>
      </c>
      <c r="S90" s="36">
        <f>SUMIFS(СВЦЭМ!$C$39:$C$782,СВЦЭМ!$A$39:$A$782,$A90,СВЦЭМ!$B$39:$B$782,S$83)+'СЕТ СН'!$H$9+СВЦЭМ!$D$10+'СЕТ СН'!$H$5-'СЕТ СН'!$H$17</f>
        <v>5237.6462250499999</v>
      </c>
      <c r="T90" s="36">
        <f>SUMIFS(СВЦЭМ!$C$39:$C$782,СВЦЭМ!$A$39:$A$782,$A90,СВЦЭМ!$B$39:$B$782,T$83)+'СЕТ СН'!$H$9+СВЦЭМ!$D$10+'СЕТ СН'!$H$5-'СЕТ СН'!$H$17</f>
        <v>5217.7709743200003</v>
      </c>
      <c r="U90" s="36">
        <f>SUMIFS(СВЦЭМ!$C$39:$C$782,СВЦЭМ!$A$39:$A$782,$A90,СВЦЭМ!$B$39:$B$782,U$83)+'СЕТ СН'!$H$9+СВЦЭМ!$D$10+'СЕТ СН'!$H$5-'СЕТ СН'!$H$17</f>
        <v>5134.6814800499997</v>
      </c>
      <c r="V90" s="36">
        <f>SUMIFS(СВЦЭМ!$C$39:$C$782,СВЦЭМ!$A$39:$A$782,$A90,СВЦЭМ!$B$39:$B$782,V$83)+'СЕТ СН'!$H$9+СВЦЭМ!$D$10+'СЕТ СН'!$H$5-'СЕТ СН'!$H$17</f>
        <v>5148.3492069100002</v>
      </c>
      <c r="W90" s="36">
        <f>SUMIFS(СВЦЭМ!$C$39:$C$782,СВЦЭМ!$A$39:$A$782,$A90,СВЦЭМ!$B$39:$B$782,W$83)+'СЕТ СН'!$H$9+СВЦЭМ!$D$10+'СЕТ СН'!$H$5-'СЕТ СН'!$H$17</f>
        <v>5178.3410003700001</v>
      </c>
      <c r="X90" s="36">
        <f>SUMIFS(СВЦЭМ!$C$39:$C$782,СВЦЭМ!$A$39:$A$782,$A90,СВЦЭМ!$B$39:$B$782,X$83)+'СЕТ СН'!$H$9+СВЦЭМ!$D$10+'СЕТ СН'!$H$5-'СЕТ СН'!$H$17</f>
        <v>5245.7521919999999</v>
      </c>
      <c r="Y90" s="36">
        <f>SUMIFS(СВЦЭМ!$C$39:$C$782,СВЦЭМ!$A$39:$A$782,$A90,СВЦЭМ!$B$39:$B$782,Y$83)+'СЕТ СН'!$H$9+СВЦЭМ!$D$10+'СЕТ СН'!$H$5-'СЕТ СН'!$H$17</f>
        <v>5289.0139514800003</v>
      </c>
    </row>
    <row r="91" spans="1:25" ht="15.75" x14ac:dyDescent="0.2">
      <c r="A91" s="35">
        <f t="shared" si="2"/>
        <v>45085</v>
      </c>
      <c r="B91" s="36">
        <f>SUMIFS(СВЦЭМ!$C$39:$C$782,СВЦЭМ!$A$39:$A$782,$A91,СВЦЭМ!$B$39:$B$782,B$83)+'СЕТ СН'!$H$9+СВЦЭМ!$D$10+'СЕТ СН'!$H$5-'СЕТ СН'!$H$17</f>
        <v>5429.8230678</v>
      </c>
      <c r="C91" s="36">
        <f>SUMIFS(СВЦЭМ!$C$39:$C$782,СВЦЭМ!$A$39:$A$782,$A91,СВЦЭМ!$B$39:$B$782,C$83)+'СЕТ СН'!$H$9+СВЦЭМ!$D$10+'СЕТ СН'!$H$5-'СЕТ СН'!$H$17</f>
        <v>5466.4069337700003</v>
      </c>
      <c r="D91" s="36">
        <f>SUMIFS(СВЦЭМ!$C$39:$C$782,СВЦЭМ!$A$39:$A$782,$A91,СВЦЭМ!$B$39:$B$782,D$83)+'СЕТ СН'!$H$9+СВЦЭМ!$D$10+'СЕТ СН'!$H$5-'СЕТ СН'!$H$17</f>
        <v>5478.6884944600006</v>
      </c>
      <c r="E91" s="36">
        <f>SUMIFS(СВЦЭМ!$C$39:$C$782,СВЦЭМ!$A$39:$A$782,$A91,СВЦЭМ!$B$39:$B$782,E$83)+'СЕТ СН'!$H$9+СВЦЭМ!$D$10+'СЕТ СН'!$H$5-'СЕТ СН'!$H$17</f>
        <v>5478.5527455900001</v>
      </c>
      <c r="F91" s="36">
        <f>SUMIFS(СВЦЭМ!$C$39:$C$782,СВЦЭМ!$A$39:$A$782,$A91,СВЦЭМ!$B$39:$B$782,F$83)+'СЕТ СН'!$H$9+СВЦЭМ!$D$10+'СЕТ СН'!$H$5-'СЕТ СН'!$H$17</f>
        <v>5462.4153839700002</v>
      </c>
      <c r="G91" s="36">
        <f>SUMIFS(СВЦЭМ!$C$39:$C$782,СВЦЭМ!$A$39:$A$782,$A91,СВЦЭМ!$B$39:$B$782,G$83)+'СЕТ СН'!$H$9+СВЦЭМ!$D$10+'СЕТ СН'!$H$5-'СЕТ СН'!$H$17</f>
        <v>5423.4345694399999</v>
      </c>
      <c r="H91" s="36">
        <f>SUMIFS(СВЦЭМ!$C$39:$C$782,СВЦЭМ!$A$39:$A$782,$A91,СВЦЭМ!$B$39:$B$782,H$83)+'СЕТ СН'!$H$9+СВЦЭМ!$D$10+'СЕТ СН'!$H$5-'СЕТ СН'!$H$17</f>
        <v>5287.0178960400008</v>
      </c>
      <c r="I91" s="36">
        <f>SUMIFS(СВЦЭМ!$C$39:$C$782,СВЦЭМ!$A$39:$A$782,$A91,СВЦЭМ!$B$39:$B$782,I$83)+'СЕТ СН'!$H$9+СВЦЭМ!$D$10+'СЕТ СН'!$H$5-'СЕТ СН'!$H$17</f>
        <v>5243.20592631</v>
      </c>
      <c r="J91" s="36">
        <f>SUMIFS(СВЦЭМ!$C$39:$C$782,СВЦЭМ!$A$39:$A$782,$A91,СВЦЭМ!$B$39:$B$782,J$83)+'СЕТ СН'!$H$9+СВЦЭМ!$D$10+'СЕТ СН'!$H$5-'СЕТ СН'!$H$17</f>
        <v>5207.9034476200004</v>
      </c>
      <c r="K91" s="36">
        <f>SUMIFS(СВЦЭМ!$C$39:$C$782,СВЦЭМ!$A$39:$A$782,$A91,СВЦЭМ!$B$39:$B$782,K$83)+'СЕТ СН'!$H$9+СВЦЭМ!$D$10+'СЕТ СН'!$H$5-'СЕТ СН'!$H$17</f>
        <v>5179.46333727</v>
      </c>
      <c r="L91" s="36">
        <f>SUMIFS(СВЦЭМ!$C$39:$C$782,СВЦЭМ!$A$39:$A$782,$A91,СВЦЭМ!$B$39:$B$782,L$83)+'СЕТ СН'!$H$9+СВЦЭМ!$D$10+'СЕТ СН'!$H$5-'СЕТ СН'!$H$17</f>
        <v>5179.8848821500005</v>
      </c>
      <c r="M91" s="36">
        <f>SUMIFS(СВЦЭМ!$C$39:$C$782,СВЦЭМ!$A$39:$A$782,$A91,СВЦЭМ!$B$39:$B$782,M$83)+'СЕТ СН'!$H$9+СВЦЭМ!$D$10+'СЕТ СН'!$H$5-'СЕТ СН'!$H$17</f>
        <v>5200.3543488000005</v>
      </c>
      <c r="N91" s="36">
        <f>SUMIFS(СВЦЭМ!$C$39:$C$782,СВЦЭМ!$A$39:$A$782,$A91,СВЦЭМ!$B$39:$B$782,N$83)+'СЕТ СН'!$H$9+СВЦЭМ!$D$10+'СЕТ СН'!$H$5-'СЕТ СН'!$H$17</f>
        <v>5243.0088488600004</v>
      </c>
      <c r="O91" s="36">
        <f>SUMIFS(СВЦЭМ!$C$39:$C$782,СВЦЭМ!$A$39:$A$782,$A91,СВЦЭМ!$B$39:$B$782,O$83)+'СЕТ СН'!$H$9+СВЦЭМ!$D$10+'СЕТ СН'!$H$5-'СЕТ СН'!$H$17</f>
        <v>5247.8350654700007</v>
      </c>
      <c r="P91" s="36">
        <f>SUMIFS(СВЦЭМ!$C$39:$C$782,СВЦЭМ!$A$39:$A$782,$A91,СВЦЭМ!$B$39:$B$782,P$83)+'СЕТ СН'!$H$9+СВЦЭМ!$D$10+'СЕТ СН'!$H$5-'СЕТ СН'!$H$17</f>
        <v>5255.5758994500002</v>
      </c>
      <c r="Q91" s="36">
        <f>SUMIFS(СВЦЭМ!$C$39:$C$782,СВЦЭМ!$A$39:$A$782,$A91,СВЦЭМ!$B$39:$B$782,Q$83)+'СЕТ СН'!$H$9+СВЦЭМ!$D$10+'СЕТ СН'!$H$5-'СЕТ СН'!$H$17</f>
        <v>5271.9837396399998</v>
      </c>
      <c r="R91" s="36">
        <f>SUMIFS(СВЦЭМ!$C$39:$C$782,СВЦЭМ!$A$39:$A$782,$A91,СВЦЭМ!$B$39:$B$782,R$83)+'СЕТ СН'!$H$9+СВЦЭМ!$D$10+'СЕТ СН'!$H$5-'СЕТ СН'!$H$17</f>
        <v>5247.0121981000002</v>
      </c>
      <c r="S91" s="36">
        <f>SUMIFS(СВЦЭМ!$C$39:$C$782,СВЦЭМ!$A$39:$A$782,$A91,СВЦЭМ!$B$39:$B$782,S$83)+'СЕТ СН'!$H$9+СВЦЭМ!$D$10+'СЕТ СН'!$H$5-'СЕТ СН'!$H$17</f>
        <v>5219.1374515799998</v>
      </c>
      <c r="T91" s="36">
        <f>SUMIFS(СВЦЭМ!$C$39:$C$782,СВЦЭМ!$A$39:$A$782,$A91,СВЦЭМ!$B$39:$B$782,T$83)+'СЕТ СН'!$H$9+СВЦЭМ!$D$10+'СЕТ СН'!$H$5-'СЕТ СН'!$H$17</f>
        <v>5201.70409346</v>
      </c>
      <c r="U91" s="36">
        <f>SUMIFS(СВЦЭМ!$C$39:$C$782,СВЦЭМ!$A$39:$A$782,$A91,СВЦЭМ!$B$39:$B$782,U$83)+'СЕТ СН'!$H$9+СВЦЭМ!$D$10+'СЕТ СН'!$H$5-'СЕТ СН'!$H$17</f>
        <v>5168.8203825999999</v>
      </c>
      <c r="V91" s="36">
        <f>SUMIFS(СВЦЭМ!$C$39:$C$782,СВЦЭМ!$A$39:$A$782,$A91,СВЦЭМ!$B$39:$B$782,V$83)+'СЕТ СН'!$H$9+СВЦЭМ!$D$10+'СЕТ СН'!$H$5-'СЕТ СН'!$H$17</f>
        <v>5108.3044560200005</v>
      </c>
      <c r="W91" s="36">
        <f>SUMIFS(СВЦЭМ!$C$39:$C$782,СВЦЭМ!$A$39:$A$782,$A91,СВЦЭМ!$B$39:$B$782,W$83)+'СЕТ СН'!$H$9+СВЦЭМ!$D$10+'СЕТ СН'!$H$5-'СЕТ СН'!$H$17</f>
        <v>5154.4551711500008</v>
      </c>
      <c r="X91" s="36">
        <f>SUMIFS(СВЦЭМ!$C$39:$C$782,СВЦЭМ!$A$39:$A$782,$A91,СВЦЭМ!$B$39:$B$782,X$83)+'СЕТ СН'!$H$9+СВЦЭМ!$D$10+'СЕТ СН'!$H$5-'СЕТ СН'!$H$17</f>
        <v>5208.3997213700004</v>
      </c>
      <c r="Y91" s="36">
        <f>SUMIFS(СВЦЭМ!$C$39:$C$782,СВЦЭМ!$A$39:$A$782,$A91,СВЦЭМ!$B$39:$B$782,Y$83)+'СЕТ СН'!$H$9+СВЦЭМ!$D$10+'СЕТ СН'!$H$5-'СЕТ СН'!$H$17</f>
        <v>5332.8994253500005</v>
      </c>
    </row>
    <row r="92" spans="1:25" ht="15.75" x14ac:dyDescent="0.2">
      <c r="A92" s="35">
        <f t="shared" si="2"/>
        <v>45086</v>
      </c>
      <c r="B92" s="36">
        <f>SUMIFS(СВЦЭМ!$C$39:$C$782,СВЦЭМ!$A$39:$A$782,$A92,СВЦЭМ!$B$39:$B$782,B$83)+'СЕТ СН'!$H$9+СВЦЭМ!$D$10+'СЕТ СН'!$H$5-'СЕТ СН'!$H$17</f>
        <v>5283.1972512100001</v>
      </c>
      <c r="C92" s="36">
        <f>SUMIFS(СВЦЭМ!$C$39:$C$782,СВЦЭМ!$A$39:$A$782,$A92,СВЦЭМ!$B$39:$B$782,C$83)+'СЕТ СН'!$H$9+СВЦЭМ!$D$10+'СЕТ СН'!$H$5-'СЕТ СН'!$H$17</f>
        <v>5181.8631069800003</v>
      </c>
      <c r="D92" s="36">
        <f>SUMIFS(СВЦЭМ!$C$39:$C$782,СВЦЭМ!$A$39:$A$782,$A92,СВЦЭМ!$B$39:$B$782,D$83)+'СЕТ СН'!$H$9+СВЦЭМ!$D$10+'СЕТ СН'!$H$5-'СЕТ СН'!$H$17</f>
        <v>5245.29940136</v>
      </c>
      <c r="E92" s="36">
        <f>SUMIFS(СВЦЭМ!$C$39:$C$782,СВЦЭМ!$A$39:$A$782,$A92,СВЦЭМ!$B$39:$B$782,E$83)+'СЕТ СН'!$H$9+СВЦЭМ!$D$10+'СЕТ СН'!$H$5-'СЕТ СН'!$H$17</f>
        <v>5401.4955983700002</v>
      </c>
      <c r="F92" s="36">
        <f>SUMIFS(СВЦЭМ!$C$39:$C$782,СВЦЭМ!$A$39:$A$782,$A92,СВЦЭМ!$B$39:$B$782,F$83)+'СЕТ СН'!$H$9+СВЦЭМ!$D$10+'СЕТ СН'!$H$5-'СЕТ СН'!$H$17</f>
        <v>5371.2660815100007</v>
      </c>
      <c r="G92" s="36">
        <f>SUMIFS(СВЦЭМ!$C$39:$C$782,СВЦЭМ!$A$39:$A$782,$A92,СВЦЭМ!$B$39:$B$782,G$83)+'СЕТ СН'!$H$9+СВЦЭМ!$D$10+'СЕТ СН'!$H$5-'СЕТ СН'!$H$17</f>
        <v>5305.5832181900005</v>
      </c>
      <c r="H92" s="36">
        <f>SUMIFS(СВЦЭМ!$C$39:$C$782,СВЦЭМ!$A$39:$A$782,$A92,СВЦЭМ!$B$39:$B$782,H$83)+'СЕТ СН'!$H$9+СВЦЭМ!$D$10+'СЕТ СН'!$H$5-'СЕТ СН'!$H$17</f>
        <v>5155.6618872400004</v>
      </c>
      <c r="I92" s="36">
        <f>SUMIFS(СВЦЭМ!$C$39:$C$782,СВЦЭМ!$A$39:$A$782,$A92,СВЦЭМ!$B$39:$B$782,I$83)+'СЕТ СН'!$H$9+СВЦЭМ!$D$10+'СЕТ СН'!$H$5-'СЕТ СН'!$H$17</f>
        <v>5086.0894253000006</v>
      </c>
      <c r="J92" s="36">
        <f>SUMIFS(СВЦЭМ!$C$39:$C$782,СВЦЭМ!$A$39:$A$782,$A92,СВЦЭМ!$B$39:$B$782,J$83)+'СЕТ СН'!$H$9+СВЦЭМ!$D$10+'СЕТ СН'!$H$5-'СЕТ СН'!$H$17</f>
        <v>5007.7574656100005</v>
      </c>
      <c r="K92" s="36">
        <f>SUMIFS(СВЦЭМ!$C$39:$C$782,СВЦЭМ!$A$39:$A$782,$A92,СВЦЭМ!$B$39:$B$782,K$83)+'СЕТ СН'!$H$9+СВЦЭМ!$D$10+'СЕТ СН'!$H$5-'СЕТ СН'!$H$17</f>
        <v>4969.3223875599997</v>
      </c>
      <c r="L92" s="36">
        <f>SUMIFS(СВЦЭМ!$C$39:$C$782,СВЦЭМ!$A$39:$A$782,$A92,СВЦЭМ!$B$39:$B$782,L$83)+'СЕТ СН'!$H$9+СВЦЭМ!$D$10+'СЕТ СН'!$H$5-'СЕТ СН'!$H$17</f>
        <v>4950.8661030700005</v>
      </c>
      <c r="M92" s="36">
        <f>SUMIFS(СВЦЭМ!$C$39:$C$782,СВЦЭМ!$A$39:$A$782,$A92,СВЦЭМ!$B$39:$B$782,M$83)+'СЕТ СН'!$H$9+СВЦЭМ!$D$10+'СЕТ СН'!$H$5-'СЕТ СН'!$H$17</f>
        <v>4990.1977072600002</v>
      </c>
      <c r="N92" s="36">
        <f>SUMIFS(СВЦЭМ!$C$39:$C$782,СВЦЭМ!$A$39:$A$782,$A92,СВЦЭМ!$B$39:$B$782,N$83)+'СЕТ СН'!$H$9+СВЦЭМ!$D$10+'СЕТ СН'!$H$5-'СЕТ СН'!$H$17</f>
        <v>5021.6042260200002</v>
      </c>
      <c r="O92" s="36">
        <f>SUMIFS(СВЦЭМ!$C$39:$C$782,СВЦЭМ!$A$39:$A$782,$A92,СВЦЭМ!$B$39:$B$782,O$83)+'СЕТ СН'!$H$9+СВЦЭМ!$D$10+'СЕТ СН'!$H$5-'СЕТ СН'!$H$17</f>
        <v>5017.6308001899997</v>
      </c>
      <c r="P92" s="36">
        <f>SUMIFS(СВЦЭМ!$C$39:$C$782,СВЦЭМ!$A$39:$A$782,$A92,СВЦЭМ!$B$39:$B$782,P$83)+'СЕТ СН'!$H$9+СВЦЭМ!$D$10+'СЕТ СН'!$H$5-'СЕТ СН'!$H$17</f>
        <v>5024.5315618599998</v>
      </c>
      <c r="Q92" s="36">
        <f>SUMIFS(СВЦЭМ!$C$39:$C$782,СВЦЭМ!$A$39:$A$782,$A92,СВЦЭМ!$B$39:$B$782,Q$83)+'СЕТ СН'!$H$9+СВЦЭМ!$D$10+'СЕТ СН'!$H$5-'СЕТ СН'!$H$17</f>
        <v>5029.3452400700007</v>
      </c>
      <c r="R92" s="36">
        <f>SUMIFS(СВЦЭМ!$C$39:$C$782,СВЦЭМ!$A$39:$A$782,$A92,СВЦЭМ!$B$39:$B$782,R$83)+'СЕТ СН'!$H$9+СВЦЭМ!$D$10+'СЕТ СН'!$H$5-'СЕТ СН'!$H$17</f>
        <v>5024.1038465199999</v>
      </c>
      <c r="S92" s="36">
        <f>SUMIFS(СВЦЭМ!$C$39:$C$782,СВЦЭМ!$A$39:$A$782,$A92,СВЦЭМ!$B$39:$B$782,S$83)+'СЕТ СН'!$H$9+СВЦЭМ!$D$10+'СЕТ СН'!$H$5-'СЕТ СН'!$H$17</f>
        <v>5023.9359354400003</v>
      </c>
      <c r="T92" s="36">
        <f>SUMIFS(СВЦЭМ!$C$39:$C$782,СВЦЭМ!$A$39:$A$782,$A92,СВЦЭМ!$B$39:$B$782,T$83)+'СЕТ СН'!$H$9+СВЦЭМ!$D$10+'СЕТ СН'!$H$5-'СЕТ СН'!$H$17</f>
        <v>5012.3088251099998</v>
      </c>
      <c r="U92" s="36">
        <f>SUMIFS(СВЦЭМ!$C$39:$C$782,СВЦЭМ!$A$39:$A$782,$A92,СВЦЭМ!$B$39:$B$782,U$83)+'СЕТ СН'!$H$9+СВЦЭМ!$D$10+'СЕТ СН'!$H$5-'СЕТ СН'!$H$17</f>
        <v>4995.1859641000001</v>
      </c>
      <c r="V92" s="36">
        <f>SUMIFS(СВЦЭМ!$C$39:$C$782,СВЦЭМ!$A$39:$A$782,$A92,СВЦЭМ!$B$39:$B$782,V$83)+'СЕТ СН'!$H$9+СВЦЭМ!$D$10+'СЕТ СН'!$H$5-'СЕТ СН'!$H$17</f>
        <v>4966.5645175999998</v>
      </c>
      <c r="W92" s="36">
        <f>SUMIFS(СВЦЭМ!$C$39:$C$782,СВЦЭМ!$A$39:$A$782,$A92,СВЦЭМ!$B$39:$B$782,W$83)+'СЕТ СН'!$H$9+СВЦЭМ!$D$10+'СЕТ СН'!$H$5-'СЕТ СН'!$H$17</f>
        <v>5001.2613375800001</v>
      </c>
      <c r="X92" s="36">
        <f>SUMIFS(СВЦЭМ!$C$39:$C$782,СВЦЭМ!$A$39:$A$782,$A92,СВЦЭМ!$B$39:$B$782,X$83)+'СЕТ СН'!$H$9+СВЦЭМ!$D$10+'СЕТ СН'!$H$5-'СЕТ СН'!$H$17</f>
        <v>5009.4345731000003</v>
      </c>
      <c r="Y92" s="36">
        <f>SUMIFS(СВЦЭМ!$C$39:$C$782,СВЦЭМ!$A$39:$A$782,$A92,СВЦЭМ!$B$39:$B$782,Y$83)+'СЕТ СН'!$H$9+СВЦЭМ!$D$10+'СЕТ СН'!$H$5-'СЕТ СН'!$H$17</f>
        <v>5170.5582658900003</v>
      </c>
    </row>
    <row r="93" spans="1:25" ht="15.75" x14ac:dyDescent="0.2">
      <c r="A93" s="35">
        <f t="shared" si="2"/>
        <v>45087</v>
      </c>
      <c r="B93" s="36">
        <f>SUMIFS(СВЦЭМ!$C$39:$C$782,СВЦЭМ!$A$39:$A$782,$A93,СВЦЭМ!$B$39:$B$782,B$83)+'СЕТ СН'!$H$9+СВЦЭМ!$D$10+'СЕТ СН'!$H$5-'СЕТ СН'!$H$17</f>
        <v>5188.0179592000004</v>
      </c>
      <c r="C93" s="36">
        <f>SUMIFS(СВЦЭМ!$C$39:$C$782,СВЦЭМ!$A$39:$A$782,$A93,СВЦЭМ!$B$39:$B$782,C$83)+'СЕТ СН'!$H$9+СВЦЭМ!$D$10+'СЕТ СН'!$H$5-'СЕТ СН'!$H$17</f>
        <v>5223.08108361</v>
      </c>
      <c r="D93" s="36">
        <f>SUMIFS(СВЦЭМ!$C$39:$C$782,СВЦЭМ!$A$39:$A$782,$A93,СВЦЭМ!$B$39:$B$782,D$83)+'СЕТ СН'!$H$9+СВЦЭМ!$D$10+'СЕТ СН'!$H$5-'СЕТ СН'!$H$17</f>
        <v>5279.3816426100002</v>
      </c>
      <c r="E93" s="36">
        <f>SUMIFS(СВЦЭМ!$C$39:$C$782,СВЦЭМ!$A$39:$A$782,$A93,СВЦЭМ!$B$39:$B$782,E$83)+'СЕТ СН'!$H$9+СВЦЭМ!$D$10+'СЕТ СН'!$H$5-'СЕТ СН'!$H$17</f>
        <v>5308.8084293299999</v>
      </c>
      <c r="F93" s="36">
        <f>SUMIFS(СВЦЭМ!$C$39:$C$782,СВЦЭМ!$A$39:$A$782,$A93,СВЦЭМ!$B$39:$B$782,F$83)+'СЕТ СН'!$H$9+СВЦЭМ!$D$10+'СЕТ СН'!$H$5-'СЕТ СН'!$H$17</f>
        <v>5333.7914348800005</v>
      </c>
      <c r="G93" s="36">
        <f>SUMIFS(СВЦЭМ!$C$39:$C$782,СВЦЭМ!$A$39:$A$782,$A93,СВЦЭМ!$B$39:$B$782,G$83)+'СЕТ СН'!$H$9+СВЦЭМ!$D$10+'СЕТ СН'!$H$5-'СЕТ СН'!$H$17</f>
        <v>5334.28528869</v>
      </c>
      <c r="H93" s="36">
        <f>SUMIFS(СВЦЭМ!$C$39:$C$782,СВЦЭМ!$A$39:$A$782,$A93,СВЦЭМ!$B$39:$B$782,H$83)+'СЕТ СН'!$H$9+СВЦЭМ!$D$10+'СЕТ СН'!$H$5-'СЕТ СН'!$H$17</f>
        <v>5233.4112025900004</v>
      </c>
      <c r="I93" s="36">
        <f>SUMIFS(СВЦЭМ!$C$39:$C$782,СВЦЭМ!$A$39:$A$782,$A93,СВЦЭМ!$B$39:$B$782,I$83)+'СЕТ СН'!$H$9+СВЦЭМ!$D$10+'СЕТ СН'!$H$5-'СЕТ СН'!$H$17</f>
        <v>5225.3549432400005</v>
      </c>
      <c r="J93" s="36">
        <f>SUMIFS(СВЦЭМ!$C$39:$C$782,СВЦЭМ!$A$39:$A$782,$A93,СВЦЭМ!$B$39:$B$782,J$83)+'СЕТ СН'!$H$9+СВЦЭМ!$D$10+'СЕТ СН'!$H$5-'СЕТ СН'!$H$17</f>
        <v>5132.1334274800001</v>
      </c>
      <c r="K93" s="36">
        <f>SUMIFS(СВЦЭМ!$C$39:$C$782,СВЦЭМ!$A$39:$A$782,$A93,СВЦЭМ!$B$39:$B$782,K$83)+'СЕТ СН'!$H$9+СВЦЭМ!$D$10+'СЕТ СН'!$H$5-'СЕТ СН'!$H$17</f>
        <v>5052.6942753800004</v>
      </c>
      <c r="L93" s="36">
        <f>SUMIFS(СВЦЭМ!$C$39:$C$782,СВЦЭМ!$A$39:$A$782,$A93,СВЦЭМ!$B$39:$B$782,L$83)+'СЕТ СН'!$H$9+СВЦЭМ!$D$10+'СЕТ СН'!$H$5-'СЕТ СН'!$H$17</f>
        <v>5017.7955007300006</v>
      </c>
      <c r="M93" s="36">
        <f>SUMIFS(СВЦЭМ!$C$39:$C$782,СВЦЭМ!$A$39:$A$782,$A93,СВЦЭМ!$B$39:$B$782,M$83)+'СЕТ СН'!$H$9+СВЦЭМ!$D$10+'СЕТ СН'!$H$5-'СЕТ СН'!$H$17</f>
        <v>5004.5347708300005</v>
      </c>
      <c r="N93" s="36">
        <f>SUMIFS(СВЦЭМ!$C$39:$C$782,СВЦЭМ!$A$39:$A$782,$A93,СВЦЭМ!$B$39:$B$782,N$83)+'СЕТ СН'!$H$9+СВЦЭМ!$D$10+'СЕТ СН'!$H$5-'СЕТ СН'!$H$17</f>
        <v>5017.3403772700003</v>
      </c>
      <c r="O93" s="36">
        <f>SUMIFS(СВЦЭМ!$C$39:$C$782,СВЦЭМ!$A$39:$A$782,$A93,СВЦЭМ!$B$39:$B$782,O$83)+'СЕТ СН'!$H$9+СВЦЭМ!$D$10+'СЕТ СН'!$H$5-'СЕТ СН'!$H$17</f>
        <v>5028.7694271099999</v>
      </c>
      <c r="P93" s="36">
        <f>SUMIFS(СВЦЭМ!$C$39:$C$782,СВЦЭМ!$A$39:$A$782,$A93,СВЦЭМ!$B$39:$B$782,P$83)+'СЕТ СН'!$H$9+СВЦЭМ!$D$10+'СЕТ СН'!$H$5-'СЕТ СН'!$H$17</f>
        <v>5034.4749626100001</v>
      </c>
      <c r="Q93" s="36">
        <f>SUMIFS(СВЦЭМ!$C$39:$C$782,СВЦЭМ!$A$39:$A$782,$A93,СВЦЭМ!$B$39:$B$782,Q$83)+'СЕТ СН'!$H$9+СВЦЭМ!$D$10+'СЕТ СН'!$H$5-'СЕТ СН'!$H$17</f>
        <v>5056.9918472300005</v>
      </c>
      <c r="R93" s="36">
        <f>SUMIFS(СВЦЭМ!$C$39:$C$782,СВЦЭМ!$A$39:$A$782,$A93,СВЦЭМ!$B$39:$B$782,R$83)+'СЕТ СН'!$H$9+СВЦЭМ!$D$10+'СЕТ СН'!$H$5-'СЕТ СН'!$H$17</f>
        <v>5050.3010362300001</v>
      </c>
      <c r="S93" s="36">
        <f>SUMIFS(СВЦЭМ!$C$39:$C$782,СВЦЭМ!$A$39:$A$782,$A93,СВЦЭМ!$B$39:$B$782,S$83)+'СЕТ СН'!$H$9+СВЦЭМ!$D$10+'СЕТ СН'!$H$5-'СЕТ СН'!$H$17</f>
        <v>5029.0827308900007</v>
      </c>
      <c r="T93" s="36">
        <f>SUMIFS(СВЦЭМ!$C$39:$C$782,СВЦЭМ!$A$39:$A$782,$A93,СВЦЭМ!$B$39:$B$782,T$83)+'СЕТ СН'!$H$9+СВЦЭМ!$D$10+'СЕТ СН'!$H$5-'СЕТ СН'!$H$17</f>
        <v>5019.7657248200003</v>
      </c>
      <c r="U93" s="36">
        <f>SUMIFS(СВЦЭМ!$C$39:$C$782,СВЦЭМ!$A$39:$A$782,$A93,СВЦЭМ!$B$39:$B$782,U$83)+'СЕТ СН'!$H$9+СВЦЭМ!$D$10+'СЕТ СН'!$H$5-'СЕТ СН'!$H$17</f>
        <v>5019.7804523200002</v>
      </c>
      <c r="V93" s="36">
        <f>SUMIFS(СВЦЭМ!$C$39:$C$782,СВЦЭМ!$A$39:$A$782,$A93,СВЦЭМ!$B$39:$B$782,V$83)+'СЕТ СН'!$H$9+СВЦЭМ!$D$10+'СЕТ СН'!$H$5-'СЕТ СН'!$H$17</f>
        <v>5004.7929792800005</v>
      </c>
      <c r="W93" s="36">
        <f>SUMIFS(СВЦЭМ!$C$39:$C$782,СВЦЭМ!$A$39:$A$782,$A93,СВЦЭМ!$B$39:$B$782,W$83)+'СЕТ СН'!$H$9+СВЦЭМ!$D$10+'СЕТ СН'!$H$5-'СЕТ СН'!$H$17</f>
        <v>4974.7896589800002</v>
      </c>
      <c r="X93" s="36">
        <f>SUMIFS(СВЦЭМ!$C$39:$C$782,СВЦЭМ!$A$39:$A$782,$A93,СВЦЭМ!$B$39:$B$782,X$83)+'СЕТ СН'!$H$9+СВЦЭМ!$D$10+'СЕТ СН'!$H$5-'СЕТ СН'!$H$17</f>
        <v>5001.7497308900001</v>
      </c>
      <c r="Y93" s="36">
        <f>SUMIFS(СВЦЭМ!$C$39:$C$782,СВЦЭМ!$A$39:$A$782,$A93,СВЦЭМ!$B$39:$B$782,Y$83)+'СЕТ СН'!$H$9+СВЦЭМ!$D$10+'СЕТ СН'!$H$5-'СЕТ СН'!$H$17</f>
        <v>5084.5241853799998</v>
      </c>
    </row>
    <row r="94" spans="1:25" ht="15.75" x14ac:dyDescent="0.2">
      <c r="A94" s="35">
        <f t="shared" si="2"/>
        <v>45088</v>
      </c>
      <c r="B94" s="36">
        <f>SUMIFS(СВЦЭМ!$C$39:$C$782,СВЦЭМ!$A$39:$A$782,$A94,СВЦЭМ!$B$39:$B$782,B$83)+'СЕТ СН'!$H$9+СВЦЭМ!$D$10+'СЕТ СН'!$H$5-'СЕТ СН'!$H$17</f>
        <v>5156.75807033</v>
      </c>
      <c r="C94" s="36">
        <f>SUMIFS(СВЦЭМ!$C$39:$C$782,СВЦЭМ!$A$39:$A$782,$A94,СВЦЭМ!$B$39:$B$782,C$83)+'СЕТ СН'!$H$9+СВЦЭМ!$D$10+'СЕТ СН'!$H$5-'СЕТ СН'!$H$17</f>
        <v>5206.3581494400005</v>
      </c>
      <c r="D94" s="36">
        <f>SUMIFS(СВЦЭМ!$C$39:$C$782,СВЦЭМ!$A$39:$A$782,$A94,СВЦЭМ!$B$39:$B$782,D$83)+'СЕТ СН'!$H$9+СВЦЭМ!$D$10+'СЕТ СН'!$H$5-'СЕТ СН'!$H$17</f>
        <v>5278.78211921</v>
      </c>
      <c r="E94" s="36">
        <f>SUMIFS(СВЦЭМ!$C$39:$C$782,СВЦЭМ!$A$39:$A$782,$A94,СВЦЭМ!$B$39:$B$782,E$83)+'СЕТ СН'!$H$9+СВЦЭМ!$D$10+'СЕТ СН'!$H$5-'СЕТ СН'!$H$17</f>
        <v>5286.3129662500005</v>
      </c>
      <c r="F94" s="36">
        <f>SUMIFS(СВЦЭМ!$C$39:$C$782,СВЦЭМ!$A$39:$A$782,$A94,СВЦЭМ!$B$39:$B$782,F$83)+'СЕТ СН'!$H$9+СВЦЭМ!$D$10+'СЕТ СН'!$H$5-'СЕТ СН'!$H$17</f>
        <v>5287.2131187900004</v>
      </c>
      <c r="G94" s="36">
        <f>SUMIFS(СВЦЭМ!$C$39:$C$782,СВЦЭМ!$A$39:$A$782,$A94,СВЦЭМ!$B$39:$B$782,G$83)+'СЕТ СН'!$H$9+СВЦЭМ!$D$10+'СЕТ СН'!$H$5-'СЕТ СН'!$H$17</f>
        <v>5282.48648512</v>
      </c>
      <c r="H94" s="36">
        <f>SUMIFS(СВЦЭМ!$C$39:$C$782,СВЦЭМ!$A$39:$A$782,$A94,СВЦЭМ!$B$39:$B$782,H$83)+'СЕТ СН'!$H$9+СВЦЭМ!$D$10+'СЕТ СН'!$H$5-'СЕТ СН'!$H$17</f>
        <v>5193.7846109800003</v>
      </c>
      <c r="I94" s="36">
        <f>SUMIFS(СВЦЭМ!$C$39:$C$782,СВЦЭМ!$A$39:$A$782,$A94,СВЦЭМ!$B$39:$B$782,I$83)+'СЕТ СН'!$H$9+СВЦЭМ!$D$10+'СЕТ СН'!$H$5-'СЕТ СН'!$H$17</f>
        <v>5135.47722307</v>
      </c>
      <c r="J94" s="36">
        <f>SUMIFS(СВЦЭМ!$C$39:$C$782,СВЦЭМ!$A$39:$A$782,$A94,СВЦЭМ!$B$39:$B$782,J$83)+'СЕТ СН'!$H$9+СВЦЭМ!$D$10+'СЕТ СН'!$H$5-'СЕТ СН'!$H$17</f>
        <v>5078.9200104700003</v>
      </c>
      <c r="K94" s="36">
        <f>SUMIFS(СВЦЭМ!$C$39:$C$782,СВЦЭМ!$A$39:$A$782,$A94,СВЦЭМ!$B$39:$B$782,K$83)+'СЕТ СН'!$H$9+СВЦЭМ!$D$10+'СЕТ СН'!$H$5-'СЕТ СН'!$H$17</f>
        <v>4987.9452369700002</v>
      </c>
      <c r="L94" s="36">
        <f>SUMIFS(СВЦЭМ!$C$39:$C$782,СВЦЭМ!$A$39:$A$782,$A94,СВЦЭМ!$B$39:$B$782,L$83)+'СЕТ СН'!$H$9+СВЦЭМ!$D$10+'СЕТ СН'!$H$5-'СЕТ СН'!$H$17</f>
        <v>4994.6424988199997</v>
      </c>
      <c r="M94" s="36">
        <f>SUMIFS(СВЦЭМ!$C$39:$C$782,СВЦЭМ!$A$39:$A$782,$A94,СВЦЭМ!$B$39:$B$782,M$83)+'СЕТ СН'!$H$9+СВЦЭМ!$D$10+'СЕТ СН'!$H$5-'СЕТ СН'!$H$17</f>
        <v>4997.3082376500006</v>
      </c>
      <c r="N94" s="36">
        <f>SUMIFS(СВЦЭМ!$C$39:$C$782,СВЦЭМ!$A$39:$A$782,$A94,СВЦЭМ!$B$39:$B$782,N$83)+'СЕТ СН'!$H$9+СВЦЭМ!$D$10+'СЕТ СН'!$H$5-'СЕТ СН'!$H$17</f>
        <v>5007.2075715400006</v>
      </c>
      <c r="O94" s="36">
        <f>SUMIFS(СВЦЭМ!$C$39:$C$782,СВЦЭМ!$A$39:$A$782,$A94,СВЦЭМ!$B$39:$B$782,O$83)+'СЕТ СН'!$H$9+СВЦЭМ!$D$10+'СЕТ СН'!$H$5-'СЕТ СН'!$H$17</f>
        <v>5014.4443649499999</v>
      </c>
      <c r="P94" s="36">
        <f>SUMIFS(СВЦЭМ!$C$39:$C$782,СВЦЭМ!$A$39:$A$782,$A94,СВЦЭМ!$B$39:$B$782,P$83)+'СЕТ СН'!$H$9+СВЦЭМ!$D$10+'СЕТ СН'!$H$5-'СЕТ СН'!$H$17</f>
        <v>5021.2207511300003</v>
      </c>
      <c r="Q94" s="36">
        <f>SUMIFS(СВЦЭМ!$C$39:$C$782,СВЦЭМ!$A$39:$A$782,$A94,СВЦЭМ!$B$39:$B$782,Q$83)+'СЕТ СН'!$H$9+СВЦЭМ!$D$10+'СЕТ СН'!$H$5-'СЕТ СН'!$H$17</f>
        <v>5024.1823624300005</v>
      </c>
      <c r="R94" s="36">
        <f>SUMIFS(СВЦЭМ!$C$39:$C$782,СВЦЭМ!$A$39:$A$782,$A94,СВЦЭМ!$B$39:$B$782,R$83)+'СЕТ СН'!$H$9+СВЦЭМ!$D$10+'СЕТ СН'!$H$5-'СЕТ СН'!$H$17</f>
        <v>5016.5258077300005</v>
      </c>
      <c r="S94" s="36">
        <f>SUMIFS(СВЦЭМ!$C$39:$C$782,СВЦЭМ!$A$39:$A$782,$A94,СВЦЭМ!$B$39:$B$782,S$83)+'СЕТ СН'!$H$9+СВЦЭМ!$D$10+'СЕТ СН'!$H$5-'СЕТ СН'!$H$17</f>
        <v>5005.2938795200007</v>
      </c>
      <c r="T94" s="36">
        <f>SUMIFS(СВЦЭМ!$C$39:$C$782,СВЦЭМ!$A$39:$A$782,$A94,СВЦЭМ!$B$39:$B$782,T$83)+'СЕТ СН'!$H$9+СВЦЭМ!$D$10+'СЕТ СН'!$H$5-'СЕТ СН'!$H$17</f>
        <v>5006.55942658</v>
      </c>
      <c r="U94" s="36">
        <f>SUMIFS(СВЦЭМ!$C$39:$C$782,СВЦЭМ!$A$39:$A$782,$A94,СВЦЭМ!$B$39:$B$782,U$83)+'СЕТ СН'!$H$9+СВЦЭМ!$D$10+'СЕТ СН'!$H$5-'СЕТ СН'!$H$17</f>
        <v>5000.0602900499998</v>
      </c>
      <c r="V94" s="36">
        <f>SUMIFS(СВЦЭМ!$C$39:$C$782,СВЦЭМ!$A$39:$A$782,$A94,СВЦЭМ!$B$39:$B$782,V$83)+'СЕТ СН'!$H$9+СВЦЭМ!$D$10+'СЕТ СН'!$H$5-'СЕТ СН'!$H$17</f>
        <v>4996.8248972600004</v>
      </c>
      <c r="W94" s="36">
        <f>SUMIFS(СВЦЭМ!$C$39:$C$782,СВЦЭМ!$A$39:$A$782,$A94,СВЦЭМ!$B$39:$B$782,W$83)+'СЕТ СН'!$H$9+СВЦЭМ!$D$10+'СЕТ СН'!$H$5-'СЕТ СН'!$H$17</f>
        <v>4981.6621995000005</v>
      </c>
      <c r="X94" s="36">
        <f>SUMIFS(СВЦЭМ!$C$39:$C$782,СВЦЭМ!$A$39:$A$782,$A94,СВЦЭМ!$B$39:$B$782,X$83)+'СЕТ СН'!$H$9+СВЦЭМ!$D$10+'СЕТ СН'!$H$5-'СЕТ СН'!$H$17</f>
        <v>4997.8750170399999</v>
      </c>
      <c r="Y94" s="36">
        <f>SUMIFS(СВЦЭМ!$C$39:$C$782,СВЦЭМ!$A$39:$A$782,$A94,СВЦЭМ!$B$39:$B$782,Y$83)+'СЕТ СН'!$H$9+СВЦЭМ!$D$10+'СЕТ СН'!$H$5-'СЕТ СН'!$H$17</f>
        <v>5074.2076498500001</v>
      </c>
    </row>
    <row r="95" spans="1:25" ht="15.75" x14ac:dyDescent="0.2">
      <c r="A95" s="35">
        <f t="shared" si="2"/>
        <v>45089</v>
      </c>
      <c r="B95" s="36">
        <f>SUMIFS(СВЦЭМ!$C$39:$C$782,СВЦЭМ!$A$39:$A$782,$A95,СВЦЭМ!$B$39:$B$782,B$83)+'СЕТ СН'!$H$9+СВЦЭМ!$D$10+'СЕТ СН'!$H$5-'СЕТ СН'!$H$17</f>
        <v>5315.7268404900005</v>
      </c>
      <c r="C95" s="36">
        <f>SUMIFS(СВЦЭМ!$C$39:$C$782,СВЦЭМ!$A$39:$A$782,$A95,СВЦЭМ!$B$39:$B$782,C$83)+'СЕТ СН'!$H$9+СВЦЭМ!$D$10+'СЕТ СН'!$H$5-'СЕТ СН'!$H$17</f>
        <v>5352.3196747500006</v>
      </c>
      <c r="D95" s="36">
        <f>SUMIFS(СВЦЭМ!$C$39:$C$782,СВЦЭМ!$A$39:$A$782,$A95,СВЦЭМ!$B$39:$B$782,D$83)+'СЕТ СН'!$H$9+СВЦЭМ!$D$10+'СЕТ СН'!$H$5-'СЕТ СН'!$H$17</f>
        <v>5420.5095280300002</v>
      </c>
      <c r="E95" s="36">
        <f>SUMIFS(СВЦЭМ!$C$39:$C$782,СВЦЭМ!$A$39:$A$782,$A95,СВЦЭМ!$B$39:$B$782,E$83)+'СЕТ СН'!$H$9+СВЦЭМ!$D$10+'СЕТ СН'!$H$5-'СЕТ СН'!$H$17</f>
        <v>5406.4860259400002</v>
      </c>
      <c r="F95" s="36">
        <f>SUMIFS(СВЦЭМ!$C$39:$C$782,СВЦЭМ!$A$39:$A$782,$A95,СВЦЭМ!$B$39:$B$782,F$83)+'СЕТ СН'!$H$9+СВЦЭМ!$D$10+'СЕТ СН'!$H$5-'СЕТ СН'!$H$17</f>
        <v>5399.8595258300002</v>
      </c>
      <c r="G95" s="36">
        <f>SUMIFS(СВЦЭМ!$C$39:$C$782,СВЦЭМ!$A$39:$A$782,$A95,СВЦЭМ!$B$39:$B$782,G$83)+'СЕТ СН'!$H$9+СВЦЭМ!$D$10+'СЕТ СН'!$H$5-'СЕТ СН'!$H$17</f>
        <v>5383.2226091800003</v>
      </c>
      <c r="H95" s="36">
        <f>SUMIFS(СВЦЭМ!$C$39:$C$782,СВЦЭМ!$A$39:$A$782,$A95,СВЦЭМ!$B$39:$B$782,H$83)+'СЕТ СН'!$H$9+СВЦЭМ!$D$10+'СЕТ СН'!$H$5-'СЕТ СН'!$H$17</f>
        <v>5266.8895262799997</v>
      </c>
      <c r="I95" s="36">
        <f>SUMIFS(СВЦЭМ!$C$39:$C$782,СВЦЭМ!$A$39:$A$782,$A95,СВЦЭМ!$B$39:$B$782,I$83)+'СЕТ СН'!$H$9+СВЦЭМ!$D$10+'СЕТ СН'!$H$5-'СЕТ СН'!$H$17</f>
        <v>5202.3400972600002</v>
      </c>
      <c r="J95" s="36">
        <f>SUMIFS(СВЦЭМ!$C$39:$C$782,СВЦЭМ!$A$39:$A$782,$A95,СВЦЭМ!$B$39:$B$782,J$83)+'СЕТ СН'!$H$9+СВЦЭМ!$D$10+'СЕТ СН'!$H$5-'СЕТ СН'!$H$17</f>
        <v>5078.3958442500007</v>
      </c>
      <c r="K95" s="36">
        <f>SUMIFS(СВЦЭМ!$C$39:$C$782,СВЦЭМ!$A$39:$A$782,$A95,СВЦЭМ!$B$39:$B$782,K$83)+'СЕТ СН'!$H$9+СВЦЭМ!$D$10+'СЕТ СН'!$H$5-'СЕТ СН'!$H$17</f>
        <v>5054.8164025799997</v>
      </c>
      <c r="L95" s="36">
        <f>SUMIFS(СВЦЭМ!$C$39:$C$782,СВЦЭМ!$A$39:$A$782,$A95,СВЦЭМ!$B$39:$B$782,L$83)+'СЕТ СН'!$H$9+СВЦЭМ!$D$10+'СЕТ СН'!$H$5-'СЕТ СН'!$H$17</f>
        <v>5038.5423001600002</v>
      </c>
      <c r="M95" s="36">
        <f>SUMIFS(СВЦЭМ!$C$39:$C$782,СВЦЭМ!$A$39:$A$782,$A95,СВЦЭМ!$B$39:$B$782,M$83)+'СЕТ СН'!$H$9+СВЦЭМ!$D$10+'СЕТ СН'!$H$5-'СЕТ СН'!$H$17</f>
        <v>5078.2940855899997</v>
      </c>
      <c r="N95" s="36">
        <f>SUMIFS(СВЦЭМ!$C$39:$C$782,СВЦЭМ!$A$39:$A$782,$A95,СВЦЭМ!$B$39:$B$782,N$83)+'СЕТ СН'!$H$9+СВЦЭМ!$D$10+'СЕТ СН'!$H$5-'СЕТ СН'!$H$17</f>
        <v>5111.6500306400003</v>
      </c>
      <c r="O95" s="36">
        <f>SUMIFS(СВЦЭМ!$C$39:$C$782,СВЦЭМ!$A$39:$A$782,$A95,СВЦЭМ!$B$39:$B$782,O$83)+'СЕТ СН'!$H$9+СВЦЭМ!$D$10+'СЕТ СН'!$H$5-'СЕТ СН'!$H$17</f>
        <v>5143.7919228000001</v>
      </c>
      <c r="P95" s="36">
        <f>SUMIFS(СВЦЭМ!$C$39:$C$782,СВЦЭМ!$A$39:$A$782,$A95,СВЦЭМ!$B$39:$B$782,P$83)+'СЕТ СН'!$H$9+СВЦЭМ!$D$10+'СЕТ СН'!$H$5-'СЕТ СН'!$H$17</f>
        <v>5154.7068289899998</v>
      </c>
      <c r="Q95" s="36">
        <f>SUMIFS(СВЦЭМ!$C$39:$C$782,СВЦЭМ!$A$39:$A$782,$A95,СВЦЭМ!$B$39:$B$782,Q$83)+'СЕТ СН'!$H$9+СВЦЭМ!$D$10+'СЕТ СН'!$H$5-'СЕТ СН'!$H$17</f>
        <v>5179.4937471000003</v>
      </c>
      <c r="R95" s="36">
        <f>SUMIFS(СВЦЭМ!$C$39:$C$782,СВЦЭМ!$A$39:$A$782,$A95,СВЦЭМ!$B$39:$B$782,R$83)+'СЕТ СН'!$H$9+СВЦЭМ!$D$10+'СЕТ СН'!$H$5-'СЕТ СН'!$H$17</f>
        <v>5142.7699323699999</v>
      </c>
      <c r="S95" s="36">
        <f>SUMIFS(СВЦЭМ!$C$39:$C$782,СВЦЭМ!$A$39:$A$782,$A95,СВЦЭМ!$B$39:$B$782,S$83)+'СЕТ СН'!$H$9+СВЦЭМ!$D$10+'СЕТ СН'!$H$5-'СЕТ СН'!$H$17</f>
        <v>5124.53686724</v>
      </c>
      <c r="T95" s="36">
        <f>SUMIFS(СВЦЭМ!$C$39:$C$782,СВЦЭМ!$A$39:$A$782,$A95,СВЦЭМ!$B$39:$B$782,T$83)+'СЕТ СН'!$H$9+СВЦЭМ!$D$10+'СЕТ СН'!$H$5-'СЕТ СН'!$H$17</f>
        <v>5136.0129332300003</v>
      </c>
      <c r="U95" s="36">
        <f>SUMIFS(СВЦЭМ!$C$39:$C$782,СВЦЭМ!$A$39:$A$782,$A95,СВЦЭМ!$B$39:$B$782,U$83)+'СЕТ СН'!$H$9+СВЦЭМ!$D$10+'СЕТ СН'!$H$5-'СЕТ СН'!$H$17</f>
        <v>5058.5193095800005</v>
      </c>
      <c r="V95" s="36">
        <f>SUMIFS(СВЦЭМ!$C$39:$C$782,СВЦЭМ!$A$39:$A$782,$A95,СВЦЭМ!$B$39:$B$782,V$83)+'СЕТ СН'!$H$9+СВЦЭМ!$D$10+'СЕТ СН'!$H$5-'СЕТ СН'!$H$17</f>
        <v>5010.7674429400004</v>
      </c>
      <c r="W95" s="36">
        <f>SUMIFS(СВЦЭМ!$C$39:$C$782,СВЦЭМ!$A$39:$A$782,$A95,СВЦЭМ!$B$39:$B$782,W$83)+'СЕТ СН'!$H$9+СВЦЭМ!$D$10+'СЕТ СН'!$H$5-'СЕТ СН'!$H$17</f>
        <v>5026.14395461</v>
      </c>
      <c r="X95" s="36">
        <f>SUMIFS(СВЦЭМ!$C$39:$C$782,СВЦЭМ!$A$39:$A$782,$A95,СВЦЭМ!$B$39:$B$782,X$83)+'СЕТ СН'!$H$9+СВЦЭМ!$D$10+'СЕТ СН'!$H$5-'СЕТ СН'!$H$17</f>
        <v>5096.3681371700004</v>
      </c>
      <c r="Y95" s="36">
        <f>SUMIFS(СВЦЭМ!$C$39:$C$782,СВЦЭМ!$A$39:$A$782,$A95,СВЦЭМ!$B$39:$B$782,Y$83)+'СЕТ СН'!$H$9+СВЦЭМ!$D$10+'СЕТ СН'!$H$5-'СЕТ СН'!$H$17</f>
        <v>5166.4662947100005</v>
      </c>
    </row>
    <row r="96" spans="1:25" ht="15.75" x14ac:dyDescent="0.2">
      <c r="A96" s="35">
        <f t="shared" si="2"/>
        <v>45090</v>
      </c>
      <c r="B96" s="36">
        <f>SUMIFS(СВЦЭМ!$C$39:$C$782,СВЦЭМ!$A$39:$A$782,$A96,СВЦЭМ!$B$39:$B$782,B$83)+'СЕТ СН'!$H$9+СВЦЭМ!$D$10+'СЕТ СН'!$H$5-'СЕТ СН'!$H$17</f>
        <v>5229.9208582900001</v>
      </c>
      <c r="C96" s="36">
        <f>SUMIFS(СВЦЭМ!$C$39:$C$782,СВЦЭМ!$A$39:$A$782,$A96,СВЦЭМ!$B$39:$B$782,C$83)+'СЕТ СН'!$H$9+СВЦЭМ!$D$10+'СЕТ СН'!$H$5-'СЕТ СН'!$H$17</f>
        <v>5259.6096297900003</v>
      </c>
      <c r="D96" s="36">
        <f>SUMIFS(СВЦЭМ!$C$39:$C$782,СВЦЭМ!$A$39:$A$782,$A96,СВЦЭМ!$B$39:$B$782,D$83)+'СЕТ СН'!$H$9+СВЦЭМ!$D$10+'СЕТ СН'!$H$5-'СЕТ СН'!$H$17</f>
        <v>5332.2126373299998</v>
      </c>
      <c r="E96" s="36">
        <f>SUMIFS(СВЦЭМ!$C$39:$C$782,СВЦЭМ!$A$39:$A$782,$A96,СВЦЭМ!$B$39:$B$782,E$83)+'СЕТ СН'!$H$9+СВЦЭМ!$D$10+'СЕТ СН'!$H$5-'СЕТ СН'!$H$17</f>
        <v>5324.9646441900004</v>
      </c>
      <c r="F96" s="36">
        <f>SUMIFS(СВЦЭМ!$C$39:$C$782,СВЦЭМ!$A$39:$A$782,$A96,СВЦЭМ!$B$39:$B$782,F$83)+'СЕТ СН'!$H$9+СВЦЭМ!$D$10+'СЕТ СН'!$H$5-'СЕТ СН'!$H$17</f>
        <v>5326.7962497900007</v>
      </c>
      <c r="G96" s="36">
        <f>SUMIFS(СВЦЭМ!$C$39:$C$782,СВЦЭМ!$A$39:$A$782,$A96,СВЦЭМ!$B$39:$B$782,G$83)+'СЕТ СН'!$H$9+СВЦЭМ!$D$10+'СЕТ СН'!$H$5-'СЕТ СН'!$H$17</f>
        <v>5390.9315128500002</v>
      </c>
      <c r="H96" s="36">
        <f>SUMIFS(СВЦЭМ!$C$39:$C$782,СВЦЭМ!$A$39:$A$782,$A96,СВЦЭМ!$B$39:$B$782,H$83)+'СЕТ СН'!$H$9+СВЦЭМ!$D$10+'СЕТ СН'!$H$5-'СЕТ СН'!$H$17</f>
        <v>5298.8262979900001</v>
      </c>
      <c r="I96" s="36">
        <f>SUMIFS(СВЦЭМ!$C$39:$C$782,СВЦЭМ!$A$39:$A$782,$A96,СВЦЭМ!$B$39:$B$782,I$83)+'СЕТ СН'!$H$9+СВЦЭМ!$D$10+'СЕТ СН'!$H$5-'СЕТ СН'!$H$17</f>
        <v>5263.1374107600004</v>
      </c>
      <c r="J96" s="36">
        <f>SUMIFS(СВЦЭМ!$C$39:$C$782,СВЦЭМ!$A$39:$A$782,$A96,СВЦЭМ!$B$39:$B$782,J$83)+'СЕТ СН'!$H$9+СВЦЭМ!$D$10+'СЕТ СН'!$H$5-'СЕТ СН'!$H$17</f>
        <v>5211.6109069800004</v>
      </c>
      <c r="K96" s="36">
        <f>SUMIFS(СВЦЭМ!$C$39:$C$782,СВЦЭМ!$A$39:$A$782,$A96,СВЦЭМ!$B$39:$B$782,K$83)+'СЕТ СН'!$H$9+СВЦЭМ!$D$10+'СЕТ СН'!$H$5-'СЕТ СН'!$H$17</f>
        <v>5134.7261396000004</v>
      </c>
      <c r="L96" s="36">
        <f>SUMIFS(СВЦЭМ!$C$39:$C$782,СВЦЭМ!$A$39:$A$782,$A96,СВЦЭМ!$B$39:$B$782,L$83)+'СЕТ СН'!$H$9+СВЦЭМ!$D$10+'СЕТ СН'!$H$5-'СЕТ СН'!$H$17</f>
        <v>5149.5342340300003</v>
      </c>
      <c r="M96" s="36">
        <f>SUMIFS(СВЦЭМ!$C$39:$C$782,СВЦЭМ!$A$39:$A$782,$A96,СВЦЭМ!$B$39:$B$782,M$83)+'СЕТ СН'!$H$9+СВЦЭМ!$D$10+'СЕТ СН'!$H$5-'СЕТ СН'!$H$17</f>
        <v>5186.6844775200007</v>
      </c>
      <c r="N96" s="36">
        <f>SUMIFS(СВЦЭМ!$C$39:$C$782,СВЦЭМ!$A$39:$A$782,$A96,СВЦЭМ!$B$39:$B$782,N$83)+'СЕТ СН'!$H$9+СВЦЭМ!$D$10+'СЕТ СН'!$H$5-'СЕТ СН'!$H$17</f>
        <v>5247.7178683700004</v>
      </c>
      <c r="O96" s="36">
        <f>SUMIFS(СВЦЭМ!$C$39:$C$782,СВЦЭМ!$A$39:$A$782,$A96,СВЦЭМ!$B$39:$B$782,O$83)+'СЕТ СН'!$H$9+СВЦЭМ!$D$10+'СЕТ СН'!$H$5-'СЕТ СН'!$H$17</f>
        <v>5252.3189958500006</v>
      </c>
      <c r="P96" s="36">
        <f>SUMIFS(СВЦЭМ!$C$39:$C$782,СВЦЭМ!$A$39:$A$782,$A96,СВЦЭМ!$B$39:$B$782,P$83)+'СЕТ СН'!$H$9+СВЦЭМ!$D$10+'СЕТ СН'!$H$5-'СЕТ СН'!$H$17</f>
        <v>5279.5968439400003</v>
      </c>
      <c r="Q96" s="36">
        <f>SUMIFS(СВЦЭМ!$C$39:$C$782,СВЦЭМ!$A$39:$A$782,$A96,СВЦЭМ!$B$39:$B$782,Q$83)+'СЕТ СН'!$H$9+СВЦЭМ!$D$10+'СЕТ СН'!$H$5-'СЕТ СН'!$H$17</f>
        <v>5320.47693463</v>
      </c>
      <c r="R96" s="36">
        <f>SUMIFS(СВЦЭМ!$C$39:$C$782,СВЦЭМ!$A$39:$A$782,$A96,СВЦЭМ!$B$39:$B$782,R$83)+'СЕТ СН'!$H$9+СВЦЭМ!$D$10+'СЕТ СН'!$H$5-'СЕТ СН'!$H$17</f>
        <v>5285.1877950300004</v>
      </c>
      <c r="S96" s="36">
        <f>SUMIFS(СВЦЭМ!$C$39:$C$782,СВЦЭМ!$A$39:$A$782,$A96,СВЦЭМ!$B$39:$B$782,S$83)+'СЕТ СН'!$H$9+СВЦЭМ!$D$10+'СЕТ СН'!$H$5-'СЕТ СН'!$H$17</f>
        <v>5264.2112384900001</v>
      </c>
      <c r="T96" s="36">
        <f>SUMIFS(СВЦЭМ!$C$39:$C$782,СВЦЭМ!$A$39:$A$782,$A96,СВЦЭМ!$B$39:$B$782,T$83)+'СЕТ СН'!$H$9+СВЦЭМ!$D$10+'СЕТ СН'!$H$5-'СЕТ СН'!$H$17</f>
        <v>5232.8165115000002</v>
      </c>
      <c r="U96" s="36">
        <f>SUMIFS(СВЦЭМ!$C$39:$C$782,СВЦЭМ!$A$39:$A$782,$A96,СВЦЭМ!$B$39:$B$782,U$83)+'СЕТ СН'!$H$9+СВЦЭМ!$D$10+'СЕТ СН'!$H$5-'СЕТ СН'!$H$17</f>
        <v>5191.6967755900005</v>
      </c>
      <c r="V96" s="36">
        <f>SUMIFS(СВЦЭМ!$C$39:$C$782,СВЦЭМ!$A$39:$A$782,$A96,СВЦЭМ!$B$39:$B$782,V$83)+'СЕТ СН'!$H$9+СВЦЭМ!$D$10+'СЕТ СН'!$H$5-'СЕТ СН'!$H$17</f>
        <v>5176.8033885800005</v>
      </c>
      <c r="W96" s="36">
        <f>SUMIFS(СВЦЭМ!$C$39:$C$782,СВЦЭМ!$A$39:$A$782,$A96,СВЦЭМ!$B$39:$B$782,W$83)+'СЕТ СН'!$H$9+СВЦЭМ!$D$10+'СЕТ СН'!$H$5-'СЕТ СН'!$H$17</f>
        <v>5159.92579097</v>
      </c>
      <c r="X96" s="36">
        <f>SUMIFS(СВЦЭМ!$C$39:$C$782,СВЦЭМ!$A$39:$A$782,$A96,СВЦЭМ!$B$39:$B$782,X$83)+'СЕТ СН'!$H$9+СВЦЭМ!$D$10+'СЕТ СН'!$H$5-'СЕТ СН'!$H$17</f>
        <v>5207.9782004799999</v>
      </c>
      <c r="Y96" s="36">
        <f>SUMIFS(СВЦЭМ!$C$39:$C$782,СВЦЭМ!$A$39:$A$782,$A96,СВЦЭМ!$B$39:$B$782,Y$83)+'СЕТ СН'!$H$9+СВЦЭМ!$D$10+'СЕТ СН'!$H$5-'СЕТ СН'!$H$17</f>
        <v>5303.3017112800007</v>
      </c>
    </row>
    <row r="97" spans="1:25" ht="15.75" x14ac:dyDescent="0.2">
      <c r="A97" s="35">
        <f t="shared" si="2"/>
        <v>45091</v>
      </c>
      <c r="B97" s="36">
        <f>SUMIFS(СВЦЭМ!$C$39:$C$782,СВЦЭМ!$A$39:$A$782,$A97,СВЦЭМ!$B$39:$B$782,B$83)+'СЕТ СН'!$H$9+СВЦЭМ!$D$10+'СЕТ СН'!$H$5-'СЕТ СН'!$H$17</f>
        <v>5350.7782258799998</v>
      </c>
      <c r="C97" s="36">
        <f>SUMIFS(СВЦЭМ!$C$39:$C$782,СВЦЭМ!$A$39:$A$782,$A97,СВЦЭМ!$B$39:$B$782,C$83)+'СЕТ СН'!$H$9+СВЦЭМ!$D$10+'СЕТ СН'!$H$5-'СЕТ СН'!$H$17</f>
        <v>5433.7883559900001</v>
      </c>
      <c r="D97" s="36">
        <f>SUMIFS(СВЦЭМ!$C$39:$C$782,СВЦЭМ!$A$39:$A$782,$A97,СВЦЭМ!$B$39:$B$782,D$83)+'СЕТ СН'!$H$9+СВЦЭМ!$D$10+'СЕТ СН'!$H$5-'СЕТ СН'!$H$17</f>
        <v>5537.5154704200004</v>
      </c>
      <c r="E97" s="36">
        <f>SUMIFS(СВЦЭМ!$C$39:$C$782,СВЦЭМ!$A$39:$A$782,$A97,СВЦЭМ!$B$39:$B$782,E$83)+'СЕТ СН'!$H$9+СВЦЭМ!$D$10+'СЕТ СН'!$H$5-'СЕТ СН'!$H$17</f>
        <v>5548.8082153300002</v>
      </c>
      <c r="F97" s="36">
        <f>SUMIFS(СВЦЭМ!$C$39:$C$782,СВЦЭМ!$A$39:$A$782,$A97,СВЦЭМ!$B$39:$B$782,F$83)+'СЕТ СН'!$H$9+СВЦЭМ!$D$10+'СЕТ СН'!$H$5-'СЕТ СН'!$H$17</f>
        <v>5554.2597193399997</v>
      </c>
      <c r="G97" s="36">
        <f>SUMIFS(СВЦЭМ!$C$39:$C$782,СВЦЭМ!$A$39:$A$782,$A97,СВЦЭМ!$B$39:$B$782,G$83)+'СЕТ СН'!$H$9+СВЦЭМ!$D$10+'СЕТ СН'!$H$5-'СЕТ СН'!$H$17</f>
        <v>5539.8020359100001</v>
      </c>
      <c r="H97" s="36">
        <f>SUMIFS(СВЦЭМ!$C$39:$C$782,СВЦЭМ!$A$39:$A$782,$A97,СВЦЭМ!$B$39:$B$782,H$83)+'СЕТ СН'!$H$9+СВЦЭМ!$D$10+'СЕТ СН'!$H$5-'СЕТ СН'!$H$17</f>
        <v>5414.4180517800005</v>
      </c>
      <c r="I97" s="36">
        <f>SUMIFS(СВЦЭМ!$C$39:$C$782,СВЦЭМ!$A$39:$A$782,$A97,СВЦЭМ!$B$39:$B$782,I$83)+'СЕТ СН'!$H$9+СВЦЭМ!$D$10+'СЕТ СН'!$H$5-'СЕТ СН'!$H$17</f>
        <v>5312.8474950400005</v>
      </c>
      <c r="J97" s="36">
        <f>SUMIFS(СВЦЭМ!$C$39:$C$782,СВЦЭМ!$A$39:$A$782,$A97,СВЦЭМ!$B$39:$B$782,J$83)+'СЕТ СН'!$H$9+СВЦЭМ!$D$10+'СЕТ СН'!$H$5-'СЕТ СН'!$H$17</f>
        <v>5230.45097197</v>
      </c>
      <c r="K97" s="36">
        <f>SUMIFS(СВЦЭМ!$C$39:$C$782,СВЦЭМ!$A$39:$A$782,$A97,СВЦЭМ!$B$39:$B$782,K$83)+'СЕТ СН'!$H$9+СВЦЭМ!$D$10+'СЕТ СН'!$H$5-'СЕТ СН'!$H$17</f>
        <v>5214.66489095</v>
      </c>
      <c r="L97" s="36">
        <f>SUMIFS(СВЦЭМ!$C$39:$C$782,СВЦЭМ!$A$39:$A$782,$A97,СВЦЭМ!$B$39:$B$782,L$83)+'СЕТ СН'!$H$9+СВЦЭМ!$D$10+'СЕТ СН'!$H$5-'СЕТ СН'!$H$17</f>
        <v>5205.9614808900005</v>
      </c>
      <c r="M97" s="36">
        <f>SUMIFS(СВЦЭМ!$C$39:$C$782,СВЦЭМ!$A$39:$A$782,$A97,СВЦЭМ!$B$39:$B$782,M$83)+'СЕТ СН'!$H$9+СВЦЭМ!$D$10+'СЕТ СН'!$H$5-'СЕТ СН'!$H$17</f>
        <v>5245.1753406000007</v>
      </c>
      <c r="N97" s="36">
        <f>SUMIFS(СВЦЭМ!$C$39:$C$782,СВЦЭМ!$A$39:$A$782,$A97,СВЦЭМ!$B$39:$B$782,N$83)+'СЕТ СН'!$H$9+СВЦЭМ!$D$10+'СЕТ СН'!$H$5-'СЕТ СН'!$H$17</f>
        <v>5258.7667491499997</v>
      </c>
      <c r="O97" s="36">
        <f>SUMIFS(СВЦЭМ!$C$39:$C$782,СВЦЭМ!$A$39:$A$782,$A97,СВЦЭМ!$B$39:$B$782,O$83)+'СЕТ СН'!$H$9+СВЦЭМ!$D$10+'СЕТ СН'!$H$5-'СЕТ СН'!$H$17</f>
        <v>5250.4394257500007</v>
      </c>
      <c r="P97" s="36">
        <f>SUMIFS(СВЦЭМ!$C$39:$C$782,СВЦЭМ!$A$39:$A$782,$A97,СВЦЭМ!$B$39:$B$782,P$83)+'СЕТ СН'!$H$9+СВЦЭМ!$D$10+'СЕТ СН'!$H$5-'СЕТ СН'!$H$17</f>
        <v>5266.35012766</v>
      </c>
      <c r="Q97" s="36">
        <f>SUMIFS(СВЦЭМ!$C$39:$C$782,СВЦЭМ!$A$39:$A$782,$A97,СВЦЭМ!$B$39:$B$782,Q$83)+'СЕТ СН'!$H$9+СВЦЭМ!$D$10+'СЕТ СН'!$H$5-'СЕТ СН'!$H$17</f>
        <v>5280.0535513000004</v>
      </c>
      <c r="R97" s="36">
        <f>SUMIFS(СВЦЭМ!$C$39:$C$782,СВЦЭМ!$A$39:$A$782,$A97,СВЦЭМ!$B$39:$B$782,R$83)+'СЕТ СН'!$H$9+СВЦЭМ!$D$10+'СЕТ СН'!$H$5-'СЕТ СН'!$H$17</f>
        <v>5265.2643142800007</v>
      </c>
      <c r="S97" s="36">
        <f>SUMIFS(СВЦЭМ!$C$39:$C$782,СВЦЭМ!$A$39:$A$782,$A97,СВЦЭМ!$B$39:$B$782,S$83)+'СЕТ СН'!$H$9+СВЦЭМ!$D$10+'СЕТ СН'!$H$5-'СЕТ СН'!$H$17</f>
        <v>5257.2358198000002</v>
      </c>
      <c r="T97" s="36">
        <f>SUMIFS(СВЦЭМ!$C$39:$C$782,СВЦЭМ!$A$39:$A$782,$A97,СВЦЭМ!$B$39:$B$782,T$83)+'СЕТ СН'!$H$9+СВЦЭМ!$D$10+'СЕТ СН'!$H$5-'СЕТ СН'!$H$17</f>
        <v>5253.0516335900002</v>
      </c>
      <c r="U97" s="36">
        <f>SUMIFS(СВЦЭМ!$C$39:$C$782,СВЦЭМ!$A$39:$A$782,$A97,СВЦЭМ!$B$39:$B$782,U$83)+'СЕТ СН'!$H$9+СВЦЭМ!$D$10+'СЕТ СН'!$H$5-'СЕТ СН'!$H$17</f>
        <v>5250.6858925900005</v>
      </c>
      <c r="V97" s="36">
        <f>SUMIFS(СВЦЭМ!$C$39:$C$782,СВЦЭМ!$A$39:$A$782,$A97,СВЦЭМ!$B$39:$B$782,V$83)+'СЕТ СН'!$H$9+СВЦЭМ!$D$10+'СЕТ СН'!$H$5-'СЕТ СН'!$H$17</f>
        <v>5247.1614072299999</v>
      </c>
      <c r="W97" s="36">
        <f>SUMIFS(СВЦЭМ!$C$39:$C$782,СВЦЭМ!$A$39:$A$782,$A97,СВЦЭМ!$B$39:$B$782,W$83)+'СЕТ СН'!$H$9+СВЦЭМ!$D$10+'СЕТ СН'!$H$5-'СЕТ СН'!$H$17</f>
        <v>5205.71672605</v>
      </c>
      <c r="X97" s="36">
        <f>SUMIFS(СВЦЭМ!$C$39:$C$782,СВЦЭМ!$A$39:$A$782,$A97,СВЦЭМ!$B$39:$B$782,X$83)+'СЕТ СН'!$H$9+СВЦЭМ!$D$10+'СЕТ СН'!$H$5-'СЕТ СН'!$H$17</f>
        <v>5220.06078652</v>
      </c>
      <c r="Y97" s="36">
        <f>SUMIFS(СВЦЭМ!$C$39:$C$782,СВЦЭМ!$A$39:$A$782,$A97,СВЦЭМ!$B$39:$B$782,Y$83)+'СЕТ СН'!$H$9+СВЦЭМ!$D$10+'СЕТ СН'!$H$5-'СЕТ СН'!$H$17</f>
        <v>5274.3523114700001</v>
      </c>
    </row>
    <row r="98" spans="1:25" ht="15.75" x14ac:dyDescent="0.2">
      <c r="A98" s="35">
        <f t="shared" si="2"/>
        <v>45092</v>
      </c>
      <c r="B98" s="36">
        <f>SUMIFS(СВЦЭМ!$C$39:$C$782,СВЦЭМ!$A$39:$A$782,$A98,СВЦЭМ!$B$39:$B$782,B$83)+'СЕТ СН'!$H$9+СВЦЭМ!$D$10+'СЕТ СН'!$H$5-'СЕТ СН'!$H$17</f>
        <v>5152.7880980400005</v>
      </c>
      <c r="C98" s="36">
        <f>SUMIFS(СВЦЭМ!$C$39:$C$782,СВЦЭМ!$A$39:$A$782,$A98,СВЦЭМ!$B$39:$B$782,C$83)+'СЕТ СН'!$H$9+СВЦЭМ!$D$10+'СЕТ СН'!$H$5-'СЕТ СН'!$H$17</f>
        <v>5223.1480606700006</v>
      </c>
      <c r="D98" s="36">
        <f>SUMIFS(СВЦЭМ!$C$39:$C$782,СВЦЭМ!$A$39:$A$782,$A98,СВЦЭМ!$B$39:$B$782,D$83)+'СЕТ СН'!$H$9+СВЦЭМ!$D$10+'СЕТ СН'!$H$5-'СЕТ СН'!$H$17</f>
        <v>5295.3871196500004</v>
      </c>
      <c r="E98" s="36">
        <f>SUMIFS(СВЦЭМ!$C$39:$C$782,СВЦЭМ!$A$39:$A$782,$A98,СВЦЭМ!$B$39:$B$782,E$83)+'СЕТ СН'!$H$9+СВЦЭМ!$D$10+'СЕТ СН'!$H$5-'СЕТ СН'!$H$17</f>
        <v>5303.4832237200008</v>
      </c>
      <c r="F98" s="36">
        <f>SUMIFS(СВЦЭМ!$C$39:$C$782,СВЦЭМ!$A$39:$A$782,$A98,СВЦЭМ!$B$39:$B$782,F$83)+'СЕТ СН'!$H$9+СВЦЭМ!$D$10+'СЕТ СН'!$H$5-'СЕТ СН'!$H$17</f>
        <v>5277.3007547100005</v>
      </c>
      <c r="G98" s="36">
        <f>SUMIFS(СВЦЭМ!$C$39:$C$782,СВЦЭМ!$A$39:$A$782,$A98,СВЦЭМ!$B$39:$B$782,G$83)+'СЕТ СН'!$H$9+СВЦЭМ!$D$10+'СЕТ СН'!$H$5-'СЕТ СН'!$H$17</f>
        <v>5280.2984070399998</v>
      </c>
      <c r="H98" s="36">
        <f>SUMIFS(СВЦЭМ!$C$39:$C$782,СВЦЭМ!$A$39:$A$782,$A98,СВЦЭМ!$B$39:$B$782,H$83)+'СЕТ СН'!$H$9+СВЦЭМ!$D$10+'СЕТ СН'!$H$5-'СЕТ СН'!$H$17</f>
        <v>5155.0372502</v>
      </c>
      <c r="I98" s="36">
        <f>SUMIFS(СВЦЭМ!$C$39:$C$782,СВЦЭМ!$A$39:$A$782,$A98,СВЦЭМ!$B$39:$B$782,I$83)+'СЕТ СН'!$H$9+СВЦЭМ!$D$10+'СЕТ СН'!$H$5-'СЕТ СН'!$H$17</f>
        <v>5036.5985535300006</v>
      </c>
      <c r="J98" s="36">
        <f>SUMIFS(СВЦЭМ!$C$39:$C$782,СВЦЭМ!$A$39:$A$782,$A98,СВЦЭМ!$B$39:$B$782,J$83)+'СЕТ СН'!$H$9+СВЦЭМ!$D$10+'СЕТ СН'!$H$5-'СЕТ СН'!$H$17</f>
        <v>5003.10847242</v>
      </c>
      <c r="K98" s="36">
        <f>SUMIFS(СВЦЭМ!$C$39:$C$782,СВЦЭМ!$A$39:$A$782,$A98,СВЦЭМ!$B$39:$B$782,K$83)+'СЕТ СН'!$H$9+СВЦЭМ!$D$10+'СЕТ СН'!$H$5-'СЕТ СН'!$H$17</f>
        <v>4991.3854368600005</v>
      </c>
      <c r="L98" s="36">
        <f>SUMIFS(СВЦЭМ!$C$39:$C$782,СВЦЭМ!$A$39:$A$782,$A98,СВЦЭМ!$B$39:$B$782,L$83)+'СЕТ СН'!$H$9+СВЦЭМ!$D$10+'СЕТ СН'!$H$5-'СЕТ СН'!$H$17</f>
        <v>4969.3627812699997</v>
      </c>
      <c r="M98" s="36">
        <f>SUMIFS(СВЦЭМ!$C$39:$C$782,СВЦЭМ!$A$39:$A$782,$A98,СВЦЭМ!$B$39:$B$782,M$83)+'СЕТ СН'!$H$9+СВЦЭМ!$D$10+'СЕТ СН'!$H$5-'СЕТ СН'!$H$17</f>
        <v>4982.1248403600002</v>
      </c>
      <c r="N98" s="36">
        <f>SUMIFS(СВЦЭМ!$C$39:$C$782,СВЦЭМ!$A$39:$A$782,$A98,СВЦЭМ!$B$39:$B$782,N$83)+'СЕТ СН'!$H$9+СВЦЭМ!$D$10+'СЕТ СН'!$H$5-'СЕТ СН'!$H$17</f>
        <v>5010.6271709800003</v>
      </c>
      <c r="O98" s="36">
        <f>SUMIFS(СВЦЭМ!$C$39:$C$782,СВЦЭМ!$A$39:$A$782,$A98,СВЦЭМ!$B$39:$B$782,O$83)+'СЕТ СН'!$H$9+СВЦЭМ!$D$10+'СЕТ СН'!$H$5-'СЕТ СН'!$H$17</f>
        <v>5018.5562977099999</v>
      </c>
      <c r="P98" s="36">
        <f>SUMIFS(СВЦЭМ!$C$39:$C$782,СВЦЭМ!$A$39:$A$782,$A98,СВЦЭМ!$B$39:$B$782,P$83)+'СЕТ СН'!$H$9+СВЦЭМ!$D$10+'СЕТ СН'!$H$5-'СЕТ СН'!$H$17</f>
        <v>5035.4373917000003</v>
      </c>
      <c r="Q98" s="36">
        <f>SUMIFS(СВЦЭМ!$C$39:$C$782,СВЦЭМ!$A$39:$A$782,$A98,СВЦЭМ!$B$39:$B$782,Q$83)+'СЕТ СН'!$H$9+СВЦЭМ!$D$10+'СЕТ СН'!$H$5-'СЕТ СН'!$H$17</f>
        <v>5037.6663916300004</v>
      </c>
      <c r="R98" s="36">
        <f>SUMIFS(СВЦЭМ!$C$39:$C$782,СВЦЭМ!$A$39:$A$782,$A98,СВЦЭМ!$B$39:$B$782,R$83)+'СЕТ СН'!$H$9+СВЦЭМ!$D$10+'СЕТ СН'!$H$5-'СЕТ СН'!$H$17</f>
        <v>4992.3069987899999</v>
      </c>
      <c r="S98" s="36">
        <f>SUMIFS(СВЦЭМ!$C$39:$C$782,СВЦЭМ!$A$39:$A$782,$A98,СВЦЭМ!$B$39:$B$782,S$83)+'СЕТ СН'!$H$9+СВЦЭМ!$D$10+'СЕТ СН'!$H$5-'СЕТ СН'!$H$17</f>
        <v>5001.4584840300004</v>
      </c>
      <c r="T98" s="36">
        <f>SUMIFS(СВЦЭМ!$C$39:$C$782,СВЦЭМ!$A$39:$A$782,$A98,СВЦЭМ!$B$39:$B$782,T$83)+'СЕТ СН'!$H$9+СВЦЭМ!$D$10+'СЕТ СН'!$H$5-'СЕТ СН'!$H$17</f>
        <v>4995.7550496700005</v>
      </c>
      <c r="U98" s="36">
        <f>SUMIFS(СВЦЭМ!$C$39:$C$782,СВЦЭМ!$A$39:$A$782,$A98,СВЦЭМ!$B$39:$B$782,U$83)+'СЕТ СН'!$H$9+СВЦЭМ!$D$10+'СЕТ СН'!$H$5-'СЕТ СН'!$H$17</f>
        <v>4984.2807443500005</v>
      </c>
      <c r="V98" s="36">
        <f>SUMIFS(СВЦЭМ!$C$39:$C$782,СВЦЭМ!$A$39:$A$782,$A98,СВЦЭМ!$B$39:$B$782,V$83)+'СЕТ СН'!$H$9+СВЦЭМ!$D$10+'СЕТ СН'!$H$5-'СЕТ СН'!$H$17</f>
        <v>5014.5051979899999</v>
      </c>
      <c r="W98" s="36">
        <f>SUMIFS(СВЦЭМ!$C$39:$C$782,СВЦЭМ!$A$39:$A$782,$A98,СВЦЭМ!$B$39:$B$782,W$83)+'СЕТ СН'!$H$9+СВЦЭМ!$D$10+'СЕТ СН'!$H$5-'СЕТ СН'!$H$17</f>
        <v>4987.6624080600004</v>
      </c>
      <c r="X98" s="36">
        <f>SUMIFS(СВЦЭМ!$C$39:$C$782,СВЦЭМ!$A$39:$A$782,$A98,СВЦЭМ!$B$39:$B$782,X$83)+'СЕТ СН'!$H$9+СВЦЭМ!$D$10+'СЕТ СН'!$H$5-'СЕТ СН'!$H$17</f>
        <v>5012.87481355</v>
      </c>
      <c r="Y98" s="36">
        <f>SUMIFS(СВЦЭМ!$C$39:$C$782,СВЦЭМ!$A$39:$A$782,$A98,СВЦЭМ!$B$39:$B$782,Y$83)+'СЕТ СН'!$H$9+СВЦЭМ!$D$10+'СЕТ СН'!$H$5-'СЕТ СН'!$H$17</f>
        <v>5098.5833845300003</v>
      </c>
    </row>
    <row r="99" spans="1:25" ht="15.75" x14ac:dyDescent="0.2">
      <c r="A99" s="35">
        <f t="shared" si="2"/>
        <v>45093</v>
      </c>
      <c r="B99" s="36">
        <f>SUMIFS(СВЦЭМ!$C$39:$C$782,СВЦЭМ!$A$39:$A$782,$A99,СВЦЭМ!$B$39:$B$782,B$83)+'СЕТ СН'!$H$9+СВЦЭМ!$D$10+'СЕТ СН'!$H$5-'СЕТ СН'!$H$17</f>
        <v>5229.50079413</v>
      </c>
      <c r="C99" s="36">
        <f>SUMIFS(СВЦЭМ!$C$39:$C$782,СВЦЭМ!$A$39:$A$782,$A99,СВЦЭМ!$B$39:$B$782,C$83)+'СЕТ СН'!$H$9+СВЦЭМ!$D$10+'СЕТ СН'!$H$5-'СЕТ СН'!$H$17</f>
        <v>5284.35894869</v>
      </c>
      <c r="D99" s="36">
        <f>SUMIFS(СВЦЭМ!$C$39:$C$782,СВЦЭМ!$A$39:$A$782,$A99,СВЦЭМ!$B$39:$B$782,D$83)+'СЕТ СН'!$H$9+СВЦЭМ!$D$10+'СЕТ СН'!$H$5-'СЕТ СН'!$H$17</f>
        <v>5374.4784422700004</v>
      </c>
      <c r="E99" s="36">
        <f>SUMIFS(СВЦЭМ!$C$39:$C$782,СВЦЭМ!$A$39:$A$782,$A99,СВЦЭМ!$B$39:$B$782,E$83)+'СЕТ СН'!$H$9+СВЦЭМ!$D$10+'СЕТ СН'!$H$5-'СЕТ СН'!$H$17</f>
        <v>5388.7004574900002</v>
      </c>
      <c r="F99" s="36">
        <f>SUMIFS(СВЦЭМ!$C$39:$C$782,СВЦЭМ!$A$39:$A$782,$A99,СВЦЭМ!$B$39:$B$782,F$83)+'СЕТ СН'!$H$9+СВЦЭМ!$D$10+'СЕТ СН'!$H$5-'СЕТ СН'!$H$17</f>
        <v>5392.2397133100003</v>
      </c>
      <c r="G99" s="36">
        <f>SUMIFS(СВЦЭМ!$C$39:$C$782,СВЦЭМ!$A$39:$A$782,$A99,СВЦЭМ!$B$39:$B$782,G$83)+'СЕТ СН'!$H$9+СВЦЭМ!$D$10+'СЕТ СН'!$H$5-'СЕТ СН'!$H$17</f>
        <v>5352.6000526999997</v>
      </c>
      <c r="H99" s="36">
        <f>SUMIFS(СВЦЭМ!$C$39:$C$782,СВЦЭМ!$A$39:$A$782,$A99,СВЦЭМ!$B$39:$B$782,H$83)+'СЕТ СН'!$H$9+СВЦЭМ!$D$10+'СЕТ СН'!$H$5-'СЕТ СН'!$H$17</f>
        <v>5230.8517640800001</v>
      </c>
      <c r="I99" s="36">
        <f>SUMIFS(СВЦЭМ!$C$39:$C$782,СВЦЭМ!$A$39:$A$782,$A99,СВЦЭМ!$B$39:$B$782,I$83)+'СЕТ СН'!$H$9+СВЦЭМ!$D$10+'СЕТ СН'!$H$5-'СЕТ СН'!$H$17</f>
        <v>5172.6877986899999</v>
      </c>
      <c r="J99" s="36">
        <f>SUMIFS(СВЦЭМ!$C$39:$C$782,СВЦЭМ!$A$39:$A$782,$A99,СВЦЭМ!$B$39:$B$782,J$83)+'СЕТ СН'!$H$9+СВЦЭМ!$D$10+'СЕТ СН'!$H$5-'СЕТ СН'!$H$17</f>
        <v>5087.5367876300006</v>
      </c>
      <c r="K99" s="36">
        <f>SUMIFS(СВЦЭМ!$C$39:$C$782,СВЦЭМ!$A$39:$A$782,$A99,СВЦЭМ!$B$39:$B$782,K$83)+'СЕТ СН'!$H$9+СВЦЭМ!$D$10+'СЕТ СН'!$H$5-'СЕТ СН'!$H$17</f>
        <v>5103.4828538399997</v>
      </c>
      <c r="L99" s="36">
        <f>SUMIFS(СВЦЭМ!$C$39:$C$782,СВЦЭМ!$A$39:$A$782,$A99,СВЦЭМ!$B$39:$B$782,L$83)+'СЕТ СН'!$H$9+СВЦЭМ!$D$10+'СЕТ СН'!$H$5-'СЕТ СН'!$H$17</f>
        <v>5106.7795209400001</v>
      </c>
      <c r="M99" s="36">
        <f>SUMIFS(СВЦЭМ!$C$39:$C$782,СВЦЭМ!$A$39:$A$782,$A99,СВЦЭМ!$B$39:$B$782,M$83)+'СЕТ СН'!$H$9+СВЦЭМ!$D$10+'СЕТ СН'!$H$5-'СЕТ СН'!$H$17</f>
        <v>5134.71409253</v>
      </c>
      <c r="N99" s="36">
        <f>SUMIFS(СВЦЭМ!$C$39:$C$782,СВЦЭМ!$A$39:$A$782,$A99,СВЦЭМ!$B$39:$B$782,N$83)+'СЕТ СН'!$H$9+СВЦЭМ!$D$10+'СЕТ СН'!$H$5-'СЕТ СН'!$H$17</f>
        <v>5178.8189431200008</v>
      </c>
      <c r="O99" s="36">
        <f>SUMIFS(СВЦЭМ!$C$39:$C$782,СВЦЭМ!$A$39:$A$782,$A99,СВЦЭМ!$B$39:$B$782,O$83)+'СЕТ СН'!$H$9+СВЦЭМ!$D$10+'СЕТ СН'!$H$5-'СЕТ СН'!$H$17</f>
        <v>5177.8713187900003</v>
      </c>
      <c r="P99" s="36">
        <f>SUMIFS(СВЦЭМ!$C$39:$C$782,СВЦЭМ!$A$39:$A$782,$A99,СВЦЭМ!$B$39:$B$782,P$83)+'СЕТ СН'!$H$9+СВЦЭМ!$D$10+'СЕТ СН'!$H$5-'СЕТ СН'!$H$17</f>
        <v>5184.3379892400008</v>
      </c>
      <c r="Q99" s="36">
        <f>SUMIFS(СВЦЭМ!$C$39:$C$782,СВЦЭМ!$A$39:$A$782,$A99,СВЦЭМ!$B$39:$B$782,Q$83)+'СЕТ СН'!$H$9+СВЦЭМ!$D$10+'СЕТ СН'!$H$5-'СЕТ СН'!$H$17</f>
        <v>5164.6011894399999</v>
      </c>
      <c r="R99" s="36">
        <f>SUMIFS(СВЦЭМ!$C$39:$C$782,СВЦЭМ!$A$39:$A$782,$A99,СВЦЭМ!$B$39:$B$782,R$83)+'СЕТ СН'!$H$9+СВЦЭМ!$D$10+'СЕТ СН'!$H$5-'СЕТ СН'!$H$17</f>
        <v>5150.96046535</v>
      </c>
      <c r="S99" s="36">
        <f>SUMIFS(СВЦЭМ!$C$39:$C$782,СВЦЭМ!$A$39:$A$782,$A99,СВЦЭМ!$B$39:$B$782,S$83)+'СЕТ СН'!$H$9+СВЦЭМ!$D$10+'СЕТ СН'!$H$5-'СЕТ СН'!$H$17</f>
        <v>5129.4731851300003</v>
      </c>
      <c r="T99" s="36">
        <f>SUMIFS(СВЦЭМ!$C$39:$C$782,СВЦЭМ!$A$39:$A$782,$A99,СВЦЭМ!$B$39:$B$782,T$83)+'СЕТ СН'!$H$9+СВЦЭМ!$D$10+'СЕТ СН'!$H$5-'СЕТ СН'!$H$17</f>
        <v>5208.1504431800004</v>
      </c>
      <c r="U99" s="36">
        <f>SUMIFS(СВЦЭМ!$C$39:$C$782,СВЦЭМ!$A$39:$A$782,$A99,СВЦЭМ!$B$39:$B$782,U$83)+'СЕТ СН'!$H$9+СВЦЭМ!$D$10+'СЕТ СН'!$H$5-'СЕТ СН'!$H$17</f>
        <v>5141.13722418</v>
      </c>
      <c r="V99" s="36">
        <f>SUMIFS(СВЦЭМ!$C$39:$C$782,СВЦЭМ!$A$39:$A$782,$A99,СВЦЭМ!$B$39:$B$782,V$83)+'СЕТ СН'!$H$9+СВЦЭМ!$D$10+'СЕТ СН'!$H$5-'СЕТ СН'!$H$17</f>
        <v>5120.99607259</v>
      </c>
      <c r="W99" s="36">
        <f>SUMIFS(СВЦЭМ!$C$39:$C$782,СВЦЭМ!$A$39:$A$782,$A99,СВЦЭМ!$B$39:$B$782,W$83)+'СЕТ СН'!$H$9+СВЦЭМ!$D$10+'СЕТ СН'!$H$5-'СЕТ СН'!$H$17</f>
        <v>5074.42946347</v>
      </c>
      <c r="X99" s="36">
        <f>SUMIFS(СВЦЭМ!$C$39:$C$782,СВЦЭМ!$A$39:$A$782,$A99,СВЦЭМ!$B$39:$B$782,X$83)+'СЕТ СН'!$H$9+СВЦЭМ!$D$10+'СЕТ СН'!$H$5-'СЕТ СН'!$H$17</f>
        <v>5126.0374863300003</v>
      </c>
      <c r="Y99" s="36">
        <f>SUMIFS(СВЦЭМ!$C$39:$C$782,СВЦЭМ!$A$39:$A$782,$A99,СВЦЭМ!$B$39:$B$782,Y$83)+'СЕТ СН'!$H$9+СВЦЭМ!$D$10+'СЕТ СН'!$H$5-'СЕТ СН'!$H$17</f>
        <v>5270.0195431499997</v>
      </c>
    </row>
    <row r="100" spans="1:25" ht="15.75" x14ac:dyDescent="0.2">
      <c r="A100" s="35">
        <f t="shared" si="2"/>
        <v>45094</v>
      </c>
      <c r="B100" s="36">
        <f>SUMIFS(СВЦЭМ!$C$39:$C$782,СВЦЭМ!$A$39:$A$782,$A100,СВЦЭМ!$B$39:$B$782,B$83)+'СЕТ СН'!$H$9+СВЦЭМ!$D$10+'СЕТ СН'!$H$5-'СЕТ СН'!$H$17</f>
        <v>5126.4876390099998</v>
      </c>
      <c r="C100" s="36">
        <f>SUMIFS(СВЦЭМ!$C$39:$C$782,СВЦЭМ!$A$39:$A$782,$A100,СВЦЭМ!$B$39:$B$782,C$83)+'СЕТ СН'!$H$9+СВЦЭМ!$D$10+'СЕТ СН'!$H$5-'СЕТ СН'!$H$17</f>
        <v>5203.2503859400003</v>
      </c>
      <c r="D100" s="36">
        <f>SUMIFS(СВЦЭМ!$C$39:$C$782,СВЦЭМ!$A$39:$A$782,$A100,СВЦЭМ!$B$39:$B$782,D$83)+'СЕТ СН'!$H$9+СВЦЭМ!$D$10+'СЕТ СН'!$H$5-'СЕТ СН'!$H$17</f>
        <v>5239.9132783599998</v>
      </c>
      <c r="E100" s="36">
        <f>SUMIFS(СВЦЭМ!$C$39:$C$782,СВЦЭМ!$A$39:$A$782,$A100,СВЦЭМ!$B$39:$B$782,E$83)+'СЕТ СН'!$H$9+СВЦЭМ!$D$10+'СЕТ СН'!$H$5-'СЕТ СН'!$H$17</f>
        <v>5239.1215924600001</v>
      </c>
      <c r="F100" s="36">
        <f>SUMIFS(СВЦЭМ!$C$39:$C$782,СВЦЭМ!$A$39:$A$782,$A100,СВЦЭМ!$B$39:$B$782,F$83)+'СЕТ СН'!$H$9+СВЦЭМ!$D$10+'СЕТ СН'!$H$5-'СЕТ СН'!$H$17</f>
        <v>5231.0898916400001</v>
      </c>
      <c r="G100" s="36">
        <f>SUMIFS(СВЦЭМ!$C$39:$C$782,СВЦЭМ!$A$39:$A$782,$A100,СВЦЭМ!$B$39:$B$782,G$83)+'СЕТ СН'!$H$9+СВЦЭМ!$D$10+'СЕТ СН'!$H$5-'СЕТ СН'!$H$17</f>
        <v>5263.7272167000001</v>
      </c>
      <c r="H100" s="36">
        <f>SUMIFS(СВЦЭМ!$C$39:$C$782,СВЦЭМ!$A$39:$A$782,$A100,СВЦЭМ!$B$39:$B$782,H$83)+'СЕТ СН'!$H$9+СВЦЭМ!$D$10+'СЕТ СН'!$H$5-'СЕТ СН'!$H$17</f>
        <v>5199.8522716400003</v>
      </c>
      <c r="I100" s="36">
        <f>SUMIFS(СВЦЭМ!$C$39:$C$782,СВЦЭМ!$A$39:$A$782,$A100,СВЦЭМ!$B$39:$B$782,I$83)+'СЕТ СН'!$H$9+СВЦЭМ!$D$10+'СЕТ СН'!$H$5-'СЕТ СН'!$H$17</f>
        <v>5121.6466058799997</v>
      </c>
      <c r="J100" s="36">
        <f>SUMIFS(СВЦЭМ!$C$39:$C$782,СВЦЭМ!$A$39:$A$782,$A100,СВЦЭМ!$B$39:$B$782,J$83)+'СЕТ СН'!$H$9+СВЦЭМ!$D$10+'СЕТ СН'!$H$5-'СЕТ СН'!$H$17</f>
        <v>5012.10412739</v>
      </c>
      <c r="K100" s="36">
        <f>SUMIFS(СВЦЭМ!$C$39:$C$782,СВЦЭМ!$A$39:$A$782,$A100,СВЦЭМ!$B$39:$B$782,K$83)+'СЕТ СН'!$H$9+СВЦЭМ!$D$10+'СЕТ СН'!$H$5-'СЕТ СН'!$H$17</f>
        <v>4957.9685655800004</v>
      </c>
      <c r="L100" s="36">
        <f>SUMIFS(СВЦЭМ!$C$39:$C$782,СВЦЭМ!$A$39:$A$782,$A100,СВЦЭМ!$B$39:$B$782,L$83)+'СЕТ СН'!$H$9+СВЦЭМ!$D$10+'СЕТ СН'!$H$5-'СЕТ СН'!$H$17</f>
        <v>4931.7866213500001</v>
      </c>
      <c r="M100" s="36">
        <f>SUMIFS(СВЦЭМ!$C$39:$C$782,СВЦЭМ!$A$39:$A$782,$A100,СВЦЭМ!$B$39:$B$782,M$83)+'СЕТ СН'!$H$9+СВЦЭМ!$D$10+'СЕТ СН'!$H$5-'СЕТ СН'!$H$17</f>
        <v>4944.4971130499998</v>
      </c>
      <c r="N100" s="36">
        <f>SUMIFS(СВЦЭМ!$C$39:$C$782,СВЦЭМ!$A$39:$A$782,$A100,СВЦЭМ!$B$39:$B$782,N$83)+'СЕТ СН'!$H$9+СВЦЭМ!$D$10+'СЕТ СН'!$H$5-'СЕТ СН'!$H$17</f>
        <v>4978.1575739300006</v>
      </c>
      <c r="O100" s="36">
        <f>SUMIFS(СВЦЭМ!$C$39:$C$782,СВЦЭМ!$A$39:$A$782,$A100,СВЦЭМ!$B$39:$B$782,O$83)+'СЕТ СН'!$H$9+СВЦЭМ!$D$10+'СЕТ СН'!$H$5-'СЕТ СН'!$H$17</f>
        <v>4977.3689427400004</v>
      </c>
      <c r="P100" s="36">
        <f>SUMIFS(СВЦЭМ!$C$39:$C$782,СВЦЭМ!$A$39:$A$782,$A100,СВЦЭМ!$B$39:$B$782,P$83)+'СЕТ СН'!$H$9+СВЦЭМ!$D$10+'СЕТ СН'!$H$5-'СЕТ СН'!$H$17</f>
        <v>4996.7570100200001</v>
      </c>
      <c r="Q100" s="36">
        <f>SUMIFS(СВЦЭМ!$C$39:$C$782,СВЦЭМ!$A$39:$A$782,$A100,СВЦЭМ!$B$39:$B$782,Q$83)+'СЕТ СН'!$H$9+СВЦЭМ!$D$10+'СЕТ СН'!$H$5-'СЕТ СН'!$H$17</f>
        <v>5013.7438576900004</v>
      </c>
      <c r="R100" s="36">
        <f>SUMIFS(СВЦЭМ!$C$39:$C$782,СВЦЭМ!$A$39:$A$782,$A100,СВЦЭМ!$B$39:$B$782,R$83)+'СЕТ СН'!$H$9+СВЦЭМ!$D$10+'СЕТ СН'!$H$5-'СЕТ СН'!$H$17</f>
        <v>5002.2360733100004</v>
      </c>
      <c r="S100" s="36">
        <f>SUMIFS(СВЦЭМ!$C$39:$C$782,СВЦЭМ!$A$39:$A$782,$A100,СВЦЭМ!$B$39:$B$782,S$83)+'СЕТ СН'!$H$9+СВЦЭМ!$D$10+'СЕТ СН'!$H$5-'СЕТ СН'!$H$17</f>
        <v>4983.8415715400006</v>
      </c>
      <c r="T100" s="36">
        <f>SUMIFS(СВЦЭМ!$C$39:$C$782,СВЦЭМ!$A$39:$A$782,$A100,СВЦЭМ!$B$39:$B$782,T$83)+'СЕТ СН'!$H$9+СВЦЭМ!$D$10+'СЕТ СН'!$H$5-'СЕТ СН'!$H$17</f>
        <v>4967.1934244399999</v>
      </c>
      <c r="U100" s="36">
        <f>SUMIFS(СВЦЭМ!$C$39:$C$782,СВЦЭМ!$A$39:$A$782,$A100,СВЦЭМ!$B$39:$B$782,U$83)+'СЕТ СН'!$H$9+СВЦЭМ!$D$10+'СЕТ СН'!$H$5-'СЕТ СН'!$H$17</f>
        <v>4964.8295725799999</v>
      </c>
      <c r="V100" s="36">
        <f>SUMIFS(СВЦЭМ!$C$39:$C$782,СВЦЭМ!$A$39:$A$782,$A100,СВЦЭМ!$B$39:$B$782,V$83)+'СЕТ СН'!$H$9+СВЦЭМ!$D$10+'СЕТ СН'!$H$5-'СЕТ СН'!$H$17</f>
        <v>4952.6894981700007</v>
      </c>
      <c r="W100" s="36">
        <f>SUMIFS(СВЦЭМ!$C$39:$C$782,СВЦЭМ!$A$39:$A$782,$A100,СВЦЭМ!$B$39:$B$782,W$83)+'СЕТ СН'!$H$9+СВЦЭМ!$D$10+'СЕТ СН'!$H$5-'СЕТ СН'!$H$17</f>
        <v>4924.6210128800003</v>
      </c>
      <c r="X100" s="36">
        <f>SUMIFS(СВЦЭМ!$C$39:$C$782,СВЦЭМ!$A$39:$A$782,$A100,СВЦЭМ!$B$39:$B$782,X$83)+'СЕТ СН'!$H$9+СВЦЭМ!$D$10+'СЕТ СН'!$H$5-'СЕТ СН'!$H$17</f>
        <v>4979.7257564500005</v>
      </c>
      <c r="Y100" s="36">
        <f>SUMIFS(СВЦЭМ!$C$39:$C$782,СВЦЭМ!$A$39:$A$782,$A100,СВЦЭМ!$B$39:$B$782,Y$83)+'СЕТ СН'!$H$9+СВЦЭМ!$D$10+'СЕТ СН'!$H$5-'СЕТ СН'!$H$17</f>
        <v>5048.8859540499998</v>
      </c>
    </row>
    <row r="101" spans="1:25" ht="15.75" x14ac:dyDescent="0.2">
      <c r="A101" s="35">
        <f t="shared" si="2"/>
        <v>45095</v>
      </c>
      <c r="B101" s="36">
        <f>SUMIFS(СВЦЭМ!$C$39:$C$782,СВЦЭМ!$A$39:$A$782,$A101,СВЦЭМ!$B$39:$B$782,B$83)+'СЕТ СН'!$H$9+СВЦЭМ!$D$10+'СЕТ СН'!$H$5-'СЕТ СН'!$H$17</f>
        <v>5245.4847110200008</v>
      </c>
      <c r="C101" s="36">
        <f>SUMIFS(СВЦЭМ!$C$39:$C$782,СВЦЭМ!$A$39:$A$782,$A101,СВЦЭМ!$B$39:$B$782,C$83)+'СЕТ СН'!$H$9+СВЦЭМ!$D$10+'СЕТ СН'!$H$5-'СЕТ СН'!$H$17</f>
        <v>5344.7641758500004</v>
      </c>
      <c r="D101" s="36">
        <f>SUMIFS(СВЦЭМ!$C$39:$C$782,СВЦЭМ!$A$39:$A$782,$A101,СВЦЭМ!$B$39:$B$782,D$83)+'СЕТ СН'!$H$9+СВЦЭМ!$D$10+'СЕТ СН'!$H$5-'СЕТ СН'!$H$17</f>
        <v>5376.2408850700003</v>
      </c>
      <c r="E101" s="36">
        <f>SUMIFS(СВЦЭМ!$C$39:$C$782,СВЦЭМ!$A$39:$A$782,$A101,СВЦЭМ!$B$39:$B$782,E$83)+'СЕТ СН'!$H$9+СВЦЭМ!$D$10+'СЕТ СН'!$H$5-'СЕТ СН'!$H$17</f>
        <v>5404.36772071</v>
      </c>
      <c r="F101" s="36">
        <f>SUMIFS(СВЦЭМ!$C$39:$C$782,СВЦЭМ!$A$39:$A$782,$A101,СВЦЭМ!$B$39:$B$782,F$83)+'СЕТ СН'!$H$9+СВЦЭМ!$D$10+'СЕТ СН'!$H$5-'СЕТ СН'!$H$17</f>
        <v>5426.1707522100005</v>
      </c>
      <c r="G101" s="36">
        <f>SUMIFS(СВЦЭМ!$C$39:$C$782,СВЦЭМ!$A$39:$A$782,$A101,СВЦЭМ!$B$39:$B$782,G$83)+'СЕТ СН'!$H$9+СВЦЭМ!$D$10+'СЕТ СН'!$H$5-'СЕТ СН'!$H$17</f>
        <v>5423.1155780900008</v>
      </c>
      <c r="H101" s="36">
        <f>SUMIFS(СВЦЭМ!$C$39:$C$782,СВЦЭМ!$A$39:$A$782,$A101,СВЦЭМ!$B$39:$B$782,H$83)+'СЕТ СН'!$H$9+СВЦЭМ!$D$10+'СЕТ СН'!$H$5-'СЕТ СН'!$H$17</f>
        <v>5382.1669231800006</v>
      </c>
      <c r="I101" s="36">
        <f>SUMIFS(СВЦЭМ!$C$39:$C$782,СВЦЭМ!$A$39:$A$782,$A101,СВЦЭМ!$B$39:$B$782,I$83)+'СЕТ СН'!$H$9+СВЦЭМ!$D$10+'СЕТ СН'!$H$5-'СЕТ СН'!$H$17</f>
        <v>5349.3709556100002</v>
      </c>
      <c r="J101" s="36">
        <f>SUMIFS(СВЦЭМ!$C$39:$C$782,СВЦЭМ!$A$39:$A$782,$A101,СВЦЭМ!$B$39:$B$782,J$83)+'СЕТ СН'!$H$9+СВЦЭМ!$D$10+'СЕТ СН'!$H$5-'СЕТ СН'!$H$17</f>
        <v>5282.0777039599998</v>
      </c>
      <c r="K101" s="36">
        <f>SUMIFS(СВЦЭМ!$C$39:$C$782,СВЦЭМ!$A$39:$A$782,$A101,СВЦЭМ!$B$39:$B$782,K$83)+'СЕТ СН'!$H$9+СВЦЭМ!$D$10+'СЕТ СН'!$H$5-'СЕТ СН'!$H$17</f>
        <v>5230.5496735200004</v>
      </c>
      <c r="L101" s="36">
        <f>SUMIFS(СВЦЭМ!$C$39:$C$782,СВЦЭМ!$A$39:$A$782,$A101,СВЦЭМ!$B$39:$B$782,L$83)+'СЕТ СН'!$H$9+СВЦЭМ!$D$10+'СЕТ СН'!$H$5-'СЕТ СН'!$H$17</f>
        <v>5230.4983189800005</v>
      </c>
      <c r="M101" s="36">
        <f>SUMIFS(СВЦЭМ!$C$39:$C$782,СВЦЭМ!$A$39:$A$782,$A101,СВЦЭМ!$B$39:$B$782,M$83)+'СЕТ СН'!$H$9+СВЦЭМ!$D$10+'СЕТ СН'!$H$5-'СЕТ СН'!$H$17</f>
        <v>5260.1205644600004</v>
      </c>
      <c r="N101" s="36">
        <f>SUMIFS(СВЦЭМ!$C$39:$C$782,СВЦЭМ!$A$39:$A$782,$A101,СВЦЭМ!$B$39:$B$782,N$83)+'СЕТ СН'!$H$9+СВЦЭМ!$D$10+'СЕТ СН'!$H$5-'СЕТ СН'!$H$17</f>
        <v>5271.7646520500002</v>
      </c>
      <c r="O101" s="36">
        <f>SUMIFS(СВЦЭМ!$C$39:$C$782,СВЦЭМ!$A$39:$A$782,$A101,СВЦЭМ!$B$39:$B$782,O$83)+'СЕТ СН'!$H$9+СВЦЭМ!$D$10+'СЕТ СН'!$H$5-'СЕТ СН'!$H$17</f>
        <v>5274.9850935499999</v>
      </c>
      <c r="P101" s="36">
        <f>SUMIFS(СВЦЭМ!$C$39:$C$782,СВЦЭМ!$A$39:$A$782,$A101,СВЦЭМ!$B$39:$B$782,P$83)+'СЕТ СН'!$H$9+СВЦЭМ!$D$10+'СЕТ СН'!$H$5-'СЕТ СН'!$H$17</f>
        <v>5300.4511640800001</v>
      </c>
      <c r="Q101" s="36">
        <f>SUMIFS(СВЦЭМ!$C$39:$C$782,СВЦЭМ!$A$39:$A$782,$A101,СВЦЭМ!$B$39:$B$782,Q$83)+'СЕТ СН'!$H$9+СВЦЭМ!$D$10+'СЕТ СН'!$H$5-'СЕТ СН'!$H$17</f>
        <v>5301.7024801799998</v>
      </c>
      <c r="R101" s="36">
        <f>SUMIFS(СВЦЭМ!$C$39:$C$782,СВЦЭМ!$A$39:$A$782,$A101,СВЦЭМ!$B$39:$B$782,R$83)+'СЕТ СН'!$H$9+СВЦЭМ!$D$10+'СЕТ СН'!$H$5-'СЕТ СН'!$H$17</f>
        <v>5289.0198594900003</v>
      </c>
      <c r="S101" s="36">
        <f>SUMIFS(СВЦЭМ!$C$39:$C$782,СВЦЭМ!$A$39:$A$782,$A101,СВЦЭМ!$B$39:$B$782,S$83)+'СЕТ СН'!$H$9+СВЦЭМ!$D$10+'СЕТ СН'!$H$5-'СЕТ СН'!$H$17</f>
        <v>5273.8394333699998</v>
      </c>
      <c r="T101" s="36">
        <f>SUMIFS(СВЦЭМ!$C$39:$C$782,СВЦЭМ!$A$39:$A$782,$A101,СВЦЭМ!$B$39:$B$782,T$83)+'СЕТ СН'!$H$9+СВЦЭМ!$D$10+'СЕТ СН'!$H$5-'СЕТ СН'!$H$17</f>
        <v>5239.3261665700002</v>
      </c>
      <c r="U101" s="36">
        <f>SUMIFS(СВЦЭМ!$C$39:$C$782,СВЦЭМ!$A$39:$A$782,$A101,СВЦЭМ!$B$39:$B$782,U$83)+'СЕТ СН'!$H$9+СВЦЭМ!$D$10+'СЕТ СН'!$H$5-'СЕТ СН'!$H$17</f>
        <v>5217.5315521000002</v>
      </c>
      <c r="V101" s="36">
        <f>SUMIFS(СВЦЭМ!$C$39:$C$782,СВЦЭМ!$A$39:$A$782,$A101,СВЦЭМ!$B$39:$B$782,V$83)+'СЕТ СН'!$H$9+СВЦЭМ!$D$10+'СЕТ СН'!$H$5-'СЕТ СН'!$H$17</f>
        <v>5186.9584796899999</v>
      </c>
      <c r="W101" s="36">
        <f>SUMIFS(СВЦЭМ!$C$39:$C$782,СВЦЭМ!$A$39:$A$782,$A101,СВЦЭМ!$B$39:$B$782,W$83)+'СЕТ СН'!$H$9+СВЦЭМ!$D$10+'СЕТ СН'!$H$5-'СЕТ СН'!$H$17</f>
        <v>5197.2843873500005</v>
      </c>
      <c r="X101" s="36">
        <f>SUMIFS(СВЦЭМ!$C$39:$C$782,СВЦЭМ!$A$39:$A$782,$A101,СВЦЭМ!$B$39:$B$782,X$83)+'СЕТ СН'!$H$9+СВЦЭМ!$D$10+'СЕТ СН'!$H$5-'СЕТ СН'!$H$17</f>
        <v>5219.9330592400001</v>
      </c>
      <c r="Y101" s="36">
        <f>SUMIFS(СВЦЭМ!$C$39:$C$782,СВЦЭМ!$A$39:$A$782,$A101,СВЦЭМ!$B$39:$B$782,Y$83)+'СЕТ СН'!$H$9+СВЦЭМ!$D$10+'СЕТ СН'!$H$5-'СЕТ СН'!$H$17</f>
        <v>5301.4128089900005</v>
      </c>
    </row>
    <row r="102" spans="1:25" ht="15.75" x14ac:dyDescent="0.2">
      <c r="A102" s="35">
        <f t="shared" si="2"/>
        <v>45096</v>
      </c>
      <c r="B102" s="36">
        <f>SUMIFS(СВЦЭМ!$C$39:$C$782,СВЦЭМ!$A$39:$A$782,$A102,СВЦЭМ!$B$39:$B$782,B$83)+'СЕТ СН'!$H$9+СВЦЭМ!$D$10+'СЕТ СН'!$H$5-'СЕТ СН'!$H$17</f>
        <v>5197.9078433300001</v>
      </c>
      <c r="C102" s="36">
        <f>SUMIFS(СВЦЭМ!$C$39:$C$782,СВЦЭМ!$A$39:$A$782,$A102,СВЦЭМ!$B$39:$B$782,C$83)+'СЕТ СН'!$H$9+СВЦЭМ!$D$10+'СЕТ СН'!$H$5-'СЕТ СН'!$H$17</f>
        <v>5284.7023903700001</v>
      </c>
      <c r="D102" s="36">
        <f>SUMIFS(СВЦЭМ!$C$39:$C$782,СВЦЭМ!$A$39:$A$782,$A102,СВЦЭМ!$B$39:$B$782,D$83)+'СЕТ СН'!$H$9+СВЦЭМ!$D$10+'СЕТ СН'!$H$5-'СЕТ СН'!$H$17</f>
        <v>5369.8521349800003</v>
      </c>
      <c r="E102" s="36">
        <f>SUMIFS(СВЦЭМ!$C$39:$C$782,СВЦЭМ!$A$39:$A$782,$A102,СВЦЭМ!$B$39:$B$782,E$83)+'СЕТ СН'!$H$9+СВЦЭМ!$D$10+'СЕТ СН'!$H$5-'СЕТ СН'!$H$17</f>
        <v>5341.3032955799999</v>
      </c>
      <c r="F102" s="36">
        <f>SUMIFS(СВЦЭМ!$C$39:$C$782,СВЦЭМ!$A$39:$A$782,$A102,СВЦЭМ!$B$39:$B$782,F$83)+'СЕТ СН'!$H$9+СВЦЭМ!$D$10+'СЕТ СН'!$H$5-'СЕТ СН'!$H$17</f>
        <v>5377.5220477600005</v>
      </c>
      <c r="G102" s="36">
        <f>SUMIFS(СВЦЭМ!$C$39:$C$782,СВЦЭМ!$A$39:$A$782,$A102,СВЦЭМ!$B$39:$B$782,G$83)+'СЕТ СН'!$H$9+СВЦЭМ!$D$10+'СЕТ СН'!$H$5-'СЕТ СН'!$H$17</f>
        <v>5388.1679626700006</v>
      </c>
      <c r="H102" s="36">
        <f>SUMIFS(СВЦЭМ!$C$39:$C$782,СВЦЭМ!$A$39:$A$782,$A102,СВЦЭМ!$B$39:$B$782,H$83)+'СЕТ СН'!$H$9+СВЦЭМ!$D$10+'СЕТ СН'!$H$5-'СЕТ СН'!$H$17</f>
        <v>5361.1855218999999</v>
      </c>
      <c r="I102" s="36">
        <f>SUMIFS(СВЦЭМ!$C$39:$C$782,СВЦЭМ!$A$39:$A$782,$A102,СВЦЭМ!$B$39:$B$782,I$83)+'СЕТ СН'!$H$9+СВЦЭМ!$D$10+'СЕТ СН'!$H$5-'СЕТ СН'!$H$17</f>
        <v>5196.3364370500003</v>
      </c>
      <c r="J102" s="36">
        <f>SUMIFS(СВЦЭМ!$C$39:$C$782,СВЦЭМ!$A$39:$A$782,$A102,СВЦЭМ!$B$39:$B$782,J$83)+'СЕТ СН'!$H$9+СВЦЭМ!$D$10+'СЕТ СН'!$H$5-'СЕТ СН'!$H$17</f>
        <v>5103.2249549000007</v>
      </c>
      <c r="K102" s="36">
        <f>SUMIFS(СВЦЭМ!$C$39:$C$782,СВЦЭМ!$A$39:$A$782,$A102,СВЦЭМ!$B$39:$B$782,K$83)+'СЕТ СН'!$H$9+СВЦЭМ!$D$10+'СЕТ СН'!$H$5-'СЕТ СН'!$H$17</f>
        <v>5069.52189043</v>
      </c>
      <c r="L102" s="36">
        <f>SUMIFS(СВЦЭМ!$C$39:$C$782,СВЦЭМ!$A$39:$A$782,$A102,СВЦЭМ!$B$39:$B$782,L$83)+'СЕТ СН'!$H$9+СВЦЭМ!$D$10+'СЕТ СН'!$H$5-'СЕТ СН'!$H$17</f>
        <v>5056.7057442700007</v>
      </c>
      <c r="M102" s="36">
        <f>SUMIFS(СВЦЭМ!$C$39:$C$782,СВЦЭМ!$A$39:$A$782,$A102,СВЦЭМ!$B$39:$B$782,M$83)+'СЕТ СН'!$H$9+СВЦЭМ!$D$10+'СЕТ СН'!$H$5-'СЕТ СН'!$H$17</f>
        <v>5065.68558811</v>
      </c>
      <c r="N102" s="36">
        <f>SUMIFS(СВЦЭМ!$C$39:$C$782,СВЦЭМ!$A$39:$A$782,$A102,СВЦЭМ!$B$39:$B$782,N$83)+'СЕТ СН'!$H$9+СВЦЭМ!$D$10+'СЕТ СН'!$H$5-'СЕТ СН'!$H$17</f>
        <v>5081.76938505</v>
      </c>
      <c r="O102" s="36">
        <f>SUMIFS(СВЦЭМ!$C$39:$C$782,СВЦЭМ!$A$39:$A$782,$A102,СВЦЭМ!$B$39:$B$782,O$83)+'СЕТ СН'!$H$9+СВЦЭМ!$D$10+'СЕТ СН'!$H$5-'СЕТ СН'!$H$17</f>
        <v>5105.1904473100003</v>
      </c>
      <c r="P102" s="36">
        <f>SUMIFS(СВЦЭМ!$C$39:$C$782,СВЦЭМ!$A$39:$A$782,$A102,СВЦЭМ!$B$39:$B$782,P$83)+'СЕТ СН'!$H$9+СВЦЭМ!$D$10+'СЕТ СН'!$H$5-'СЕТ СН'!$H$17</f>
        <v>5100.6388732900004</v>
      </c>
      <c r="Q102" s="36">
        <f>SUMIFS(СВЦЭМ!$C$39:$C$782,СВЦЭМ!$A$39:$A$782,$A102,СВЦЭМ!$B$39:$B$782,Q$83)+'СЕТ СН'!$H$9+СВЦЭМ!$D$10+'СЕТ СН'!$H$5-'СЕТ СН'!$H$17</f>
        <v>5101.75473668</v>
      </c>
      <c r="R102" s="36">
        <f>SUMIFS(СВЦЭМ!$C$39:$C$782,СВЦЭМ!$A$39:$A$782,$A102,СВЦЭМ!$B$39:$B$782,R$83)+'СЕТ СН'!$H$9+СВЦЭМ!$D$10+'СЕТ СН'!$H$5-'СЕТ СН'!$H$17</f>
        <v>5087.3795862000006</v>
      </c>
      <c r="S102" s="36">
        <f>SUMIFS(СВЦЭМ!$C$39:$C$782,СВЦЭМ!$A$39:$A$782,$A102,СВЦЭМ!$B$39:$B$782,S$83)+'СЕТ СН'!$H$9+СВЦЭМ!$D$10+'СЕТ СН'!$H$5-'СЕТ СН'!$H$17</f>
        <v>5075.1861886500001</v>
      </c>
      <c r="T102" s="36">
        <f>SUMIFS(СВЦЭМ!$C$39:$C$782,СВЦЭМ!$A$39:$A$782,$A102,СВЦЭМ!$B$39:$B$782,T$83)+'СЕТ СН'!$H$9+СВЦЭМ!$D$10+'СЕТ СН'!$H$5-'СЕТ СН'!$H$17</f>
        <v>5065.8496096100007</v>
      </c>
      <c r="U102" s="36">
        <f>SUMIFS(СВЦЭМ!$C$39:$C$782,СВЦЭМ!$A$39:$A$782,$A102,СВЦЭМ!$B$39:$B$782,U$83)+'СЕТ СН'!$H$9+СВЦЭМ!$D$10+'СЕТ СН'!$H$5-'СЕТ СН'!$H$17</f>
        <v>5071.4994561200001</v>
      </c>
      <c r="V102" s="36">
        <f>SUMIFS(СВЦЭМ!$C$39:$C$782,СВЦЭМ!$A$39:$A$782,$A102,СВЦЭМ!$B$39:$B$782,V$83)+'СЕТ СН'!$H$9+СВЦЭМ!$D$10+'СЕТ СН'!$H$5-'СЕТ СН'!$H$17</f>
        <v>5071.7698006099999</v>
      </c>
      <c r="W102" s="36">
        <f>SUMIFS(СВЦЭМ!$C$39:$C$782,СВЦЭМ!$A$39:$A$782,$A102,СВЦЭМ!$B$39:$B$782,W$83)+'СЕТ СН'!$H$9+СВЦЭМ!$D$10+'СЕТ СН'!$H$5-'СЕТ СН'!$H$17</f>
        <v>5029.4179455600006</v>
      </c>
      <c r="X102" s="36">
        <f>SUMIFS(СВЦЭМ!$C$39:$C$782,СВЦЭМ!$A$39:$A$782,$A102,СВЦЭМ!$B$39:$B$782,X$83)+'СЕТ СН'!$H$9+СВЦЭМ!$D$10+'СЕТ СН'!$H$5-'СЕТ СН'!$H$17</f>
        <v>5065.6926987200004</v>
      </c>
      <c r="Y102" s="36">
        <f>SUMIFS(СВЦЭМ!$C$39:$C$782,СВЦЭМ!$A$39:$A$782,$A102,СВЦЭМ!$B$39:$B$782,Y$83)+'СЕТ СН'!$H$9+СВЦЭМ!$D$10+'СЕТ СН'!$H$5-'СЕТ СН'!$H$17</f>
        <v>5128.5408230100002</v>
      </c>
    </row>
    <row r="103" spans="1:25" ht="15.75" x14ac:dyDescent="0.2">
      <c r="A103" s="35">
        <f t="shared" si="2"/>
        <v>45097</v>
      </c>
      <c r="B103" s="36">
        <f>SUMIFS(СВЦЭМ!$C$39:$C$782,СВЦЭМ!$A$39:$A$782,$A103,СВЦЭМ!$B$39:$B$782,B$83)+'СЕТ СН'!$H$9+СВЦЭМ!$D$10+'СЕТ СН'!$H$5-'СЕТ СН'!$H$17</f>
        <v>5238.33116445</v>
      </c>
      <c r="C103" s="36">
        <f>SUMIFS(СВЦЭМ!$C$39:$C$782,СВЦЭМ!$A$39:$A$782,$A103,СВЦЭМ!$B$39:$B$782,C$83)+'СЕТ СН'!$H$9+СВЦЭМ!$D$10+'СЕТ СН'!$H$5-'СЕТ СН'!$H$17</f>
        <v>5275.55891213</v>
      </c>
      <c r="D103" s="36">
        <f>SUMIFS(СВЦЭМ!$C$39:$C$782,СВЦЭМ!$A$39:$A$782,$A103,СВЦЭМ!$B$39:$B$782,D$83)+'СЕТ СН'!$H$9+СВЦЭМ!$D$10+'СЕТ СН'!$H$5-'СЕТ СН'!$H$17</f>
        <v>5352.15443452</v>
      </c>
      <c r="E103" s="36">
        <f>SUMIFS(СВЦЭМ!$C$39:$C$782,СВЦЭМ!$A$39:$A$782,$A103,СВЦЭМ!$B$39:$B$782,E$83)+'СЕТ СН'!$H$9+СВЦЭМ!$D$10+'СЕТ СН'!$H$5-'СЕТ СН'!$H$17</f>
        <v>5364.2896007199997</v>
      </c>
      <c r="F103" s="36">
        <f>SUMIFS(СВЦЭМ!$C$39:$C$782,СВЦЭМ!$A$39:$A$782,$A103,СВЦЭМ!$B$39:$B$782,F$83)+'СЕТ СН'!$H$9+СВЦЭМ!$D$10+'СЕТ СН'!$H$5-'СЕТ СН'!$H$17</f>
        <v>5372.3630346099999</v>
      </c>
      <c r="G103" s="36">
        <f>SUMIFS(СВЦЭМ!$C$39:$C$782,СВЦЭМ!$A$39:$A$782,$A103,СВЦЭМ!$B$39:$B$782,G$83)+'СЕТ СН'!$H$9+СВЦЭМ!$D$10+'СЕТ СН'!$H$5-'СЕТ СН'!$H$17</f>
        <v>5351.9756847900007</v>
      </c>
      <c r="H103" s="36">
        <f>SUMIFS(СВЦЭМ!$C$39:$C$782,СВЦЭМ!$A$39:$A$782,$A103,СВЦЭМ!$B$39:$B$782,H$83)+'СЕТ СН'!$H$9+СВЦЭМ!$D$10+'СЕТ СН'!$H$5-'СЕТ СН'!$H$17</f>
        <v>5260.0878380499998</v>
      </c>
      <c r="I103" s="36">
        <f>SUMIFS(СВЦЭМ!$C$39:$C$782,СВЦЭМ!$A$39:$A$782,$A103,СВЦЭМ!$B$39:$B$782,I$83)+'СЕТ СН'!$H$9+СВЦЭМ!$D$10+'СЕТ СН'!$H$5-'СЕТ СН'!$H$17</f>
        <v>5221.5845523600001</v>
      </c>
      <c r="J103" s="36">
        <f>SUMIFS(СВЦЭМ!$C$39:$C$782,СВЦЭМ!$A$39:$A$782,$A103,СВЦЭМ!$B$39:$B$782,J$83)+'СЕТ СН'!$H$9+СВЦЭМ!$D$10+'СЕТ СН'!$H$5-'СЕТ СН'!$H$17</f>
        <v>5165.8949147000003</v>
      </c>
      <c r="K103" s="36">
        <f>SUMIFS(СВЦЭМ!$C$39:$C$782,СВЦЭМ!$A$39:$A$782,$A103,СВЦЭМ!$B$39:$B$782,K$83)+'СЕТ СН'!$H$9+СВЦЭМ!$D$10+'СЕТ СН'!$H$5-'СЕТ СН'!$H$17</f>
        <v>5082.1732709200005</v>
      </c>
      <c r="L103" s="36">
        <f>SUMIFS(СВЦЭМ!$C$39:$C$782,СВЦЭМ!$A$39:$A$782,$A103,СВЦЭМ!$B$39:$B$782,L$83)+'СЕТ СН'!$H$9+СВЦЭМ!$D$10+'СЕТ СН'!$H$5-'СЕТ СН'!$H$17</f>
        <v>5064.4979539699998</v>
      </c>
      <c r="M103" s="36">
        <f>SUMIFS(СВЦЭМ!$C$39:$C$782,СВЦЭМ!$A$39:$A$782,$A103,СВЦЭМ!$B$39:$B$782,M$83)+'СЕТ СН'!$H$9+СВЦЭМ!$D$10+'СЕТ СН'!$H$5-'СЕТ СН'!$H$17</f>
        <v>5093.0870021800001</v>
      </c>
      <c r="N103" s="36">
        <f>SUMIFS(СВЦЭМ!$C$39:$C$782,СВЦЭМ!$A$39:$A$782,$A103,СВЦЭМ!$B$39:$B$782,N$83)+'СЕТ СН'!$H$9+СВЦЭМ!$D$10+'СЕТ СН'!$H$5-'СЕТ СН'!$H$17</f>
        <v>5128.6397380899998</v>
      </c>
      <c r="O103" s="36">
        <f>SUMIFS(СВЦЭМ!$C$39:$C$782,СВЦЭМ!$A$39:$A$782,$A103,СВЦЭМ!$B$39:$B$782,O$83)+'СЕТ СН'!$H$9+СВЦЭМ!$D$10+'СЕТ СН'!$H$5-'СЕТ СН'!$H$17</f>
        <v>5145.6073880800004</v>
      </c>
      <c r="P103" s="36">
        <f>SUMIFS(СВЦЭМ!$C$39:$C$782,СВЦЭМ!$A$39:$A$782,$A103,СВЦЭМ!$B$39:$B$782,P$83)+'СЕТ СН'!$H$9+СВЦЭМ!$D$10+'СЕТ СН'!$H$5-'СЕТ СН'!$H$17</f>
        <v>5159.43160936</v>
      </c>
      <c r="Q103" s="36">
        <f>SUMIFS(СВЦЭМ!$C$39:$C$782,СВЦЭМ!$A$39:$A$782,$A103,СВЦЭМ!$B$39:$B$782,Q$83)+'СЕТ СН'!$H$9+СВЦЭМ!$D$10+'СЕТ СН'!$H$5-'СЕТ СН'!$H$17</f>
        <v>5170.6221524600005</v>
      </c>
      <c r="R103" s="36">
        <f>SUMIFS(СВЦЭМ!$C$39:$C$782,СВЦЭМ!$A$39:$A$782,$A103,СВЦЭМ!$B$39:$B$782,R$83)+'СЕТ СН'!$H$9+СВЦЭМ!$D$10+'СЕТ СН'!$H$5-'СЕТ СН'!$H$17</f>
        <v>5145.2535290100004</v>
      </c>
      <c r="S103" s="36">
        <f>SUMIFS(СВЦЭМ!$C$39:$C$782,СВЦЭМ!$A$39:$A$782,$A103,СВЦЭМ!$B$39:$B$782,S$83)+'СЕТ СН'!$H$9+СВЦЭМ!$D$10+'СЕТ СН'!$H$5-'СЕТ СН'!$H$17</f>
        <v>5140.2669800900003</v>
      </c>
      <c r="T103" s="36">
        <f>SUMIFS(СВЦЭМ!$C$39:$C$782,СВЦЭМ!$A$39:$A$782,$A103,СВЦЭМ!$B$39:$B$782,T$83)+'СЕТ СН'!$H$9+СВЦЭМ!$D$10+'СЕТ СН'!$H$5-'СЕТ СН'!$H$17</f>
        <v>5130.14029794</v>
      </c>
      <c r="U103" s="36">
        <f>SUMIFS(СВЦЭМ!$C$39:$C$782,СВЦЭМ!$A$39:$A$782,$A103,СВЦЭМ!$B$39:$B$782,U$83)+'СЕТ СН'!$H$9+СВЦЭМ!$D$10+'СЕТ СН'!$H$5-'СЕТ СН'!$H$17</f>
        <v>5125.9209950700006</v>
      </c>
      <c r="V103" s="36">
        <f>SUMIFS(СВЦЭМ!$C$39:$C$782,СВЦЭМ!$A$39:$A$782,$A103,СВЦЭМ!$B$39:$B$782,V$83)+'СЕТ СН'!$H$9+СВЦЭМ!$D$10+'СЕТ СН'!$H$5-'СЕТ СН'!$H$17</f>
        <v>5135.0915321000002</v>
      </c>
      <c r="W103" s="36">
        <f>SUMIFS(СВЦЭМ!$C$39:$C$782,СВЦЭМ!$A$39:$A$782,$A103,СВЦЭМ!$B$39:$B$782,W$83)+'СЕТ СН'!$H$9+СВЦЭМ!$D$10+'СЕТ СН'!$H$5-'СЕТ СН'!$H$17</f>
        <v>5088.0284538200003</v>
      </c>
      <c r="X103" s="36">
        <f>SUMIFS(СВЦЭМ!$C$39:$C$782,СВЦЭМ!$A$39:$A$782,$A103,СВЦЭМ!$B$39:$B$782,X$83)+'СЕТ СН'!$H$9+СВЦЭМ!$D$10+'СЕТ СН'!$H$5-'СЕТ СН'!$H$17</f>
        <v>5139.2585235900006</v>
      </c>
      <c r="Y103" s="36">
        <f>SUMIFS(СВЦЭМ!$C$39:$C$782,СВЦЭМ!$A$39:$A$782,$A103,СВЦЭМ!$B$39:$B$782,Y$83)+'СЕТ СН'!$H$9+СВЦЭМ!$D$10+'СЕТ СН'!$H$5-'СЕТ СН'!$H$17</f>
        <v>5232.79972645</v>
      </c>
    </row>
    <row r="104" spans="1:25" ht="15.75" x14ac:dyDescent="0.2">
      <c r="A104" s="35">
        <f t="shared" si="2"/>
        <v>45098</v>
      </c>
      <c r="B104" s="36">
        <f>SUMIFS(СВЦЭМ!$C$39:$C$782,СВЦЭМ!$A$39:$A$782,$A104,СВЦЭМ!$B$39:$B$782,B$83)+'СЕТ СН'!$H$9+СВЦЭМ!$D$10+'СЕТ СН'!$H$5-'СЕТ СН'!$H$17</f>
        <v>5251.2696422200006</v>
      </c>
      <c r="C104" s="36">
        <f>SUMIFS(СВЦЭМ!$C$39:$C$782,СВЦЭМ!$A$39:$A$782,$A104,СВЦЭМ!$B$39:$B$782,C$83)+'СЕТ СН'!$H$9+СВЦЭМ!$D$10+'СЕТ СН'!$H$5-'СЕТ СН'!$H$17</f>
        <v>5361.5727462900004</v>
      </c>
      <c r="D104" s="36">
        <f>SUMIFS(СВЦЭМ!$C$39:$C$782,СВЦЭМ!$A$39:$A$782,$A104,СВЦЭМ!$B$39:$B$782,D$83)+'СЕТ СН'!$H$9+СВЦЭМ!$D$10+'СЕТ СН'!$H$5-'СЕТ СН'!$H$17</f>
        <v>5460.8356789300005</v>
      </c>
      <c r="E104" s="36">
        <f>SUMIFS(СВЦЭМ!$C$39:$C$782,СВЦЭМ!$A$39:$A$782,$A104,СВЦЭМ!$B$39:$B$782,E$83)+'СЕТ СН'!$H$9+СВЦЭМ!$D$10+'СЕТ СН'!$H$5-'СЕТ СН'!$H$17</f>
        <v>5481.0815001700003</v>
      </c>
      <c r="F104" s="36">
        <f>SUMIFS(СВЦЭМ!$C$39:$C$782,СВЦЭМ!$A$39:$A$782,$A104,СВЦЭМ!$B$39:$B$782,F$83)+'СЕТ СН'!$H$9+СВЦЭМ!$D$10+'СЕТ СН'!$H$5-'СЕТ СН'!$H$17</f>
        <v>5469.4580260700004</v>
      </c>
      <c r="G104" s="36">
        <f>SUMIFS(СВЦЭМ!$C$39:$C$782,СВЦЭМ!$A$39:$A$782,$A104,СВЦЭМ!$B$39:$B$782,G$83)+'СЕТ СН'!$H$9+СВЦЭМ!$D$10+'СЕТ СН'!$H$5-'СЕТ СН'!$H$17</f>
        <v>5428.6821770400002</v>
      </c>
      <c r="H104" s="36">
        <f>SUMIFS(СВЦЭМ!$C$39:$C$782,СВЦЭМ!$A$39:$A$782,$A104,СВЦЭМ!$B$39:$B$782,H$83)+'СЕТ СН'!$H$9+СВЦЭМ!$D$10+'СЕТ СН'!$H$5-'СЕТ СН'!$H$17</f>
        <v>5282.64775568</v>
      </c>
      <c r="I104" s="36">
        <f>SUMIFS(СВЦЭМ!$C$39:$C$782,СВЦЭМ!$A$39:$A$782,$A104,СВЦЭМ!$B$39:$B$782,I$83)+'СЕТ СН'!$H$9+СВЦЭМ!$D$10+'СЕТ СН'!$H$5-'СЕТ СН'!$H$17</f>
        <v>5217.4336820200006</v>
      </c>
      <c r="J104" s="36">
        <f>SUMIFS(СВЦЭМ!$C$39:$C$782,СВЦЭМ!$A$39:$A$782,$A104,СВЦЭМ!$B$39:$B$782,J$83)+'СЕТ СН'!$H$9+СВЦЭМ!$D$10+'СЕТ СН'!$H$5-'СЕТ СН'!$H$17</f>
        <v>5131.0968706200001</v>
      </c>
      <c r="K104" s="36">
        <f>SUMIFS(СВЦЭМ!$C$39:$C$782,СВЦЭМ!$A$39:$A$782,$A104,СВЦЭМ!$B$39:$B$782,K$83)+'СЕТ СН'!$H$9+СВЦЭМ!$D$10+'СЕТ СН'!$H$5-'СЕТ СН'!$H$17</f>
        <v>5121.3182044200003</v>
      </c>
      <c r="L104" s="36">
        <f>SUMIFS(СВЦЭМ!$C$39:$C$782,СВЦЭМ!$A$39:$A$782,$A104,СВЦЭМ!$B$39:$B$782,L$83)+'СЕТ СН'!$H$9+СВЦЭМ!$D$10+'СЕТ СН'!$H$5-'СЕТ СН'!$H$17</f>
        <v>5152.0229871500005</v>
      </c>
      <c r="M104" s="36">
        <f>SUMIFS(СВЦЭМ!$C$39:$C$782,СВЦЭМ!$A$39:$A$782,$A104,СВЦЭМ!$B$39:$B$782,M$83)+'СЕТ СН'!$H$9+СВЦЭМ!$D$10+'СЕТ СН'!$H$5-'СЕТ СН'!$H$17</f>
        <v>5174.1470053600005</v>
      </c>
      <c r="N104" s="36">
        <f>SUMIFS(СВЦЭМ!$C$39:$C$782,СВЦЭМ!$A$39:$A$782,$A104,СВЦЭМ!$B$39:$B$782,N$83)+'СЕТ СН'!$H$9+СВЦЭМ!$D$10+'СЕТ СН'!$H$5-'СЕТ СН'!$H$17</f>
        <v>5226.4889793000002</v>
      </c>
      <c r="O104" s="36">
        <f>SUMIFS(СВЦЭМ!$C$39:$C$782,СВЦЭМ!$A$39:$A$782,$A104,СВЦЭМ!$B$39:$B$782,O$83)+'СЕТ СН'!$H$9+СВЦЭМ!$D$10+'СЕТ СН'!$H$5-'СЕТ СН'!$H$17</f>
        <v>5187.9399261799999</v>
      </c>
      <c r="P104" s="36">
        <f>SUMIFS(СВЦЭМ!$C$39:$C$782,СВЦЭМ!$A$39:$A$782,$A104,СВЦЭМ!$B$39:$B$782,P$83)+'СЕТ СН'!$H$9+СВЦЭМ!$D$10+'СЕТ СН'!$H$5-'СЕТ СН'!$H$17</f>
        <v>5204.8577773500001</v>
      </c>
      <c r="Q104" s="36">
        <f>SUMIFS(СВЦЭМ!$C$39:$C$782,СВЦЭМ!$A$39:$A$782,$A104,СВЦЭМ!$B$39:$B$782,Q$83)+'СЕТ СН'!$H$9+СВЦЭМ!$D$10+'СЕТ СН'!$H$5-'СЕТ СН'!$H$17</f>
        <v>5206.0649358999999</v>
      </c>
      <c r="R104" s="36">
        <f>SUMIFS(СВЦЭМ!$C$39:$C$782,СВЦЭМ!$A$39:$A$782,$A104,СВЦЭМ!$B$39:$B$782,R$83)+'СЕТ СН'!$H$9+СВЦЭМ!$D$10+'СЕТ СН'!$H$5-'СЕТ СН'!$H$17</f>
        <v>5195.3995385300004</v>
      </c>
      <c r="S104" s="36">
        <f>SUMIFS(СВЦЭМ!$C$39:$C$782,СВЦЭМ!$A$39:$A$782,$A104,СВЦЭМ!$B$39:$B$782,S$83)+'СЕТ СН'!$H$9+СВЦЭМ!$D$10+'СЕТ СН'!$H$5-'СЕТ СН'!$H$17</f>
        <v>5173.9364906400006</v>
      </c>
      <c r="T104" s="36">
        <f>SUMIFS(СВЦЭМ!$C$39:$C$782,СВЦЭМ!$A$39:$A$782,$A104,СВЦЭМ!$B$39:$B$782,T$83)+'СЕТ СН'!$H$9+СВЦЭМ!$D$10+'СЕТ СН'!$H$5-'СЕТ СН'!$H$17</f>
        <v>5184.6900536200001</v>
      </c>
      <c r="U104" s="36">
        <f>SUMIFS(СВЦЭМ!$C$39:$C$782,СВЦЭМ!$A$39:$A$782,$A104,СВЦЭМ!$B$39:$B$782,U$83)+'СЕТ СН'!$H$9+СВЦЭМ!$D$10+'СЕТ СН'!$H$5-'СЕТ СН'!$H$17</f>
        <v>5174.6785245900001</v>
      </c>
      <c r="V104" s="36">
        <f>SUMIFS(СВЦЭМ!$C$39:$C$782,СВЦЭМ!$A$39:$A$782,$A104,СВЦЭМ!$B$39:$B$782,V$83)+'СЕТ СН'!$H$9+СВЦЭМ!$D$10+'СЕТ СН'!$H$5-'СЕТ СН'!$H$17</f>
        <v>5156.7228643899998</v>
      </c>
      <c r="W104" s="36">
        <f>SUMIFS(СВЦЭМ!$C$39:$C$782,СВЦЭМ!$A$39:$A$782,$A104,СВЦЭМ!$B$39:$B$782,W$83)+'СЕТ СН'!$H$9+СВЦЭМ!$D$10+'СЕТ СН'!$H$5-'СЕТ СН'!$H$17</f>
        <v>5175.4990669600002</v>
      </c>
      <c r="X104" s="36">
        <f>SUMIFS(СВЦЭМ!$C$39:$C$782,СВЦЭМ!$A$39:$A$782,$A104,СВЦЭМ!$B$39:$B$782,X$83)+'СЕТ СН'!$H$9+СВЦЭМ!$D$10+'СЕТ СН'!$H$5-'СЕТ СН'!$H$17</f>
        <v>5226.2044728700002</v>
      </c>
      <c r="Y104" s="36">
        <f>SUMIFS(СВЦЭМ!$C$39:$C$782,СВЦЭМ!$A$39:$A$782,$A104,СВЦЭМ!$B$39:$B$782,Y$83)+'СЕТ СН'!$H$9+СВЦЭМ!$D$10+'СЕТ СН'!$H$5-'СЕТ СН'!$H$17</f>
        <v>5335.7469561300004</v>
      </c>
    </row>
    <row r="105" spans="1:25" ht="15.75" x14ac:dyDescent="0.2">
      <c r="A105" s="35">
        <f t="shared" si="2"/>
        <v>45099</v>
      </c>
      <c r="B105" s="36">
        <f>SUMIFS(СВЦЭМ!$C$39:$C$782,СВЦЭМ!$A$39:$A$782,$A105,СВЦЭМ!$B$39:$B$782,B$83)+'СЕТ СН'!$H$9+СВЦЭМ!$D$10+'СЕТ СН'!$H$5-'СЕТ СН'!$H$17</f>
        <v>5350.7480846400003</v>
      </c>
      <c r="C105" s="36">
        <f>SUMIFS(СВЦЭМ!$C$39:$C$782,СВЦЭМ!$A$39:$A$782,$A105,СВЦЭМ!$B$39:$B$782,C$83)+'СЕТ СН'!$H$9+СВЦЭМ!$D$10+'СЕТ СН'!$H$5-'СЕТ СН'!$H$17</f>
        <v>5425.57175052</v>
      </c>
      <c r="D105" s="36">
        <f>SUMIFS(СВЦЭМ!$C$39:$C$782,СВЦЭМ!$A$39:$A$782,$A105,СВЦЭМ!$B$39:$B$782,D$83)+'СЕТ СН'!$H$9+СВЦЭМ!$D$10+'СЕТ СН'!$H$5-'СЕТ СН'!$H$17</f>
        <v>5450.2382645800008</v>
      </c>
      <c r="E105" s="36">
        <f>SUMIFS(СВЦЭМ!$C$39:$C$782,СВЦЭМ!$A$39:$A$782,$A105,СВЦЭМ!$B$39:$B$782,E$83)+'СЕТ СН'!$H$9+СВЦЭМ!$D$10+'СЕТ СН'!$H$5-'СЕТ СН'!$H$17</f>
        <v>5427.26731819</v>
      </c>
      <c r="F105" s="36">
        <f>SUMIFS(СВЦЭМ!$C$39:$C$782,СВЦЭМ!$A$39:$A$782,$A105,СВЦЭМ!$B$39:$B$782,F$83)+'СЕТ СН'!$H$9+СВЦЭМ!$D$10+'СЕТ СН'!$H$5-'СЕТ СН'!$H$17</f>
        <v>5427.2919041499999</v>
      </c>
      <c r="G105" s="36">
        <f>SUMIFS(СВЦЭМ!$C$39:$C$782,СВЦЭМ!$A$39:$A$782,$A105,СВЦЭМ!$B$39:$B$782,G$83)+'СЕТ СН'!$H$9+СВЦЭМ!$D$10+'СЕТ СН'!$H$5-'СЕТ СН'!$H$17</f>
        <v>5435.3014917600003</v>
      </c>
      <c r="H105" s="36">
        <f>SUMIFS(СВЦЭМ!$C$39:$C$782,СВЦЭМ!$A$39:$A$782,$A105,СВЦЭМ!$B$39:$B$782,H$83)+'СЕТ СН'!$H$9+СВЦЭМ!$D$10+'СЕТ СН'!$H$5-'СЕТ СН'!$H$17</f>
        <v>5258.2718829000005</v>
      </c>
      <c r="I105" s="36">
        <f>SUMIFS(СВЦЭМ!$C$39:$C$782,СВЦЭМ!$A$39:$A$782,$A105,СВЦЭМ!$B$39:$B$782,I$83)+'СЕТ СН'!$H$9+СВЦЭМ!$D$10+'СЕТ СН'!$H$5-'СЕТ СН'!$H$17</f>
        <v>5229.9192124800002</v>
      </c>
      <c r="J105" s="36">
        <f>SUMIFS(СВЦЭМ!$C$39:$C$782,СВЦЭМ!$A$39:$A$782,$A105,СВЦЭМ!$B$39:$B$782,J$83)+'СЕТ СН'!$H$9+СВЦЭМ!$D$10+'СЕТ СН'!$H$5-'СЕТ СН'!$H$17</f>
        <v>5150.4835053300003</v>
      </c>
      <c r="K105" s="36">
        <f>SUMIFS(СВЦЭМ!$C$39:$C$782,СВЦЭМ!$A$39:$A$782,$A105,СВЦЭМ!$B$39:$B$782,K$83)+'СЕТ СН'!$H$9+СВЦЭМ!$D$10+'СЕТ СН'!$H$5-'СЕТ СН'!$H$17</f>
        <v>5129.9568339200005</v>
      </c>
      <c r="L105" s="36">
        <f>SUMIFS(СВЦЭМ!$C$39:$C$782,СВЦЭМ!$A$39:$A$782,$A105,СВЦЭМ!$B$39:$B$782,L$83)+'СЕТ СН'!$H$9+СВЦЭМ!$D$10+'СЕТ СН'!$H$5-'СЕТ СН'!$H$17</f>
        <v>5131.0694715200007</v>
      </c>
      <c r="M105" s="36">
        <f>SUMIFS(СВЦЭМ!$C$39:$C$782,СВЦЭМ!$A$39:$A$782,$A105,СВЦЭМ!$B$39:$B$782,M$83)+'СЕТ СН'!$H$9+СВЦЭМ!$D$10+'СЕТ СН'!$H$5-'СЕТ СН'!$H$17</f>
        <v>5168.9770485999998</v>
      </c>
      <c r="N105" s="36">
        <f>SUMIFS(СВЦЭМ!$C$39:$C$782,СВЦЭМ!$A$39:$A$782,$A105,СВЦЭМ!$B$39:$B$782,N$83)+'СЕТ СН'!$H$9+СВЦЭМ!$D$10+'СЕТ СН'!$H$5-'СЕТ СН'!$H$17</f>
        <v>5214.5054692800004</v>
      </c>
      <c r="O105" s="36">
        <f>SUMIFS(СВЦЭМ!$C$39:$C$782,СВЦЭМ!$A$39:$A$782,$A105,СВЦЭМ!$B$39:$B$782,O$83)+'СЕТ СН'!$H$9+СВЦЭМ!$D$10+'СЕТ СН'!$H$5-'СЕТ СН'!$H$17</f>
        <v>5219.2107097000007</v>
      </c>
      <c r="P105" s="36">
        <f>SUMIFS(СВЦЭМ!$C$39:$C$782,СВЦЭМ!$A$39:$A$782,$A105,СВЦЭМ!$B$39:$B$782,P$83)+'СЕТ СН'!$H$9+СВЦЭМ!$D$10+'СЕТ СН'!$H$5-'СЕТ СН'!$H$17</f>
        <v>5216.3930050199997</v>
      </c>
      <c r="Q105" s="36">
        <f>SUMIFS(СВЦЭМ!$C$39:$C$782,СВЦЭМ!$A$39:$A$782,$A105,СВЦЭМ!$B$39:$B$782,Q$83)+'СЕТ СН'!$H$9+СВЦЭМ!$D$10+'СЕТ СН'!$H$5-'СЕТ СН'!$H$17</f>
        <v>5215.4857606200003</v>
      </c>
      <c r="R105" s="36">
        <f>SUMIFS(СВЦЭМ!$C$39:$C$782,СВЦЭМ!$A$39:$A$782,$A105,СВЦЭМ!$B$39:$B$782,R$83)+'СЕТ СН'!$H$9+СВЦЭМ!$D$10+'СЕТ СН'!$H$5-'СЕТ СН'!$H$17</f>
        <v>5200.0255038699997</v>
      </c>
      <c r="S105" s="36">
        <f>SUMIFS(СВЦЭМ!$C$39:$C$782,СВЦЭМ!$A$39:$A$782,$A105,СВЦЭМ!$B$39:$B$782,S$83)+'СЕТ СН'!$H$9+СВЦЭМ!$D$10+'СЕТ СН'!$H$5-'СЕТ СН'!$H$17</f>
        <v>5176.8905176500002</v>
      </c>
      <c r="T105" s="36">
        <f>SUMIFS(СВЦЭМ!$C$39:$C$782,СВЦЭМ!$A$39:$A$782,$A105,СВЦЭМ!$B$39:$B$782,T$83)+'СЕТ СН'!$H$9+СВЦЭМ!$D$10+'СЕТ СН'!$H$5-'СЕТ СН'!$H$17</f>
        <v>5198.6942058700006</v>
      </c>
      <c r="U105" s="36">
        <f>SUMIFS(СВЦЭМ!$C$39:$C$782,СВЦЭМ!$A$39:$A$782,$A105,СВЦЭМ!$B$39:$B$782,U$83)+'СЕТ СН'!$H$9+СВЦЭМ!$D$10+'СЕТ СН'!$H$5-'СЕТ СН'!$H$17</f>
        <v>5171.3354904600001</v>
      </c>
      <c r="V105" s="36">
        <f>SUMIFS(СВЦЭМ!$C$39:$C$782,СВЦЭМ!$A$39:$A$782,$A105,СВЦЭМ!$B$39:$B$782,V$83)+'СЕТ СН'!$H$9+СВЦЭМ!$D$10+'СЕТ СН'!$H$5-'СЕТ СН'!$H$17</f>
        <v>5128.7621732799998</v>
      </c>
      <c r="W105" s="36">
        <f>SUMIFS(СВЦЭМ!$C$39:$C$782,СВЦЭМ!$A$39:$A$782,$A105,СВЦЭМ!$B$39:$B$782,W$83)+'СЕТ СН'!$H$9+СВЦЭМ!$D$10+'СЕТ СН'!$H$5-'СЕТ СН'!$H$17</f>
        <v>5165.3865344599999</v>
      </c>
      <c r="X105" s="36">
        <f>SUMIFS(СВЦЭМ!$C$39:$C$782,СВЦЭМ!$A$39:$A$782,$A105,СВЦЭМ!$B$39:$B$782,X$83)+'СЕТ СН'!$H$9+СВЦЭМ!$D$10+'СЕТ СН'!$H$5-'СЕТ СН'!$H$17</f>
        <v>5227.8643177700005</v>
      </c>
      <c r="Y105" s="36">
        <f>SUMIFS(СВЦЭМ!$C$39:$C$782,СВЦЭМ!$A$39:$A$782,$A105,СВЦЭМ!$B$39:$B$782,Y$83)+'СЕТ СН'!$H$9+СВЦЭМ!$D$10+'СЕТ СН'!$H$5-'СЕТ СН'!$H$17</f>
        <v>5315.1997799700002</v>
      </c>
    </row>
    <row r="106" spans="1:25" ht="15.75" x14ac:dyDescent="0.2">
      <c r="A106" s="35">
        <f t="shared" si="2"/>
        <v>45100</v>
      </c>
      <c r="B106" s="36">
        <f>SUMIFS(СВЦЭМ!$C$39:$C$782,СВЦЭМ!$A$39:$A$782,$A106,СВЦЭМ!$B$39:$B$782,B$83)+'СЕТ СН'!$H$9+СВЦЭМ!$D$10+'СЕТ СН'!$H$5-'СЕТ СН'!$H$17</f>
        <v>5324.7827897699999</v>
      </c>
      <c r="C106" s="36">
        <f>SUMIFS(СВЦЭМ!$C$39:$C$782,СВЦЭМ!$A$39:$A$782,$A106,СВЦЭМ!$B$39:$B$782,C$83)+'СЕТ СН'!$H$9+СВЦЭМ!$D$10+'СЕТ СН'!$H$5-'СЕТ СН'!$H$17</f>
        <v>5455.4102837400005</v>
      </c>
      <c r="D106" s="36">
        <f>SUMIFS(СВЦЭМ!$C$39:$C$782,СВЦЭМ!$A$39:$A$782,$A106,СВЦЭМ!$B$39:$B$782,D$83)+'СЕТ СН'!$H$9+СВЦЭМ!$D$10+'СЕТ СН'!$H$5-'СЕТ СН'!$H$17</f>
        <v>5519.2110857200005</v>
      </c>
      <c r="E106" s="36">
        <f>SUMIFS(СВЦЭМ!$C$39:$C$782,СВЦЭМ!$A$39:$A$782,$A106,СВЦЭМ!$B$39:$B$782,E$83)+'СЕТ СН'!$H$9+СВЦЭМ!$D$10+'СЕТ СН'!$H$5-'СЕТ СН'!$H$17</f>
        <v>5494.8834780899997</v>
      </c>
      <c r="F106" s="36">
        <f>SUMIFS(СВЦЭМ!$C$39:$C$782,СВЦЭМ!$A$39:$A$782,$A106,СВЦЭМ!$B$39:$B$782,F$83)+'СЕТ СН'!$H$9+СВЦЭМ!$D$10+'СЕТ СН'!$H$5-'СЕТ СН'!$H$17</f>
        <v>5483.1204066600003</v>
      </c>
      <c r="G106" s="36">
        <f>SUMIFS(СВЦЭМ!$C$39:$C$782,СВЦЭМ!$A$39:$A$782,$A106,СВЦЭМ!$B$39:$B$782,G$83)+'СЕТ СН'!$H$9+СВЦЭМ!$D$10+'СЕТ СН'!$H$5-'СЕТ СН'!$H$17</f>
        <v>5393.1652826</v>
      </c>
      <c r="H106" s="36">
        <f>SUMIFS(СВЦЭМ!$C$39:$C$782,СВЦЭМ!$A$39:$A$782,$A106,СВЦЭМ!$B$39:$B$782,H$83)+'СЕТ СН'!$H$9+СВЦЭМ!$D$10+'СЕТ СН'!$H$5-'СЕТ СН'!$H$17</f>
        <v>5267.9823358200001</v>
      </c>
      <c r="I106" s="36">
        <f>SUMIFS(СВЦЭМ!$C$39:$C$782,СВЦЭМ!$A$39:$A$782,$A106,СВЦЭМ!$B$39:$B$782,I$83)+'СЕТ СН'!$H$9+СВЦЭМ!$D$10+'СЕТ СН'!$H$5-'СЕТ СН'!$H$17</f>
        <v>5138.6273065900004</v>
      </c>
      <c r="J106" s="36">
        <f>SUMIFS(СВЦЭМ!$C$39:$C$782,СВЦЭМ!$A$39:$A$782,$A106,СВЦЭМ!$B$39:$B$782,J$83)+'СЕТ СН'!$H$9+СВЦЭМ!$D$10+'СЕТ СН'!$H$5-'СЕТ СН'!$H$17</f>
        <v>5077.1051811100006</v>
      </c>
      <c r="K106" s="36">
        <f>SUMIFS(СВЦЭМ!$C$39:$C$782,СВЦЭМ!$A$39:$A$782,$A106,СВЦЭМ!$B$39:$B$782,K$83)+'СЕТ СН'!$H$9+СВЦЭМ!$D$10+'СЕТ СН'!$H$5-'СЕТ СН'!$H$17</f>
        <v>5015.6957883000005</v>
      </c>
      <c r="L106" s="36">
        <f>SUMIFS(СВЦЭМ!$C$39:$C$782,СВЦЭМ!$A$39:$A$782,$A106,СВЦЭМ!$B$39:$B$782,L$83)+'СЕТ СН'!$H$9+СВЦЭМ!$D$10+'СЕТ СН'!$H$5-'СЕТ СН'!$H$17</f>
        <v>4968.21590208</v>
      </c>
      <c r="M106" s="36">
        <f>SUMIFS(СВЦЭМ!$C$39:$C$782,СВЦЭМ!$A$39:$A$782,$A106,СВЦЭМ!$B$39:$B$782,M$83)+'СЕТ СН'!$H$9+СВЦЭМ!$D$10+'СЕТ СН'!$H$5-'СЕТ СН'!$H$17</f>
        <v>4985.46424054</v>
      </c>
      <c r="N106" s="36">
        <f>SUMIFS(СВЦЭМ!$C$39:$C$782,СВЦЭМ!$A$39:$A$782,$A106,СВЦЭМ!$B$39:$B$782,N$83)+'СЕТ СН'!$H$9+СВЦЭМ!$D$10+'СЕТ СН'!$H$5-'СЕТ СН'!$H$17</f>
        <v>5021.0982854499998</v>
      </c>
      <c r="O106" s="36">
        <f>SUMIFS(СВЦЭМ!$C$39:$C$782,СВЦЭМ!$A$39:$A$782,$A106,СВЦЭМ!$B$39:$B$782,O$83)+'СЕТ СН'!$H$9+СВЦЭМ!$D$10+'СЕТ СН'!$H$5-'СЕТ СН'!$H$17</f>
        <v>5052.8183768400004</v>
      </c>
      <c r="P106" s="36">
        <f>SUMIFS(СВЦЭМ!$C$39:$C$782,СВЦЭМ!$A$39:$A$782,$A106,СВЦЭМ!$B$39:$B$782,P$83)+'СЕТ СН'!$H$9+СВЦЭМ!$D$10+'СЕТ СН'!$H$5-'СЕТ СН'!$H$17</f>
        <v>5065.22480928</v>
      </c>
      <c r="Q106" s="36">
        <f>SUMIFS(СВЦЭМ!$C$39:$C$782,СВЦЭМ!$A$39:$A$782,$A106,СВЦЭМ!$B$39:$B$782,Q$83)+'СЕТ СН'!$H$9+СВЦЭМ!$D$10+'СЕТ СН'!$H$5-'СЕТ СН'!$H$17</f>
        <v>5074.9252675799999</v>
      </c>
      <c r="R106" s="36">
        <f>SUMIFS(СВЦЭМ!$C$39:$C$782,СВЦЭМ!$A$39:$A$782,$A106,СВЦЭМ!$B$39:$B$782,R$83)+'СЕТ СН'!$H$9+СВЦЭМ!$D$10+'СЕТ СН'!$H$5-'СЕТ СН'!$H$17</f>
        <v>5049.4121931400005</v>
      </c>
      <c r="S106" s="36">
        <f>SUMIFS(СВЦЭМ!$C$39:$C$782,СВЦЭМ!$A$39:$A$782,$A106,СВЦЭМ!$B$39:$B$782,S$83)+'СЕТ СН'!$H$9+СВЦЭМ!$D$10+'СЕТ СН'!$H$5-'СЕТ СН'!$H$17</f>
        <v>5036.7225828500004</v>
      </c>
      <c r="T106" s="36">
        <f>SUMIFS(СВЦЭМ!$C$39:$C$782,СВЦЭМ!$A$39:$A$782,$A106,СВЦЭМ!$B$39:$B$782,T$83)+'СЕТ СН'!$H$9+СВЦЭМ!$D$10+'СЕТ СН'!$H$5-'СЕТ СН'!$H$17</f>
        <v>5034.8954211300006</v>
      </c>
      <c r="U106" s="36">
        <f>SUMIFS(СВЦЭМ!$C$39:$C$782,СВЦЭМ!$A$39:$A$782,$A106,СВЦЭМ!$B$39:$B$782,U$83)+'СЕТ СН'!$H$9+СВЦЭМ!$D$10+'СЕТ СН'!$H$5-'СЕТ СН'!$H$17</f>
        <v>5044.9720904900005</v>
      </c>
      <c r="V106" s="36">
        <f>SUMIFS(СВЦЭМ!$C$39:$C$782,СВЦЭМ!$A$39:$A$782,$A106,СВЦЭМ!$B$39:$B$782,V$83)+'СЕТ СН'!$H$9+СВЦЭМ!$D$10+'СЕТ СН'!$H$5-'СЕТ СН'!$H$17</f>
        <v>5048.8917834200001</v>
      </c>
      <c r="W106" s="36">
        <f>SUMIFS(СВЦЭМ!$C$39:$C$782,СВЦЭМ!$A$39:$A$782,$A106,СВЦЭМ!$B$39:$B$782,W$83)+'СЕТ СН'!$H$9+СВЦЭМ!$D$10+'СЕТ СН'!$H$5-'СЕТ СН'!$H$17</f>
        <v>5029.3825947300002</v>
      </c>
      <c r="X106" s="36">
        <f>SUMIFS(СВЦЭМ!$C$39:$C$782,СВЦЭМ!$A$39:$A$782,$A106,СВЦЭМ!$B$39:$B$782,X$83)+'СЕТ СН'!$H$9+СВЦЭМ!$D$10+'СЕТ СН'!$H$5-'СЕТ СН'!$H$17</f>
        <v>5059.6620396600001</v>
      </c>
      <c r="Y106" s="36">
        <f>SUMIFS(СВЦЭМ!$C$39:$C$782,СВЦЭМ!$A$39:$A$782,$A106,СВЦЭМ!$B$39:$B$782,Y$83)+'СЕТ СН'!$H$9+СВЦЭМ!$D$10+'СЕТ СН'!$H$5-'СЕТ СН'!$H$17</f>
        <v>5211.8855003099998</v>
      </c>
    </row>
    <row r="107" spans="1:25" ht="15.75" x14ac:dyDescent="0.2">
      <c r="A107" s="35">
        <f t="shared" si="2"/>
        <v>45101</v>
      </c>
      <c r="B107" s="36">
        <f>SUMIFS(СВЦЭМ!$C$39:$C$782,СВЦЭМ!$A$39:$A$782,$A107,СВЦЭМ!$B$39:$B$782,B$83)+'СЕТ СН'!$H$9+СВЦЭМ!$D$10+'СЕТ СН'!$H$5-'СЕТ СН'!$H$17</f>
        <v>5188.5396375199998</v>
      </c>
      <c r="C107" s="36">
        <f>SUMIFS(СВЦЭМ!$C$39:$C$782,СВЦЭМ!$A$39:$A$782,$A107,СВЦЭМ!$B$39:$B$782,C$83)+'СЕТ СН'!$H$9+СВЦЭМ!$D$10+'СЕТ СН'!$H$5-'СЕТ СН'!$H$17</f>
        <v>5269.5415854700004</v>
      </c>
      <c r="D107" s="36">
        <f>SUMIFS(СВЦЭМ!$C$39:$C$782,СВЦЭМ!$A$39:$A$782,$A107,СВЦЭМ!$B$39:$B$782,D$83)+'СЕТ СН'!$H$9+СВЦЭМ!$D$10+'СЕТ СН'!$H$5-'СЕТ СН'!$H$17</f>
        <v>5355.2159798100001</v>
      </c>
      <c r="E107" s="36">
        <f>SUMIFS(СВЦЭМ!$C$39:$C$782,СВЦЭМ!$A$39:$A$782,$A107,СВЦЭМ!$B$39:$B$782,E$83)+'СЕТ СН'!$H$9+СВЦЭМ!$D$10+'СЕТ СН'!$H$5-'СЕТ СН'!$H$17</f>
        <v>5358.2710666100002</v>
      </c>
      <c r="F107" s="36">
        <f>SUMIFS(СВЦЭМ!$C$39:$C$782,СВЦЭМ!$A$39:$A$782,$A107,СВЦЭМ!$B$39:$B$782,F$83)+'СЕТ СН'!$H$9+СВЦЭМ!$D$10+'СЕТ СН'!$H$5-'СЕТ СН'!$H$17</f>
        <v>5355.0170025200005</v>
      </c>
      <c r="G107" s="36">
        <f>SUMIFS(СВЦЭМ!$C$39:$C$782,СВЦЭМ!$A$39:$A$782,$A107,СВЦЭМ!$B$39:$B$782,G$83)+'СЕТ СН'!$H$9+СВЦЭМ!$D$10+'СЕТ СН'!$H$5-'СЕТ СН'!$H$17</f>
        <v>5351.3795064200003</v>
      </c>
      <c r="H107" s="36">
        <f>SUMIFS(СВЦЭМ!$C$39:$C$782,СВЦЭМ!$A$39:$A$782,$A107,СВЦЭМ!$B$39:$B$782,H$83)+'СЕТ СН'!$H$9+СВЦЭМ!$D$10+'СЕТ СН'!$H$5-'СЕТ СН'!$H$17</f>
        <v>5310.8120044000007</v>
      </c>
      <c r="I107" s="36">
        <f>SUMIFS(СВЦЭМ!$C$39:$C$782,СВЦЭМ!$A$39:$A$782,$A107,СВЦЭМ!$B$39:$B$782,I$83)+'СЕТ СН'!$H$9+СВЦЭМ!$D$10+'СЕТ СН'!$H$5-'СЕТ СН'!$H$17</f>
        <v>5257.50078132</v>
      </c>
      <c r="J107" s="36">
        <f>SUMIFS(СВЦЭМ!$C$39:$C$782,СВЦЭМ!$A$39:$A$782,$A107,СВЦЭМ!$B$39:$B$782,J$83)+'СЕТ СН'!$H$9+СВЦЭМ!$D$10+'СЕТ СН'!$H$5-'СЕТ СН'!$H$17</f>
        <v>5152.73585336</v>
      </c>
      <c r="K107" s="36">
        <f>SUMIFS(СВЦЭМ!$C$39:$C$782,СВЦЭМ!$A$39:$A$782,$A107,СВЦЭМ!$B$39:$B$782,K$83)+'СЕТ СН'!$H$9+СВЦЭМ!$D$10+'СЕТ СН'!$H$5-'СЕТ СН'!$H$17</f>
        <v>5070.2236755900003</v>
      </c>
      <c r="L107" s="36">
        <f>SUMIFS(СВЦЭМ!$C$39:$C$782,СВЦЭМ!$A$39:$A$782,$A107,СВЦЭМ!$B$39:$B$782,L$83)+'СЕТ СН'!$H$9+СВЦЭМ!$D$10+'СЕТ СН'!$H$5-'СЕТ СН'!$H$17</f>
        <v>5063.5039358499998</v>
      </c>
      <c r="M107" s="36">
        <f>SUMIFS(СВЦЭМ!$C$39:$C$782,СВЦЭМ!$A$39:$A$782,$A107,СВЦЭМ!$B$39:$B$782,M$83)+'СЕТ СН'!$H$9+СВЦЭМ!$D$10+'СЕТ СН'!$H$5-'СЕТ СН'!$H$17</f>
        <v>5087.1747024200004</v>
      </c>
      <c r="N107" s="36">
        <f>SUMIFS(СВЦЭМ!$C$39:$C$782,СВЦЭМ!$A$39:$A$782,$A107,СВЦЭМ!$B$39:$B$782,N$83)+'СЕТ СН'!$H$9+СВЦЭМ!$D$10+'СЕТ СН'!$H$5-'СЕТ СН'!$H$17</f>
        <v>5148.8983291700006</v>
      </c>
      <c r="O107" s="36">
        <f>SUMIFS(СВЦЭМ!$C$39:$C$782,СВЦЭМ!$A$39:$A$782,$A107,СВЦЭМ!$B$39:$B$782,O$83)+'СЕТ СН'!$H$9+СВЦЭМ!$D$10+'СЕТ СН'!$H$5-'СЕТ СН'!$H$17</f>
        <v>5192.8618705300005</v>
      </c>
      <c r="P107" s="36">
        <f>SUMIFS(СВЦЭМ!$C$39:$C$782,СВЦЭМ!$A$39:$A$782,$A107,СВЦЭМ!$B$39:$B$782,P$83)+'СЕТ СН'!$H$9+СВЦЭМ!$D$10+'СЕТ СН'!$H$5-'СЕТ СН'!$H$17</f>
        <v>5191.1267597300002</v>
      </c>
      <c r="Q107" s="36">
        <f>SUMIFS(СВЦЭМ!$C$39:$C$782,СВЦЭМ!$A$39:$A$782,$A107,СВЦЭМ!$B$39:$B$782,Q$83)+'СЕТ СН'!$H$9+СВЦЭМ!$D$10+'СЕТ СН'!$H$5-'СЕТ СН'!$H$17</f>
        <v>5211.9802258400005</v>
      </c>
      <c r="R107" s="36">
        <f>SUMIFS(СВЦЭМ!$C$39:$C$782,СВЦЭМ!$A$39:$A$782,$A107,СВЦЭМ!$B$39:$B$782,R$83)+'СЕТ СН'!$H$9+СВЦЭМ!$D$10+'СЕТ СН'!$H$5-'СЕТ СН'!$H$17</f>
        <v>5187.4112246000004</v>
      </c>
      <c r="S107" s="36">
        <f>SUMIFS(СВЦЭМ!$C$39:$C$782,СВЦЭМ!$A$39:$A$782,$A107,СВЦЭМ!$B$39:$B$782,S$83)+'СЕТ СН'!$H$9+СВЦЭМ!$D$10+'СЕТ СН'!$H$5-'СЕТ СН'!$H$17</f>
        <v>5174.7737644700001</v>
      </c>
      <c r="T107" s="36">
        <f>SUMIFS(СВЦЭМ!$C$39:$C$782,СВЦЭМ!$A$39:$A$782,$A107,СВЦЭМ!$B$39:$B$782,T$83)+'СЕТ СН'!$H$9+СВЦЭМ!$D$10+'СЕТ СН'!$H$5-'СЕТ СН'!$H$17</f>
        <v>5198.1978997000006</v>
      </c>
      <c r="U107" s="36">
        <f>SUMIFS(СВЦЭМ!$C$39:$C$782,СВЦЭМ!$A$39:$A$782,$A107,СВЦЭМ!$B$39:$B$782,U$83)+'СЕТ СН'!$H$9+СВЦЭМ!$D$10+'СЕТ СН'!$H$5-'СЕТ СН'!$H$17</f>
        <v>5213.6924870100001</v>
      </c>
      <c r="V107" s="36">
        <f>SUMIFS(СВЦЭМ!$C$39:$C$782,СВЦЭМ!$A$39:$A$782,$A107,СВЦЭМ!$B$39:$B$782,V$83)+'СЕТ СН'!$H$9+СВЦЭМ!$D$10+'СЕТ СН'!$H$5-'СЕТ СН'!$H$17</f>
        <v>5215.6659406300005</v>
      </c>
      <c r="W107" s="36">
        <f>SUMIFS(СВЦЭМ!$C$39:$C$782,СВЦЭМ!$A$39:$A$782,$A107,СВЦЭМ!$B$39:$B$782,W$83)+'СЕТ СН'!$H$9+СВЦЭМ!$D$10+'СЕТ СН'!$H$5-'СЕТ СН'!$H$17</f>
        <v>5181.0031033699997</v>
      </c>
      <c r="X107" s="36">
        <f>SUMIFS(СВЦЭМ!$C$39:$C$782,СВЦЭМ!$A$39:$A$782,$A107,СВЦЭМ!$B$39:$B$782,X$83)+'СЕТ СН'!$H$9+СВЦЭМ!$D$10+'СЕТ СН'!$H$5-'СЕТ СН'!$H$17</f>
        <v>5214.6985290000002</v>
      </c>
      <c r="Y107" s="36">
        <f>SUMIFS(СВЦЭМ!$C$39:$C$782,СВЦЭМ!$A$39:$A$782,$A107,СВЦЭМ!$B$39:$B$782,Y$83)+'СЕТ СН'!$H$9+СВЦЭМ!$D$10+'СЕТ СН'!$H$5-'СЕТ СН'!$H$17</f>
        <v>5296.4903983800004</v>
      </c>
    </row>
    <row r="108" spans="1:25" ht="15.75" x14ac:dyDescent="0.2">
      <c r="A108" s="35">
        <f t="shared" si="2"/>
        <v>45102</v>
      </c>
      <c r="B108" s="36">
        <f>SUMIFS(СВЦЭМ!$C$39:$C$782,СВЦЭМ!$A$39:$A$782,$A108,СВЦЭМ!$B$39:$B$782,B$83)+'СЕТ СН'!$H$9+СВЦЭМ!$D$10+'СЕТ СН'!$H$5-'СЕТ СН'!$H$17</f>
        <v>5297.5654695600006</v>
      </c>
      <c r="C108" s="36">
        <f>SUMIFS(СВЦЭМ!$C$39:$C$782,СВЦЭМ!$A$39:$A$782,$A108,СВЦЭМ!$B$39:$B$782,C$83)+'СЕТ СН'!$H$9+СВЦЭМ!$D$10+'СЕТ СН'!$H$5-'СЕТ СН'!$H$17</f>
        <v>5371.7766566</v>
      </c>
      <c r="D108" s="36">
        <f>SUMIFS(СВЦЭМ!$C$39:$C$782,СВЦЭМ!$A$39:$A$782,$A108,СВЦЭМ!$B$39:$B$782,D$83)+'СЕТ СН'!$H$9+СВЦЭМ!$D$10+'СЕТ СН'!$H$5-'СЕТ СН'!$H$17</f>
        <v>5412.5101210600005</v>
      </c>
      <c r="E108" s="36">
        <f>SUMIFS(СВЦЭМ!$C$39:$C$782,СВЦЭМ!$A$39:$A$782,$A108,СВЦЭМ!$B$39:$B$782,E$83)+'СЕТ СН'!$H$9+СВЦЭМ!$D$10+'СЕТ СН'!$H$5-'СЕТ СН'!$H$17</f>
        <v>5488.0709262700002</v>
      </c>
      <c r="F108" s="36">
        <f>SUMIFS(СВЦЭМ!$C$39:$C$782,СВЦЭМ!$A$39:$A$782,$A108,СВЦЭМ!$B$39:$B$782,F$83)+'СЕТ СН'!$H$9+СВЦЭМ!$D$10+'СЕТ СН'!$H$5-'СЕТ СН'!$H$17</f>
        <v>5488.80148276</v>
      </c>
      <c r="G108" s="36">
        <f>SUMIFS(СВЦЭМ!$C$39:$C$782,СВЦЭМ!$A$39:$A$782,$A108,СВЦЭМ!$B$39:$B$782,G$83)+'СЕТ СН'!$H$9+СВЦЭМ!$D$10+'СЕТ СН'!$H$5-'СЕТ СН'!$H$17</f>
        <v>5380.1855183600001</v>
      </c>
      <c r="H108" s="36">
        <f>SUMIFS(СВЦЭМ!$C$39:$C$782,СВЦЭМ!$A$39:$A$782,$A108,СВЦЭМ!$B$39:$B$782,H$83)+'СЕТ СН'!$H$9+СВЦЭМ!$D$10+'СЕТ СН'!$H$5-'СЕТ СН'!$H$17</f>
        <v>5317.7489515100006</v>
      </c>
      <c r="I108" s="36">
        <f>SUMIFS(СВЦЭМ!$C$39:$C$782,СВЦЭМ!$A$39:$A$782,$A108,СВЦЭМ!$B$39:$B$782,I$83)+'СЕТ СН'!$H$9+СВЦЭМ!$D$10+'СЕТ СН'!$H$5-'СЕТ СН'!$H$17</f>
        <v>5289.2016813</v>
      </c>
      <c r="J108" s="36">
        <f>SUMIFS(СВЦЭМ!$C$39:$C$782,СВЦЭМ!$A$39:$A$782,$A108,СВЦЭМ!$B$39:$B$782,J$83)+'СЕТ СН'!$H$9+СВЦЭМ!$D$10+'СЕТ СН'!$H$5-'СЕТ СН'!$H$17</f>
        <v>5262.2369246300004</v>
      </c>
      <c r="K108" s="36">
        <f>SUMIFS(СВЦЭМ!$C$39:$C$782,СВЦЭМ!$A$39:$A$782,$A108,СВЦЭМ!$B$39:$B$782,K$83)+'СЕТ СН'!$H$9+СВЦЭМ!$D$10+'СЕТ СН'!$H$5-'СЕТ СН'!$H$17</f>
        <v>5174.4712894700006</v>
      </c>
      <c r="L108" s="36">
        <f>SUMIFS(СВЦЭМ!$C$39:$C$782,СВЦЭМ!$A$39:$A$782,$A108,СВЦЭМ!$B$39:$B$782,L$83)+'СЕТ СН'!$H$9+СВЦЭМ!$D$10+'СЕТ СН'!$H$5-'СЕТ СН'!$H$17</f>
        <v>5087.9677361600006</v>
      </c>
      <c r="M108" s="36">
        <f>SUMIFS(СВЦЭМ!$C$39:$C$782,СВЦЭМ!$A$39:$A$782,$A108,СВЦЭМ!$B$39:$B$782,M$83)+'СЕТ СН'!$H$9+СВЦЭМ!$D$10+'СЕТ СН'!$H$5-'СЕТ СН'!$H$17</f>
        <v>5113.4485829499999</v>
      </c>
      <c r="N108" s="36">
        <f>SUMIFS(СВЦЭМ!$C$39:$C$782,СВЦЭМ!$A$39:$A$782,$A108,СВЦЭМ!$B$39:$B$782,N$83)+'СЕТ СН'!$H$9+СВЦЭМ!$D$10+'СЕТ СН'!$H$5-'СЕТ СН'!$H$17</f>
        <v>5121.8822190299998</v>
      </c>
      <c r="O108" s="36">
        <f>SUMIFS(СВЦЭМ!$C$39:$C$782,СВЦЭМ!$A$39:$A$782,$A108,СВЦЭМ!$B$39:$B$782,O$83)+'СЕТ СН'!$H$9+СВЦЭМ!$D$10+'СЕТ СН'!$H$5-'СЕТ СН'!$H$17</f>
        <v>5134.9143014199999</v>
      </c>
      <c r="P108" s="36">
        <f>SUMIFS(СВЦЭМ!$C$39:$C$782,СВЦЭМ!$A$39:$A$782,$A108,СВЦЭМ!$B$39:$B$782,P$83)+'СЕТ СН'!$H$9+СВЦЭМ!$D$10+'СЕТ СН'!$H$5-'СЕТ СН'!$H$17</f>
        <v>5144.1089166500005</v>
      </c>
      <c r="Q108" s="36">
        <f>SUMIFS(СВЦЭМ!$C$39:$C$782,СВЦЭМ!$A$39:$A$782,$A108,СВЦЭМ!$B$39:$B$782,Q$83)+'СЕТ СН'!$H$9+СВЦЭМ!$D$10+'СЕТ СН'!$H$5-'СЕТ СН'!$H$17</f>
        <v>5150.3379634100002</v>
      </c>
      <c r="R108" s="36">
        <f>SUMIFS(СВЦЭМ!$C$39:$C$782,СВЦЭМ!$A$39:$A$782,$A108,СВЦЭМ!$B$39:$B$782,R$83)+'СЕТ СН'!$H$9+СВЦЭМ!$D$10+'СЕТ СН'!$H$5-'СЕТ СН'!$H$17</f>
        <v>5134.3812857800003</v>
      </c>
      <c r="S108" s="36">
        <f>SUMIFS(СВЦЭМ!$C$39:$C$782,СВЦЭМ!$A$39:$A$782,$A108,СВЦЭМ!$B$39:$B$782,S$83)+'СЕТ СН'!$H$9+СВЦЭМ!$D$10+'СЕТ СН'!$H$5-'СЕТ СН'!$H$17</f>
        <v>5128.77120457</v>
      </c>
      <c r="T108" s="36">
        <f>SUMIFS(СВЦЭМ!$C$39:$C$782,СВЦЭМ!$A$39:$A$782,$A108,СВЦЭМ!$B$39:$B$782,T$83)+'СЕТ СН'!$H$9+СВЦЭМ!$D$10+'СЕТ СН'!$H$5-'СЕТ СН'!$H$17</f>
        <v>5122.2247671000005</v>
      </c>
      <c r="U108" s="36">
        <f>SUMIFS(СВЦЭМ!$C$39:$C$782,СВЦЭМ!$A$39:$A$782,$A108,СВЦЭМ!$B$39:$B$782,U$83)+'СЕТ СН'!$H$9+СВЦЭМ!$D$10+'СЕТ СН'!$H$5-'СЕТ СН'!$H$17</f>
        <v>5126.4619968900006</v>
      </c>
      <c r="V108" s="36">
        <f>SUMIFS(СВЦЭМ!$C$39:$C$782,СВЦЭМ!$A$39:$A$782,$A108,СВЦЭМ!$B$39:$B$782,V$83)+'СЕТ СН'!$H$9+СВЦЭМ!$D$10+'СЕТ СН'!$H$5-'СЕТ СН'!$H$17</f>
        <v>5142.1375431500001</v>
      </c>
      <c r="W108" s="36">
        <f>SUMIFS(СВЦЭМ!$C$39:$C$782,СВЦЭМ!$A$39:$A$782,$A108,СВЦЭМ!$B$39:$B$782,W$83)+'СЕТ СН'!$H$9+СВЦЭМ!$D$10+'СЕТ СН'!$H$5-'СЕТ СН'!$H$17</f>
        <v>5107.2135850499999</v>
      </c>
      <c r="X108" s="36">
        <f>SUMIFS(СВЦЭМ!$C$39:$C$782,СВЦЭМ!$A$39:$A$782,$A108,СВЦЭМ!$B$39:$B$782,X$83)+'СЕТ СН'!$H$9+СВЦЭМ!$D$10+'СЕТ СН'!$H$5-'СЕТ СН'!$H$17</f>
        <v>5134.5095756299997</v>
      </c>
      <c r="Y108" s="36">
        <f>SUMIFS(СВЦЭМ!$C$39:$C$782,СВЦЭМ!$A$39:$A$782,$A108,СВЦЭМ!$B$39:$B$782,Y$83)+'СЕТ СН'!$H$9+СВЦЭМ!$D$10+'СЕТ СН'!$H$5-'СЕТ СН'!$H$17</f>
        <v>5286.3664868000005</v>
      </c>
    </row>
    <row r="109" spans="1:25" ht="15.75" x14ac:dyDescent="0.2">
      <c r="A109" s="35">
        <f t="shared" si="2"/>
        <v>45103</v>
      </c>
      <c r="B109" s="36">
        <f>SUMIFS(СВЦЭМ!$C$39:$C$782,СВЦЭМ!$A$39:$A$782,$A109,СВЦЭМ!$B$39:$B$782,B$83)+'СЕТ СН'!$H$9+СВЦЭМ!$D$10+'СЕТ СН'!$H$5-'СЕТ СН'!$H$17</f>
        <v>5402.13782704</v>
      </c>
      <c r="C109" s="36">
        <f>SUMIFS(СВЦЭМ!$C$39:$C$782,СВЦЭМ!$A$39:$A$782,$A109,СВЦЭМ!$B$39:$B$782,C$83)+'СЕТ СН'!$H$9+СВЦЭМ!$D$10+'СЕТ СН'!$H$5-'СЕТ СН'!$H$17</f>
        <v>5476.0307519799999</v>
      </c>
      <c r="D109" s="36">
        <f>SUMIFS(СВЦЭМ!$C$39:$C$782,СВЦЭМ!$A$39:$A$782,$A109,СВЦЭМ!$B$39:$B$782,D$83)+'СЕТ СН'!$H$9+СВЦЭМ!$D$10+'СЕТ СН'!$H$5-'СЕТ СН'!$H$17</f>
        <v>5513.5677400000004</v>
      </c>
      <c r="E109" s="36">
        <f>SUMIFS(СВЦЭМ!$C$39:$C$782,СВЦЭМ!$A$39:$A$782,$A109,СВЦЭМ!$B$39:$B$782,E$83)+'СЕТ СН'!$H$9+СВЦЭМ!$D$10+'СЕТ СН'!$H$5-'СЕТ СН'!$H$17</f>
        <v>5482.9060808900003</v>
      </c>
      <c r="F109" s="36">
        <f>SUMIFS(СВЦЭМ!$C$39:$C$782,СВЦЭМ!$A$39:$A$782,$A109,СВЦЭМ!$B$39:$B$782,F$83)+'СЕТ СН'!$H$9+СВЦЭМ!$D$10+'СЕТ СН'!$H$5-'СЕТ СН'!$H$17</f>
        <v>5482.2639733400001</v>
      </c>
      <c r="G109" s="36">
        <f>SUMIFS(СВЦЭМ!$C$39:$C$782,СВЦЭМ!$A$39:$A$782,$A109,СВЦЭМ!$B$39:$B$782,G$83)+'СЕТ СН'!$H$9+СВЦЭМ!$D$10+'СЕТ СН'!$H$5-'СЕТ СН'!$H$17</f>
        <v>5491.8429231600003</v>
      </c>
      <c r="H109" s="36">
        <f>SUMIFS(СВЦЭМ!$C$39:$C$782,СВЦЭМ!$A$39:$A$782,$A109,СВЦЭМ!$B$39:$B$782,H$83)+'СЕТ СН'!$H$9+СВЦЭМ!$D$10+'СЕТ СН'!$H$5-'СЕТ СН'!$H$17</f>
        <v>5368.8283121900004</v>
      </c>
      <c r="I109" s="36">
        <f>SUMIFS(СВЦЭМ!$C$39:$C$782,СВЦЭМ!$A$39:$A$782,$A109,СВЦЭМ!$B$39:$B$782,I$83)+'СЕТ СН'!$H$9+СВЦЭМ!$D$10+'СЕТ СН'!$H$5-'СЕТ СН'!$H$17</f>
        <v>5167.4039093400006</v>
      </c>
      <c r="J109" s="36">
        <f>SUMIFS(СВЦЭМ!$C$39:$C$782,СВЦЭМ!$A$39:$A$782,$A109,СВЦЭМ!$B$39:$B$782,J$83)+'СЕТ СН'!$H$9+СВЦЭМ!$D$10+'СЕТ СН'!$H$5-'СЕТ СН'!$H$17</f>
        <v>5069.8463121499999</v>
      </c>
      <c r="K109" s="36">
        <f>SUMIFS(СВЦЭМ!$C$39:$C$782,СВЦЭМ!$A$39:$A$782,$A109,СВЦЭМ!$B$39:$B$782,K$83)+'СЕТ СН'!$H$9+СВЦЭМ!$D$10+'СЕТ СН'!$H$5-'СЕТ СН'!$H$17</f>
        <v>5027.1128776300002</v>
      </c>
      <c r="L109" s="36">
        <f>SUMIFS(СВЦЭМ!$C$39:$C$782,СВЦЭМ!$A$39:$A$782,$A109,СВЦЭМ!$B$39:$B$782,L$83)+'СЕТ СН'!$H$9+СВЦЭМ!$D$10+'СЕТ СН'!$H$5-'СЕТ СН'!$H$17</f>
        <v>5003.0104483600007</v>
      </c>
      <c r="M109" s="36">
        <f>SUMIFS(СВЦЭМ!$C$39:$C$782,СВЦЭМ!$A$39:$A$782,$A109,СВЦЭМ!$B$39:$B$782,M$83)+'СЕТ СН'!$H$9+СВЦЭМ!$D$10+'СЕТ СН'!$H$5-'СЕТ СН'!$H$17</f>
        <v>5023.0771161299999</v>
      </c>
      <c r="N109" s="36">
        <f>SUMIFS(СВЦЭМ!$C$39:$C$782,СВЦЭМ!$A$39:$A$782,$A109,СВЦЭМ!$B$39:$B$782,N$83)+'СЕТ СН'!$H$9+СВЦЭМ!$D$10+'СЕТ СН'!$H$5-'СЕТ СН'!$H$17</f>
        <v>5057.7648803700004</v>
      </c>
      <c r="O109" s="36">
        <f>SUMIFS(СВЦЭМ!$C$39:$C$782,СВЦЭМ!$A$39:$A$782,$A109,СВЦЭМ!$B$39:$B$782,O$83)+'СЕТ СН'!$H$9+СВЦЭМ!$D$10+'СЕТ СН'!$H$5-'СЕТ СН'!$H$17</f>
        <v>5054.82885171</v>
      </c>
      <c r="P109" s="36">
        <f>SUMIFS(СВЦЭМ!$C$39:$C$782,СВЦЭМ!$A$39:$A$782,$A109,СВЦЭМ!$B$39:$B$782,P$83)+'СЕТ СН'!$H$9+СВЦЭМ!$D$10+'СЕТ СН'!$H$5-'СЕТ СН'!$H$17</f>
        <v>5064.1514190300004</v>
      </c>
      <c r="Q109" s="36">
        <f>SUMIFS(СВЦЭМ!$C$39:$C$782,СВЦЭМ!$A$39:$A$782,$A109,СВЦЭМ!$B$39:$B$782,Q$83)+'СЕТ СН'!$H$9+СВЦЭМ!$D$10+'СЕТ СН'!$H$5-'СЕТ СН'!$H$17</f>
        <v>5074.8788108600002</v>
      </c>
      <c r="R109" s="36">
        <f>SUMIFS(СВЦЭМ!$C$39:$C$782,СВЦЭМ!$A$39:$A$782,$A109,СВЦЭМ!$B$39:$B$782,R$83)+'СЕТ СН'!$H$9+СВЦЭМ!$D$10+'СЕТ СН'!$H$5-'СЕТ СН'!$H$17</f>
        <v>5056.9147096100005</v>
      </c>
      <c r="S109" s="36">
        <f>SUMIFS(СВЦЭМ!$C$39:$C$782,СВЦЭМ!$A$39:$A$782,$A109,СВЦЭМ!$B$39:$B$782,S$83)+'СЕТ СН'!$H$9+СВЦЭМ!$D$10+'СЕТ СН'!$H$5-'СЕТ СН'!$H$17</f>
        <v>5048.6175927900003</v>
      </c>
      <c r="T109" s="36">
        <f>SUMIFS(СВЦЭМ!$C$39:$C$782,СВЦЭМ!$A$39:$A$782,$A109,СВЦЭМ!$B$39:$B$782,T$83)+'СЕТ СН'!$H$9+СВЦЭМ!$D$10+'СЕТ СН'!$H$5-'СЕТ СН'!$H$17</f>
        <v>5037.4289171199998</v>
      </c>
      <c r="U109" s="36">
        <f>SUMIFS(СВЦЭМ!$C$39:$C$782,СВЦЭМ!$A$39:$A$782,$A109,СВЦЭМ!$B$39:$B$782,U$83)+'СЕТ СН'!$H$9+СВЦЭМ!$D$10+'СЕТ СН'!$H$5-'СЕТ СН'!$H$17</f>
        <v>5023.4297752800003</v>
      </c>
      <c r="V109" s="36">
        <f>SUMIFS(СВЦЭМ!$C$39:$C$782,СВЦЭМ!$A$39:$A$782,$A109,СВЦЭМ!$B$39:$B$782,V$83)+'СЕТ СН'!$H$9+СВЦЭМ!$D$10+'СЕТ СН'!$H$5-'СЕТ СН'!$H$17</f>
        <v>5038.5694816600007</v>
      </c>
      <c r="W109" s="36">
        <f>SUMIFS(СВЦЭМ!$C$39:$C$782,СВЦЭМ!$A$39:$A$782,$A109,СВЦЭМ!$B$39:$B$782,W$83)+'СЕТ СН'!$H$9+СВЦЭМ!$D$10+'СЕТ СН'!$H$5-'СЕТ СН'!$H$17</f>
        <v>5000.9505280200001</v>
      </c>
      <c r="X109" s="36">
        <f>SUMIFS(СВЦЭМ!$C$39:$C$782,СВЦЭМ!$A$39:$A$782,$A109,СВЦЭМ!$B$39:$B$782,X$83)+'СЕТ СН'!$H$9+СВЦЭМ!$D$10+'СЕТ СН'!$H$5-'СЕТ СН'!$H$17</f>
        <v>5060.8467016499999</v>
      </c>
      <c r="Y109" s="36">
        <f>SUMIFS(СВЦЭМ!$C$39:$C$782,СВЦЭМ!$A$39:$A$782,$A109,СВЦЭМ!$B$39:$B$782,Y$83)+'СЕТ СН'!$H$9+СВЦЭМ!$D$10+'СЕТ СН'!$H$5-'СЕТ СН'!$H$17</f>
        <v>5140.8724139900005</v>
      </c>
    </row>
    <row r="110" spans="1:25" ht="15.75" x14ac:dyDescent="0.2">
      <c r="A110" s="35">
        <f t="shared" si="2"/>
        <v>45104</v>
      </c>
      <c r="B110" s="36">
        <f>SUMIFS(СВЦЭМ!$C$39:$C$782,СВЦЭМ!$A$39:$A$782,$A110,СВЦЭМ!$B$39:$B$782,B$83)+'СЕТ СН'!$H$9+СВЦЭМ!$D$10+'СЕТ СН'!$H$5-'СЕТ СН'!$H$17</f>
        <v>5203.0752575300003</v>
      </c>
      <c r="C110" s="36">
        <f>SUMIFS(СВЦЭМ!$C$39:$C$782,СВЦЭМ!$A$39:$A$782,$A110,СВЦЭМ!$B$39:$B$782,C$83)+'СЕТ СН'!$H$9+СВЦЭМ!$D$10+'СЕТ СН'!$H$5-'СЕТ СН'!$H$17</f>
        <v>5255.7274233300004</v>
      </c>
      <c r="D110" s="36">
        <f>SUMIFS(СВЦЭМ!$C$39:$C$782,СВЦЭМ!$A$39:$A$782,$A110,СВЦЭМ!$B$39:$B$782,D$83)+'СЕТ СН'!$H$9+СВЦЭМ!$D$10+'СЕТ СН'!$H$5-'СЕТ СН'!$H$17</f>
        <v>5333.8705376800008</v>
      </c>
      <c r="E110" s="36">
        <f>SUMIFS(СВЦЭМ!$C$39:$C$782,СВЦЭМ!$A$39:$A$782,$A110,СВЦЭМ!$B$39:$B$782,E$83)+'СЕТ СН'!$H$9+СВЦЭМ!$D$10+'СЕТ СН'!$H$5-'СЕТ СН'!$H$17</f>
        <v>5319.1035254300004</v>
      </c>
      <c r="F110" s="36">
        <f>SUMIFS(СВЦЭМ!$C$39:$C$782,СВЦЭМ!$A$39:$A$782,$A110,СВЦЭМ!$B$39:$B$782,F$83)+'СЕТ СН'!$H$9+СВЦЭМ!$D$10+'СЕТ СН'!$H$5-'СЕТ СН'!$H$17</f>
        <v>5318.40043186</v>
      </c>
      <c r="G110" s="36">
        <f>SUMIFS(СВЦЭМ!$C$39:$C$782,СВЦЭМ!$A$39:$A$782,$A110,СВЦЭМ!$B$39:$B$782,G$83)+'СЕТ СН'!$H$9+СВЦЭМ!$D$10+'СЕТ СН'!$H$5-'СЕТ СН'!$H$17</f>
        <v>5315.41624151</v>
      </c>
      <c r="H110" s="36">
        <f>SUMIFS(СВЦЭМ!$C$39:$C$782,СВЦЭМ!$A$39:$A$782,$A110,СВЦЭМ!$B$39:$B$782,H$83)+'СЕТ СН'!$H$9+СВЦЭМ!$D$10+'СЕТ СН'!$H$5-'СЕТ СН'!$H$17</f>
        <v>5236.8759272000007</v>
      </c>
      <c r="I110" s="36">
        <f>SUMIFS(СВЦЭМ!$C$39:$C$782,СВЦЭМ!$A$39:$A$782,$A110,СВЦЭМ!$B$39:$B$782,I$83)+'СЕТ СН'!$H$9+СВЦЭМ!$D$10+'СЕТ СН'!$H$5-'СЕТ СН'!$H$17</f>
        <v>5109.6096590899997</v>
      </c>
      <c r="J110" s="36">
        <f>SUMIFS(СВЦЭМ!$C$39:$C$782,СВЦЭМ!$A$39:$A$782,$A110,СВЦЭМ!$B$39:$B$782,J$83)+'СЕТ СН'!$H$9+СВЦЭМ!$D$10+'СЕТ СН'!$H$5-'СЕТ СН'!$H$17</f>
        <v>5026.1358325700003</v>
      </c>
      <c r="K110" s="36">
        <f>SUMIFS(СВЦЭМ!$C$39:$C$782,СВЦЭМ!$A$39:$A$782,$A110,СВЦЭМ!$B$39:$B$782,K$83)+'СЕТ СН'!$H$9+СВЦЭМ!$D$10+'СЕТ СН'!$H$5-'СЕТ СН'!$H$17</f>
        <v>4971.5510260299998</v>
      </c>
      <c r="L110" s="36">
        <f>SUMIFS(СВЦЭМ!$C$39:$C$782,СВЦЭМ!$A$39:$A$782,$A110,СВЦЭМ!$B$39:$B$782,L$83)+'СЕТ СН'!$H$9+СВЦЭМ!$D$10+'СЕТ СН'!$H$5-'СЕТ СН'!$H$17</f>
        <v>4952.8497809400005</v>
      </c>
      <c r="M110" s="36">
        <f>SUMIFS(СВЦЭМ!$C$39:$C$782,СВЦЭМ!$A$39:$A$782,$A110,СВЦЭМ!$B$39:$B$782,M$83)+'СЕТ СН'!$H$9+СВЦЭМ!$D$10+'СЕТ СН'!$H$5-'СЕТ СН'!$H$17</f>
        <v>4949.7156608300002</v>
      </c>
      <c r="N110" s="36">
        <f>SUMIFS(СВЦЭМ!$C$39:$C$782,СВЦЭМ!$A$39:$A$782,$A110,СВЦЭМ!$B$39:$B$782,N$83)+'СЕТ СН'!$H$9+СВЦЭМ!$D$10+'СЕТ СН'!$H$5-'СЕТ СН'!$H$17</f>
        <v>4971.1476638000004</v>
      </c>
      <c r="O110" s="36">
        <f>SUMIFS(СВЦЭМ!$C$39:$C$782,СВЦЭМ!$A$39:$A$782,$A110,СВЦЭМ!$B$39:$B$782,O$83)+'СЕТ СН'!$H$9+СВЦЭМ!$D$10+'СЕТ СН'!$H$5-'СЕТ СН'!$H$17</f>
        <v>4967.0182976699998</v>
      </c>
      <c r="P110" s="36">
        <f>SUMIFS(СВЦЭМ!$C$39:$C$782,СВЦЭМ!$A$39:$A$782,$A110,СВЦЭМ!$B$39:$B$782,P$83)+'СЕТ СН'!$H$9+СВЦЭМ!$D$10+'СЕТ СН'!$H$5-'СЕТ СН'!$H$17</f>
        <v>4968.2453743799997</v>
      </c>
      <c r="Q110" s="36">
        <f>SUMIFS(СВЦЭМ!$C$39:$C$782,СВЦЭМ!$A$39:$A$782,$A110,СВЦЭМ!$B$39:$B$782,Q$83)+'СЕТ СН'!$H$9+СВЦЭМ!$D$10+'СЕТ СН'!$H$5-'СЕТ СН'!$H$17</f>
        <v>4963.9889532800007</v>
      </c>
      <c r="R110" s="36">
        <f>SUMIFS(СВЦЭМ!$C$39:$C$782,СВЦЭМ!$A$39:$A$782,$A110,СВЦЭМ!$B$39:$B$782,R$83)+'СЕТ СН'!$H$9+СВЦЭМ!$D$10+'СЕТ СН'!$H$5-'СЕТ СН'!$H$17</f>
        <v>4951.0400412300005</v>
      </c>
      <c r="S110" s="36">
        <f>SUMIFS(СВЦЭМ!$C$39:$C$782,СВЦЭМ!$A$39:$A$782,$A110,СВЦЭМ!$B$39:$B$782,S$83)+'СЕТ СН'!$H$9+СВЦЭМ!$D$10+'СЕТ СН'!$H$5-'СЕТ СН'!$H$17</f>
        <v>4946.4372787700004</v>
      </c>
      <c r="T110" s="36">
        <f>SUMIFS(СВЦЭМ!$C$39:$C$782,СВЦЭМ!$A$39:$A$782,$A110,СВЦЭМ!$B$39:$B$782,T$83)+'СЕТ СН'!$H$9+СВЦЭМ!$D$10+'СЕТ СН'!$H$5-'СЕТ СН'!$H$17</f>
        <v>4943.4167450300001</v>
      </c>
      <c r="U110" s="36">
        <f>SUMIFS(СВЦЭМ!$C$39:$C$782,СВЦЭМ!$A$39:$A$782,$A110,СВЦЭМ!$B$39:$B$782,U$83)+'СЕТ СН'!$H$9+СВЦЭМ!$D$10+'СЕТ СН'!$H$5-'СЕТ СН'!$H$17</f>
        <v>4946.8598632200001</v>
      </c>
      <c r="V110" s="36">
        <f>SUMIFS(СВЦЭМ!$C$39:$C$782,СВЦЭМ!$A$39:$A$782,$A110,СВЦЭМ!$B$39:$B$782,V$83)+'СЕТ СН'!$H$9+СВЦЭМ!$D$10+'СЕТ СН'!$H$5-'СЕТ СН'!$H$17</f>
        <v>4955.9457435500008</v>
      </c>
      <c r="W110" s="36">
        <f>SUMIFS(СВЦЭМ!$C$39:$C$782,СВЦЭМ!$A$39:$A$782,$A110,СВЦЭМ!$B$39:$B$782,W$83)+'СЕТ СН'!$H$9+СВЦЭМ!$D$10+'СЕТ СН'!$H$5-'СЕТ СН'!$H$17</f>
        <v>4910.6663893200002</v>
      </c>
      <c r="X110" s="36">
        <f>SUMIFS(СВЦЭМ!$C$39:$C$782,СВЦЭМ!$A$39:$A$782,$A110,СВЦЭМ!$B$39:$B$782,X$83)+'СЕТ СН'!$H$9+СВЦЭМ!$D$10+'СЕТ СН'!$H$5-'СЕТ СН'!$H$17</f>
        <v>4951.6290374600003</v>
      </c>
      <c r="Y110" s="36">
        <f>SUMIFS(СВЦЭМ!$C$39:$C$782,СВЦЭМ!$A$39:$A$782,$A110,СВЦЭМ!$B$39:$B$782,Y$83)+'СЕТ СН'!$H$9+СВЦЭМ!$D$10+'СЕТ СН'!$H$5-'СЕТ СН'!$H$17</f>
        <v>5042.2214218999998</v>
      </c>
    </row>
    <row r="111" spans="1:25" ht="15.75" x14ac:dyDescent="0.2">
      <c r="A111" s="35">
        <f t="shared" si="2"/>
        <v>45105</v>
      </c>
      <c r="B111" s="36">
        <f>SUMIFS(СВЦЭМ!$C$39:$C$782,СВЦЭМ!$A$39:$A$782,$A111,СВЦЭМ!$B$39:$B$782,B$83)+'СЕТ СН'!$H$9+СВЦЭМ!$D$10+'СЕТ СН'!$H$5-'СЕТ СН'!$H$17</f>
        <v>5125.51271653</v>
      </c>
      <c r="C111" s="36">
        <f>SUMIFS(СВЦЭМ!$C$39:$C$782,СВЦЭМ!$A$39:$A$782,$A111,СВЦЭМ!$B$39:$B$782,C$83)+'СЕТ СН'!$H$9+СВЦЭМ!$D$10+'СЕТ СН'!$H$5-'СЕТ СН'!$H$17</f>
        <v>5211.9855932500004</v>
      </c>
      <c r="D111" s="36">
        <f>SUMIFS(СВЦЭМ!$C$39:$C$782,СВЦЭМ!$A$39:$A$782,$A111,СВЦЭМ!$B$39:$B$782,D$83)+'СЕТ СН'!$H$9+СВЦЭМ!$D$10+'СЕТ СН'!$H$5-'СЕТ СН'!$H$17</f>
        <v>5293.5373026100006</v>
      </c>
      <c r="E111" s="36">
        <f>SUMIFS(СВЦЭМ!$C$39:$C$782,СВЦЭМ!$A$39:$A$782,$A111,СВЦЭМ!$B$39:$B$782,E$83)+'СЕТ СН'!$H$9+СВЦЭМ!$D$10+'СЕТ СН'!$H$5-'СЕТ СН'!$H$17</f>
        <v>5314.0316947900001</v>
      </c>
      <c r="F111" s="36">
        <f>SUMIFS(СВЦЭМ!$C$39:$C$782,СВЦЭМ!$A$39:$A$782,$A111,СВЦЭМ!$B$39:$B$782,F$83)+'СЕТ СН'!$H$9+СВЦЭМ!$D$10+'СЕТ СН'!$H$5-'СЕТ СН'!$H$17</f>
        <v>5314.3348011600001</v>
      </c>
      <c r="G111" s="36">
        <f>SUMIFS(СВЦЭМ!$C$39:$C$782,СВЦЭМ!$A$39:$A$782,$A111,СВЦЭМ!$B$39:$B$782,G$83)+'СЕТ СН'!$H$9+СВЦЭМ!$D$10+'СЕТ СН'!$H$5-'СЕТ СН'!$H$17</f>
        <v>5288.2273729999997</v>
      </c>
      <c r="H111" s="36">
        <f>SUMIFS(СВЦЭМ!$C$39:$C$782,СВЦЭМ!$A$39:$A$782,$A111,СВЦЭМ!$B$39:$B$782,H$83)+'СЕТ СН'!$H$9+СВЦЭМ!$D$10+'СЕТ СН'!$H$5-'СЕТ СН'!$H$17</f>
        <v>5178.7491990400003</v>
      </c>
      <c r="I111" s="36">
        <f>SUMIFS(СВЦЭМ!$C$39:$C$782,СВЦЭМ!$A$39:$A$782,$A111,СВЦЭМ!$B$39:$B$782,I$83)+'СЕТ СН'!$H$9+СВЦЭМ!$D$10+'СЕТ СН'!$H$5-'СЕТ СН'!$H$17</f>
        <v>5042.1301398000005</v>
      </c>
      <c r="J111" s="36">
        <f>SUMIFS(СВЦЭМ!$C$39:$C$782,СВЦЭМ!$A$39:$A$782,$A111,СВЦЭМ!$B$39:$B$782,J$83)+'СЕТ СН'!$H$9+СВЦЭМ!$D$10+'СЕТ СН'!$H$5-'СЕТ СН'!$H$17</f>
        <v>4970.0161759100001</v>
      </c>
      <c r="K111" s="36">
        <f>SUMIFS(СВЦЭМ!$C$39:$C$782,СВЦЭМ!$A$39:$A$782,$A111,СВЦЭМ!$B$39:$B$782,K$83)+'СЕТ СН'!$H$9+СВЦЭМ!$D$10+'СЕТ СН'!$H$5-'СЕТ СН'!$H$17</f>
        <v>4906.8462727700007</v>
      </c>
      <c r="L111" s="36">
        <f>SUMIFS(СВЦЭМ!$C$39:$C$782,СВЦЭМ!$A$39:$A$782,$A111,СВЦЭМ!$B$39:$B$782,L$83)+'СЕТ СН'!$H$9+СВЦЭМ!$D$10+'СЕТ СН'!$H$5-'СЕТ СН'!$H$17</f>
        <v>4918.8183345800007</v>
      </c>
      <c r="M111" s="36">
        <f>SUMIFS(СВЦЭМ!$C$39:$C$782,СВЦЭМ!$A$39:$A$782,$A111,СВЦЭМ!$B$39:$B$782,M$83)+'СЕТ СН'!$H$9+СВЦЭМ!$D$10+'СЕТ СН'!$H$5-'СЕТ СН'!$H$17</f>
        <v>4940.0469363299999</v>
      </c>
      <c r="N111" s="36">
        <f>SUMIFS(СВЦЭМ!$C$39:$C$782,СВЦЭМ!$A$39:$A$782,$A111,СВЦЭМ!$B$39:$B$782,N$83)+'СЕТ СН'!$H$9+СВЦЭМ!$D$10+'СЕТ СН'!$H$5-'СЕТ СН'!$H$17</f>
        <v>4987.2391562499997</v>
      </c>
      <c r="O111" s="36">
        <f>SUMIFS(СВЦЭМ!$C$39:$C$782,СВЦЭМ!$A$39:$A$782,$A111,СВЦЭМ!$B$39:$B$782,O$83)+'СЕТ СН'!$H$9+СВЦЭМ!$D$10+'СЕТ СН'!$H$5-'СЕТ СН'!$H$17</f>
        <v>4979.9883288999999</v>
      </c>
      <c r="P111" s="36">
        <f>SUMIFS(СВЦЭМ!$C$39:$C$782,СВЦЭМ!$A$39:$A$782,$A111,СВЦЭМ!$B$39:$B$782,P$83)+'СЕТ СН'!$H$9+СВЦЭМ!$D$10+'СЕТ СН'!$H$5-'СЕТ СН'!$H$17</f>
        <v>4967.6473758000002</v>
      </c>
      <c r="Q111" s="36">
        <f>SUMIFS(СВЦЭМ!$C$39:$C$782,СВЦЭМ!$A$39:$A$782,$A111,СВЦЭМ!$B$39:$B$782,Q$83)+'СЕТ СН'!$H$9+СВЦЭМ!$D$10+'СЕТ СН'!$H$5-'СЕТ СН'!$H$17</f>
        <v>4972.3328880600002</v>
      </c>
      <c r="R111" s="36">
        <f>SUMIFS(СВЦЭМ!$C$39:$C$782,СВЦЭМ!$A$39:$A$782,$A111,СВЦЭМ!$B$39:$B$782,R$83)+'СЕТ СН'!$H$9+СВЦЭМ!$D$10+'СЕТ СН'!$H$5-'СЕТ СН'!$H$17</f>
        <v>4940.8264959400003</v>
      </c>
      <c r="S111" s="36">
        <f>SUMIFS(СВЦЭМ!$C$39:$C$782,СВЦЭМ!$A$39:$A$782,$A111,СВЦЭМ!$B$39:$B$782,S$83)+'СЕТ СН'!$H$9+СВЦЭМ!$D$10+'СЕТ СН'!$H$5-'СЕТ СН'!$H$17</f>
        <v>4935.5915205600004</v>
      </c>
      <c r="T111" s="36">
        <f>SUMIFS(СВЦЭМ!$C$39:$C$782,СВЦЭМ!$A$39:$A$782,$A111,СВЦЭМ!$B$39:$B$782,T$83)+'СЕТ СН'!$H$9+СВЦЭМ!$D$10+'СЕТ СН'!$H$5-'СЕТ СН'!$H$17</f>
        <v>4936.98093161</v>
      </c>
      <c r="U111" s="36">
        <f>SUMIFS(СВЦЭМ!$C$39:$C$782,СВЦЭМ!$A$39:$A$782,$A111,СВЦЭМ!$B$39:$B$782,U$83)+'СЕТ СН'!$H$9+СВЦЭМ!$D$10+'СЕТ СН'!$H$5-'СЕТ СН'!$H$17</f>
        <v>4970.5029144500004</v>
      </c>
      <c r="V111" s="36">
        <f>SUMIFS(СВЦЭМ!$C$39:$C$782,СВЦЭМ!$A$39:$A$782,$A111,СВЦЭМ!$B$39:$B$782,V$83)+'СЕТ СН'!$H$9+СВЦЭМ!$D$10+'СЕТ СН'!$H$5-'СЕТ СН'!$H$17</f>
        <v>4973.05488307</v>
      </c>
      <c r="W111" s="36">
        <f>SUMIFS(СВЦЭМ!$C$39:$C$782,СВЦЭМ!$A$39:$A$782,$A111,СВЦЭМ!$B$39:$B$782,W$83)+'СЕТ СН'!$H$9+СВЦЭМ!$D$10+'СЕТ СН'!$H$5-'СЕТ СН'!$H$17</f>
        <v>4950.04219638</v>
      </c>
      <c r="X111" s="36">
        <f>SUMIFS(СВЦЭМ!$C$39:$C$782,СВЦЭМ!$A$39:$A$782,$A111,СВЦЭМ!$B$39:$B$782,X$83)+'СЕТ СН'!$H$9+СВЦЭМ!$D$10+'СЕТ СН'!$H$5-'СЕТ СН'!$H$17</f>
        <v>4977.6421957500006</v>
      </c>
      <c r="Y111" s="36">
        <f>SUMIFS(СВЦЭМ!$C$39:$C$782,СВЦЭМ!$A$39:$A$782,$A111,СВЦЭМ!$B$39:$B$782,Y$83)+'СЕТ СН'!$H$9+СВЦЭМ!$D$10+'СЕТ СН'!$H$5-'СЕТ СН'!$H$17</f>
        <v>5089.1674049900003</v>
      </c>
    </row>
    <row r="112" spans="1:25" ht="15.75" x14ac:dyDescent="0.2">
      <c r="A112" s="35">
        <f t="shared" si="2"/>
        <v>45106</v>
      </c>
      <c r="B112" s="36">
        <f>SUMIFS(СВЦЭМ!$C$39:$C$782,СВЦЭМ!$A$39:$A$782,$A112,СВЦЭМ!$B$39:$B$782,B$83)+'СЕТ СН'!$H$9+СВЦЭМ!$D$10+'СЕТ СН'!$H$5-'СЕТ СН'!$H$17</f>
        <v>5219.1891791600001</v>
      </c>
      <c r="C112" s="36">
        <f>SUMIFS(СВЦЭМ!$C$39:$C$782,СВЦЭМ!$A$39:$A$782,$A112,СВЦЭМ!$B$39:$B$782,C$83)+'СЕТ СН'!$H$9+СВЦЭМ!$D$10+'СЕТ СН'!$H$5-'СЕТ СН'!$H$17</f>
        <v>5277.7471833300006</v>
      </c>
      <c r="D112" s="36">
        <f>SUMIFS(СВЦЭМ!$C$39:$C$782,СВЦЭМ!$A$39:$A$782,$A112,СВЦЭМ!$B$39:$B$782,D$83)+'СЕТ СН'!$H$9+СВЦЭМ!$D$10+'СЕТ СН'!$H$5-'СЕТ СН'!$H$17</f>
        <v>5326.8898889600005</v>
      </c>
      <c r="E112" s="36">
        <f>SUMIFS(СВЦЭМ!$C$39:$C$782,СВЦЭМ!$A$39:$A$782,$A112,СВЦЭМ!$B$39:$B$782,E$83)+'СЕТ СН'!$H$9+СВЦЭМ!$D$10+'СЕТ СН'!$H$5-'СЕТ СН'!$H$17</f>
        <v>5333.79343995</v>
      </c>
      <c r="F112" s="36">
        <f>SUMIFS(СВЦЭМ!$C$39:$C$782,СВЦЭМ!$A$39:$A$782,$A112,СВЦЭМ!$B$39:$B$782,F$83)+'СЕТ СН'!$H$9+СВЦЭМ!$D$10+'СЕТ СН'!$H$5-'СЕТ СН'!$H$17</f>
        <v>5318.1684598000002</v>
      </c>
      <c r="G112" s="36">
        <f>SUMIFS(СВЦЭМ!$C$39:$C$782,СВЦЭМ!$A$39:$A$782,$A112,СВЦЭМ!$B$39:$B$782,G$83)+'СЕТ СН'!$H$9+СВЦЭМ!$D$10+'СЕТ СН'!$H$5-'СЕТ СН'!$H$17</f>
        <v>5321.7482743400005</v>
      </c>
      <c r="H112" s="36">
        <f>SUMIFS(СВЦЭМ!$C$39:$C$782,СВЦЭМ!$A$39:$A$782,$A112,СВЦЭМ!$B$39:$B$782,H$83)+'СЕТ СН'!$H$9+СВЦЭМ!$D$10+'СЕТ СН'!$H$5-'СЕТ СН'!$H$17</f>
        <v>5266.5473991300005</v>
      </c>
      <c r="I112" s="36">
        <f>SUMIFS(СВЦЭМ!$C$39:$C$782,СВЦЭМ!$A$39:$A$782,$A112,СВЦЭМ!$B$39:$B$782,I$83)+'СЕТ СН'!$H$9+СВЦЭМ!$D$10+'СЕТ СН'!$H$5-'СЕТ СН'!$H$17</f>
        <v>5165.9693736500003</v>
      </c>
      <c r="J112" s="36">
        <f>SUMIFS(СВЦЭМ!$C$39:$C$782,СВЦЭМ!$A$39:$A$782,$A112,СВЦЭМ!$B$39:$B$782,J$83)+'СЕТ СН'!$H$9+СВЦЭМ!$D$10+'СЕТ СН'!$H$5-'СЕТ СН'!$H$17</f>
        <v>5061.7679164600004</v>
      </c>
      <c r="K112" s="36">
        <f>SUMIFS(СВЦЭМ!$C$39:$C$782,СВЦЭМ!$A$39:$A$782,$A112,СВЦЭМ!$B$39:$B$782,K$83)+'СЕТ СН'!$H$9+СВЦЭМ!$D$10+'СЕТ СН'!$H$5-'СЕТ СН'!$H$17</f>
        <v>5021.7233013800005</v>
      </c>
      <c r="L112" s="36">
        <f>SUMIFS(СВЦЭМ!$C$39:$C$782,СВЦЭМ!$A$39:$A$782,$A112,СВЦЭМ!$B$39:$B$782,L$83)+'СЕТ СН'!$H$9+СВЦЭМ!$D$10+'СЕТ СН'!$H$5-'СЕТ СН'!$H$17</f>
        <v>5010.1653018100005</v>
      </c>
      <c r="M112" s="36">
        <f>SUMIFS(СВЦЭМ!$C$39:$C$782,СВЦЭМ!$A$39:$A$782,$A112,СВЦЭМ!$B$39:$B$782,M$83)+'СЕТ СН'!$H$9+СВЦЭМ!$D$10+'СЕТ СН'!$H$5-'СЕТ СН'!$H$17</f>
        <v>4998.4685818500002</v>
      </c>
      <c r="N112" s="36">
        <f>SUMIFS(СВЦЭМ!$C$39:$C$782,СВЦЭМ!$A$39:$A$782,$A112,СВЦЭМ!$B$39:$B$782,N$83)+'СЕТ СН'!$H$9+СВЦЭМ!$D$10+'СЕТ СН'!$H$5-'СЕТ СН'!$H$17</f>
        <v>5019.2920309000001</v>
      </c>
      <c r="O112" s="36">
        <f>SUMIFS(СВЦЭМ!$C$39:$C$782,СВЦЭМ!$A$39:$A$782,$A112,СВЦЭМ!$B$39:$B$782,O$83)+'СЕТ СН'!$H$9+СВЦЭМ!$D$10+'СЕТ СН'!$H$5-'СЕТ СН'!$H$17</f>
        <v>5022.1091071600003</v>
      </c>
      <c r="P112" s="36">
        <f>SUMIFS(СВЦЭМ!$C$39:$C$782,СВЦЭМ!$A$39:$A$782,$A112,СВЦЭМ!$B$39:$B$782,P$83)+'СЕТ СН'!$H$9+СВЦЭМ!$D$10+'СЕТ СН'!$H$5-'СЕТ СН'!$H$17</f>
        <v>5030.32390768</v>
      </c>
      <c r="Q112" s="36">
        <f>SUMIFS(СВЦЭМ!$C$39:$C$782,СВЦЭМ!$A$39:$A$782,$A112,СВЦЭМ!$B$39:$B$782,Q$83)+'СЕТ СН'!$H$9+СВЦЭМ!$D$10+'СЕТ СН'!$H$5-'СЕТ СН'!$H$17</f>
        <v>5028.5900976400007</v>
      </c>
      <c r="R112" s="36">
        <f>SUMIFS(СВЦЭМ!$C$39:$C$782,СВЦЭМ!$A$39:$A$782,$A112,СВЦЭМ!$B$39:$B$782,R$83)+'СЕТ СН'!$H$9+СВЦЭМ!$D$10+'СЕТ СН'!$H$5-'СЕТ СН'!$H$17</f>
        <v>5011.90430406</v>
      </c>
      <c r="S112" s="36">
        <f>SUMIFS(СВЦЭМ!$C$39:$C$782,СВЦЭМ!$A$39:$A$782,$A112,СВЦЭМ!$B$39:$B$782,S$83)+'СЕТ СН'!$H$9+СВЦЭМ!$D$10+'СЕТ СН'!$H$5-'СЕТ СН'!$H$17</f>
        <v>4997.3717014200001</v>
      </c>
      <c r="T112" s="36">
        <f>SUMIFS(СВЦЭМ!$C$39:$C$782,СВЦЭМ!$A$39:$A$782,$A112,СВЦЭМ!$B$39:$B$782,T$83)+'СЕТ СН'!$H$9+СВЦЭМ!$D$10+'СЕТ СН'!$H$5-'СЕТ СН'!$H$17</f>
        <v>5010.39321036</v>
      </c>
      <c r="U112" s="36">
        <f>SUMIFS(СВЦЭМ!$C$39:$C$782,СВЦЭМ!$A$39:$A$782,$A112,СВЦЭМ!$B$39:$B$782,U$83)+'СЕТ СН'!$H$9+СВЦЭМ!$D$10+'СЕТ СН'!$H$5-'СЕТ СН'!$H$17</f>
        <v>5015.6707435799999</v>
      </c>
      <c r="V112" s="36">
        <f>SUMIFS(СВЦЭМ!$C$39:$C$782,СВЦЭМ!$A$39:$A$782,$A112,СВЦЭМ!$B$39:$B$782,V$83)+'СЕТ СН'!$H$9+СВЦЭМ!$D$10+'СЕТ СН'!$H$5-'СЕТ СН'!$H$17</f>
        <v>5028.2379004800005</v>
      </c>
      <c r="W112" s="36">
        <f>SUMIFS(СВЦЭМ!$C$39:$C$782,СВЦЭМ!$A$39:$A$782,$A112,СВЦЭМ!$B$39:$B$782,W$83)+'СЕТ СН'!$H$9+СВЦЭМ!$D$10+'СЕТ СН'!$H$5-'СЕТ СН'!$H$17</f>
        <v>5018.9786594100005</v>
      </c>
      <c r="X112" s="36">
        <f>SUMIFS(СВЦЭМ!$C$39:$C$782,СВЦЭМ!$A$39:$A$782,$A112,СВЦЭМ!$B$39:$B$782,X$83)+'СЕТ СН'!$H$9+СВЦЭМ!$D$10+'СЕТ СН'!$H$5-'СЕТ СН'!$H$17</f>
        <v>5040.3374929900001</v>
      </c>
      <c r="Y112" s="36">
        <f>SUMIFS(СВЦЭМ!$C$39:$C$782,СВЦЭМ!$A$39:$A$782,$A112,СВЦЭМ!$B$39:$B$782,Y$83)+'СЕТ СН'!$H$9+СВЦЭМ!$D$10+'СЕТ СН'!$H$5-'СЕТ СН'!$H$17</f>
        <v>5166.64050615</v>
      </c>
    </row>
    <row r="113" spans="1:27" ht="15.75" x14ac:dyDescent="0.2">
      <c r="A113" s="35">
        <f t="shared" si="2"/>
        <v>45107</v>
      </c>
      <c r="B113" s="36">
        <f>SUMIFS(СВЦЭМ!$C$39:$C$782,СВЦЭМ!$A$39:$A$782,$A113,СВЦЭМ!$B$39:$B$782,B$83)+'СЕТ СН'!$H$9+СВЦЭМ!$D$10+'СЕТ СН'!$H$5-'СЕТ СН'!$H$17</f>
        <v>5210.8410417000005</v>
      </c>
      <c r="C113" s="36">
        <f>SUMIFS(СВЦЭМ!$C$39:$C$782,СВЦЭМ!$A$39:$A$782,$A113,СВЦЭМ!$B$39:$B$782,C$83)+'СЕТ СН'!$H$9+СВЦЭМ!$D$10+'СЕТ СН'!$H$5-'СЕТ СН'!$H$17</f>
        <v>5256.6004223600003</v>
      </c>
      <c r="D113" s="36">
        <f>SUMIFS(СВЦЭМ!$C$39:$C$782,СВЦЭМ!$A$39:$A$782,$A113,СВЦЭМ!$B$39:$B$782,D$83)+'СЕТ СН'!$H$9+СВЦЭМ!$D$10+'СЕТ СН'!$H$5-'СЕТ СН'!$H$17</f>
        <v>5346.8605564200006</v>
      </c>
      <c r="E113" s="36">
        <f>SUMIFS(СВЦЭМ!$C$39:$C$782,СВЦЭМ!$A$39:$A$782,$A113,СВЦЭМ!$B$39:$B$782,E$83)+'СЕТ СН'!$H$9+СВЦЭМ!$D$10+'СЕТ СН'!$H$5-'СЕТ СН'!$H$17</f>
        <v>5373.0424829700005</v>
      </c>
      <c r="F113" s="36">
        <f>SUMIFS(СВЦЭМ!$C$39:$C$782,СВЦЭМ!$A$39:$A$782,$A113,СВЦЭМ!$B$39:$B$782,F$83)+'СЕТ СН'!$H$9+СВЦЭМ!$D$10+'СЕТ СН'!$H$5-'СЕТ СН'!$H$17</f>
        <v>5407.2802354699998</v>
      </c>
      <c r="G113" s="36">
        <f>SUMIFS(СВЦЭМ!$C$39:$C$782,СВЦЭМ!$A$39:$A$782,$A113,СВЦЭМ!$B$39:$B$782,G$83)+'СЕТ СН'!$H$9+СВЦЭМ!$D$10+'СЕТ СН'!$H$5-'СЕТ СН'!$H$17</f>
        <v>5438.29522507</v>
      </c>
      <c r="H113" s="36">
        <f>SUMIFS(СВЦЭМ!$C$39:$C$782,СВЦЭМ!$A$39:$A$782,$A113,СВЦЭМ!$B$39:$B$782,H$83)+'СЕТ СН'!$H$9+СВЦЭМ!$D$10+'СЕТ СН'!$H$5-'СЕТ СН'!$H$17</f>
        <v>5334.5944279100004</v>
      </c>
      <c r="I113" s="36">
        <f>SUMIFS(СВЦЭМ!$C$39:$C$782,СВЦЭМ!$A$39:$A$782,$A113,СВЦЭМ!$B$39:$B$782,I$83)+'СЕТ СН'!$H$9+СВЦЭМ!$D$10+'СЕТ СН'!$H$5-'СЕТ СН'!$H$17</f>
        <v>5228.0263781800004</v>
      </c>
      <c r="J113" s="36">
        <f>SUMIFS(СВЦЭМ!$C$39:$C$782,СВЦЭМ!$A$39:$A$782,$A113,СВЦЭМ!$B$39:$B$782,J$83)+'СЕТ СН'!$H$9+СВЦЭМ!$D$10+'СЕТ СН'!$H$5-'СЕТ СН'!$H$17</f>
        <v>5147.4492555100005</v>
      </c>
      <c r="K113" s="36">
        <f>SUMIFS(СВЦЭМ!$C$39:$C$782,СВЦЭМ!$A$39:$A$782,$A113,СВЦЭМ!$B$39:$B$782,K$83)+'СЕТ СН'!$H$9+СВЦЭМ!$D$10+'СЕТ СН'!$H$5-'СЕТ СН'!$H$17</f>
        <v>5074.4718178600006</v>
      </c>
      <c r="L113" s="36">
        <f>SUMIFS(СВЦЭМ!$C$39:$C$782,СВЦЭМ!$A$39:$A$782,$A113,СВЦЭМ!$B$39:$B$782,L$83)+'СЕТ СН'!$H$9+СВЦЭМ!$D$10+'СЕТ СН'!$H$5-'СЕТ СН'!$H$17</f>
        <v>5040.7328389100003</v>
      </c>
      <c r="M113" s="36">
        <f>SUMIFS(СВЦЭМ!$C$39:$C$782,СВЦЭМ!$A$39:$A$782,$A113,СВЦЭМ!$B$39:$B$782,M$83)+'СЕТ СН'!$H$9+СВЦЭМ!$D$10+'СЕТ СН'!$H$5-'СЕТ СН'!$H$17</f>
        <v>5001.9741421899998</v>
      </c>
      <c r="N113" s="36">
        <f>SUMIFS(СВЦЭМ!$C$39:$C$782,СВЦЭМ!$A$39:$A$782,$A113,СВЦЭМ!$B$39:$B$782,N$83)+'СЕТ СН'!$H$9+СВЦЭМ!$D$10+'СЕТ СН'!$H$5-'СЕТ СН'!$H$17</f>
        <v>5045.4553199800002</v>
      </c>
      <c r="O113" s="36">
        <f>SUMIFS(СВЦЭМ!$C$39:$C$782,СВЦЭМ!$A$39:$A$782,$A113,СВЦЭМ!$B$39:$B$782,O$83)+'СЕТ СН'!$H$9+СВЦЭМ!$D$10+'СЕТ СН'!$H$5-'СЕТ СН'!$H$17</f>
        <v>5036.9967495399997</v>
      </c>
      <c r="P113" s="36">
        <f>SUMIFS(СВЦЭМ!$C$39:$C$782,СВЦЭМ!$A$39:$A$782,$A113,СВЦЭМ!$B$39:$B$782,P$83)+'СЕТ СН'!$H$9+СВЦЭМ!$D$10+'СЕТ СН'!$H$5-'СЕТ СН'!$H$17</f>
        <v>5040.2844149000002</v>
      </c>
      <c r="Q113" s="36">
        <f>SUMIFS(СВЦЭМ!$C$39:$C$782,СВЦЭМ!$A$39:$A$782,$A113,СВЦЭМ!$B$39:$B$782,Q$83)+'СЕТ СН'!$H$9+СВЦЭМ!$D$10+'СЕТ СН'!$H$5-'СЕТ СН'!$H$17</f>
        <v>5052.52997796</v>
      </c>
      <c r="R113" s="36">
        <f>SUMIFS(СВЦЭМ!$C$39:$C$782,СВЦЭМ!$A$39:$A$782,$A113,СВЦЭМ!$B$39:$B$782,R$83)+'СЕТ СН'!$H$9+СВЦЭМ!$D$10+'СЕТ СН'!$H$5-'СЕТ СН'!$H$17</f>
        <v>5040.9463069000003</v>
      </c>
      <c r="S113" s="36">
        <f>SUMIFS(СВЦЭМ!$C$39:$C$782,СВЦЭМ!$A$39:$A$782,$A113,СВЦЭМ!$B$39:$B$782,S$83)+'СЕТ СН'!$H$9+СВЦЭМ!$D$10+'СЕТ СН'!$H$5-'СЕТ СН'!$H$17</f>
        <v>5026.7167999000003</v>
      </c>
      <c r="T113" s="36">
        <f>SUMIFS(СВЦЭМ!$C$39:$C$782,СВЦЭМ!$A$39:$A$782,$A113,СВЦЭМ!$B$39:$B$782,T$83)+'СЕТ СН'!$H$9+СВЦЭМ!$D$10+'СЕТ СН'!$H$5-'СЕТ СН'!$H$17</f>
        <v>5024.2595361599997</v>
      </c>
      <c r="U113" s="36">
        <f>SUMIFS(СВЦЭМ!$C$39:$C$782,СВЦЭМ!$A$39:$A$782,$A113,СВЦЭМ!$B$39:$B$782,U$83)+'СЕТ СН'!$H$9+СВЦЭМ!$D$10+'СЕТ СН'!$H$5-'СЕТ СН'!$H$17</f>
        <v>5025.5824414400004</v>
      </c>
      <c r="V113" s="36">
        <f>SUMIFS(СВЦЭМ!$C$39:$C$782,СВЦЭМ!$A$39:$A$782,$A113,СВЦЭМ!$B$39:$B$782,V$83)+'СЕТ СН'!$H$9+СВЦЭМ!$D$10+'СЕТ СН'!$H$5-'СЕТ СН'!$H$17</f>
        <v>5054.1180341100007</v>
      </c>
      <c r="W113" s="36">
        <f>SUMIFS(СВЦЭМ!$C$39:$C$782,СВЦЭМ!$A$39:$A$782,$A113,СВЦЭМ!$B$39:$B$782,W$83)+'СЕТ СН'!$H$9+СВЦЭМ!$D$10+'СЕТ СН'!$H$5-'СЕТ СН'!$H$17</f>
        <v>5027.48304259</v>
      </c>
      <c r="X113" s="36">
        <f>SUMIFS(СВЦЭМ!$C$39:$C$782,СВЦЭМ!$A$39:$A$782,$A113,СВЦЭМ!$B$39:$B$782,X$83)+'СЕТ СН'!$H$9+СВЦЭМ!$D$10+'СЕТ СН'!$H$5-'СЕТ СН'!$H$17</f>
        <v>5063.9748467300005</v>
      </c>
      <c r="Y113" s="36">
        <f>SUMIFS(СВЦЭМ!$C$39:$C$782,СВЦЭМ!$A$39:$A$782,$A113,СВЦЭМ!$B$39:$B$782,Y$83)+'СЕТ СН'!$H$9+СВЦЭМ!$D$10+'СЕТ СН'!$H$5-'СЕТ СН'!$H$17</f>
        <v>5153.3804313600003</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01.06.2023</v>
      </c>
      <c r="B120" s="36">
        <f>SUMIFS(СВЦЭМ!$C$39:$C$782,СВЦЭМ!$A$39:$A$782,$A120,СВЦЭМ!$B$39:$B$782,B$119)+'СЕТ СН'!$I$9+СВЦЭМ!$D$10+'СЕТ СН'!$I$5-'СЕТ СН'!$I$17</f>
        <v>5588.4227829500005</v>
      </c>
      <c r="C120" s="36">
        <f>SUMIFS(СВЦЭМ!$C$39:$C$782,СВЦЭМ!$A$39:$A$782,$A120,СВЦЭМ!$B$39:$B$782,C$119)+'СЕТ СН'!$I$9+СВЦЭМ!$D$10+'СЕТ СН'!$I$5-'СЕТ СН'!$I$17</f>
        <v>5668.4276868400002</v>
      </c>
      <c r="D120" s="36">
        <f>SUMIFS(СВЦЭМ!$C$39:$C$782,СВЦЭМ!$A$39:$A$782,$A120,СВЦЭМ!$B$39:$B$782,D$119)+'СЕТ СН'!$I$9+СВЦЭМ!$D$10+'СЕТ СН'!$I$5-'СЕТ СН'!$I$17</f>
        <v>5713.7434883900005</v>
      </c>
      <c r="E120" s="36">
        <f>SUMIFS(СВЦЭМ!$C$39:$C$782,СВЦЭМ!$A$39:$A$782,$A120,СВЦЭМ!$B$39:$B$782,E$119)+'СЕТ СН'!$I$9+СВЦЭМ!$D$10+'СЕТ СН'!$I$5-'СЕТ СН'!$I$17</f>
        <v>5751.3257425299998</v>
      </c>
      <c r="F120" s="36">
        <f>SUMIFS(СВЦЭМ!$C$39:$C$782,СВЦЭМ!$A$39:$A$782,$A120,СВЦЭМ!$B$39:$B$782,F$119)+'СЕТ СН'!$I$9+СВЦЭМ!$D$10+'СЕТ СН'!$I$5-'СЕТ СН'!$I$17</f>
        <v>5750.8791183200001</v>
      </c>
      <c r="G120" s="36">
        <f>SUMIFS(СВЦЭМ!$C$39:$C$782,СВЦЭМ!$A$39:$A$782,$A120,СВЦЭМ!$B$39:$B$782,G$119)+'СЕТ СН'!$I$9+СВЦЭМ!$D$10+'СЕТ СН'!$I$5-'СЕТ СН'!$I$17</f>
        <v>5739.4402386300007</v>
      </c>
      <c r="H120" s="36">
        <f>SUMIFS(СВЦЭМ!$C$39:$C$782,СВЦЭМ!$A$39:$A$782,$A120,СВЦЭМ!$B$39:$B$782,H$119)+'СЕТ СН'!$I$9+СВЦЭМ!$D$10+'СЕТ СН'!$I$5-'СЕТ СН'!$I$17</f>
        <v>5605.1190202500002</v>
      </c>
      <c r="I120" s="36">
        <f>SUMIFS(СВЦЭМ!$C$39:$C$782,СВЦЭМ!$A$39:$A$782,$A120,СВЦЭМ!$B$39:$B$782,I$119)+'СЕТ СН'!$I$9+СВЦЭМ!$D$10+'СЕТ СН'!$I$5-'СЕТ СН'!$I$17</f>
        <v>5524.1267337700001</v>
      </c>
      <c r="J120" s="36">
        <f>SUMIFS(СВЦЭМ!$C$39:$C$782,СВЦЭМ!$A$39:$A$782,$A120,СВЦЭМ!$B$39:$B$782,J$119)+'СЕТ СН'!$I$9+СВЦЭМ!$D$10+'СЕТ СН'!$I$5-'СЕТ СН'!$I$17</f>
        <v>5471.2349996800003</v>
      </c>
      <c r="K120" s="36">
        <f>SUMIFS(СВЦЭМ!$C$39:$C$782,СВЦЭМ!$A$39:$A$782,$A120,СВЦЭМ!$B$39:$B$782,K$119)+'СЕТ СН'!$I$9+СВЦЭМ!$D$10+'СЕТ СН'!$I$5-'СЕТ СН'!$I$17</f>
        <v>5475.6442349400004</v>
      </c>
      <c r="L120" s="36">
        <f>SUMIFS(СВЦЭМ!$C$39:$C$782,СВЦЭМ!$A$39:$A$782,$A120,СВЦЭМ!$B$39:$B$782,L$119)+'СЕТ СН'!$I$9+СВЦЭМ!$D$10+'СЕТ СН'!$I$5-'СЕТ СН'!$I$17</f>
        <v>5473.4865828700003</v>
      </c>
      <c r="M120" s="36">
        <f>SUMIFS(СВЦЭМ!$C$39:$C$782,СВЦЭМ!$A$39:$A$782,$A120,СВЦЭМ!$B$39:$B$782,M$119)+'СЕТ СН'!$I$9+СВЦЭМ!$D$10+'СЕТ СН'!$I$5-'СЕТ СН'!$I$17</f>
        <v>5498.6756699400003</v>
      </c>
      <c r="N120" s="36">
        <f>SUMIFS(СВЦЭМ!$C$39:$C$782,СВЦЭМ!$A$39:$A$782,$A120,СВЦЭМ!$B$39:$B$782,N$119)+'СЕТ СН'!$I$9+СВЦЭМ!$D$10+'СЕТ СН'!$I$5-'СЕТ СН'!$I$17</f>
        <v>5518.3412640000006</v>
      </c>
      <c r="O120" s="36">
        <f>SUMIFS(СВЦЭМ!$C$39:$C$782,СВЦЭМ!$A$39:$A$782,$A120,СВЦЭМ!$B$39:$B$782,O$119)+'СЕТ СН'!$I$9+СВЦЭМ!$D$10+'СЕТ СН'!$I$5-'СЕТ СН'!$I$17</f>
        <v>5514.9398636700007</v>
      </c>
      <c r="P120" s="36">
        <f>SUMIFS(СВЦЭМ!$C$39:$C$782,СВЦЭМ!$A$39:$A$782,$A120,СВЦЭМ!$B$39:$B$782,P$119)+'СЕТ СН'!$I$9+СВЦЭМ!$D$10+'СЕТ СН'!$I$5-'СЕТ СН'!$I$17</f>
        <v>5532.1055070000002</v>
      </c>
      <c r="Q120" s="36">
        <f>SUMIFS(СВЦЭМ!$C$39:$C$782,СВЦЭМ!$A$39:$A$782,$A120,СВЦЭМ!$B$39:$B$782,Q$119)+'СЕТ СН'!$I$9+СВЦЭМ!$D$10+'СЕТ СН'!$I$5-'СЕТ СН'!$I$17</f>
        <v>5540.7614240900002</v>
      </c>
      <c r="R120" s="36">
        <f>SUMIFS(СВЦЭМ!$C$39:$C$782,СВЦЭМ!$A$39:$A$782,$A120,СВЦЭМ!$B$39:$B$782,R$119)+'СЕТ СН'!$I$9+СВЦЭМ!$D$10+'СЕТ СН'!$I$5-'СЕТ СН'!$I$17</f>
        <v>5525.8494035800004</v>
      </c>
      <c r="S120" s="36">
        <f>SUMIFS(СВЦЭМ!$C$39:$C$782,СВЦЭМ!$A$39:$A$782,$A120,СВЦЭМ!$B$39:$B$782,S$119)+'СЕТ СН'!$I$9+СВЦЭМ!$D$10+'СЕТ СН'!$I$5-'СЕТ СН'!$I$17</f>
        <v>5506.0296950299999</v>
      </c>
      <c r="T120" s="36">
        <f>SUMIFS(СВЦЭМ!$C$39:$C$782,СВЦЭМ!$A$39:$A$782,$A120,СВЦЭМ!$B$39:$B$782,T$119)+'СЕТ СН'!$I$9+СВЦЭМ!$D$10+'СЕТ СН'!$I$5-'СЕТ СН'!$I$17</f>
        <v>5490.7339909100001</v>
      </c>
      <c r="U120" s="36">
        <f>SUMIFS(СВЦЭМ!$C$39:$C$782,СВЦЭМ!$A$39:$A$782,$A120,СВЦЭМ!$B$39:$B$782,U$119)+'СЕТ СН'!$I$9+СВЦЭМ!$D$10+'СЕТ СН'!$I$5-'СЕТ СН'!$I$17</f>
        <v>5478.6294204000005</v>
      </c>
      <c r="V120" s="36">
        <f>SUMIFS(СВЦЭМ!$C$39:$C$782,СВЦЭМ!$A$39:$A$782,$A120,СВЦЭМ!$B$39:$B$782,V$119)+'СЕТ СН'!$I$9+СВЦЭМ!$D$10+'СЕТ СН'!$I$5-'СЕТ СН'!$I$17</f>
        <v>5493.1511679100004</v>
      </c>
      <c r="W120" s="36">
        <f>SUMIFS(СВЦЭМ!$C$39:$C$782,СВЦЭМ!$A$39:$A$782,$A120,СВЦЭМ!$B$39:$B$782,W$119)+'СЕТ СН'!$I$9+СВЦЭМ!$D$10+'СЕТ СН'!$I$5-'СЕТ СН'!$I$17</f>
        <v>5438.7064518099996</v>
      </c>
      <c r="X120" s="36">
        <f>SUMIFS(СВЦЭМ!$C$39:$C$782,СВЦЭМ!$A$39:$A$782,$A120,СВЦЭМ!$B$39:$B$782,X$119)+'СЕТ СН'!$I$9+СВЦЭМ!$D$10+'СЕТ СН'!$I$5-'СЕТ СН'!$I$17</f>
        <v>5486.8742939500007</v>
      </c>
      <c r="Y120" s="36">
        <f>SUMIFS(СВЦЭМ!$C$39:$C$782,СВЦЭМ!$A$39:$A$782,$A120,СВЦЭМ!$B$39:$B$782,Y$119)+'СЕТ СН'!$I$9+СВЦЭМ!$D$10+'СЕТ СН'!$I$5-'СЕТ СН'!$I$17</f>
        <v>5523.5247030800001</v>
      </c>
    </row>
    <row r="121" spans="1:27" ht="15.75" x14ac:dyDescent="0.2">
      <c r="A121" s="35">
        <f>A120+1</f>
        <v>45079</v>
      </c>
      <c r="B121" s="36">
        <f>SUMIFS(СВЦЭМ!$C$39:$C$782,СВЦЭМ!$A$39:$A$782,$A121,СВЦЭМ!$B$39:$B$782,B$119)+'СЕТ СН'!$I$9+СВЦЭМ!$D$10+'СЕТ СН'!$I$5-'СЕТ СН'!$I$17</f>
        <v>5616.9057277000002</v>
      </c>
      <c r="C121" s="36">
        <f>SUMIFS(СВЦЭМ!$C$39:$C$782,СВЦЭМ!$A$39:$A$782,$A121,СВЦЭМ!$B$39:$B$782,C$119)+'СЕТ СН'!$I$9+СВЦЭМ!$D$10+'СЕТ СН'!$I$5-'СЕТ СН'!$I$17</f>
        <v>5645.5942126500004</v>
      </c>
      <c r="D121" s="36">
        <f>SUMIFS(СВЦЭМ!$C$39:$C$782,СВЦЭМ!$A$39:$A$782,$A121,СВЦЭМ!$B$39:$B$782,D$119)+'СЕТ СН'!$I$9+СВЦЭМ!$D$10+'СЕТ СН'!$I$5-'СЕТ СН'!$I$17</f>
        <v>5690.6421807500001</v>
      </c>
      <c r="E121" s="36">
        <f>SUMIFS(СВЦЭМ!$C$39:$C$782,СВЦЭМ!$A$39:$A$782,$A121,СВЦЭМ!$B$39:$B$782,E$119)+'СЕТ СН'!$I$9+СВЦЭМ!$D$10+'СЕТ СН'!$I$5-'СЕТ СН'!$I$17</f>
        <v>5699.18742793</v>
      </c>
      <c r="F121" s="36">
        <f>SUMIFS(СВЦЭМ!$C$39:$C$782,СВЦЭМ!$A$39:$A$782,$A121,СВЦЭМ!$B$39:$B$782,F$119)+'СЕТ СН'!$I$9+СВЦЭМ!$D$10+'СЕТ СН'!$I$5-'СЕТ СН'!$I$17</f>
        <v>5680.4447000800001</v>
      </c>
      <c r="G121" s="36">
        <f>SUMIFS(СВЦЭМ!$C$39:$C$782,СВЦЭМ!$A$39:$A$782,$A121,СВЦЭМ!$B$39:$B$782,G$119)+'СЕТ СН'!$I$9+СВЦЭМ!$D$10+'СЕТ СН'!$I$5-'СЕТ СН'!$I$17</f>
        <v>5656.4836348200006</v>
      </c>
      <c r="H121" s="36">
        <f>SUMIFS(СВЦЭМ!$C$39:$C$782,СВЦЭМ!$A$39:$A$782,$A121,СВЦЭМ!$B$39:$B$782,H$119)+'СЕТ СН'!$I$9+СВЦЭМ!$D$10+'СЕТ СН'!$I$5-'СЕТ СН'!$I$17</f>
        <v>5496.6963589200004</v>
      </c>
      <c r="I121" s="36">
        <f>SUMIFS(СВЦЭМ!$C$39:$C$782,СВЦЭМ!$A$39:$A$782,$A121,СВЦЭМ!$B$39:$B$782,I$119)+'СЕТ СН'!$I$9+СВЦЭМ!$D$10+'СЕТ СН'!$I$5-'СЕТ СН'!$I$17</f>
        <v>5537.0206336000001</v>
      </c>
      <c r="J121" s="36">
        <f>SUMIFS(СВЦЭМ!$C$39:$C$782,СВЦЭМ!$A$39:$A$782,$A121,СВЦЭМ!$B$39:$B$782,J$119)+'СЕТ СН'!$I$9+СВЦЭМ!$D$10+'СЕТ СН'!$I$5-'СЕТ СН'!$I$17</f>
        <v>5518.2424866600004</v>
      </c>
      <c r="K121" s="36">
        <f>SUMIFS(СВЦЭМ!$C$39:$C$782,СВЦЭМ!$A$39:$A$782,$A121,СВЦЭМ!$B$39:$B$782,K$119)+'СЕТ СН'!$I$9+СВЦЭМ!$D$10+'СЕТ СН'!$I$5-'СЕТ СН'!$I$17</f>
        <v>5482.3033091200004</v>
      </c>
      <c r="L121" s="36">
        <f>SUMIFS(СВЦЭМ!$C$39:$C$782,СВЦЭМ!$A$39:$A$782,$A121,СВЦЭМ!$B$39:$B$782,L$119)+'СЕТ СН'!$I$9+СВЦЭМ!$D$10+'СЕТ СН'!$I$5-'СЕТ СН'!$I$17</f>
        <v>5472.7094541700008</v>
      </c>
      <c r="M121" s="36">
        <f>SUMIFS(СВЦЭМ!$C$39:$C$782,СВЦЭМ!$A$39:$A$782,$A121,СВЦЭМ!$B$39:$B$782,M$119)+'СЕТ СН'!$I$9+СВЦЭМ!$D$10+'СЕТ СН'!$I$5-'СЕТ СН'!$I$17</f>
        <v>5491.8492380600001</v>
      </c>
      <c r="N121" s="36">
        <f>SUMIFS(СВЦЭМ!$C$39:$C$782,СВЦЭМ!$A$39:$A$782,$A121,СВЦЭМ!$B$39:$B$782,N$119)+'СЕТ СН'!$I$9+СВЦЭМ!$D$10+'СЕТ СН'!$I$5-'СЕТ СН'!$I$17</f>
        <v>5530.0513131600001</v>
      </c>
      <c r="O121" s="36">
        <f>SUMIFS(СВЦЭМ!$C$39:$C$782,СВЦЭМ!$A$39:$A$782,$A121,СВЦЭМ!$B$39:$B$782,O$119)+'СЕТ СН'!$I$9+СВЦЭМ!$D$10+'СЕТ СН'!$I$5-'СЕТ СН'!$I$17</f>
        <v>5529.5228908200006</v>
      </c>
      <c r="P121" s="36">
        <f>SUMIFS(СВЦЭМ!$C$39:$C$782,СВЦЭМ!$A$39:$A$782,$A121,СВЦЭМ!$B$39:$B$782,P$119)+'СЕТ СН'!$I$9+СВЦЭМ!$D$10+'СЕТ СН'!$I$5-'СЕТ СН'!$I$17</f>
        <v>5534.5801673100004</v>
      </c>
      <c r="Q121" s="36">
        <f>SUMIFS(СВЦЭМ!$C$39:$C$782,СВЦЭМ!$A$39:$A$782,$A121,СВЦЭМ!$B$39:$B$782,Q$119)+'СЕТ СН'!$I$9+СВЦЭМ!$D$10+'СЕТ СН'!$I$5-'СЕТ СН'!$I$17</f>
        <v>5547.3215319800001</v>
      </c>
      <c r="R121" s="36">
        <f>SUMIFS(СВЦЭМ!$C$39:$C$782,СВЦЭМ!$A$39:$A$782,$A121,СВЦЭМ!$B$39:$B$782,R$119)+'СЕТ СН'!$I$9+СВЦЭМ!$D$10+'СЕТ СН'!$I$5-'СЕТ СН'!$I$17</f>
        <v>5531.3398661600004</v>
      </c>
      <c r="S121" s="36">
        <f>SUMIFS(СВЦЭМ!$C$39:$C$782,СВЦЭМ!$A$39:$A$782,$A121,СВЦЭМ!$B$39:$B$782,S$119)+'СЕТ СН'!$I$9+СВЦЭМ!$D$10+'СЕТ СН'!$I$5-'СЕТ СН'!$I$17</f>
        <v>5515.47554597</v>
      </c>
      <c r="T121" s="36">
        <f>SUMIFS(СВЦЭМ!$C$39:$C$782,СВЦЭМ!$A$39:$A$782,$A121,СВЦЭМ!$B$39:$B$782,T$119)+'СЕТ СН'!$I$9+СВЦЭМ!$D$10+'СЕТ СН'!$I$5-'СЕТ СН'!$I$17</f>
        <v>5496.1213592700005</v>
      </c>
      <c r="U121" s="36">
        <f>SUMIFS(СВЦЭМ!$C$39:$C$782,СВЦЭМ!$A$39:$A$782,$A121,СВЦЭМ!$B$39:$B$782,U$119)+'СЕТ СН'!$I$9+СВЦЭМ!$D$10+'СЕТ СН'!$I$5-'СЕТ СН'!$I$17</f>
        <v>5441.2282387300002</v>
      </c>
      <c r="V121" s="36">
        <f>SUMIFS(СВЦЭМ!$C$39:$C$782,СВЦЭМ!$A$39:$A$782,$A121,СВЦЭМ!$B$39:$B$782,V$119)+'СЕТ СН'!$I$9+СВЦЭМ!$D$10+'СЕТ СН'!$I$5-'СЕТ СН'!$I$17</f>
        <v>5414.9610403900006</v>
      </c>
      <c r="W121" s="36">
        <f>SUMIFS(СВЦЭМ!$C$39:$C$782,СВЦЭМ!$A$39:$A$782,$A121,СВЦЭМ!$B$39:$B$782,W$119)+'СЕТ СН'!$I$9+СВЦЭМ!$D$10+'СЕТ СН'!$I$5-'СЕТ СН'!$I$17</f>
        <v>5423.0066172400002</v>
      </c>
      <c r="X121" s="36">
        <f>SUMIFS(СВЦЭМ!$C$39:$C$782,СВЦЭМ!$A$39:$A$782,$A121,СВЦЭМ!$B$39:$B$782,X$119)+'СЕТ СН'!$I$9+СВЦЭМ!$D$10+'СЕТ СН'!$I$5-'СЕТ СН'!$I$17</f>
        <v>5463.3313514800002</v>
      </c>
      <c r="Y121" s="36">
        <f>SUMIFS(СВЦЭМ!$C$39:$C$782,СВЦЭМ!$A$39:$A$782,$A121,СВЦЭМ!$B$39:$B$782,Y$119)+'СЕТ СН'!$I$9+СВЦЭМ!$D$10+'СЕТ СН'!$I$5-'СЕТ СН'!$I$17</f>
        <v>5506.6348089000003</v>
      </c>
    </row>
    <row r="122" spans="1:27" ht="15.75" x14ac:dyDescent="0.2">
      <c r="A122" s="35">
        <f t="shared" ref="A122:A149" si="3">A121+1</f>
        <v>45080</v>
      </c>
      <c r="B122" s="36">
        <f>SUMIFS(СВЦЭМ!$C$39:$C$782,СВЦЭМ!$A$39:$A$782,$A122,СВЦЭМ!$B$39:$B$782,B$119)+'СЕТ СН'!$I$9+СВЦЭМ!$D$10+'СЕТ СН'!$I$5-'СЕТ СН'!$I$17</f>
        <v>5543.1321570099999</v>
      </c>
      <c r="C122" s="36">
        <f>SUMIFS(СВЦЭМ!$C$39:$C$782,СВЦЭМ!$A$39:$A$782,$A122,СВЦЭМ!$B$39:$B$782,C$119)+'СЕТ СН'!$I$9+СВЦЭМ!$D$10+'СЕТ СН'!$I$5-'СЕТ СН'!$I$17</f>
        <v>5589.18542583</v>
      </c>
      <c r="D122" s="36">
        <f>SUMIFS(СВЦЭМ!$C$39:$C$782,СВЦЭМ!$A$39:$A$782,$A122,СВЦЭМ!$B$39:$B$782,D$119)+'СЕТ СН'!$I$9+СВЦЭМ!$D$10+'СЕТ СН'!$I$5-'СЕТ СН'!$I$17</f>
        <v>5692.2775114400001</v>
      </c>
      <c r="E122" s="36">
        <f>SUMIFS(СВЦЭМ!$C$39:$C$782,СВЦЭМ!$A$39:$A$782,$A122,СВЦЭМ!$B$39:$B$782,E$119)+'СЕТ СН'!$I$9+СВЦЭМ!$D$10+'СЕТ СН'!$I$5-'СЕТ СН'!$I$17</f>
        <v>5766.1433540799999</v>
      </c>
      <c r="F122" s="36">
        <f>SUMIFS(СВЦЭМ!$C$39:$C$782,СВЦЭМ!$A$39:$A$782,$A122,СВЦЭМ!$B$39:$B$782,F$119)+'СЕТ СН'!$I$9+СВЦЭМ!$D$10+'СЕТ СН'!$I$5-'СЕТ СН'!$I$17</f>
        <v>5717.4955766599996</v>
      </c>
      <c r="G122" s="36">
        <f>SUMIFS(СВЦЭМ!$C$39:$C$782,СВЦЭМ!$A$39:$A$782,$A122,СВЦЭМ!$B$39:$B$782,G$119)+'СЕТ СН'!$I$9+СВЦЭМ!$D$10+'СЕТ СН'!$I$5-'СЕТ СН'!$I$17</f>
        <v>5724.3490771800007</v>
      </c>
      <c r="H122" s="36">
        <f>SUMIFS(СВЦЭМ!$C$39:$C$782,СВЦЭМ!$A$39:$A$782,$A122,СВЦЭМ!$B$39:$B$782,H$119)+'СЕТ СН'!$I$9+СВЦЭМ!$D$10+'СЕТ СН'!$I$5-'СЕТ СН'!$I$17</f>
        <v>5635.7339299200003</v>
      </c>
      <c r="I122" s="36">
        <f>SUMIFS(СВЦЭМ!$C$39:$C$782,СВЦЭМ!$A$39:$A$782,$A122,СВЦЭМ!$B$39:$B$782,I$119)+'СЕТ СН'!$I$9+СВЦЭМ!$D$10+'СЕТ СН'!$I$5-'СЕТ СН'!$I$17</f>
        <v>5528.4180035300005</v>
      </c>
      <c r="J122" s="36">
        <f>SUMIFS(СВЦЭМ!$C$39:$C$782,СВЦЭМ!$A$39:$A$782,$A122,СВЦЭМ!$B$39:$B$782,J$119)+'СЕТ СН'!$I$9+СВЦЭМ!$D$10+'СЕТ СН'!$I$5-'СЕТ СН'!$I$17</f>
        <v>5429.32993652</v>
      </c>
      <c r="K122" s="36">
        <f>SUMIFS(СВЦЭМ!$C$39:$C$782,СВЦЭМ!$A$39:$A$782,$A122,СВЦЭМ!$B$39:$B$782,K$119)+'СЕТ СН'!$I$9+СВЦЭМ!$D$10+'СЕТ СН'!$I$5-'СЕТ СН'!$I$17</f>
        <v>5369.84546606</v>
      </c>
      <c r="L122" s="36">
        <f>SUMIFS(СВЦЭМ!$C$39:$C$782,СВЦЭМ!$A$39:$A$782,$A122,СВЦЭМ!$B$39:$B$782,L$119)+'СЕТ СН'!$I$9+СВЦЭМ!$D$10+'СЕТ СН'!$I$5-'СЕТ СН'!$I$17</f>
        <v>5357.7178803200004</v>
      </c>
      <c r="M122" s="36">
        <f>SUMIFS(СВЦЭМ!$C$39:$C$782,СВЦЭМ!$A$39:$A$782,$A122,СВЦЭМ!$B$39:$B$782,M$119)+'СЕТ СН'!$I$9+СВЦЭМ!$D$10+'СЕТ СН'!$I$5-'СЕТ СН'!$I$17</f>
        <v>5368.42112309</v>
      </c>
      <c r="N122" s="36">
        <f>SUMIFS(СВЦЭМ!$C$39:$C$782,СВЦЭМ!$A$39:$A$782,$A122,СВЦЭМ!$B$39:$B$782,N$119)+'СЕТ СН'!$I$9+СВЦЭМ!$D$10+'СЕТ СН'!$I$5-'СЕТ СН'!$I$17</f>
        <v>5388.8308467500001</v>
      </c>
      <c r="O122" s="36">
        <f>SUMIFS(СВЦЭМ!$C$39:$C$782,СВЦЭМ!$A$39:$A$782,$A122,СВЦЭМ!$B$39:$B$782,O$119)+'СЕТ СН'!$I$9+СВЦЭМ!$D$10+'СЕТ СН'!$I$5-'СЕТ СН'!$I$17</f>
        <v>5393.69711465</v>
      </c>
      <c r="P122" s="36">
        <f>SUMIFS(СВЦЭМ!$C$39:$C$782,СВЦЭМ!$A$39:$A$782,$A122,СВЦЭМ!$B$39:$B$782,P$119)+'СЕТ СН'!$I$9+СВЦЭМ!$D$10+'СЕТ СН'!$I$5-'СЕТ СН'!$I$17</f>
        <v>5408.0604206000007</v>
      </c>
      <c r="Q122" s="36">
        <f>SUMIFS(СВЦЭМ!$C$39:$C$782,СВЦЭМ!$A$39:$A$782,$A122,СВЦЭМ!$B$39:$B$782,Q$119)+'СЕТ СН'!$I$9+СВЦЭМ!$D$10+'СЕТ СН'!$I$5-'СЕТ СН'!$I$17</f>
        <v>5437.3164548800005</v>
      </c>
      <c r="R122" s="36">
        <f>SUMIFS(СВЦЭМ!$C$39:$C$782,СВЦЭМ!$A$39:$A$782,$A122,СВЦЭМ!$B$39:$B$782,R$119)+'СЕТ СН'!$I$9+СВЦЭМ!$D$10+'СЕТ СН'!$I$5-'СЕТ СН'!$I$17</f>
        <v>5427.0686857199998</v>
      </c>
      <c r="S122" s="36">
        <f>SUMIFS(СВЦЭМ!$C$39:$C$782,СВЦЭМ!$A$39:$A$782,$A122,СВЦЭМ!$B$39:$B$782,S$119)+'СЕТ СН'!$I$9+СВЦЭМ!$D$10+'СЕТ СН'!$I$5-'СЕТ СН'!$I$17</f>
        <v>5412.0893807900002</v>
      </c>
      <c r="T122" s="36">
        <f>SUMIFS(СВЦЭМ!$C$39:$C$782,СВЦЭМ!$A$39:$A$782,$A122,СВЦЭМ!$B$39:$B$782,T$119)+'СЕТ СН'!$I$9+СВЦЭМ!$D$10+'СЕТ СН'!$I$5-'СЕТ СН'!$I$17</f>
        <v>5401.3122128900004</v>
      </c>
      <c r="U122" s="36">
        <f>SUMIFS(СВЦЭМ!$C$39:$C$782,СВЦЭМ!$A$39:$A$782,$A122,СВЦЭМ!$B$39:$B$782,U$119)+'СЕТ СН'!$I$9+СВЦЭМ!$D$10+'СЕТ СН'!$I$5-'СЕТ СН'!$I$17</f>
        <v>5390.2152380799998</v>
      </c>
      <c r="V122" s="36">
        <f>SUMIFS(СВЦЭМ!$C$39:$C$782,СВЦЭМ!$A$39:$A$782,$A122,СВЦЭМ!$B$39:$B$782,V$119)+'СЕТ СН'!$I$9+СВЦЭМ!$D$10+'СЕТ СН'!$I$5-'СЕТ СН'!$I$17</f>
        <v>5377.5034654600004</v>
      </c>
      <c r="W122" s="36">
        <f>SUMIFS(СВЦЭМ!$C$39:$C$782,СВЦЭМ!$A$39:$A$782,$A122,СВЦЭМ!$B$39:$B$782,W$119)+'СЕТ СН'!$I$9+СВЦЭМ!$D$10+'СЕТ СН'!$I$5-'СЕТ СН'!$I$17</f>
        <v>5346.4065554200006</v>
      </c>
      <c r="X122" s="36">
        <f>SUMIFS(СВЦЭМ!$C$39:$C$782,СВЦЭМ!$A$39:$A$782,$A122,СВЦЭМ!$B$39:$B$782,X$119)+'СЕТ СН'!$I$9+СВЦЭМ!$D$10+'СЕТ СН'!$I$5-'СЕТ СН'!$I$17</f>
        <v>5381.1318007</v>
      </c>
      <c r="Y122" s="36">
        <f>SUMIFS(СВЦЭМ!$C$39:$C$782,СВЦЭМ!$A$39:$A$782,$A122,СВЦЭМ!$B$39:$B$782,Y$119)+'СЕТ СН'!$I$9+СВЦЭМ!$D$10+'СЕТ СН'!$I$5-'СЕТ СН'!$I$17</f>
        <v>5465.4694381999998</v>
      </c>
    </row>
    <row r="123" spans="1:27" ht="15.75" x14ac:dyDescent="0.2">
      <c r="A123" s="35">
        <f t="shared" si="3"/>
        <v>45081</v>
      </c>
      <c r="B123" s="36">
        <f>SUMIFS(СВЦЭМ!$C$39:$C$782,СВЦЭМ!$A$39:$A$782,$A123,СВЦЭМ!$B$39:$B$782,B$119)+'СЕТ СН'!$I$9+СВЦЭМ!$D$10+'СЕТ СН'!$I$5-'СЕТ СН'!$I$17</f>
        <v>5563.1719701000002</v>
      </c>
      <c r="C123" s="36">
        <f>SUMIFS(СВЦЭМ!$C$39:$C$782,СВЦЭМ!$A$39:$A$782,$A123,СВЦЭМ!$B$39:$B$782,C$119)+'СЕТ СН'!$I$9+СВЦЭМ!$D$10+'СЕТ СН'!$I$5-'СЕТ СН'!$I$17</f>
        <v>5640.7377357000005</v>
      </c>
      <c r="D123" s="36">
        <f>SUMIFS(СВЦЭМ!$C$39:$C$782,СВЦЭМ!$A$39:$A$782,$A123,СВЦЭМ!$B$39:$B$782,D$119)+'СЕТ СН'!$I$9+СВЦЭМ!$D$10+'СЕТ СН'!$I$5-'СЕТ СН'!$I$17</f>
        <v>5729.1394016800004</v>
      </c>
      <c r="E123" s="36">
        <f>SUMIFS(СВЦЭМ!$C$39:$C$782,СВЦЭМ!$A$39:$A$782,$A123,СВЦЭМ!$B$39:$B$782,E$119)+'СЕТ СН'!$I$9+СВЦЭМ!$D$10+'СЕТ СН'!$I$5-'СЕТ СН'!$I$17</f>
        <v>5754.7841995400004</v>
      </c>
      <c r="F123" s="36">
        <f>SUMIFS(СВЦЭМ!$C$39:$C$782,СВЦЭМ!$A$39:$A$782,$A123,СВЦЭМ!$B$39:$B$782,F$119)+'СЕТ СН'!$I$9+СВЦЭМ!$D$10+'СЕТ СН'!$I$5-'СЕТ СН'!$I$17</f>
        <v>5767.4680870600005</v>
      </c>
      <c r="G123" s="36">
        <f>SUMIFS(СВЦЭМ!$C$39:$C$782,СВЦЭМ!$A$39:$A$782,$A123,СВЦЭМ!$B$39:$B$782,G$119)+'СЕТ СН'!$I$9+СВЦЭМ!$D$10+'СЕТ СН'!$I$5-'СЕТ СН'!$I$17</f>
        <v>5746.7522529500002</v>
      </c>
      <c r="H123" s="36">
        <f>SUMIFS(СВЦЭМ!$C$39:$C$782,СВЦЭМ!$A$39:$A$782,$A123,СВЦЭМ!$B$39:$B$782,H$119)+'СЕТ СН'!$I$9+СВЦЭМ!$D$10+'СЕТ СН'!$I$5-'СЕТ СН'!$I$17</f>
        <v>5632.0649029800006</v>
      </c>
      <c r="I123" s="36">
        <f>SUMIFS(СВЦЭМ!$C$39:$C$782,СВЦЭМ!$A$39:$A$782,$A123,СВЦЭМ!$B$39:$B$782,I$119)+'СЕТ СН'!$I$9+СВЦЭМ!$D$10+'СЕТ СН'!$I$5-'СЕТ СН'!$I$17</f>
        <v>5537.3966510700002</v>
      </c>
      <c r="J123" s="36">
        <f>SUMIFS(СВЦЭМ!$C$39:$C$782,СВЦЭМ!$A$39:$A$782,$A123,СВЦЭМ!$B$39:$B$782,J$119)+'СЕТ СН'!$I$9+СВЦЭМ!$D$10+'СЕТ СН'!$I$5-'СЕТ СН'!$I$17</f>
        <v>5433.9340345999999</v>
      </c>
      <c r="K123" s="36">
        <f>SUMIFS(СВЦЭМ!$C$39:$C$782,СВЦЭМ!$A$39:$A$782,$A123,СВЦЭМ!$B$39:$B$782,K$119)+'СЕТ СН'!$I$9+СВЦЭМ!$D$10+'СЕТ СН'!$I$5-'СЕТ СН'!$I$17</f>
        <v>5394.3214989200005</v>
      </c>
      <c r="L123" s="36">
        <f>SUMIFS(СВЦЭМ!$C$39:$C$782,СВЦЭМ!$A$39:$A$782,$A123,СВЦЭМ!$B$39:$B$782,L$119)+'СЕТ СН'!$I$9+СВЦЭМ!$D$10+'СЕТ СН'!$I$5-'СЕТ СН'!$I$17</f>
        <v>5374.6761745000003</v>
      </c>
      <c r="M123" s="36">
        <f>SUMIFS(СВЦЭМ!$C$39:$C$782,СВЦЭМ!$A$39:$A$782,$A123,СВЦЭМ!$B$39:$B$782,M$119)+'СЕТ СН'!$I$9+СВЦЭМ!$D$10+'СЕТ СН'!$I$5-'СЕТ СН'!$I$17</f>
        <v>5386.9703200399999</v>
      </c>
      <c r="N123" s="36">
        <f>SUMIFS(СВЦЭМ!$C$39:$C$782,СВЦЭМ!$A$39:$A$782,$A123,СВЦЭМ!$B$39:$B$782,N$119)+'СЕТ СН'!$I$9+СВЦЭМ!$D$10+'СЕТ СН'!$I$5-'СЕТ СН'!$I$17</f>
        <v>5429.9245926800004</v>
      </c>
      <c r="O123" s="36">
        <f>SUMIFS(СВЦЭМ!$C$39:$C$782,СВЦЭМ!$A$39:$A$782,$A123,СВЦЭМ!$B$39:$B$782,O$119)+'СЕТ СН'!$I$9+СВЦЭМ!$D$10+'СЕТ СН'!$I$5-'СЕТ СН'!$I$17</f>
        <v>5440.3378428200003</v>
      </c>
      <c r="P123" s="36">
        <f>SUMIFS(СВЦЭМ!$C$39:$C$782,СВЦЭМ!$A$39:$A$782,$A123,СВЦЭМ!$B$39:$B$782,P$119)+'СЕТ СН'!$I$9+СВЦЭМ!$D$10+'СЕТ СН'!$I$5-'СЕТ СН'!$I$17</f>
        <v>5439.0222451400005</v>
      </c>
      <c r="Q123" s="36">
        <f>SUMIFS(СВЦЭМ!$C$39:$C$782,СВЦЭМ!$A$39:$A$782,$A123,СВЦЭМ!$B$39:$B$782,Q$119)+'СЕТ СН'!$I$9+СВЦЭМ!$D$10+'СЕТ СН'!$I$5-'СЕТ СН'!$I$17</f>
        <v>5458.9960637100003</v>
      </c>
      <c r="R123" s="36">
        <f>SUMIFS(СВЦЭМ!$C$39:$C$782,СВЦЭМ!$A$39:$A$782,$A123,СВЦЭМ!$B$39:$B$782,R$119)+'СЕТ СН'!$I$9+СВЦЭМ!$D$10+'СЕТ СН'!$I$5-'СЕТ СН'!$I$17</f>
        <v>5448.6865177600002</v>
      </c>
      <c r="S123" s="36">
        <f>SUMIFS(СВЦЭМ!$C$39:$C$782,СВЦЭМ!$A$39:$A$782,$A123,СВЦЭМ!$B$39:$B$782,S$119)+'СЕТ СН'!$I$9+СВЦЭМ!$D$10+'СЕТ СН'!$I$5-'СЕТ СН'!$I$17</f>
        <v>5427.7637492200001</v>
      </c>
      <c r="T123" s="36">
        <f>SUMIFS(СВЦЭМ!$C$39:$C$782,СВЦЭМ!$A$39:$A$782,$A123,СВЦЭМ!$B$39:$B$782,T$119)+'СЕТ СН'!$I$9+СВЦЭМ!$D$10+'СЕТ СН'!$I$5-'СЕТ СН'!$I$17</f>
        <v>5415.8520764599998</v>
      </c>
      <c r="U123" s="36">
        <f>SUMIFS(СВЦЭМ!$C$39:$C$782,СВЦЭМ!$A$39:$A$782,$A123,СВЦЭМ!$B$39:$B$782,U$119)+'СЕТ СН'!$I$9+СВЦЭМ!$D$10+'СЕТ СН'!$I$5-'СЕТ СН'!$I$17</f>
        <v>5351.4548772100006</v>
      </c>
      <c r="V123" s="36">
        <f>SUMIFS(СВЦЭМ!$C$39:$C$782,СВЦЭМ!$A$39:$A$782,$A123,СВЦЭМ!$B$39:$B$782,V$119)+'СЕТ СН'!$I$9+СВЦЭМ!$D$10+'СЕТ СН'!$I$5-'СЕТ СН'!$I$17</f>
        <v>5312.20101798</v>
      </c>
      <c r="W123" s="36">
        <f>SUMIFS(СВЦЭМ!$C$39:$C$782,СВЦЭМ!$A$39:$A$782,$A123,СВЦЭМ!$B$39:$B$782,W$119)+'СЕТ СН'!$I$9+СВЦЭМ!$D$10+'СЕТ СН'!$I$5-'СЕТ СН'!$I$17</f>
        <v>5324.7121122400004</v>
      </c>
      <c r="X123" s="36">
        <f>SUMIFS(СВЦЭМ!$C$39:$C$782,СВЦЭМ!$A$39:$A$782,$A123,СВЦЭМ!$B$39:$B$782,X$119)+'СЕТ СН'!$I$9+СВЦЭМ!$D$10+'СЕТ СН'!$I$5-'СЕТ СН'!$I$17</f>
        <v>5395.4933012199999</v>
      </c>
      <c r="Y123" s="36">
        <f>SUMIFS(СВЦЭМ!$C$39:$C$782,СВЦЭМ!$A$39:$A$782,$A123,СВЦЭМ!$B$39:$B$782,Y$119)+'СЕТ СН'!$I$9+СВЦЭМ!$D$10+'СЕТ СН'!$I$5-'СЕТ СН'!$I$17</f>
        <v>5469.6723284400005</v>
      </c>
    </row>
    <row r="124" spans="1:27" ht="15.75" x14ac:dyDescent="0.2">
      <c r="A124" s="35">
        <f t="shared" si="3"/>
        <v>45082</v>
      </c>
      <c r="B124" s="36">
        <f>SUMIFS(СВЦЭМ!$C$39:$C$782,СВЦЭМ!$A$39:$A$782,$A124,СВЦЭМ!$B$39:$B$782,B$119)+'СЕТ СН'!$I$9+СВЦЭМ!$D$10+'СЕТ СН'!$I$5-'СЕТ СН'!$I$17</f>
        <v>5525.8827518200005</v>
      </c>
      <c r="C124" s="36">
        <f>SUMIFS(СВЦЭМ!$C$39:$C$782,СВЦЭМ!$A$39:$A$782,$A124,СВЦЭМ!$B$39:$B$782,C$119)+'СЕТ СН'!$I$9+СВЦЭМ!$D$10+'СЕТ СН'!$I$5-'СЕТ СН'!$I$17</f>
        <v>5564.6968466400003</v>
      </c>
      <c r="D124" s="36">
        <f>SUMIFS(СВЦЭМ!$C$39:$C$782,СВЦЭМ!$A$39:$A$782,$A124,СВЦЭМ!$B$39:$B$782,D$119)+'СЕТ СН'!$I$9+СВЦЭМ!$D$10+'СЕТ СН'!$I$5-'СЕТ СН'!$I$17</f>
        <v>5613.9427928700006</v>
      </c>
      <c r="E124" s="36">
        <f>SUMIFS(СВЦЭМ!$C$39:$C$782,СВЦЭМ!$A$39:$A$782,$A124,СВЦЭМ!$B$39:$B$782,E$119)+'СЕТ СН'!$I$9+СВЦЭМ!$D$10+'СЕТ СН'!$I$5-'СЕТ СН'!$I$17</f>
        <v>5596.8606503600004</v>
      </c>
      <c r="F124" s="36">
        <f>SUMIFS(СВЦЭМ!$C$39:$C$782,СВЦЭМ!$A$39:$A$782,$A124,СВЦЭМ!$B$39:$B$782,F$119)+'СЕТ СН'!$I$9+СВЦЭМ!$D$10+'СЕТ СН'!$I$5-'СЕТ СН'!$I$17</f>
        <v>5588.0678429199997</v>
      </c>
      <c r="G124" s="36">
        <f>SUMIFS(СВЦЭМ!$C$39:$C$782,СВЦЭМ!$A$39:$A$782,$A124,СВЦЭМ!$B$39:$B$782,G$119)+'СЕТ СН'!$I$9+СВЦЭМ!$D$10+'СЕТ СН'!$I$5-'СЕТ СН'!$I$17</f>
        <v>5579.8586670100003</v>
      </c>
      <c r="H124" s="36">
        <f>SUMIFS(СВЦЭМ!$C$39:$C$782,СВЦЭМ!$A$39:$A$782,$A124,СВЦЭМ!$B$39:$B$782,H$119)+'СЕТ СН'!$I$9+СВЦЭМ!$D$10+'СЕТ СН'!$I$5-'СЕТ СН'!$I$17</f>
        <v>5545.5770254100007</v>
      </c>
      <c r="I124" s="36">
        <f>SUMIFS(СВЦЭМ!$C$39:$C$782,СВЦЭМ!$A$39:$A$782,$A124,СВЦЭМ!$B$39:$B$782,I$119)+'СЕТ СН'!$I$9+СВЦЭМ!$D$10+'СЕТ СН'!$I$5-'СЕТ СН'!$I$17</f>
        <v>5484.94669686</v>
      </c>
      <c r="J124" s="36">
        <f>SUMIFS(СВЦЭМ!$C$39:$C$782,СВЦЭМ!$A$39:$A$782,$A124,СВЦЭМ!$B$39:$B$782,J$119)+'СЕТ СН'!$I$9+СВЦЭМ!$D$10+'СЕТ СН'!$I$5-'СЕТ СН'!$I$17</f>
        <v>5518.13482441</v>
      </c>
      <c r="K124" s="36">
        <f>SUMIFS(СВЦЭМ!$C$39:$C$782,СВЦЭМ!$A$39:$A$782,$A124,СВЦЭМ!$B$39:$B$782,K$119)+'СЕТ СН'!$I$9+СВЦЭМ!$D$10+'СЕТ СН'!$I$5-'СЕТ СН'!$I$17</f>
        <v>5410.99408451</v>
      </c>
      <c r="L124" s="36">
        <f>SUMIFS(СВЦЭМ!$C$39:$C$782,СВЦЭМ!$A$39:$A$782,$A124,СВЦЭМ!$B$39:$B$782,L$119)+'СЕТ СН'!$I$9+СВЦЭМ!$D$10+'СЕТ СН'!$I$5-'СЕТ СН'!$I$17</f>
        <v>5395.9949466300004</v>
      </c>
      <c r="M124" s="36">
        <f>SUMIFS(СВЦЭМ!$C$39:$C$782,СВЦЭМ!$A$39:$A$782,$A124,СВЦЭМ!$B$39:$B$782,M$119)+'СЕТ СН'!$I$9+СВЦЭМ!$D$10+'СЕТ СН'!$I$5-'СЕТ СН'!$I$17</f>
        <v>5408.6825134000001</v>
      </c>
      <c r="N124" s="36">
        <f>SUMIFS(СВЦЭМ!$C$39:$C$782,СВЦЭМ!$A$39:$A$782,$A124,СВЦЭМ!$B$39:$B$782,N$119)+'СЕТ СН'!$I$9+СВЦЭМ!$D$10+'СЕТ СН'!$I$5-'СЕТ СН'!$I$17</f>
        <v>5452.9037942800005</v>
      </c>
      <c r="O124" s="36">
        <f>SUMIFS(СВЦЭМ!$C$39:$C$782,СВЦЭМ!$A$39:$A$782,$A124,СВЦЭМ!$B$39:$B$782,O$119)+'СЕТ СН'!$I$9+СВЦЭМ!$D$10+'СЕТ СН'!$I$5-'СЕТ СН'!$I$17</f>
        <v>5461.1765688200003</v>
      </c>
      <c r="P124" s="36">
        <f>SUMIFS(СВЦЭМ!$C$39:$C$782,СВЦЭМ!$A$39:$A$782,$A124,СВЦЭМ!$B$39:$B$782,P$119)+'СЕТ СН'!$I$9+СВЦЭМ!$D$10+'СЕТ СН'!$I$5-'СЕТ СН'!$I$17</f>
        <v>5476.8393329600003</v>
      </c>
      <c r="Q124" s="36">
        <f>SUMIFS(СВЦЭМ!$C$39:$C$782,СВЦЭМ!$A$39:$A$782,$A124,СВЦЭМ!$B$39:$B$782,Q$119)+'СЕТ СН'!$I$9+СВЦЭМ!$D$10+'СЕТ СН'!$I$5-'СЕТ СН'!$I$17</f>
        <v>5490.0406046799999</v>
      </c>
      <c r="R124" s="36">
        <f>SUMIFS(СВЦЭМ!$C$39:$C$782,СВЦЭМ!$A$39:$A$782,$A124,СВЦЭМ!$B$39:$B$782,R$119)+'СЕТ СН'!$I$9+СВЦЭМ!$D$10+'СЕТ СН'!$I$5-'СЕТ СН'!$I$17</f>
        <v>5511.9036427400006</v>
      </c>
      <c r="S124" s="36">
        <f>SUMIFS(СВЦЭМ!$C$39:$C$782,СВЦЭМ!$A$39:$A$782,$A124,СВЦЭМ!$B$39:$B$782,S$119)+'СЕТ СН'!$I$9+СВЦЭМ!$D$10+'СЕТ СН'!$I$5-'СЕТ СН'!$I$17</f>
        <v>5507.8997827700005</v>
      </c>
      <c r="T124" s="36">
        <f>SUMIFS(СВЦЭМ!$C$39:$C$782,СВЦЭМ!$A$39:$A$782,$A124,СВЦЭМ!$B$39:$B$782,T$119)+'СЕТ СН'!$I$9+СВЦЭМ!$D$10+'СЕТ СН'!$I$5-'СЕТ СН'!$I$17</f>
        <v>5481.1999985600005</v>
      </c>
      <c r="U124" s="36">
        <f>SUMIFS(СВЦЭМ!$C$39:$C$782,СВЦЭМ!$A$39:$A$782,$A124,СВЦЭМ!$B$39:$B$782,U$119)+'СЕТ СН'!$I$9+СВЦЭМ!$D$10+'СЕТ СН'!$I$5-'СЕТ СН'!$I$17</f>
        <v>5445.9742649700001</v>
      </c>
      <c r="V124" s="36">
        <f>SUMIFS(СВЦЭМ!$C$39:$C$782,СВЦЭМ!$A$39:$A$782,$A124,СВЦЭМ!$B$39:$B$782,V$119)+'СЕТ СН'!$I$9+СВЦЭМ!$D$10+'СЕТ СН'!$I$5-'СЕТ СН'!$I$17</f>
        <v>5378.8888607400004</v>
      </c>
      <c r="W124" s="36">
        <f>SUMIFS(СВЦЭМ!$C$39:$C$782,СВЦЭМ!$A$39:$A$782,$A124,СВЦЭМ!$B$39:$B$782,W$119)+'СЕТ СН'!$I$9+СВЦЭМ!$D$10+'СЕТ СН'!$I$5-'СЕТ СН'!$I$17</f>
        <v>5455.6813103700006</v>
      </c>
      <c r="X124" s="36">
        <f>SUMIFS(СВЦЭМ!$C$39:$C$782,СВЦЭМ!$A$39:$A$782,$A124,СВЦЭМ!$B$39:$B$782,X$119)+'СЕТ СН'!$I$9+СВЦЭМ!$D$10+'СЕТ СН'!$I$5-'СЕТ СН'!$I$17</f>
        <v>5508.77966715</v>
      </c>
      <c r="Y124" s="36">
        <f>SUMIFS(СВЦЭМ!$C$39:$C$782,СВЦЭМ!$A$39:$A$782,$A124,СВЦЭМ!$B$39:$B$782,Y$119)+'СЕТ СН'!$I$9+СВЦЭМ!$D$10+'СЕТ СН'!$I$5-'СЕТ СН'!$I$17</f>
        <v>5586.78639183</v>
      </c>
    </row>
    <row r="125" spans="1:27" ht="15.75" x14ac:dyDescent="0.2">
      <c r="A125" s="35">
        <f t="shared" si="3"/>
        <v>45083</v>
      </c>
      <c r="B125" s="36">
        <f>SUMIFS(СВЦЭМ!$C$39:$C$782,СВЦЭМ!$A$39:$A$782,$A125,СВЦЭМ!$B$39:$B$782,B$119)+'СЕТ СН'!$I$9+СВЦЭМ!$D$10+'СЕТ СН'!$I$5-'СЕТ СН'!$I$17</f>
        <v>5570.4191693600005</v>
      </c>
      <c r="C125" s="36">
        <f>SUMIFS(СВЦЭМ!$C$39:$C$782,СВЦЭМ!$A$39:$A$782,$A125,СВЦЭМ!$B$39:$B$782,C$119)+'СЕТ СН'!$I$9+СВЦЭМ!$D$10+'СЕТ СН'!$I$5-'СЕТ СН'!$I$17</f>
        <v>5666.0151350400001</v>
      </c>
      <c r="D125" s="36">
        <f>SUMIFS(СВЦЭМ!$C$39:$C$782,СВЦЭМ!$A$39:$A$782,$A125,СВЦЭМ!$B$39:$B$782,D$119)+'СЕТ СН'!$I$9+СВЦЭМ!$D$10+'СЕТ СН'!$I$5-'СЕТ СН'!$I$17</f>
        <v>5775.4965362599996</v>
      </c>
      <c r="E125" s="36">
        <f>SUMIFS(СВЦЭМ!$C$39:$C$782,СВЦЭМ!$A$39:$A$782,$A125,СВЦЭМ!$B$39:$B$782,E$119)+'СЕТ СН'!$I$9+СВЦЭМ!$D$10+'СЕТ СН'!$I$5-'СЕТ СН'!$I$17</f>
        <v>5771.90729689</v>
      </c>
      <c r="F125" s="36">
        <f>SUMIFS(СВЦЭМ!$C$39:$C$782,СВЦЭМ!$A$39:$A$782,$A125,СВЦЭМ!$B$39:$B$782,F$119)+'СЕТ СН'!$I$9+СВЦЭМ!$D$10+'СЕТ СН'!$I$5-'СЕТ СН'!$I$17</f>
        <v>5766.0840843900005</v>
      </c>
      <c r="G125" s="36">
        <f>SUMIFS(СВЦЭМ!$C$39:$C$782,СВЦЭМ!$A$39:$A$782,$A125,СВЦЭМ!$B$39:$B$782,G$119)+'СЕТ СН'!$I$9+СВЦЭМ!$D$10+'СЕТ СН'!$I$5-'СЕТ СН'!$I$17</f>
        <v>5675.0699013100002</v>
      </c>
      <c r="H125" s="36">
        <f>SUMIFS(СВЦЭМ!$C$39:$C$782,СВЦЭМ!$A$39:$A$782,$A125,СВЦЭМ!$B$39:$B$782,H$119)+'СЕТ СН'!$I$9+СВЦЭМ!$D$10+'СЕТ СН'!$I$5-'СЕТ СН'!$I$17</f>
        <v>5528.3925149400002</v>
      </c>
      <c r="I125" s="36">
        <f>SUMIFS(СВЦЭМ!$C$39:$C$782,СВЦЭМ!$A$39:$A$782,$A125,СВЦЭМ!$B$39:$B$782,I$119)+'СЕТ СН'!$I$9+СВЦЭМ!$D$10+'СЕТ СН'!$I$5-'СЕТ СН'!$I$17</f>
        <v>5462.0106277499999</v>
      </c>
      <c r="J125" s="36">
        <f>SUMIFS(СВЦЭМ!$C$39:$C$782,СВЦЭМ!$A$39:$A$782,$A125,СВЦЭМ!$B$39:$B$782,J$119)+'СЕТ СН'!$I$9+СВЦЭМ!$D$10+'СЕТ СН'!$I$5-'СЕТ СН'!$I$17</f>
        <v>5380.5908225900002</v>
      </c>
      <c r="K125" s="36">
        <f>SUMIFS(СВЦЭМ!$C$39:$C$782,СВЦЭМ!$A$39:$A$782,$A125,СВЦЭМ!$B$39:$B$782,K$119)+'СЕТ СН'!$I$9+СВЦЭМ!$D$10+'СЕТ СН'!$I$5-'СЕТ СН'!$I$17</f>
        <v>5331.5340847799998</v>
      </c>
      <c r="L125" s="36">
        <f>SUMIFS(СВЦЭМ!$C$39:$C$782,СВЦЭМ!$A$39:$A$782,$A125,СВЦЭМ!$B$39:$B$782,L$119)+'СЕТ СН'!$I$9+СВЦЭМ!$D$10+'СЕТ СН'!$I$5-'СЕТ СН'!$I$17</f>
        <v>5337.74293812</v>
      </c>
      <c r="M125" s="36">
        <f>SUMIFS(СВЦЭМ!$C$39:$C$782,СВЦЭМ!$A$39:$A$782,$A125,СВЦЭМ!$B$39:$B$782,M$119)+'СЕТ СН'!$I$9+СВЦЭМ!$D$10+'СЕТ СН'!$I$5-'СЕТ СН'!$I$17</f>
        <v>5335.1245345900006</v>
      </c>
      <c r="N125" s="36">
        <f>SUMIFS(СВЦЭМ!$C$39:$C$782,СВЦЭМ!$A$39:$A$782,$A125,СВЦЭМ!$B$39:$B$782,N$119)+'СЕТ СН'!$I$9+СВЦЭМ!$D$10+'СЕТ СН'!$I$5-'СЕТ СН'!$I$17</f>
        <v>5365.5472465500006</v>
      </c>
      <c r="O125" s="36">
        <f>SUMIFS(СВЦЭМ!$C$39:$C$782,СВЦЭМ!$A$39:$A$782,$A125,СВЦЭМ!$B$39:$B$782,O$119)+'СЕТ СН'!$I$9+СВЦЭМ!$D$10+'СЕТ СН'!$I$5-'СЕТ СН'!$I$17</f>
        <v>5363.5276606400002</v>
      </c>
      <c r="P125" s="36">
        <f>SUMIFS(СВЦЭМ!$C$39:$C$782,СВЦЭМ!$A$39:$A$782,$A125,СВЦЭМ!$B$39:$B$782,P$119)+'СЕТ СН'!$I$9+СВЦЭМ!$D$10+'СЕТ СН'!$I$5-'СЕТ СН'!$I$17</f>
        <v>5381.4842390900003</v>
      </c>
      <c r="Q125" s="36">
        <f>SUMIFS(СВЦЭМ!$C$39:$C$782,СВЦЭМ!$A$39:$A$782,$A125,СВЦЭМ!$B$39:$B$782,Q$119)+'СЕТ СН'!$I$9+СВЦЭМ!$D$10+'СЕТ СН'!$I$5-'СЕТ СН'!$I$17</f>
        <v>5396.7549588500005</v>
      </c>
      <c r="R125" s="36">
        <f>SUMIFS(СВЦЭМ!$C$39:$C$782,СВЦЭМ!$A$39:$A$782,$A125,СВЦЭМ!$B$39:$B$782,R$119)+'СЕТ СН'!$I$9+СВЦЭМ!$D$10+'СЕТ СН'!$I$5-'СЕТ СН'!$I$17</f>
        <v>5390.84157839</v>
      </c>
      <c r="S125" s="36">
        <f>SUMIFS(СВЦЭМ!$C$39:$C$782,СВЦЭМ!$A$39:$A$782,$A125,СВЦЭМ!$B$39:$B$782,S$119)+'СЕТ СН'!$I$9+СВЦЭМ!$D$10+'СЕТ СН'!$I$5-'СЕТ СН'!$I$17</f>
        <v>5371.25355416</v>
      </c>
      <c r="T125" s="36">
        <f>SUMIFS(СВЦЭМ!$C$39:$C$782,СВЦЭМ!$A$39:$A$782,$A125,СВЦЭМ!$B$39:$B$782,T$119)+'СЕТ СН'!$I$9+СВЦЭМ!$D$10+'СЕТ СН'!$I$5-'СЕТ СН'!$I$17</f>
        <v>5397.8867442200008</v>
      </c>
      <c r="U125" s="36">
        <f>SUMIFS(СВЦЭМ!$C$39:$C$782,СВЦЭМ!$A$39:$A$782,$A125,СВЦЭМ!$B$39:$B$782,U$119)+'СЕТ СН'!$I$9+СВЦЭМ!$D$10+'СЕТ СН'!$I$5-'СЕТ СН'!$I$17</f>
        <v>5347.2966561399999</v>
      </c>
      <c r="V125" s="36">
        <f>SUMIFS(СВЦЭМ!$C$39:$C$782,СВЦЭМ!$A$39:$A$782,$A125,СВЦЭМ!$B$39:$B$782,V$119)+'СЕТ СН'!$I$9+СВЦЭМ!$D$10+'СЕТ СН'!$I$5-'СЕТ СН'!$I$17</f>
        <v>5327.7310975400005</v>
      </c>
      <c r="W125" s="36">
        <f>SUMIFS(СВЦЭМ!$C$39:$C$782,СВЦЭМ!$A$39:$A$782,$A125,СВЦЭМ!$B$39:$B$782,W$119)+'СЕТ СН'!$I$9+СВЦЭМ!$D$10+'СЕТ СН'!$I$5-'СЕТ СН'!$I$17</f>
        <v>5342.5762203499999</v>
      </c>
      <c r="X125" s="36">
        <f>SUMIFS(СВЦЭМ!$C$39:$C$782,СВЦЭМ!$A$39:$A$782,$A125,СВЦЭМ!$B$39:$B$782,X$119)+'СЕТ СН'!$I$9+СВЦЭМ!$D$10+'СЕТ СН'!$I$5-'СЕТ СН'!$I$17</f>
        <v>5372.2943176099998</v>
      </c>
      <c r="Y125" s="36">
        <f>SUMIFS(СВЦЭМ!$C$39:$C$782,СВЦЭМ!$A$39:$A$782,$A125,СВЦЭМ!$B$39:$B$782,Y$119)+'СЕТ СН'!$I$9+СВЦЭМ!$D$10+'СЕТ СН'!$I$5-'СЕТ СН'!$I$17</f>
        <v>5457.1490425800002</v>
      </c>
    </row>
    <row r="126" spans="1:27" ht="15.75" x14ac:dyDescent="0.2">
      <c r="A126" s="35">
        <f t="shared" si="3"/>
        <v>45084</v>
      </c>
      <c r="B126" s="36">
        <f>SUMIFS(СВЦЭМ!$C$39:$C$782,СВЦЭМ!$A$39:$A$782,$A126,СВЦЭМ!$B$39:$B$782,B$119)+'СЕТ СН'!$I$9+СВЦЭМ!$D$10+'СЕТ СН'!$I$5-'СЕТ СН'!$I$17</f>
        <v>5604.3045403300002</v>
      </c>
      <c r="C126" s="36">
        <f>SUMIFS(СВЦЭМ!$C$39:$C$782,СВЦЭМ!$A$39:$A$782,$A126,СВЦЭМ!$B$39:$B$782,C$119)+'СЕТ СН'!$I$9+СВЦЭМ!$D$10+'СЕТ СН'!$I$5-'СЕТ СН'!$I$17</f>
        <v>5542.5573298100007</v>
      </c>
      <c r="D126" s="36">
        <f>SUMIFS(СВЦЭМ!$C$39:$C$782,СВЦЭМ!$A$39:$A$782,$A126,СВЦЭМ!$B$39:$B$782,D$119)+'СЕТ СН'!$I$9+СВЦЭМ!$D$10+'СЕТ СН'!$I$5-'СЕТ СН'!$I$17</f>
        <v>5736.16513166</v>
      </c>
      <c r="E126" s="36">
        <f>SUMIFS(СВЦЭМ!$C$39:$C$782,СВЦЭМ!$A$39:$A$782,$A126,СВЦЭМ!$B$39:$B$782,E$119)+'СЕТ СН'!$I$9+СВЦЭМ!$D$10+'СЕТ СН'!$I$5-'СЕТ СН'!$I$17</f>
        <v>5754.34750454</v>
      </c>
      <c r="F126" s="36">
        <f>SUMIFS(СВЦЭМ!$C$39:$C$782,СВЦЭМ!$A$39:$A$782,$A126,СВЦЭМ!$B$39:$B$782,F$119)+'СЕТ СН'!$I$9+СВЦЭМ!$D$10+'СЕТ СН'!$I$5-'СЕТ СН'!$I$17</f>
        <v>5735.0450930799998</v>
      </c>
      <c r="G126" s="36">
        <f>SUMIFS(СВЦЭМ!$C$39:$C$782,СВЦЭМ!$A$39:$A$782,$A126,СВЦЭМ!$B$39:$B$782,G$119)+'СЕТ СН'!$I$9+СВЦЭМ!$D$10+'СЕТ СН'!$I$5-'СЕТ СН'!$I$17</f>
        <v>5663.4705131500004</v>
      </c>
      <c r="H126" s="36">
        <f>SUMIFS(СВЦЭМ!$C$39:$C$782,СВЦЭМ!$A$39:$A$782,$A126,СВЦЭМ!$B$39:$B$782,H$119)+'СЕТ СН'!$I$9+СВЦЭМ!$D$10+'СЕТ СН'!$I$5-'СЕТ СН'!$I$17</f>
        <v>5540.2936940100008</v>
      </c>
      <c r="I126" s="36">
        <f>SUMIFS(СВЦЭМ!$C$39:$C$782,СВЦЭМ!$A$39:$A$782,$A126,СВЦЭМ!$B$39:$B$782,I$119)+'СЕТ СН'!$I$9+СВЦЭМ!$D$10+'СЕТ СН'!$I$5-'СЕТ СН'!$I$17</f>
        <v>5510.5616217799998</v>
      </c>
      <c r="J126" s="36">
        <f>SUMIFS(СВЦЭМ!$C$39:$C$782,СВЦЭМ!$A$39:$A$782,$A126,СВЦЭМ!$B$39:$B$782,J$119)+'СЕТ СН'!$I$9+СВЦЭМ!$D$10+'СЕТ СН'!$I$5-'СЕТ СН'!$I$17</f>
        <v>5412.0821913099999</v>
      </c>
      <c r="K126" s="36">
        <f>SUMIFS(СВЦЭМ!$C$39:$C$782,СВЦЭМ!$A$39:$A$782,$A126,СВЦЭМ!$B$39:$B$782,K$119)+'СЕТ СН'!$I$9+СВЦЭМ!$D$10+'СЕТ СН'!$I$5-'СЕТ СН'!$I$17</f>
        <v>5422.7603307400004</v>
      </c>
      <c r="L126" s="36">
        <f>SUMIFS(СВЦЭМ!$C$39:$C$782,СВЦЭМ!$A$39:$A$782,$A126,СВЦЭМ!$B$39:$B$782,L$119)+'СЕТ СН'!$I$9+СВЦЭМ!$D$10+'СЕТ СН'!$I$5-'СЕТ СН'!$I$17</f>
        <v>5440.1769235900001</v>
      </c>
      <c r="M126" s="36">
        <f>SUMIFS(СВЦЭМ!$C$39:$C$782,СВЦЭМ!$A$39:$A$782,$A126,СВЦЭМ!$B$39:$B$782,M$119)+'СЕТ СН'!$I$9+СВЦЭМ!$D$10+'СЕТ СН'!$I$5-'СЕТ СН'!$I$17</f>
        <v>5449.1687214499998</v>
      </c>
      <c r="N126" s="36">
        <f>SUMIFS(СВЦЭМ!$C$39:$C$782,СВЦЭМ!$A$39:$A$782,$A126,СВЦЭМ!$B$39:$B$782,N$119)+'СЕТ СН'!$I$9+СВЦЭМ!$D$10+'СЕТ СН'!$I$5-'СЕТ СН'!$I$17</f>
        <v>5472.39536056</v>
      </c>
      <c r="O126" s="36">
        <f>SUMIFS(СВЦЭМ!$C$39:$C$782,СВЦЭМ!$A$39:$A$782,$A126,СВЦЭМ!$B$39:$B$782,O$119)+'СЕТ СН'!$I$9+СВЦЭМ!$D$10+'СЕТ СН'!$I$5-'СЕТ СН'!$I$17</f>
        <v>5498.1963468399999</v>
      </c>
      <c r="P126" s="36">
        <f>SUMIFS(СВЦЭМ!$C$39:$C$782,СВЦЭМ!$A$39:$A$782,$A126,СВЦЭМ!$B$39:$B$782,P$119)+'СЕТ СН'!$I$9+СВЦЭМ!$D$10+'СЕТ СН'!$I$5-'СЕТ СН'!$I$17</f>
        <v>5531.7982946600005</v>
      </c>
      <c r="Q126" s="36">
        <f>SUMIFS(СВЦЭМ!$C$39:$C$782,СВЦЭМ!$A$39:$A$782,$A126,СВЦЭМ!$B$39:$B$782,Q$119)+'СЕТ СН'!$I$9+СВЦЭМ!$D$10+'СЕТ СН'!$I$5-'СЕТ СН'!$I$17</f>
        <v>5545.4347226099999</v>
      </c>
      <c r="R126" s="36">
        <f>SUMIFS(СВЦЭМ!$C$39:$C$782,СВЦЭМ!$A$39:$A$782,$A126,СВЦЭМ!$B$39:$B$782,R$119)+'СЕТ СН'!$I$9+СВЦЭМ!$D$10+'СЕТ СН'!$I$5-'СЕТ СН'!$I$17</f>
        <v>5514.9254355000003</v>
      </c>
      <c r="S126" s="36">
        <f>SUMIFS(СВЦЭМ!$C$39:$C$782,СВЦЭМ!$A$39:$A$782,$A126,СВЦЭМ!$B$39:$B$782,S$119)+'СЕТ СН'!$I$9+СВЦЭМ!$D$10+'СЕТ СН'!$I$5-'СЕТ СН'!$I$17</f>
        <v>5489.6662250500003</v>
      </c>
      <c r="T126" s="36">
        <f>SUMIFS(СВЦЭМ!$C$39:$C$782,СВЦЭМ!$A$39:$A$782,$A126,СВЦЭМ!$B$39:$B$782,T$119)+'СЕТ СН'!$I$9+СВЦЭМ!$D$10+'СЕТ СН'!$I$5-'СЕТ СН'!$I$17</f>
        <v>5469.7909743199998</v>
      </c>
      <c r="U126" s="36">
        <f>SUMIFS(СВЦЭМ!$C$39:$C$782,СВЦЭМ!$A$39:$A$782,$A126,СВЦЭМ!$B$39:$B$782,U$119)+'СЕТ СН'!$I$9+СВЦЭМ!$D$10+'СЕТ СН'!$I$5-'СЕТ СН'!$I$17</f>
        <v>5386.7014800500001</v>
      </c>
      <c r="V126" s="36">
        <f>SUMIFS(СВЦЭМ!$C$39:$C$782,СВЦЭМ!$A$39:$A$782,$A126,СВЦЭМ!$B$39:$B$782,V$119)+'СЕТ СН'!$I$9+СВЦЭМ!$D$10+'СЕТ СН'!$I$5-'СЕТ СН'!$I$17</f>
        <v>5400.3692069099998</v>
      </c>
      <c r="W126" s="36">
        <f>SUMIFS(СВЦЭМ!$C$39:$C$782,СВЦЭМ!$A$39:$A$782,$A126,СВЦЭМ!$B$39:$B$782,W$119)+'СЕТ СН'!$I$9+СВЦЭМ!$D$10+'СЕТ СН'!$I$5-'СЕТ СН'!$I$17</f>
        <v>5430.3610003700005</v>
      </c>
      <c r="X126" s="36">
        <f>SUMIFS(СВЦЭМ!$C$39:$C$782,СВЦЭМ!$A$39:$A$782,$A126,СВЦЭМ!$B$39:$B$782,X$119)+'СЕТ СН'!$I$9+СВЦЭМ!$D$10+'СЕТ СН'!$I$5-'СЕТ СН'!$I$17</f>
        <v>5497.7721920000004</v>
      </c>
      <c r="Y126" s="36">
        <f>SUMIFS(СВЦЭМ!$C$39:$C$782,СВЦЭМ!$A$39:$A$782,$A126,СВЦЭМ!$B$39:$B$782,Y$119)+'СЕТ СН'!$I$9+СВЦЭМ!$D$10+'СЕТ СН'!$I$5-'СЕТ СН'!$I$17</f>
        <v>5541.0339514799998</v>
      </c>
    </row>
    <row r="127" spans="1:27" ht="15.75" x14ac:dyDescent="0.2">
      <c r="A127" s="35">
        <f t="shared" si="3"/>
        <v>45085</v>
      </c>
      <c r="B127" s="36">
        <f>SUMIFS(СВЦЭМ!$C$39:$C$782,СВЦЭМ!$A$39:$A$782,$A127,СВЦЭМ!$B$39:$B$782,B$119)+'СЕТ СН'!$I$9+СВЦЭМ!$D$10+'СЕТ СН'!$I$5-'СЕТ СН'!$I$17</f>
        <v>5681.8430678000004</v>
      </c>
      <c r="C127" s="36">
        <f>SUMIFS(СВЦЭМ!$C$39:$C$782,СВЦЭМ!$A$39:$A$782,$A127,СВЦЭМ!$B$39:$B$782,C$119)+'СЕТ СН'!$I$9+СВЦЭМ!$D$10+'СЕТ СН'!$I$5-'СЕТ СН'!$I$17</f>
        <v>5718.4269337700007</v>
      </c>
      <c r="D127" s="36">
        <f>SUMIFS(СВЦЭМ!$C$39:$C$782,СВЦЭМ!$A$39:$A$782,$A127,СВЦЭМ!$B$39:$B$782,D$119)+'СЕТ СН'!$I$9+СВЦЭМ!$D$10+'СЕТ СН'!$I$5-'СЕТ СН'!$I$17</f>
        <v>5730.7084944600001</v>
      </c>
      <c r="E127" s="36">
        <f>SUMIFS(СВЦЭМ!$C$39:$C$782,СВЦЭМ!$A$39:$A$782,$A127,СВЦЭМ!$B$39:$B$782,E$119)+'СЕТ СН'!$I$9+СВЦЭМ!$D$10+'СЕТ СН'!$I$5-'СЕТ СН'!$I$17</f>
        <v>5730.5727455900005</v>
      </c>
      <c r="F127" s="36">
        <f>SUMIFS(СВЦЭМ!$C$39:$C$782,СВЦЭМ!$A$39:$A$782,$A127,СВЦЭМ!$B$39:$B$782,F$119)+'СЕТ СН'!$I$9+СВЦЭМ!$D$10+'СЕТ СН'!$I$5-'СЕТ СН'!$I$17</f>
        <v>5714.4353839699997</v>
      </c>
      <c r="G127" s="36">
        <f>SUMIFS(СВЦЭМ!$C$39:$C$782,СВЦЭМ!$A$39:$A$782,$A127,СВЦЭМ!$B$39:$B$782,G$119)+'СЕТ СН'!$I$9+СВЦЭМ!$D$10+'СЕТ СН'!$I$5-'СЕТ СН'!$I$17</f>
        <v>5675.4545694400003</v>
      </c>
      <c r="H127" s="36">
        <f>SUMIFS(СВЦЭМ!$C$39:$C$782,СВЦЭМ!$A$39:$A$782,$A127,СВЦЭМ!$B$39:$B$782,H$119)+'СЕТ СН'!$I$9+СВЦЭМ!$D$10+'СЕТ СН'!$I$5-'СЕТ СН'!$I$17</f>
        <v>5539.0378960400003</v>
      </c>
      <c r="I127" s="36">
        <f>SUMIFS(СВЦЭМ!$C$39:$C$782,СВЦЭМ!$A$39:$A$782,$A127,СВЦЭМ!$B$39:$B$782,I$119)+'СЕТ СН'!$I$9+СВЦЭМ!$D$10+'СЕТ СН'!$I$5-'СЕТ СН'!$I$17</f>
        <v>5495.2259263100004</v>
      </c>
      <c r="J127" s="36">
        <f>SUMIFS(СВЦЭМ!$C$39:$C$782,СВЦЭМ!$A$39:$A$782,$A127,СВЦЭМ!$B$39:$B$782,J$119)+'СЕТ СН'!$I$9+СВЦЭМ!$D$10+'СЕТ СН'!$I$5-'СЕТ СН'!$I$17</f>
        <v>5459.9234476199999</v>
      </c>
      <c r="K127" s="36">
        <f>SUMIFS(СВЦЭМ!$C$39:$C$782,СВЦЭМ!$A$39:$A$782,$A127,СВЦЭМ!$B$39:$B$782,K$119)+'СЕТ СН'!$I$9+СВЦЭМ!$D$10+'СЕТ СН'!$I$5-'СЕТ СН'!$I$17</f>
        <v>5431.4833372700004</v>
      </c>
      <c r="L127" s="36">
        <f>SUMIFS(СВЦЭМ!$C$39:$C$782,СВЦЭМ!$A$39:$A$782,$A127,СВЦЭМ!$B$39:$B$782,L$119)+'СЕТ СН'!$I$9+СВЦЭМ!$D$10+'СЕТ СН'!$I$5-'СЕТ СН'!$I$17</f>
        <v>5431.90488215</v>
      </c>
      <c r="M127" s="36">
        <f>SUMIFS(СВЦЭМ!$C$39:$C$782,СВЦЭМ!$A$39:$A$782,$A127,СВЦЭМ!$B$39:$B$782,M$119)+'СЕТ СН'!$I$9+СВЦЭМ!$D$10+'СЕТ СН'!$I$5-'СЕТ СН'!$I$17</f>
        <v>5452.3743488</v>
      </c>
      <c r="N127" s="36">
        <f>SUMIFS(СВЦЭМ!$C$39:$C$782,СВЦЭМ!$A$39:$A$782,$A127,СВЦЭМ!$B$39:$B$782,N$119)+'СЕТ СН'!$I$9+СВЦЭМ!$D$10+'СЕТ СН'!$I$5-'СЕТ СН'!$I$17</f>
        <v>5495.0288488599999</v>
      </c>
      <c r="O127" s="36">
        <f>SUMIFS(СВЦЭМ!$C$39:$C$782,СВЦЭМ!$A$39:$A$782,$A127,СВЦЭМ!$B$39:$B$782,O$119)+'СЕТ СН'!$I$9+СВЦЭМ!$D$10+'СЕТ СН'!$I$5-'СЕТ СН'!$I$17</f>
        <v>5499.8550654700002</v>
      </c>
      <c r="P127" s="36">
        <f>SUMIFS(СВЦЭМ!$C$39:$C$782,СВЦЭМ!$A$39:$A$782,$A127,СВЦЭМ!$B$39:$B$782,P$119)+'СЕТ СН'!$I$9+СВЦЭМ!$D$10+'СЕТ СН'!$I$5-'СЕТ СН'!$I$17</f>
        <v>5507.5958994499997</v>
      </c>
      <c r="Q127" s="36">
        <f>SUMIFS(СВЦЭМ!$C$39:$C$782,СВЦЭМ!$A$39:$A$782,$A127,СВЦЭМ!$B$39:$B$782,Q$119)+'СЕТ СН'!$I$9+СВЦЭМ!$D$10+'СЕТ СН'!$I$5-'СЕТ СН'!$I$17</f>
        <v>5524.0037396400003</v>
      </c>
      <c r="R127" s="36">
        <f>SUMIFS(СВЦЭМ!$C$39:$C$782,СВЦЭМ!$A$39:$A$782,$A127,СВЦЭМ!$B$39:$B$782,R$119)+'СЕТ СН'!$I$9+СВЦЭМ!$D$10+'СЕТ СН'!$I$5-'СЕТ СН'!$I$17</f>
        <v>5499.0321980999997</v>
      </c>
      <c r="S127" s="36">
        <f>SUMIFS(СВЦЭМ!$C$39:$C$782,СВЦЭМ!$A$39:$A$782,$A127,СВЦЭМ!$B$39:$B$782,S$119)+'СЕТ СН'!$I$9+СВЦЭМ!$D$10+'СЕТ СН'!$I$5-'СЕТ СН'!$I$17</f>
        <v>5471.1574515800003</v>
      </c>
      <c r="T127" s="36">
        <f>SUMIFS(СВЦЭМ!$C$39:$C$782,СВЦЭМ!$A$39:$A$782,$A127,СВЦЭМ!$B$39:$B$782,T$119)+'СЕТ СН'!$I$9+СВЦЭМ!$D$10+'СЕТ СН'!$I$5-'СЕТ СН'!$I$17</f>
        <v>5453.7240934600004</v>
      </c>
      <c r="U127" s="36">
        <f>SUMIFS(СВЦЭМ!$C$39:$C$782,СВЦЭМ!$A$39:$A$782,$A127,СВЦЭМ!$B$39:$B$782,U$119)+'СЕТ СН'!$I$9+СВЦЭМ!$D$10+'СЕТ СН'!$I$5-'СЕТ СН'!$I$17</f>
        <v>5420.8403826000003</v>
      </c>
      <c r="V127" s="36">
        <f>SUMIFS(СВЦЭМ!$C$39:$C$782,СВЦЭМ!$A$39:$A$782,$A127,СВЦЭМ!$B$39:$B$782,V$119)+'СЕТ СН'!$I$9+СВЦЭМ!$D$10+'СЕТ СН'!$I$5-'СЕТ СН'!$I$17</f>
        <v>5360.3244560200001</v>
      </c>
      <c r="W127" s="36">
        <f>SUMIFS(СВЦЭМ!$C$39:$C$782,СВЦЭМ!$A$39:$A$782,$A127,СВЦЭМ!$B$39:$B$782,W$119)+'СЕТ СН'!$I$9+СВЦЭМ!$D$10+'СЕТ СН'!$I$5-'СЕТ СН'!$I$17</f>
        <v>5406.4751711500003</v>
      </c>
      <c r="X127" s="36">
        <f>SUMIFS(СВЦЭМ!$C$39:$C$782,СВЦЭМ!$A$39:$A$782,$A127,СВЦЭМ!$B$39:$B$782,X$119)+'СЕТ СН'!$I$9+СВЦЭМ!$D$10+'СЕТ СН'!$I$5-'СЕТ СН'!$I$17</f>
        <v>5460.4197213699999</v>
      </c>
      <c r="Y127" s="36">
        <f>SUMIFS(СВЦЭМ!$C$39:$C$782,СВЦЭМ!$A$39:$A$782,$A127,СВЦЭМ!$B$39:$B$782,Y$119)+'СЕТ СН'!$I$9+СВЦЭМ!$D$10+'СЕТ СН'!$I$5-'СЕТ СН'!$I$17</f>
        <v>5584.91942535</v>
      </c>
    </row>
    <row r="128" spans="1:27" ht="15.75" x14ac:dyDescent="0.2">
      <c r="A128" s="35">
        <f t="shared" si="3"/>
        <v>45086</v>
      </c>
      <c r="B128" s="36">
        <f>SUMIFS(СВЦЭМ!$C$39:$C$782,СВЦЭМ!$A$39:$A$782,$A128,СВЦЭМ!$B$39:$B$782,B$119)+'СЕТ СН'!$I$9+СВЦЭМ!$D$10+'СЕТ СН'!$I$5-'СЕТ СН'!$I$17</f>
        <v>5535.2172512100005</v>
      </c>
      <c r="C128" s="36">
        <f>SUMIFS(СВЦЭМ!$C$39:$C$782,СВЦЭМ!$A$39:$A$782,$A128,СВЦЭМ!$B$39:$B$782,C$119)+'СЕТ СН'!$I$9+СВЦЭМ!$D$10+'СЕТ СН'!$I$5-'СЕТ СН'!$I$17</f>
        <v>5433.8831069799999</v>
      </c>
      <c r="D128" s="36">
        <f>SUMIFS(СВЦЭМ!$C$39:$C$782,СВЦЭМ!$A$39:$A$782,$A128,СВЦЭМ!$B$39:$B$782,D$119)+'СЕТ СН'!$I$9+СВЦЭМ!$D$10+'СЕТ СН'!$I$5-'СЕТ СН'!$I$17</f>
        <v>5497.3194013600005</v>
      </c>
      <c r="E128" s="36">
        <f>SUMIFS(СВЦЭМ!$C$39:$C$782,СВЦЭМ!$A$39:$A$782,$A128,СВЦЭМ!$B$39:$B$782,E$119)+'СЕТ СН'!$I$9+СВЦЭМ!$D$10+'СЕТ СН'!$I$5-'СЕТ СН'!$I$17</f>
        <v>5653.5155983700006</v>
      </c>
      <c r="F128" s="36">
        <f>SUMIFS(СВЦЭМ!$C$39:$C$782,СВЦЭМ!$A$39:$A$782,$A128,СВЦЭМ!$B$39:$B$782,F$119)+'СЕТ СН'!$I$9+СВЦЭМ!$D$10+'СЕТ СН'!$I$5-'СЕТ СН'!$I$17</f>
        <v>5623.2860815100003</v>
      </c>
      <c r="G128" s="36">
        <f>SUMIFS(СВЦЭМ!$C$39:$C$782,СВЦЭМ!$A$39:$A$782,$A128,СВЦЭМ!$B$39:$B$782,G$119)+'СЕТ СН'!$I$9+СВЦЭМ!$D$10+'СЕТ СН'!$I$5-'СЕТ СН'!$I$17</f>
        <v>5557.60321819</v>
      </c>
      <c r="H128" s="36">
        <f>SUMIFS(СВЦЭМ!$C$39:$C$782,СВЦЭМ!$A$39:$A$782,$A128,СВЦЭМ!$B$39:$B$782,H$119)+'СЕТ СН'!$I$9+СВЦЭМ!$D$10+'СЕТ СН'!$I$5-'СЕТ СН'!$I$17</f>
        <v>5407.6818872399999</v>
      </c>
      <c r="I128" s="36">
        <f>SUMIFS(СВЦЭМ!$C$39:$C$782,СВЦЭМ!$A$39:$A$782,$A128,СВЦЭМ!$B$39:$B$782,I$119)+'СЕТ СН'!$I$9+СВЦЭМ!$D$10+'СЕТ СН'!$I$5-'СЕТ СН'!$I$17</f>
        <v>5338.1094253000001</v>
      </c>
      <c r="J128" s="36">
        <f>SUMIFS(СВЦЭМ!$C$39:$C$782,СВЦЭМ!$A$39:$A$782,$A128,СВЦЭМ!$B$39:$B$782,J$119)+'СЕТ СН'!$I$9+СВЦЭМ!$D$10+'СЕТ СН'!$I$5-'СЕТ СН'!$I$17</f>
        <v>5259.77746561</v>
      </c>
      <c r="K128" s="36">
        <f>SUMIFS(СВЦЭМ!$C$39:$C$782,СВЦЭМ!$A$39:$A$782,$A128,СВЦЭМ!$B$39:$B$782,K$119)+'СЕТ СН'!$I$9+СВЦЭМ!$D$10+'СЕТ СН'!$I$5-'СЕТ СН'!$I$17</f>
        <v>5221.3423875600001</v>
      </c>
      <c r="L128" s="36">
        <f>SUMIFS(СВЦЭМ!$C$39:$C$782,СВЦЭМ!$A$39:$A$782,$A128,СВЦЭМ!$B$39:$B$782,L$119)+'СЕТ СН'!$I$9+СВЦЭМ!$D$10+'СЕТ СН'!$I$5-'СЕТ СН'!$I$17</f>
        <v>5202.88610307</v>
      </c>
      <c r="M128" s="36">
        <f>SUMIFS(СВЦЭМ!$C$39:$C$782,СВЦЭМ!$A$39:$A$782,$A128,СВЦЭМ!$B$39:$B$782,M$119)+'СЕТ СН'!$I$9+СВЦЭМ!$D$10+'СЕТ СН'!$I$5-'СЕТ СН'!$I$17</f>
        <v>5242.2177072600007</v>
      </c>
      <c r="N128" s="36">
        <f>SUMIFS(СВЦЭМ!$C$39:$C$782,СВЦЭМ!$A$39:$A$782,$A128,СВЦЭМ!$B$39:$B$782,N$119)+'СЕТ СН'!$I$9+СВЦЭМ!$D$10+'СЕТ СН'!$I$5-'СЕТ СН'!$I$17</f>
        <v>5273.6242260199997</v>
      </c>
      <c r="O128" s="36">
        <f>SUMIFS(СВЦЭМ!$C$39:$C$782,СВЦЭМ!$A$39:$A$782,$A128,СВЦЭМ!$B$39:$B$782,O$119)+'СЕТ СН'!$I$9+СВЦЭМ!$D$10+'СЕТ СН'!$I$5-'СЕТ СН'!$I$17</f>
        <v>5269.6508001900002</v>
      </c>
      <c r="P128" s="36">
        <f>SUMIFS(СВЦЭМ!$C$39:$C$782,СВЦЭМ!$A$39:$A$782,$A128,СВЦЭМ!$B$39:$B$782,P$119)+'СЕТ СН'!$I$9+СВЦЭМ!$D$10+'СЕТ СН'!$I$5-'СЕТ СН'!$I$17</f>
        <v>5276.5515618600002</v>
      </c>
      <c r="Q128" s="36">
        <f>SUMIFS(СВЦЭМ!$C$39:$C$782,СВЦЭМ!$A$39:$A$782,$A128,СВЦЭМ!$B$39:$B$782,Q$119)+'СЕТ СН'!$I$9+СВЦЭМ!$D$10+'СЕТ СН'!$I$5-'СЕТ СН'!$I$17</f>
        <v>5281.3652400700003</v>
      </c>
      <c r="R128" s="36">
        <f>SUMIFS(СВЦЭМ!$C$39:$C$782,СВЦЭМ!$A$39:$A$782,$A128,СВЦЭМ!$B$39:$B$782,R$119)+'СЕТ СН'!$I$9+СВЦЭМ!$D$10+'СЕТ СН'!$I$5-'СЕТ СН'!$I$17</f>
        <v>5276.1238465200004</v>
      </c>
      <c r="S128" s="36">
        <f>SUMIFS(СВЦЭМ!$C$39:$C$782,СВЦЭМ!$A$39:$A$782,$A128,СВЦЭМ!$B$39:$B$782,S$119)+'СЕТ СН'!$I$9+СВЦЭМ!$D$10+'СЕТ СН'!$I$5-'СЕТ СН'!$I$17</f>
        <v>5275.9559354400008</v>
      </c>
      <c r="T128" s="36">
        <f>SUMIFS(СВЦЭМ!$C$39:$C$782,СВЦЭМ!$A$39:$A$782,$A128,СВЦЭМ!$B$39:$B$782,T$119)+'СЕТ СН'!$I$9+СВЦЭМ!$D$10+'СЕТ СН'!$I$5-'СЕТ СН'!$I$17</f>
        <v>5264.3288251100003</v>
      </c>
      <c r="U128" s="36">
        <f>SUMIFS(СВЦЭМ!$C$39:$C$782,СВЦЭМ!$A$39:$A$782,$A128,СВЦЭМ!$B$39:$B$782,U$119)+'СЕТ СН'!$I$9+СВЦЭМ!$D$10+'СЕТ СН'!$I$5-'СЕТ СН'!$I$17</f>
        <v>5247.2059641000005</v>
      </c>
      <c r="V128" s="36">
        <f>SUMIFS(СВЦЭМ!$C$39:$C$782,СВЦЭМ!$A$39:$A$782,$A128,СВЦЭМ!$B$39:$B$782,V$119)+'СЕТ СН'!$I$9+СВЦЭМ!$D$10+'СЕТ СН'!$I$5-'СЕТ СН'!$I$17</f>
        <v>5218.5845176000003</v>
      </c>
      <c r="W128" s="36">
        <f>SUMIFS(СВЦЭМ!$C$39:$C$782,СВЦЭМ!$A$39:$A$782,$A128,СВЦЭМ!$B$39:$B$782,W$119)+'СЕТ СН'!$I$9+СВЦЭМ!$D$10+'СЕТ СН'!$I$5-'СЕТ СН'!$I$17</f>
        <v>5253.2813375799997</v>
      </c>
      <c r="X128" s="36">
        <f>SUMIFS(СВЦЭМ!$C$39:$C$782,СВЦЭМ!$A$39:$A$782,$A128,СВЦЭМ!$B$39:$B$782,X$119)+'СЕТ СН'!$I$9+СВЦЭМ!$D$10+'СЕТ СН'!$I$5-'СЕТ СН'!$I$17</f>
        <v>5261.4545730999998</v>
      </c>
      <c r="Y128" s="36">
        <f>SUMIFS(СВЦЭМ!$C$39:$C$782,СВЦЭМ!$A$39:$A$782,$A128,СВЦЭМ!$B$39:$B$782,Y$119)+'СЕТ СН'!$I$9+СВЦЭМ!$D$10+'СЕТ СН'!$I$5-'СЕТ СН'!$I$17</f>
        <v>5422.5782658900007</v>
      </c>
    </row>
    <row r="129" spans="1:25" ht="15.75" x14ac:dyDescent="0.2">
      <c r="A129" s="35">
        <f t="shared" si="3"/>
        <v>45087</v>
      </c>
      <c r="B129" s="36">
        <f>SUMIFS(СВЦЭМ!$C$39:$C$782,СВЦЭМ!$A$39:$A$782,$A129,СВЦЭМ!$B$39:$B$782,B$119)+'СЕТ СН'!$I$9+СВЦЭМ!$D$10+'СЕТ СН'!$I$5-'СЕТ СН'!$I$17</f>
        <v>5440.0379591999999</v>
      </c>
      <c r="C129" s="36">
        <f>SUMIFS(СВЦЭМ!$C$39:$C$782,СВЦЭМ!$A$39:$A$782,$A129,СВЦЭМ!$B$39:$B$782,C$119)+'СЕТ СН'!$I$9+СВЦЭМ!$D$10+'СЕТ СН'!$I$5-'СЕТ СН'!$I$17</f>
        <v>5475.1010836100004</v>
      </c>
      <c r="D129" s="36">
        <f>SUMIFS(СВЦЭМ!$C$39:$C$782,СВЦЭМ!$A$39:$A$782,$A129,СВЦЭМ!$B$39:$B$782,D$119)+'СЕТ СН'!$I$9+СВЦЭМ!$D$10+'СЕТ СН'!$I$5-'СЕТ СН'!$I$17</f>
        <v>5531.4016426100006</v>
      </c>
      <c r="E129" s="36">
        <f>SUMIFS(СВЦЭМ!$C$39:$C$782,СВЦЭМ!$A$39:$A$782,$A129,СВЦЭМ!$B$39:$B$782,E$119)+'СЕТ СН'!$I$9+СВЦЭМ!$D$10+'СЕТ СН'!$I$5-'СЕТ СН'!$I$17</f>
        <v>5560.8284293300003</v>
      </c>
      <c r="F129" s="36">
        <f>SUMIFS(СВЦЭМ!$C$39:$C$782,СВЦЭМ!$A$39:$A$782,$A129,СВЦЭМ!$B$39:$B$782,F$119)+'СЕТ СН'!$I$9+СВЦЭМ!$D$10+'СЕТ СН'!$I$5-'СЕТ СН'!$I$17</f>
        <v>5585.81143488</v>
      </c>
      <c r="G129" s="36">
        <f>SUMIFS(СВЦЭМ!$C$39:$C$782,СВЦЭМ!$A$39:$A$782,$A129,СВЦЭМ!$B$39:$B$782,G$119)+'СЕТ СН'!$I$9+СВЦЭМ!$D$10+'СЕТ СН'!$I$5-'СЕТ СН'!$I$17</f>
        <v>5586.3052886900005</v>
      </c>
      <c r="H129" s="36">
        <f>SUMIFS(СВЦЭМ!$C$39:$C$782,СВЦЭМ!$A$39:$A$782,$A129,СВЦЭМ!$B$39:$B$782,H$119)+'СЕТ СН'!$I$9+СВЦЭМ!$D$10+'СЕТ СН'!$I$5-'СЕТ СН'!$I$17</f>
        <v>5485.4312025899999</v>
      </c>
      <c r="I129" s="36">
        <f>SUMIFS(СВЦЭМ!$C$39:$C$782,СВЦЭМ!$A$39:$A$782,$A129,СВЦЭМ!$B$39:$B$782,I$119)+'СЕТ СН'!$I$9+СВЦЭМ!$D$10+'СЕТ СН'!$I$5-'СЕТ СН'!$I$17</f>
        <v>5477.37494324</v>
      </c>
      <c r="J129" s="36">
        <f>SUMIFS(СВЦЭМ!$C$39:$C$782,СВЦЭМ!$A$39:$A$782,$A129,СВЦЭМ!$B$39:$B$782,J$119)+'СЕТ СН'!$I$9+СВЦЭМ!$D$10+'СЕТ СН'!$I$5-'СЕТ СН'!$I$17</f>
        <v>5384.1534274799997</v>
      </c>
      <c r="K129" s="36">
        <f>SUMIFS(СВЦЭМ!$C$39:$C$782,СВЦЭМ!$A$39:$A$782,$A129,СВЦЭМ!$B$39:$B$782,K$119)+'СЕТ СН'!$I$9+СВЦЭМ!$D$10+'СЕТ СН'!$I$5-'СЕТ СН'!$I$17</f>
        <v>5304.7142753799999</v>
      </c>
      <c r="L129" s="36">
        <f>SUMIFS(СВЦЭМ!$C$39:$C$782,СВЦЭМ!$A$39:$A$782,$A129,СВЦЭМ!$B$39:$B$782,L$119)+'СЕТ СН'!$I$9+СВЦЭМ!$D$10+'СЕТ СН'!$I$5-'СЕТ СН'!$I$17</f>
        <v>5269.8155007300002</v>
      </c>
      <c r="M129" s="36">
        <f>SUMIFS(СВЦЭМ!$C$39:$C$782,СВЦЭМ!$A$39:$A$782,$A129,СВЦЭМ!$B$39:$B$782,M$119)+'СЕТ СН'!$I$9+СВЦЭМ!$D$10+'СЕТ СН'!$I$5-'СЕТ СН'!$I$17</f>
        <v>5256.5547708300001</v>
      </c>
      <c r="N129" s="36">
        <f>SUMIFS(СВЦЭМ!$C$39:$C$782,СВЦЭМ!$A$39:$A$782,$A129,СВЦЭМ!$B$39:$B$782,N$119)+'СЕТ СН'!$I$9+СВЦЭМ!$D$10+'СЕТ СН'!$I$5-'СЕТ СН'!$I$17</f>
        <v>5269.3603772700008</v>
      </c>
      <c r="O129" s="36">
        <f>SUMIFS(СВЦЭМ!$C$39:$C$782,СВЦЭМ!$A$39:$A$782,$A129,СВЦЭМ!$B$39:$B$782,O$119)+'СЕТ СН'!$I$9+СВЦЭМ!$D$10+'СЕТ СН'!$I$5-'СЕТ СН'!$I$17</f>
        <v>5280.7894271100004</v>
      </c>
      <c r="P129" s="36">
        <f>SUMIFS(СВЦЭМ!$C$39:$C$782,СВЦЭМ!$A$39:$A$782,$A129,СВЦЭМ!$B$39:$B$782,P$119)+'СЕТ СН'!$I$9+СВЦЭМ!$D$10+'СЕТ СН'!$I$5-'СЕТ СН'!$I$17</f>
        <v>5286.4949626100006</v>
      </c>
      <c r="Q129" s="36">
        <f>SUMIFS(СВЦЭМ!$C$39:$C$782,СВЦЭМ!$A$39:$A$782,$A129,СВЦЭМ!$B$39:$B$782,Q$119)+'СЕТ СН'!$I$9+СВЦЭМ!$D$10+'СЕТ СН'!$I$5-'СЕТ СН'!$I$17</f>
        <v>5309.0118472300001</v>
      </c>
      <c r="R129" s="36">
        <f>SUMIFS(СВЦЭМ!$C$39:$C$782,СВЦЭМ!$A$39:$A$782,$A129,СВЦЭМ!$B$39:$B$782,R$119)+'СЕТ СН'!$I$9+СВЦЭМ!$D$10+'СЕТ СН'!$I$5-'СЕТ СН'!$I$17</f>
        <v>5302.3210362299997</v>
      </c>
      <c r="S129" s="36">
        <f>SUMIFS(СВЦЭМ!$C$39:$C$782,СВЦЭМ!$A$39:$A$782,$A129,СВЦЭМ!$B$39:$B$782,S$119)+'СЕТ СН'!$I$9+СВЦЭМ!$D$10+'СЕТ СН'!$I$5-'СЕТ СН'!$I$17</f>
        <v>5281.1027308900002</v>
      </c>
      <c r="T129" s="36">
        <f>SUMIFS(СВЦЭМ!$C$39:$C$782,СВЦЭМ!$A$39:$A$782,$A129,СВЦЭМ!$B$39:$B$782,T$119)+'СЕТ СН'!$I$9+СВЦЭМ!$D$10+'СЕТ СН'!$I$5-'СЕТ СН'!$I$17</f>
        <v>5271.7857248199998</v>
      </c>
      <c r="U129" s="36">
        <f>SUMIFS(СВЦЭМ!$C$39:$C$782,СВЦЭМ!$A$39:$A$782,$A129,СВЦЭМ!$B$39:$B$782,U$119)+'СЕТ СН'!$I$9+СВЦЭМ!$D$10+'СЕТ СН'!$I$5-'СЕТ СН'!$I$17</f>
        <v>5271.8004523199997</v>
      </c>
      <c r="V129" s="36">
        <f>SUMIFS(СВЦЭМ!$C$39:$C$782,СВЦЭМ!$A$39:$A$782,$A129,СВЦЭМ!$B$39:$B$782,V$119)+'СЕТ СН'!$I$9+СВЦЭМ!$D$10+'СЕТ СН'!$I$5-'СЕТ СН'!$I$17</f>
        <v>5256.81297928</v>
      </c>
      <c r="W129" s="36">
        <f>SUMIFS(СВЦЭМ!$C$39:$C$782,СВЦЭМ!$A$39:$A$782,$A129,СВЦЭМ!$B$39:$B$782,W$119)+'СЕТ СН'!$I$9+СВЦЭМ!$D$10+'СЕТ СН'!$I$5-'СЕТ СН'!$I$17</f>
        <v>5226.8096589800007</v>
      </c>
      <c r="X129" s="36">
        <f>SUMIFS(СВЦЭМ!$C$39:$C$782,СВЦЭМ!$A$39:$A$782,$A129,СВЦЭМ!$B$39:$B$782,X$119)+'СЕТ СН'!$I$9+СВЦЭМ!$D$10+'СЕТ СН'!$I$5-'СЕТ СН'!$I$17</f>
        <v>5253.7697308900006</v>
      </c>
      <c r="Y129" s="36">
        <f>SUMIFS(СВЦЭМ!$C$39:$C$782,СВЦЭМ!$A$39:$A$782,$A129,СВЦЭМ!$B$39:$B$782,Y$119)+'СЕТ СН'!$I$9+СВЦЭМ!$D$10+'СЕТ СН'!$I$5-'СЕТ СН'!$I$17</f>
        <v>5336.5441853800003</v>
      </c>
    </row>
    <row r="130" spans="1:25" ht="15.75" x14ac:dyDescent="0.2">
      <c r="A130" s="35">
        <f t="shared" si="3"/>
        <v>45088</v>
      </c>
      <c r="B130" s="36">
        <f>SUMIFS(СВЦЭМ!$C$39:$C$782,СВЦЭМ!$A$39:$A$782,$A130,СВЦЭМ!$B$39:$B$782,B$119)+'СЕТ СН'!$I$9+СВЦЭМ!$D$10+'СЕТ СН'!$I$5-'СЕТ СН'!$I$17</f>
        <v>5408.7780703300004</v>
      </c>
      <c r="C130" s="36">
        <f>SUMIFS(СВЦЭМ!$C$39:$C$782,СВЦЭМ!$A$39:$A$782,$A130,СВЦЭМ!$B$39:$B$782,C$119)+'СЕТ СН'!$I$9+СВЦЭМ!$D$10+'СЕТ СН'!$I$5-'СЕТ СН'!$I$17</f>
        <v>5458.37814944</v>
      </c>
      <c r="D130" s="36">
        <f>SUMIFS(СВЦЭМ!$C$39:$C$782,СВЦЭМ!$A$39:$A$782,$A130,СВЦЭМ!$B$39:$B$782,D$119)+'СЕТ СН'!$I$9+СВЦЭМ!$D$10+'СЕТ СН'!$I$5-'СЕТ СН'!$I$17</f>
        <v>5530.8021192100005</v>
      </c>
      <c r="E130" s="36">
        <f>SUMIFS(СВЦЭМ!$C$39:$C$782,СВЦЭМ!$A$39:$A$782,$A130,СВЦЭМ!$B$39:$B$782,E$119)+'СЕТ СН'!$I$9+СВЦЭМ!$D$10+'СЕТ СН'!$I$5-'СЕТ СН'!$I$17</f>
        <v>5538.33296625</v>
      </c>
      <c r="F130" s="36">
        <f>SUMIFS(СВЦЭМ!$C$39:$C$782,СВЦЭМ!$A$39:$A$782,$A130,СВЦЭМ!$B$39:$B$782,F$119)+'СЕТ СН'!$I$9+СВЦЭМ!$D$10+'СЕТ СН'!$I$5-'СЕТ СН'!$I$17</f>
        <v>5539.2331187899999</v>
      </c>
      <c r="G130" s="36">
        <f>SUMIFS(СВЦЭМ!$C$39:$C$782,СВЦЭМ!$A$39:$A$782,$A130,СВЦЭМ!$B$39:$B$782,G$119)+'СЕТ СН'!$I$9+СВЦЭМ!$D$10+'СЕТ СН'!$I$5-'СЕТ СН'!$I$17</f>
        <v>5534.5064851200004</v>
      </c>
      <c r="H130" s="36">
        <f>SUMIFS(СВЦЭМ!$C$39:$C$782,СВЦЭМ!$A$39:$A$782,$A130,СВЦЭМ!$B$39:$B$782,H$119)+'СЕТ СН'!$I$9+СВЦЭМ!$D$10+'СЕТ СН'!$I$5-'СЕТ СН'!$I$17</f>
        <v>5445.8046109799998</v>
      </c>
      <c r="I130" s="36">
        <f>SUMIFS(СВЦЭМ!$C$39:$C$782,СВЦЭМ!$A$39:$A$782,$A130,СВЦЭМ!$B$39:$B$782,I$119)+'СЕТ СН'!$I$9+СВЦЭМ!$D$10+'СЕТ СН'!$I$5-'СЕТ СН'!$I$17</f>
        <v>5387.4972230700005</v>
      </c>
      <c r="J130" s="36">
        <f>SUMIFS(СВЦЭМ!$C$39:$C$782,СВЦЭМ!$A$39:$A$782,$A130,СВЦЭМ!$B$39:$B$782,J$119)+'СЕТ СН'!$I$9+СВЦЭМ!$D$10+'СЕТ СН'!$I$5-'СЕТ СН'!$I$17</f>
        <v>5330.9400104699998</v>
      </c>
      <c r="K130" s="36">
        <f>SUMIFS(СВЦЭМ!$C$39:$C$782,СВЦЭМ!$A$39:$A$782,$A130,СВЦЭМ!$B$39:$B$782,K$119)+'СЕТ СН'!$I$9+СВЦЭМ!$D$10+'СЕТ СН'!$I$5-'СЕТ СН'!$I$17</f>
        <v>5239.9652369699998</v>
      </c>
      <c r="L130" s="36">
        <f>SUMIFS(СВЦЭМ!$C$39:$C$782,СВЦЭМ!$A$39:$A$782,$A130,СВЦЭМ!$B$39:$B$782,L$119)+'СЕТ СН'!$I$9+СВЦЭМ!$D$10+'СЕТ СН'!$I$5-'СЕТ СН'!$I$17</f>
        <v>5246.6624988200001</v>
      </c>
      <c r="M130" s="36">
        <f>SUMIFS(СВЦЭМ!$C$39:$C$782,СВЦЭМ!$A$39:$A$782,$A130,СВЦЭМ!$B$39:$B$782,M$119)+'СЕТ СН'!$I$9+СВЦЭМ!$D$10+'СЕТ СН'!$I$5-'СЕТ СН'!$I$17</f>
        <v>5249.3282376500001</v>
      </c>
      <c r="N130" s="36">
        <f>SUMIFS(СВЦЭМ!$C$39:$C$782,СВЦЭМ!$A$39:$A$782,$A130,СВЦЭМ!$B$39:$B$782,N$119)+'СЕТ СН'!$I$9+СВЦЭМ!$D$10+'СЕТ СН'!$I$5-'СЕТ СН'!$I$17</f>
        <v>5259.2275715400001</v>
      </c>
      <c r="O130" s="36">
        <f>SUMIFS(СВЦЭМ!$C$39:$C$782,СВЦЭМ!$A$39:$A$782,$A130,СВЦЭМ!$B$39:$B$782,O$119)+'СЕТ СН'!$I$9+СВЦЭМ!$D$10+'СЕТ СН'!$I$5-'СЕТ СН'!$I$17</f>
        <v>5266.4643649500003</v>
      </c>
      <c r="P130" s="36">
        <f>SUMIFS(СВЦЭМ!$C$39:$C$782,СВЦЭМ!$A$39:$A$782,$A130,СВЦЭМ!$B$39:$B$782,P$119)+'СЕТ СН'!$I$9+СВЦЭМ!$D$10+'СЕТ СН'!$I$5-'СЕТ СН'!$I$17</f>
        <v>5273.2407511300007</v>
      </c>
      <c r="Q130" s="36">
        <f>SUMIFS(СВЦЭМ!$C$39:$C$782,СВЦЭМ!$A$39:$A$782,$A130,СВЦЭМ!$B$39:$B$782,Q$119)+'СЕТ СН'!$I$9+СВЦЭМ!$D$10+'СЕТ СН'!$I$5-'СЕТ СН'!$I$17</f>
        <v>5276.20236243</v>
      </c>
      <c r="R130" s="36">
        <f>SUMIFS(СВЦЭМ!$C$39:$C$782,СВЦЭМ!$A$39:$A$782,$A130,СВЦЭМ!$B$39:$B$782,R$119)+'СЕТ СН'!$I$9+СВЦЭМ!$D$10+'СЕТ СН'!$I$5-'СЕТ СН'!$I$17</f>
        <v>5268.54580773</v>
      </c>
      <c r="S130" s="36">
        <f>SUMIFS(СВЦЭМ!$C$39:$C$782,СВЦЭМ!$A$39:$A$782,$A130,СВЦЭМ!$B$39:$B$782,S$119)+'СЕТ СН'!$I$9+СВЦЭМ!$D$10+'СЕТ СН'!$I$5-'СЕТ СН'!$I$17</f>
        <v>5257.3138795200002</v>
      </c>
      <c r="T130" s="36">
        <f>SUMIFS(СВЦЭМ!$C$39:$C$782,СВЦЭМ!$A$39:$A$782,$A130,СВЦЭМ!$B$39:$B$782,T$119)+'СЕТ СН'!$I$9+СВЦЭМ!$D$10+'СЕТ СН'!$I$5-'СЕТ СН'!$I$17</f>
        <v>5258.5794265800005</v>
      </c>
      <c r="U130" s="36">
        <f>SUMIFS(СВЦЭМ!$C$39:$C$782,СВЦЭМ!$A$39:$A$782,$A130,СВЦЭМ!$B$39:$B$782,U$119)+'СЕТ СН'!$I$9+СВЦЭМ!$D$10+'СЕТ СН'!$I$5-'СЕТ СН'!$I$17</f>
        <v>5252.0802900500003</v>
      </c>
      <c r="V130" s="36">
        <f>SUMIFS(СВЦЭМ!$C$39:$C$782,СВЦЭМ!$A$39:$A$782,$A130,СВЦЭМ!$B$39:$B$782,V$119)+'СЕТ СН'!$I$9+СВЦЭМ!$D$10+'СЕТ СН'!$I$5-'СЕТ СН'!$I$17</f>
        <v>5248.8448972599999</v>
      </c>
      <c r="W130" s="36">
        <f>SUMIFS(СВЦЭМ!$C$39:$C$782,СВЦЭМ!$A$39:$A$782,$A130,СВЦЭМ!$B$39:$B$782,W$119)+'СЕТ СН'!$I$9+СВЦЭМ!$D$10+'СЕТ СН'!$I$5-'СЕТ СН'!$I$17</f>
        <v>5233.6821995</v>
      </c>
      <c r="X130" s="36">
        <f>SUMIFS(СВЦЭМ!$C$39:$C$782,СВЦЭМ!$A$39:$A$782,$A130,СВЦЭМ!$B$39:$B$782,X$119)+'СЕТ СН'!$I$9+СВЦЭМ!$D$10+'СЕТ СН'!$I$5-'СЕТ СН'!$I$17</f>
        <v>5249.8950170400003</v>
      </c>
      <c r="Y130" s="36">
        <f>SUMIFS(СВЦЭМ!$C$39:$C$782,СВЦЭМ!$A$39:$A$782,$A130,СВЦЭМ!$B$39:$B$782,Y$119)+'СЕТ СН'!$I$9+СВЦЭМ!$D$10+'СЕТ СН'!$I$5-'СЕТ СН'!$I$17</f>
        <v>5326.2276498500005</v>
      </c>
    </row>
    <row r="131" spans="1:25" ht="15.75" x14ac:dyDescent="0.2">
      <c r="A131" s="35">
        <f t="shared" si="3"/>
        <v>45089</v>
      </c>
      <c r="B131" s="36">
        <f>SUMIFS(СВЦЭМ!$C$39:$C$782,СВЦЭМ!$A$39:$A$782,$A131,СВЦЭМ!$B$39:$B$782,B$119)+'СЕТ СН'!$I$9+СВЦЭМ!$D$10+'СЕТ СН'!$I$5-'СЕТ СН'!$I$17</f>
        <v>5567.7468404900001</v>
      </c>
      <c r="C131" s="36">
        <f>SUMIFS(СВЦЭМ!$C$39:$C$782,СВЦЭМ!$A$39:$A$782,$A131,СВЦЭМ!$B$39:$B$782,C$119)+'СЕТ СН'!$I$9+СВЦЭМ!$D$10+'СЕТ СН'!$I$5-'СЕТ СН'!$I$17</f>
        <v>5604.3396747500001</v>
      </c>
      <c r="D131" s="36">
        <f>SUMIFS(СВЦЭМ!$C$39:$C$782,СВЦЭМ!$A$39:$A$782,$A131,СВЦЭМ!$B$39:$B$782,D$119)+'СЕТ СН'!$I$9+СВЦЭМ!$D$10+'СЕТ СН'!$I$5-'СЕТ СН'!$I$17</f>
        <v>5672.5295280299997</v>
      </c>
      <c r="E131" s="36">
        <f>SUMIFS(СВЦЭМ!$C$39:$C$782,СВЦЭМ!$A$39:$A$782,$A131,СВЦЭМ!$B$39:$B$782,E$119)+'СЕТ СН'!$I$9+СВЦЭМ!$D$10+'СЕТ СН'!$I$5-'СЕТ СН'!$I$17</f>
        <v>5658.5060259399997</v>
      </c>
      <c r="F131" s="36">
        <f>SUMIFS(СВЦЭМ!$C$39:$C$782,СВЦЭМ!$A$39:$A$782,$A131,СВЦЭМ!$B$39:$B$782,F$119)+'СЕТ СН'!$I$9+СВЦЭМ!$D$10+'СЕТ СН'!$I$5-'СЕТ СН'!$I$17</f>
        <v>5651.8795258299997</v>
      </c>
      <c r="G131" s="36">
        <f>SUMIFS(СВЦЭМ!$C$39:$C$782,СВЦЭМ!$A$39:$A$782,$A131,СВЦЭМ!$B$39:$B$782,G$119)+'СЕТ СН'!$I$9+СВЦЭМ!$D$10+'СЕТ СН'!$I$5-'СЕТ СН'!$I$17</f>
        <v>5635.2426091800007</v>
      </c>
      <c r="H131" s="36">
        <f>SUMIFS(СВЦЭМ!$C$39:$C$782,СВЦЭМ!$A$39:$A$782,$A131,СВЦЭМ!$B$39:$B$782,H$119)+'СЕТ СН'!$I$9+СВЦЭМ!$D$10+'СЕТ СН'!$I$5-'СЕТ СН'!$I$17</f>
        <v>5518.9095262800001</v>
      </c>
      <c r="I131" s="36">
        <f>SUMIFS(СВЦЭМ!$C$39:$C$782,СВЦЭМ!$A$39:$A$782,$A131,СВЦЭМ!$B$39:$B$782,I$119)+'СЕТ СН'!$I$9+СВЦЭМ!$D$10+'СЕТ СН'!$I$5-'СЕТ СН'!$I$17</f>
        <v>5454.3600972599997</v>
      </c>
      <c r="J131" s="36">
        <f>SUMIFS(СВЦЭМ!$C$39:$C$782,СВЦЭМ!$A$39:$A$782,$A131,СВЦЭМ!$B$39:$B$782,J$119)+'СЕТ СН'!$I$9+СВЦЭМ!$D$10+'СЕТ СН'!$I$5-'СЕТ СН'!$I$17</f>
        <v>5330.4158442500002</v>
      </c>
      <c r="K131" s="36">
        <f>SUMIFS(СВЦЭМ!$C$39:$C$782,СВЦЭМ!$A$39:$A$782,$A131,СВЦЭМ!$B$39:$B$782,K$119)+'СЕТ СН'!$I$9+СВЦЭМ!$D$10+'СЕТ СН'!$I$5-'СЕТ СН'!$I$17</f>
        <v>5306.8364025800001</v>
      </c>
      <c r="L131" s="36">
        <f>SUMIFS(СВЦЭМ!$C$39:$C$782,СВЦЭМ!$A$39:$A$782,$A131,СВЦЭМ!$B$39:$B$782,L$119)+'СЕТ СН'!$I$9+СВЦЭМ!$D$10+'СЕТ СН'!$I$5-'СЕТ СН'!$I$17</f>
        <v>5290.5623001599997</v>
      </c>
      <c r="M131" s="36">
        <f>SUMIFS(СВЦЭМ!$C$39:$C$782,СВЦЭМ!$A$39:$A$782,$A131,СВЦЭМ!$B$39:$B$782,M$119)+'СЕТ СН'!$I$9+СВЦЭМ!$D$10+'СЕТ СН'!$I$5-'СЕТ СН'!$I$17</f>
        <v>5330.3140855900001</v>
      </c>
      <c r="N131" s="36">
        <f>SUMIFS(СВЦЭМ!$C$39:$C$782,СВЦЭМ!$A$39:$A$782,$A131,СВЦЭМ!$B$39:$B$782,N$119)+'СЕТ СН'!$I$9+СВЦЭМ!$D$10+'СЕТ СН'!$I$5-'СЕТ СН'!$I$17</f>
        <v>5363.6700306399998</v>
      </c>
      <c r="O131" s="36">
        <f>SUMIFS(СВЦЭМ!$C$39:$C$782,СВЦЭМ!$A$39:$A$782,$A131,СВЦЭМ!$B$39:$B$782,O$119)+'СЕТ СН'!$I$9+СВЦЭМ!$D$10+'СЕТ СН'!$I$5-'СЕТ СН'!$I$17</f>
        <v>5395.8119228000005</v>
      </c>
      <c r="P131" s="36">
        <f>SUMIFS(СВЦЭМ!$C$39:$C$782,СВЦЭМ!$A$39:$A$782,$A131,СВЦЭМ!$B$39:$B$782,P$119)+'СЕТ СН'!$I$9+СВЦЭМ!$D$10+'СЕТ СН'!$I$5-'СЕТ СН'!$I$17</f>
        <v>5406.7268289900003</v>
      </c>
      <c r="Q131" s="36">
        <f>SUMIFS(СВЦЭМ!$C$39:$C$782,СВЦЭМ!$A$39:$A$782,$A131,СВЦЭМ!$B$39:$B$782,Q$119)+'СЕТ СН'!$I$9+СВЦЭМ!$D$10+'СЕТ СН'!$I$5-'СЕТ СН'!$I$17</f>
        <v>5431.5137470999998</v>
      </c>
      <c r="R131" s="36">
        <f>SUMIFS(СВЦЭМ!$C$39:$C$782,СВЦЭМ!$A$39:$A$782,$A131,СВЦЭМ!$B$39:$B$782,R$119)+'СЕТ СН'!$I$9+СВЦЭМ!$D$10+'СЕТ СН'!$I$5-'СЕТ СН'!$I$17</f>
        <v>5394.7899323700003</v>
      </c>
      <c r="S131" s="36">
        <f>SUMIFS(СВЦЭМ!$C$39:$C$782,СВЦЭМ!$A$39:$A$782,$A131,СВЦЭМ!$B$39:$B$782,S$119)+'СЕТ СН'!$I$9+СВЦЭМ!$D$10+'СЕТ СН'!$I$5-'СЕТ СН'!$I$17</f>
        <v>5376.5568672400004</v>
      </c>
      <c r="T131" s="36">
        <f>SUMIFS(СВЦЭМ!$C$39:$C$782,СВЦЭМ!$A$39:$A$782,$A131,СВЦЭМ!$B$39:$B$782,T$119)+'СЕТ СН'!$I$9+СВЦЭМ!$D$10+'СЕТ СН'!$I$5-'СЕТ СН'!$I$17</f>
        <v>5388.0329332300007</v>
      </c>
      <c r="U131" s="36">
        <f>SUMIFS(СВЦЭМ!$C$39:$C$782,СВЦЭМ!$A$39:$A$782,$A131,СВЦЭМ!$B$39:$B$782,U$119)+'СЕТ СН'!$I$9+СВЦЭМ!$D$10+'СЕТ СН'!$I$5-'СЕТ СН'!$I$17</f>
        <v>5310.53930958</v>
      </c>
      <c r="V131" s="36">
        <f>SUMIFS(СВЦЭМ!$C$39:$C$782,СВЦЭМ!$A$39:$A$782,$A131,СВЦЭМ!$B$39:$B$782,V$119)+'СЕТ СН'!$I$9+СВЦЭМ!$D$10+'СЕТ СН'!$I$5-'СЕТ СН'!$I$17</f>
        <v>5262.7874429399999</v>
      </c>
      <c r="W131" s="36">
        <f>SUMIFS(СВЦЭМ!$C$39:$C$782,СВЦЭМ!$A$39:$A$782,$A131,СВЦЭМ!$B$39:$B$782,W$119)+'СЕТ СН'!$I$9+СВЦЭМ!$D$10+'СЕТ СН'!$I$5-'СЕТ СН'!$I$17</f>
        <v>5278.1639546100005</v>
      </c>
      <c r="X131" s="36">
        <f>SUMIFS(СВЦЭМ!$C$39:$C$782,СВЦЭМ!$A$39:$A$782,$A131,СВЦЭМ!$B$39:$B$782,X$119)+'СЕТ СН'!$I$9+СВЦЭМ!$D$10+'СЕТ СН'!$I$5-'СЕТ СН'!$I$17</f>
        <v>5348.3881371699999</v>
      </c>
      <c r="Y131" s="36">
        <f>SUMIFS(СВЦЭМ!$C$39:$C$782,СВЦЭМ!$A$39:$A$782,$A131,СВЦЭМ!$B$39:$B$782,Y$119)+'СЕТ СН'!$I$9+СВЦЭМ!$D$10+'СЕТ СН'!$I$5-'СЕТ СН'!$I$17</f>
        <v>5418.48629471</v>
      </c>
    </row>
    <row r="132" spans="1:25" ht="15.75" x14ac:dyDescent="0.2">
      <c r="A132" s="35">
        <f t="shared" si="3"/>
        <v>45090</v>
      </c>
      <c r="B132" s="36">
        <f>SUMIFS(СВЦЭМ!$C$39:$C$782,СВЦЭМ!$A$39:$A$782,$A132,СВЦЭМ!$B$39:$B$782,B$119)+'СЕТ СН'!$I$9+СВЦЭМ!$D$10+'СЕТ СН'!$I$5-'СЕТ СН'!$I$17</f>
        <v>5481.9408582900005</v>
      </c>
      <c r="C132" s="36">
        <f>SUMIFS(СВЦЭМ!$C$39:$C$782,СВЦЭМ!$A$39:$A$782,$A132,СВЦЭМ!$B$39:$B$782,C$119)+'СЕТ СН'!$I$9+СВЦЭМ!$D$10+'СЕТ СН'!$I$5-'СЕТ СН'!$I$17</f>
        <v>5511.6296297900008</v>
      </c>
      <c r="D132" s="36">
        <f>SUMIFS(СВЦЭМ!$C$39:$C$782,СВЦЭМ!$A$39:$A$782,$A132,СВЦЭМ!$B$39:$B$782,D$119)+'СЕТ СН'!$I$9+СВЦЭМ!$D$10+'СЕТ СН'!$I$5-'СЕТ СН'!$I$17</f>
        <v>5584.2326373300002</v>
      </c>
      <c r="E132" s="36">
        <f>SUMIFS(СВЦЭМ!$C$39:$C$782,СВЦЭМ!$A$39:$A$782,$A132,СВЦЭМ!$B$39:$B$782,E$119)+'СЕТ СН'!$I$9+СВЦЭМ!$D$10+'СЕТ СН'!$I$5-'СЕТ СН'!$I$17</f>
        <v>5576.9846441899999</v>
      </c>
      <c r="F132" s="36">
        <f>SUMIFS(СВЦЭМ!$C$39:$C$782,СВЦЭМ!$A$39:$A$782,$A132,СВЦЭМ!$B$39:$B$782,F$119)+'СЕТ СН'!$I$9+СВЦЭМ!$D$10+'СЕТ СН'!$I$5-'СЕТ СН'!$I$17</f>
        <v>5578.8162497900003</v>
      </c>
      <c r="G132" s="36">
        <f>SUMIFS(СВЦЭМ!$C$39:$C$782,СВЦЭМ!$A$39:$A$782,$A132,СВЦЭМ!$B$39:$B$782,G$119)+'СЕТ СН'!$I$9+СВЦЭМ!$D$10+'СЕТ СН'!$I$5-'СЕТ СН'!$I$17</f>
        <v>5642.9515128500007</v>
      </c>
      <c r="H132" s="36">
        <f>SUMIFS(СВЦЭМ!$C$39:$C$782,СВЦЭМ!$A$39:$A$782,$A132,СВЦЭМ!$B$39:$B$782,H$119)+'СЕТ СН'!$I$9+СВЦЭМ!$D$10+'СЕТ СН'!$I$5-'СЕТ СН'!$I$17</f>
        <v>5550.8462979900005</v>
      </c>
      <c r="I132" s="36">
        <f>SUMIFS(СВЦЭМ!$C$39:$C$782,СВЦЭМ!$A$39:$A$782,$A132,СВЦЭМ!$B$39:$B$782,I$119)+'СЕТ СН'!$I$9+СВЦЭМ!$D$10+'СЕТ СН'!$I$5-'СЕТ СН'!$I$17</f>
        <v>5515.1574107599999</v>
      </c>
      <c r="J132" s="36">
        <f>SUMIFS(СВЦЭМ!$C$39:$C$782,СВЦЭМ!$A$39:$A$782,$A132,СВЦЭМ!$B$39:$B$782,J$119)+'СЕТ СН'!$I$9+СВЦЭМ!$D$10+'СЕТ СН'!$I$5-'СЕТ СН'!$I$17</f>
        <v>5463.63090698</v>
      </c>
      <c r="K132" s="36">
        <f>SUMIFS(СВЦЭМ!$C$39:$C$782,СВЦЭМ!$A$39:$A$782,$A132,СВЦЭМ!$B$39:$B$782,K$119)+'СЕТ СН'!$I$9+СВЦЭМ!$D$10+'СЕТ СН'!$I$5-'СЕТ СН'!$I$17</f>
        <v>5386.7461395999999</v>
      </c>
      <c r="L132" s="36">
        <f>SUMIFS(СВЦЭМ!$C$39:$C$782,СВЦЭМ!$A$39:$A$782,$A132,СВЦЭМ!$B$39:$B$782,L$119)+'СЕТ СН'!$I$9+СВЦЭМ!$D$10+'СЕТ СН'!$I$5-'СЕТ СН'!$I$17</f>
        <v>5401.5542340299999</v>
      </c>
      <c r="M132" s="36">
        <f>SUMIFS(СВЦЭМ!$C$39:$C$782,СВЦЭМ!$A$39:$A$782,$A132,СВЦЭМ!$B$39:$B$782,M$119)+'СЕТ СН'!$I$9+СВЦЭМ!$D$10+'СЕТ СН'!$I$5-'СЕТ СН'!$I$17</f>
        <v>5438.7044775200002</v>
      </c>
      <c r="N132" s="36">
        <f>SUMIFS(СВЦЭМ!$C$39:$C$782,СВЦЭМ!$A$39:$A$782,$A132,СВЦЭМ!$B$39:$B$782,N$119)+'СЕТ СН'!$I$9+СВЦЭМ!$D$10+'СЕТ СН'!$I$5-'СЕТ СН'!$I$17</f>
        <v>5499.7378683699999</v>
      </c>
      <c r="O132" s="36">
        <f>SUMIFS(СВЦЭМ!$C$39:$C$782,СВЦЭМ!$A$39:$A$782,$A132,СВЦЭМ!$B$39:$B$782,O$119)+'СЕТ СН'!$I$9+СВЦЭМ!$D$10+'СЕТ СН'!$I$5-'СЕТ СН'!$I$17</f>
        <v>5504.3389958500002</v>
      </c>
      <c r="P132" s="36">
        <f>SUMIFS(СВЦЭМ!$C$39:$C$782,СВЦЭМ!$A$39:$A$782,$A132,СВЦЭМ!$B$39:$B$782,P$119)+'СЕТ СН'!$I$9+СВЦЭМ!$D$10+'СЕТ СН'!$I$5-'СЕТ СН'!$I$17</f>
        <v>5531.6168439400008</v>
      </c>
      <c r="Q132" s="36">
        <f>SUMIFS(СВЦЭМ!$C$39:$C$782,СВЦЭМ!$A$39:$A$782,$A132,СВЦЭМ!$B$39:$B$782,Q$119)+'СЕТ СН'!$I$9+СВЦЭМ!$D$10+'СЕТ СН'!$I$5-'СЕТ СН'!$I$17</f>
        <v>5572.4969346300004</v>
      </c>
      <c r="R132" s="36">
        <f>SUMIFS(СВЦЭМ!$C$39:$C$782,СВЦЭМ!$A$39:$A$782,$A132,СВЦЭМ!$B$39:$B$782,R$119)+'СЕТ СН'!$I$9+СВЦЭМ!$D$10+'СЕТ СН'!$I$5-'СЕТ СН'!$I$17</f>
        <v>5537.2077950299999</v>
      </c>
      <c r="S132" s="36">
        <f>SUMIFS(СВЦЭМ!$C$39:$C$782,СВЦЭМ!$A$39:$A$782,$A132,СВЦЭМ!$B$39:$B$782,S$119)+'СЕТ СН'!$I$9+СВЦЭМ!$D$10+'СЕТ СН'!$I$5-'СЕТ СН'!$I$17</f>
        <v>5516.2312384899997</v>
      </c>
      <c r="T132" s="36">
        <f>SUMIFS(СВЦЭМ!$C$39:$C$782,СВЦЭМ!$A$39:$A$782,$A132,СВЦЭМ!$B$39:$B$782,T$119)+'СЕТ СН'!$I$9+СВЦЭМ!$D$10+'СЕТ СН'!$I$5-'СЕТ СН'!$I$17</f>
        <v>5484.8365114999997</v>
      </c>
      <c r="U132" s="36">
        <f>SUMIFS(СВЦЭМ!$C$39:$C$782,СВЦЭМ!$A$39:$A$782,$A132,СВЦЭМ!$B$39:$B$782,U$119)+'СЕТ СН'!$I$9+СВЦЭМ!$D$10+'СЕТ СН'!$I$5-'СЕТ СН'!$I$17</f>
        <v>5443.71677559</v>
      </c>
      <c r="V132" s="36">
        <f>SUMIFS(СВЦЭМ!$C$39:$C$782,СВЦЭМ!$A$39:$A$782,$A132,СВЦЭМ!$B$39:$B$782,V$119)+'СЕТ СН'!$I$9+СВЦЭМ!$D$10+'СЕТ СН'!$I$5-'СЕТ СН'!$I$17</f>
        <v>5428.82338858</v>
      </c>
      <c r="W132" s="36">
        <f>SUMIFS(СВЦЭМ!$C$39:$C$782,СВЦЭМ!$A$39:$A$782,$A132,СВЦЭМ!$B$39:$B$782,W$119)+'СЕТ СН'!$I$9+СВЦЭМ!$D$10+'СЕТ СН'!$I$5-'СЕТ СН'!$I$17</f>
        <v>5411.9457909700004</v>
      </c>
      <c r="X132" s="36">
        <f>SUMIFS(СВЦЭМ!$C$39:$C$782,СВЦЭМ!$A$39:$A$782,$A132,СВЦЭМ!$B$39:$B$782,X$119)+'СЕТ СН'!$I$9+СВЦЭМ!$D$10+'СЕТ СН'!$I$5-'СЕТ СН'!$I$17</f>
        <v>5459.9982004800004</v>
      </c>
      <c r="Y132" s="36">
        <f>SUMIFS(СВЦЭМ!$C$39:$C$782,СВЦЭМ!$A$39:$A$782,$A132,СВЦЭМ!$B$39:$B$782,Y$119)+'СЕТ СН'!$I$9+СВЦЭМ!$D$10+'СЕТ СН'!$I$5-'СЕТ СН'!$I$17</f>
        <v>5555.3217112800003</v>
      </c>
    </row>
    <row r="133" spans="1:25" ht="15.75" x14ac:dyDescent="0.2">
      <c r="A133" s="35">
        <f t="shared" si="3"/>
        <v>45091</v>
      </c>
      <c r="B133" s="36">
        <f>SUMIFS(СВЦЭМ!$C$39:$C$782,СВЦЭМ!$A$39:$A$782,$A133,СВЦЭМ!$B$39:$B$782,B$119)+'СЕТ СН'!$I$9+СВЦЭМ!$D$10+'СЕТ СН'!$I$5-'СЕТ СН'!$I$17</f>
        <v>5602.7982258800002</v>
      </c>
      <c r="C133" s="36">
        <f>SUMIFS(СВЦЭМ!$C$39:$C$782,СВЦЭМ!$A$39:$A$782,$A133,СВЦЭМ!$B$39:$B$782,C$119)+'СЕТ СН'!$I$9+СВЦЭМ!$D$10+'СЕТ СН'!$I$5-'СЕТ СН'!$I$17</f>
        <v>5685.8083559900006</v>
      </c>
      <c r="D133" s="36">
        <f>SUMIFS(СВЦЭМ!$C$39:$C$782,СВЦЭМ!$A$39:$A$782,$A133,СВЦЭМ!$B$39:$B$782,D$119)+'СЕТ СН'!$I$9+СВЦЭМ!$D$10+'СЕТ СН'!$I$5-'СЕТ СН'!$I$17</f>
        <v>5789.5354704199999</v>
      </c>
      <c r="E133" s="36">
        <f>SUMIFS(СВЦЭМ!$C$39:$C$782,СВЦЭМ!$A$39:$A$782,$A133,СВЦЭМ!$B$39:$B$782,E$119)+'СЕТ СН'!$I$9+СВЦЭМ!$D$10+'СЕТ СН'!$I$5-'СЕТ СН'!$I$17</f>
        <v>5800.8282153300006</v>
      </c>
      <c r="F133" s="36">
        <f>SUMIFS(СВЦЭМ!$C$39:$C$782,СВЦЭМ!$A$39:$A$782,$A133,СВЦЭМ!$B$39:$B$782,F$119)+'СЕТ СН'!$I$9+СВЦЭМ!$D$10+'СЕТ СН'!$I$5-'СЕТ СН'!$I$17</f>
        <v>5806.2797193400002</v>
      </c>
      <c r="G133" s="36">
        <f>SUMIFS(СВЦЭМ!$C$39:$C$782,СВЦЭМ!$A$39:$A$782,$A133,СВЦЭМ!$B$39:$B$782,G$119)+'СЕТ СН'!$I$9+СВЦЭМ!$D$10+'СЕТ СН'!$I$5-'СЕТ СН'!$I$17</f>
        <v>5791.8220359100005</v>
      </c>
      <c r="H133" s="36">
        <f>SUMIFS(СВЦЭМ!$C$39:$C$782,СВЦЭМ!$A$39:$A$782,$A133,СВЦЭМ!$B$39:$B$782,H$119)+'СЕТ СН'!$I$9+СВЦЭМ!$D$10+'СЕТ СН'!$I$5-'СЕТ СН'!$I$17</f>
        <v>5666.43805178</v>
      </c>
      <c r="I133" s="36">
        <f>SUMIFS(СВЦЭМ!$C$39:$C$782,СВЦЭМ!$A$39:$A$782,$A133,СВЦЭМ!$B$39:$B$782,I$119)+'СЕТ СН'!$I$9+СВЦЭМ!$D$10+'СЕТ СН'!$I$5-'СЕТ СН'!$I$17</f>
        <v>5564.86749504</v>
      </c>
      <c r="J133" s="36">
        <f>SUMIFS(СВЦЭМ!$C$39:$C$782,СВЦЭМ!$A$39:$A$782,$A133,СВЦЭМ!$B$39:$B$782,J$119)+'СЕТ СН'!$I$9+СВЦЭМ!$D$10+'СЕТ СН'!$I$5-'СЕТ СН'!$I$17</f>
        <v>5482.4709719700004</v>
      </c>
      <c r="K133" s="36">
        <f>SUMIFS(СВЦЭМ!$C$39:$C$782,СВЦЭМ!$A$39:$A$782,$A133,СВЦЭМ!$B$39:$B$782,K$119)+'СЕТ СН'!$I$9+СВЦЭМ!$D$10+'СЕТ СН'!$I$5-'СЕТ СН'!$I$17</f>
        <v>5466.6848909500004</v>
      </c>
      <c r="L133" s="36">
        <f>SUMIFS(СВЦЭМ!$C$39:$C$782,СВЦЭМ!$A$39:$A$782,$A133,СВЦЭМ!$B$39:$B$782,L$119)+'СЕТ СН'!$I$9+СВЦЭМ!$D$10+'СЕТ СН'!$I$5-'СЕТ СН'!$I$17</f>
        <v>5457.9814808900001</v>
      </c>
      <c r="M133" s="36">
        <f>SUMIFS(СВЦЭМ!$C$39:$C$782,СВЦЭМ!$A$39:$A$782,$A133,СВЦЭМ!$B$39:$B$782,M$119)+'СЕТ СН'!$I$9+СВЦЭМ!$D$10+'СЕТ СН'!$I$5-'СЕТ СН'!$I$17</f>
        <v>5497.1953406000002</v>
      </c>
      <c r="N133" s="36">
        <f>SUMIFS(СВЦЭМ!$C$39:$C$782,СВЦЭМ!$A$39:$A$782,$A133,СВЦЭМ!$B$39:$B$782,N$119)+'СЕТ СН'!$I$9+СВЦЭМ!$D$10+'СЕТ СН'!$I$5-'СЕТ СН'!$I$17</f>
        <v>5510.7867491500001</v>
      </c>
      <c r="O133" s="36">
        <f>SUMIFS(СВЦЭМ!$C$39:$C$782,СВЦЭМ!$A$39:$A$782,$A133,СВЦЭМ!$B$39:$B$782,O$119)+'СЕТ СН'!$I$9+СВЦЭМ!$D$10+'СЕТ СН'!$I$5-'СЕТ СН'!$I$17</f>
        <v>5502.4594257500003</v>
      </c>
      <c r="P133" s="36">
        <f>SUMIFS(СВЦЭМ!$C$39:$C$782,СВЦЭМ!$A$39:$A$782,$A133,СВЦЭМ!$B$39:$B$782,P$119)+'СЕТ СН'!$I$9+СВЦЭМ!$D$10+'СЕТ СН'!$I$5-'СЕТ СН'!$I$17</f>
        <v>5518.3701276600004</v>
      </c>
      <c r="Q133" s="36">
        <f>SUMIFS(СВЦЭМ!$C$39:$C$782,СВЦЭМ!$A$39:$A$782,$A133,СВЦЭМ!$B$39:$B$782,Q$119)+'СЕТ СН'!$I$9+СВЦЭМ!$D$10+'СЕТ СН'!$I$5-'СЕТ СН'!$I$17</f>
        <v>5532.0735513</v>
      </c>
      <c r="R133" s="36">
        <f>SUMIFS(СВЦЭМ!$C$39:$C$782,СВЦЭМ!$A$39:$A$782,$A133,СВЦЭМ!$B$39:$B$782,R$119)+'СЕТ СН'!$I$9+СВЦЭМ!$D$10+'СЕТ СН'!$I$5-'СЕТ СН'!$I$17</f>
        <v>5517.2843142800002</v>
      </c>
      <c r="S133" s="36">
        <f>SUMIFS(СВЦЭМ!$C$39:$C$782,СВЦЭМ!$A$39:$A$782,$A133,СВЦЭМ!$B$39:$B$782,S$119)+'СЕТ СН'!$I$9+СВЦЭМ!$D$10+'СЕТ СН'!$I$5-'СЕТ СН'!$I$17</f>
        <v>5509.2558198000006</v>
      </c>
      <c r="T133" s="36">
        <f>SUMIFS(СВЦЭМ!$C$39:$C$782,СВЦЭМ!$A$39:$A$782,$A133,СВЦЭМ!$B$39:$B$782,T$119)+'СЕТ СН'!$I$9+СВЦЭМ!$D$10+'СЕТ СН'!$I$5-'СЕТ СН'!$I$17</f>
        <v>5505.0716335899997</v>
      </c>
      <c r="U133" s="36">
        <f>SUMIFS(СВЦЭМ!$C$39:$C$782,СВЦЭМ!$A$39:$A$782,$A133,СВЦЭМ!$B$39:$B$782,U$119)+'СЕТ СН'!$I$9+СВЦЭМ!$D$10+'СЕТ СН'!$I$5-'СЕТ СН'!$I$17</f>
        <v>5502.7058925900001</v>
      </c>
      <c r="V133" s="36">
        <f>SUMIFS(СВЦЭМ!$C$39:$C$782,СВЦЭМ!$A$39:$A$782,$A133,СВЦЭМ!$B$39:$B$782,V$119)+'СЕТ СН'!$I$9+СВЦЭМ!$D$10+'СЕТ СН'!$I$5-'СЕТ СН'!$I$17</f>
        <v>5499.1814072300003</v>
      </c>
      <c r="W133" s="36">
        <f>SUMIFS(СВЦЭМ!$C$39:$C$782,СВЦЭМ!$A$39:$A$782,$A133,СВЦЭМ!$B$39:$B$782,W$119)+'СЕТ СН'!$I$9+СВЦЭМ!$D$10+'СЕТ СН'!$I$5-'СЕТ СН'!$I$17</f>
        <v>5457.7367260500005</v>
      </c>
      <c r="X133" s="36">
        <f>SUMIFS(СВЦЭМ!$C$39:$C$782,СВЦЭМ!$A$39:$A$782,$A133,СВЦЭМ!$B$39:$B$782,X$119)+'СЕТ СН'!$I$9+СВЦЭМ!$D$10+'СЕТ СН'!$I$5-'СЕТ СН'!$I$17</f>
        <v>5472.0807865200004</v>
      </c>
      <c r="Y133" s="36">
        <f>SUMIFS(СВЦЭМ!$C$39:$C$782,СВЦЭМ!$A$39:$A$782,$A133,СВЦЭМ!$B$39:$B$782,Y$119)+'СЕТ СН'!$I$9+СВЦЭМ!$D$10+'СЕТ СН'!$I$5-'СЕТ СН'!$I$17</f>
        <v>5526.3723114700006</v>
      </c>
    </row>
    <row r="134" spans="1:25" ht="15.75" x14ac:dyDescent="0.2">
      <c r="A134" s="35">
        <f t="shared" si="3"/>
        <v>45092</v>
      </c>
      <c r="B134" s="36">
        <f>SUMIFS(СВЦЭМ!$C$39:$C$782,СВЦЭМ!$A$39:$A$782,$A134,СВЦЭМ!$B$39:$B$782,B$119)+'СЕТ СН'!$I$9+СВЦЭМ!$D$10+'СЕТ СН'!$I$5-'СЕТ СН'!$I$17</f>
        <v>5404.80809804</v>
      </c>
      <c r="C134" s="36">
        <f>SUMIFS(СВЦЭМ!$C$39:$C$782,СВЦЭМ!$A$39:$A$782,$A134,СВЦЭМ!$B$39:$B$782,C$119)+'СЕТ СН'!$I$9+СВЦЭМ!$D$10+'СЕТ СН'!$I$5-'СЕТ СН'!$I$17</f>
        <v>5475.1680606700002</v>
      </c>
      <c r="D134" s="36">
        <f>SUMIFS(СВЦЭМ!$C$39:$C$782,СВЦЭМ!$A$39:$A$782,$A134,СВЦЭМ!$B$39:$B$782,D$119)+'СЕТ СН'!$I$9+СВЦЭМ!$D$10+'СЕТ СН'!$I$5-'СЕТ СН'!$I$17</f>
        <v>5547.4071196499999</v>
      </c>
      <c r="E134" s="36">
        <f>SUMIFS(СВЦЭМ!$C$39:$C$782,СВЦЭМ!$A$39:$A$782,$A134,СВЦЭМ!$B$39:$B$782,E$119)+'СЕТ СН'!$I$9+СВЦЭМ!$D$10+'СЕТ СН'!$I$5-'СЕТ СН'!$I$17</f>
        <v>5555.5032237200003</v>
      </c>
      <c r="F134" s="36">
        <f>SUMIFS(СВЦЭМ!$C$39:$C$782,СВЦЭМ!$A$39:$A$782,$A134,СВЦЭМ!$B$39:$B$782,F$119)+'СЕТ СН'!$I$9+СВЦЭМ!$D$10+'СЕТ СН'!$I$5-'СЕТ СН'!$I$17</f>
        <v>5529.3207547100001</v>
      </c>
      <c r="G134" s="36">
        <f>SUMIFS(СВЦЭМ!$C$39:$C$782,СВЦЭМ!$A$39:$A$782,$A134,СВЦЭМ!$B$39:$B$782,G$119)+'СЕТ СН'!$I$9+СВЦЭМ!$D$10+'СЕТ СН'!$I$5-'СЕТ СН'!$I$17</f>
        <v>5532.3184070400002</v>
      </c>
      <c r="H134" s="36">
        <f>SUMIFS(СВЦЭМ!$C$39:$C$782,СВЦЭМ!$A$39:$A$782,$A134,СВЦЭМ!$B$39:$B$782,H$119)+'СЕТ СН'!$I$9+СВЦЭМ!$D$10+'СЕТ СН'!$I$5-'СЕТ СН'!$I$17</f>
        <v>5407.0572502000005</v>
      </c>
      <c r="I134" s="36">
        <f>SUMIFS(СВЦЭМ!$C$39:$C$782,СВЦЭМ!$A$39:$A$782,$A134,СВЦЭМ!$B$39:$B$782,I$119)+'СЕТ СН'!$I$9+СВЦЭМ!$D$10+'СЕТ СН'!$I$5-'СЕТ СН'!$I$17</f>
        <v>5288.6185535300001</v>
      </c>
      <c r="J134" s="36">
        <f>SUMIFS(СВЦЭМ!$C$39:$C$782,СВЦЭМ!$A$39:$A$782,$A134,СВЦЭМ!$B$39:$B$782,J$119)+'СЕТ СН'!$I$9+СВЦЭМ!$D$10+'СЕТ СН'!$I$5-'СЕТ СН'!$I$17</f>
        <v>5255.1284724200004</v>
      </c>
      <c r="K134" s="36">
        <f>SUMIFS(СВЦЭМ!$C$39:$C$782,СВЦЭМ!$A$39:$A$782,$A134,СВЦЭМ!$B$39:$B$782,K$119)+'СЕТ СН'!$I$9+СВЦЭМ!$D$10+'СЕТ СН'!$I$5-'СЕТ СН'!$I$17</f>
        <v>5243.40543686</v>
      </c>
      <c r="L134" s="36">
        <f>SUMIFS(СВЦЭМ!$C$39:$C$782,СВЦЭМ!$A$39:$A$782,$A134,СВЦЭМ!$B$39:$B$782,L$119)+'СЕТ СН'!$I$9+СВЦЭМ!$D$10+'СЕТ СН'!$I$5-'СЕТ СН'!$I$17</f>
        <v>5221.3827812700001</v>
      </c>
      <c r="M134" s="36">
        <f>SUMIFS(СВЦЭМ!$C$39:$C$782,СВЦЭМ!$A$39:$A$782,$A134,СВЦЭМ!$B$39:$B$782,M$119)+'СЕТ СН'!$I$9+СВЦЭМ!$D$10+'СЕТ СН'!$I$5-'СЕТ СН'!$I$17</f>
        <v>5234.1448403600007</v>
      </c>
      <c r="N134" s="36">
        <f>SUMIFS(СВЦЭМ!$C$39:$C$782,СВЦЭМ!$A$39:$A$782,$A134,СВЦЭМ!$B$39:$B$782,N$119)+'СЕТ СН'!$I$9+СВЦЭМ!$D$10+'СЕТ СН'!$I$5-'СЕТ СН'!$I$17</f>
        <v>5262.6471709800007</v>
      </c>
      <c r="O134" s="36">
        <f>SUMIFS(СВЦЭМ!$C$39:$C$782,СВЦЭМ!$A$39:$A$782,$A134,СВЦЭМ!$B$39:$B$782,O$119)+'СЕТ СН'!$I$9+СВЦЭМ!$D$10+'СЕТ СН'!$I$5-'СЕТ СН'!$I$17</f>
        <v>5270.5762977100003</v>
      </c>
      <c r="P134" s="36">
        <f>SUMIFS(СВЦЭМ!$C$39:$C$782,СВЦЭМ!$A$39:$A$782,$A134,СВЦЭМ!$B$39:$B$782,P$119)+'СЕТ СН'!$I$9+СВЦЭМ!$D$10+'СЕТ СН'!$I$5-'СЕТ СН'!$I$17</f>
        <v>5287.4573916999998</v>
      </c>
      <c r="Q134" s="36">
        <f>SUMIFS(СВЦЭМ!$C$39:$C$782,СВЦЭМ!$A$39:$A$782,$A134,СВЦЭМ!$B$39:$B$782,Q$119)+'СЕТ СН'!$I$9+СВЦЭМ!$D$10+'СЕТ СН'!$I$5-'СЕТ СН'!$I$17</f>
        <v>5289.6863916299999</v>
      </c>
      <c r="R134" s="36">
        <f>SUMIFS(СВЦЭМ!$C$39:$C$782,СВЦЭМ!$A$39:$A$782,$A134,СВЦЭМ!$B$39:$B$782,R$119)+'СЕТ СН'!$I$9+СВЦЭМ!$D$10+'СЕТ СН'!$I$5-'СЕТ СН'!$I$17</f>
        <v>5244.3269987900003</v>
      </c>
      <c r="S134" s="36">
        <f>SUMIFS(СВЦЭМ!$C$39:$C$782,СВЦЭМ!$A$39:$A$782,$A134,СВЦЭМ!$B$39:$B$782,S$119)+'СЕТ СН'!$I$9+СВЦЭМ!$D$10+'СЕТ СН'!$I$5-'СЕТ СН'!$I$17</f>
        <v>5253.4784840299999</v>
      </c>
      <c r="T134" s="36">
        <f>SUMIFS(СВЦЭМ!$C$39:$C$782,СВЦЭМ!$A$39:$A$782,$A134,СВЦЭМ!$B$39:$B$782,T$119)+'СЕТ СН'!$I$9+СВЦЭМ!$D$10+'СЕТ СН'!$I$5-'СЕТ СН'!$I$17</f>
        <v>5247.77504967</v>
      </c>
      <c r="U134" s="36">
        <f>SUMIFS(СВЦЭМ!$C$39:$C$782,СВЦЭМ!$A$39:$A$782,$A134,СВЦЭМ!$B$39:$B$782,U$119)+'СЕТ СН'!$I$9+СВЦЭМ!$D$10+'СЕТ СН'!$I$5-'СЕТ СН'!$I$17</f>
        <v>5236.3007443500001</v>
      </c>
      <c r="V134" s="36">
        <f>SUMIFS(СВЦЭМ!$C$39:$C$782,СВЦЭМ!$A$39:$A$782,$A134,СВЦЭМ!$B$39:$B$782,V$119)+'СЕТ СН'!$I$9+СВЦЭМ!$D$10+'СЕТ СН'!$I$5-'СЕТ СН'!$I$17</f>
        <v>5266.5251979900004</v>
      </c>
      <c r="W134" s="36">
        <f>SUMIFS(СВЦЭМ!$C$39:$C$782,СВЦЭМ!$A$39:$A$782,$A134,СВЦЭМ!$B$39:$B$782,W$119)+'СЕТ СН'!$I$9+СВЦЭМ!$D$10+'СЕТ СН'!$I$5-'СЕТ СН'!$I$17</f>
        <v>5239.6824080599999</v>
      </c>
      <c r="X134" s="36">
        <f>SUMIFS(СВЦЭМ!$C$39:$C$782,СВЦЭМ!$A$39:$A$782,$A134,СВЦЭМ!$B$39:$B$782,X$119)+'СЕТ СН'!$I$9+СВЦЭМ!$D$10+'СЕТ СН'!$I$5-'СЕТ СН'!$I$17</f>
        <v>5264.8948135500004</v>
      </c>
      <c r="Y134" s="36">
        <f>SUMIFS(СВЦЭМ!$C$39:$C$782,СВЦЭМ!$A$39:$A$782,$A134,СВЦЭМ!$B$39:$B$782,Y$119)+'СЕТ СН'!$I$9+СВЦЭМ!$D$10+'СЕТ СН'!$I$5-'СЕТ СН'!$I$17</f>
        <v>5350.6033845299999</v>
      </c>
    </row>
    <row r="135" spans="1:25" ht="15.75" x14ac:dyDescent="0.2">
      <c r="A135" s="35">
        <f t="shared" si="3"/>
        <v>45093</v>
      </c>
      <c r="B135" s="36">
        <f>SUMIFS(СВЦЭМ!$C$39:$C$782,СВЦЭМ!$A$39:$A$782,$A135,СВЦЭМ!$B$39:$B$782,B$119)+'СЕТ СН'!$I$9+СВЦЭМ!$D$10+'СЕТ СН'!$I$5-'СЕТ СН'!$I$17</f>
        <v>5481.5207941300005</v>
      </c>
      <c r="C135" s="36">
        <f>SUMIFS(СВЦЭМ!$C$39:$C$782,СВЦЭМ!$A$39:$A$782,$A135,СВЦЭМ!$B$39:$B$782,C$119)+'СЕТ СН'!$I$9+СВЦЭМ!$D$10+'СЕТ СН'!$I$5-'СЕТ СН'!$I$17</f>
        <v>5536.3789486900005</v>
      </c>
      <c r="D135" s="36">
        <f>SUMIFS(СВЦЭМ!$C$39:$C$782,СВЦЭМ!$A$39:$A$782,$A135,СВЦЭМ!$B$39:$B$782,D$119)+'СЕТ СН'!$I$9+СВЦЭМ!$D$10+'СЕТ СН'!$I$5-'СЕТ СН'!$I$17</f>
        <v>5626.4984422699999</v>
      </c>
      <c r="E135" s="36">
        <f>SUMIFS(СВЦЭМ!$C$39:$C$782,СВЦЭМ!$A$39:$A$782,$A135,СВЦЭМ!$B$39:$B$782,E$119)+'СЕТ СН'!$I$9+СВЦЭМ!$D$10+'СЕТ СН'!$I$5-'СЕТ СН'!$I$17</f>
        <v>5640.7204574900006</v>
      </c>
      <c r="F135" s="36">
        <f>SUMIFS(СВЦЭМ!$C$39:$C$782,СВЦЭМ!$A$39:$A$782,$A135,СВЦЭМ!$B$39:$B$782,F$119)+'СЕТ СН'!$I$9+СВЦЭМ!$D$10+'СЕТ СН'!$I$5-'СЕТ СН'!$I$17</f>
        <v>5644.2597133100007</v>
      </c>
      <c r="G135" s="36">
        <f>SUMIFS(СВЦЭМ!$C$39:$C$782,СВЦЭМ!$A$39:$A$782,$A135,СВЦЭМ!$B$39:$B$782,G$119)+'СЕТ СН'!$I$9+СВЦЭМ!$D$10+'СЕТ СН'!$I$5-'СЕТ СН'!$I$17</f>
        <v>5604.6200527000001</v>
      </c>
      <c r="H135" s="36">
        <f>SUMIFS(СВЦЭМ!$C$39:$C$782,СВЦЭМ!$A$39:$A$782,$A135,СВЦЭМ!$B$39:$B$782,H$119)+'СЕТ СН'!$I$9+СВЦЭМ!$D$10+'СЕТ СН'!$I$5-'СЕТ СН'!$I$17</f>
        <v>5482.8717640800005</v>
      </c>
      <c r="I135" s="36">
        <f>SUMIFS(СВЦЭМ!$C$39:$C$782,СВЦЭМ!$A$39:$A$782,$A135,СВЦЭМ!$B$39:$B$782,I$119)+'СЕТ СН'!$I$9+СВЦЭМ!$D$10+'СЕТ СН'!$I$5-'СЕТ СН'!$I$17</f>
        <v>5424.7077986900003</v>
      </c>
      <c r="J135" s="36">
        <f>SUMIFS(СВЦЭМ!$C$39:$C$782,СВЦЭМ!$A$39:$A$782,$A135,СВЦЭМ!$B$39:$B$782,J$119)+'СЕТ СН'!$I$9+СВЦЭМ!$D$10+'СЕТ СН'!$I$5-'СЕТ СН'!$I$17</f>
        <v>5339.5567876300001</v>
      </c>
      <c r="K135" s="36">
        <f>SUMIFS(СВЦЭМ!$C$39:$C$782,СВЦЭМ!$A$39:$A$782,$A135,СВЦЭМ!$B$39:$B$782,K$119)+'СЕТ СН'!$I$9+СВЦЭМ!$D$10+'СЕТ СН'!$I$5-'СЕТ СН'!$I$17</f>
        <v>5355.5028538400002</v>
      </c>
      <c r="L135" s="36">
        <f>SUMIFS(СВЦЭМ!$C$39:$C$782,СВЦЭМ!$A$39:$A$782,$A135,СВЦЭМ!$B$39:$B$782,L$119)+'СЕТ СН'!$I$9+СВЦЭМ!$D$10+'СЕТ СН'!$I$5-'СЕТ СН'!$I$17</f>
        <v>5358.7995209399996</v>
      </c>
      <c r="M135" s="36">
        <f>SUMIFS(СВЦЭМ!$C$39:$C$782,СВЦЭМ!$A$39:$A$782,$A135,СВЦЭМ!$B$39:$B$782,M$119)+'СЕТ СН'!$I$9+СВЦЭМ!$D$10+'СЕТ СН'!$I$5-'СЕТ СН'!$I$17</f>
        <v>5386.7340925300005</v>
      </c>
      <c r="N135" s="36">
        <f>SUMIFS(СВЦЭМ!$C$39:$C$782,СВЦЭМ!$A$39:$A$782,$A135,СВЦЭМ!$B$39:$B$782,N$119)+'СЕТ СН'!$I$9+СВЦЭМ!$D$10+'СЕТ СН'!$I$5-'СЕТ СН'!$I$17</f>
        <v>5430.8389431200003</v>
      </c>
      <c r="O135" s="36">
        <f>SUMIFS(СВЦЭМ!$C$39:$C$782,СВЦЭМ!$A$39:$A$782,$A135,СВЦЭМ!$B$39:$B$782,O$119)+'СЕТ СН'!$I$9+СВЦЭМ!$D$10+'СЕТ СН'!$I$5-'СЕТ СН'!$I$17</f>
        <v>5429.8913187899998</v>
      </c>
      <c r="P135" s="36">
        <f>SUMIFS(СВЦЭМ!$C$39:$C$782,СВЦЭМ!$A$39:$A$782,$A135,СВЦЭМ!$B$39:$B$782,P$119)+'СЕТ СН'!$I$9+СВЦЭМ!$D$10+'СЕТ СН'!$I$5-'СЕТ СН'!$I$17</f>
        <v>5436.3579892400003</v>
      </c>
      <c r="Q135" s="36">
        <f>SUMIFS(СВЦЭМ!$C$39:$C$782,СВЦЭМ!$A$39:$A$782,$A135,СВЦЭМ!$B$39:$B$782,Q$119)+'СЕТ СН'!$I$9+СВЦЭМ!$D$10+'СЕТ СН'!$I$5-'СЕТ СН'!$I$17</f>
        <v>5416.6211894400003</v>
      </c>
      <c r="R135" s="36">
        <f>SUMIFS(СВЦЭМ!$C$39:$C$782,СВЦЭМ!$A$39:$A$782,$A135,СВЦЭМ!$B$39:$B$782,R$119)+'СЕТ СН'!$I$9+СВЦЭМ!$D$10+'СЕТ СН'!$I$5-'СЕТ СН'!$I$17</f>
        <v>5402.9804653500005</v>
      </c>
      <c r="S135" s="36">
        <f>SUMIFS(СВЦЭМ!$C$39:$C$782,СВЦЭМ!$A$39:$A$782,$A135,СВЦЭМ!$B$39:$B$782,S$119)+'СЕТ СН'!$I$9+СВЦЭМ!$D$10+'СЕТ СН'!$I$5-'СЕТ СН'!$I$17</f>
        <v>5381.4931851300007</v>
      </c>
      <c r="T135" s="36">
        <f>SUMIFS(СВЦЭМ!$C$39:$C$782,СВЦЭМ!$A$39:$A$782,$A135,СВЦЭМ!$B$39:$B$782,T$119)+'СЕТ СН'!$I$9+СВЦЭМ!$D$10+'СЕТ СН'!$I$5-'СЕТ СН'!$I$17</f>
        <v>5460.1704431799999</v>
      </c>
      <c r="U135" s="36">
        <f>SUMIFS(СВЦЭМ!$C$39:$C$782,СВЦЭМ!$A$39:$A$782,$A135,СВЦЭМ!$B$39:$B$782,U$119)+'СЕТ СН'!$I$9+СВЦЭМ!$D$10+'СЕТ СН'!$I$5-'СЕТ СН'!$I$17</f>
        <v>5393.1572241800004</v>
      </c>
      <c r="V135" s="36">
        <f>SUMIFS(СВЦЭМ!$C$39:$C$782,СВЦЭМ!$A$39:$A$782,$A135,СВЦЭМ!$B$39:$B$782,V$119)+'СЕТ СН'!$I$9+СВЦЭМ!$D$10+'СЕТ СН'!$I$5-'СЕТ СН'!$I$17</f>
        <v>5373.0160725900005</v>
      </c>
      <c r="W135" s="36">
        <f>SUMIFS(СВЦЭМ!$C$39:$C$782,СВЦЭМ!$A$39:$A$782,$A135,СВЦЭМ!$B$39:$B$782,W$119)+'СЕТ СН'!$I$9+СВЦЭМ!$D$10+'СЕТ СН'!$I$5-'СЕТ СН'!$I$17</f>
        <v>5326.4494634700004</v>
      </c>
      <c r="X135" s="36">
        <f>SUMIFS(СВЦЭМ!$C$39:$C$782,СВЦЭМ!$A$39:$A$782,$A135,СВЦЭМ!$B$39:$B$782,X$119)+'СЕТ СН'!$I$9+СВЦЭМ!$D$10+'СЕТ СН'!$I$5-'СЕТ СН'!$I$17</f>
        <v>5378.0574863300008</v>
      </c>
      <c r="Y135" s="36">
        <f>SUMIFS(СВЦЭМ!$C$39:$C$782,СВЦЭМ!$A$39:$A$782,$A135,СВЦЭМ!$B$39:$B$782,Y$119)+'СЕТ СН'!$I$9+СВЦЭМ!$D$10+'СЕТ СН'!$I$5-'СЕТ СН'!$I$17</f>
        <v>5522.0395431500001</v>
      </c>
    </row>
    <row r="136" spans="1:25" ht="15.75" x14ac:dyDescent="0.2">
      <c r="A136" s="35">
        <f t="shared" si="3"/>
        <v>45094</v>
      </c>
      <c r="B136" s="36">
        <f>SUMIFS(СВЦЭМ!$C$39:$C$782,СВЦЭМ!$A$39:$A$782,$A136,СВЦЭМ!$B$39:$B$782,B$119)+'СЕТ СН'!$I$9+СВЦЭМ!$D$10+'СЕТ СН'!$I$5-'СЕТ СН'!$I$17</f>
        <v>5378.5076390100003</v>
      </c>
      <c r="C136" s="36">
        <f>SUMIFS(СВЦЭМ!$C$39:$C$782,СВЦЭМ!$A$39:$A$782,$A136,СВЦЭМ!$B$39:$B$782,C$119)+'СЕТ СН'!$I$9+СВЦЭМ!$D$10+'СЕТ СН'!$I$5-'СЕТ СН'!$I$17</f>
        <v>5455.2703859399999</v>
      </c>
      <c r="D136" s="36">
        <f>SUMIFS(СВЦЭМ!$C$39:$C$782,СВЦЭМ!$A$39:$A$782,$A136,СВЦЭМ!$B$39:$B$782,D$119)+'СЕТ СН'!$I$9+СВЦЭМ!$D$10+'СЕТ СН'!$I$5-'СЕТ СН'!$I$17</f>
        <v>5491.9332783600003</v>
      </c>
      <c r="E136" s="36">
        <f>SUMIFS(СВЦЭМ!$C$39:$C$782,СВЦЭМ!$A$39:$A$782,$A136,СВЦЭМ!$B$39:$B$782,E$119)+'СЕТ СН'!$I$9+СВЦЭМ!$D$10+'СЕТ СН'!$I$5-'СЕТ СН'!$I$17</f>
        <v>5491.1415924600005</v>
      </c>
      <c r="F136" s="36">
        <f>SUMIFS(СВЦЭМ!$C$39:$C$782,СВЦЭМ!$A$39:$A$782,$A136,СВЦЭМ!$B$39:$B$782,F$119)+'СЕТ СН'!$I$9+СВЦЭМ!$D$10+'СЕТ СН'!$I$5-'СЕТ СН'!$I$17</f>
        <v>5483.1098916400006</v>
      </c>
      <c r="G136" s="36">
        <f>SUMIFS(СВЦЭМ!$C$39:$C$782,СВЦЭМ!$A$39:$A$782,$A136,СВЦЭМ!$B$39:$B$782,G$119)+'СЕТ СН'!$I$9+СВЦЭМ!$D$10+'СЕТ СН'!$I$5-'СЕТ СН'!$I$17</f>
        <v>5515.7472167000005</v>
      </c>
      <c r="H136" s="36">
        <f>SUMIFS(СВЦЭМ!$C$39:$C$782,СВЦЭМ!$A$39:$A$782,$A136,СВЦЭМ!$B$39:$B$782,H$119)+'СЕТ СН'!$I$9+СВЦЭМ!$D$10+'СЕТ СН'!$I$5-'СЕТ СН'!$I$17</f>
        <v>5451.8722716400007</v>
      </c>
      <c r="I136" s="36">
        <f>SUMIFS(СВЦЭМ!$C$39:$C$782,СВЦЭМ!$A$39:$A$782,$A136,СВЦЭМ!$B$39:$B$782,I$119)+'СЕТ СН'!$I$9+СВЦЭМ!$D$10+'СЕТ СН'!$I$5-'СЕТ СН'!$I$17</f>
        <v>5373.6666058800001</v>
      </c>
      <c r="J136" s="36">
        <f>SUMIFS(СВЦЭМ!$C$39:$C$782,СВЦЭМ!$A$39:$A$782,$A136,СВЦЭМ!$B$39:$B$782,J$119)+'СЕТ СН'!$I$9+СВЦЭМ!$D$10+'СЕТ СН'!$I$5-'СЕТ СН'!$I$17</f>
        <v>5264.1241273900005</v>
      </c>
      <c r="K136" s="36">
        <f>SUMIFS(СВЦЭМ!$C$39:$C$782,СВЦЭМ!$A$39:$A$782,$A136,СВЦЭМ!$B$39:$B$782,K$119)+'СЕТ СН'!$I$9+СВЦЭМ!$D$10+'СЕТ СН'!$I$5-'СЕТ СН'!$I$17</f>
        <v>5209.9885655799999</v>
      </c>
      <c r="L136" s="36">
        <f>SUMIFS(СВЦЭМ!$C$39:$C$782,СВЦЭМ!$A$39:$A$782,$A136,СВЦЭМ!$B$39:$B$782,L$119)+'СЕТ СН'!$I$9+СВЦЭМ!$D$10+'СЕТ СН'!$I$5-'СЕТ СН'!$I$17</f>
        <v>5183.8066213500006</v>
      </c>
      <c r="M136" s="36">
        <f>SUMIFS(СВЦЭМ!$C$39:$C$782,СВЦЭМ!$A$39:$A$782,$A136,СВЦЭМ!$B$39:$B$782,M$119)+'СЕТ СН'!$I$9+СВЦЭМ!$D$10+'СЕТ СН'!$I$5-'СЕТ СН'!$I$17</f>
        <v>5196.5171130500003</v>
      </c>
      <c r="N136" s="36">
        <f>SUMIFS(СВЦЭМ!$C$39:$C$782,СВЦЭМ!$A$39:$A$782,$A136,СВЦЭМ!$B$39:$B$782,N$119)+'СЕТ СН'!$I$9+СВЦЭМ!$D$10+'СЕТ СН'!$I$5-'СЕТ СН'!$I$17</f>
        <v>5230.1775739300001</v>
      </c>
      <c r="O136" s="36">
        <f>SUMIFS(СВЦЭМ!$C$39:$C$782,СВЦЭМ!$A$39:$A$782,$A136,СВЦЭМ!$B$39:$B$782,O$119)+'СЕТ СН'!$I$9+СВЦЭМ!$D$10+'СЕТ СН'!$I$5-'СЕТ СН'!$I$17</f>
        <v>5229.3889427399999</v>
      </c>
      <c r="P136" s="36">
        <f>SUMIFS(СВЦЭМ!$C$39:$C$782,СВЦЭМ!$A$39:$A$782,$A136,СВЦЭМ!$B$39:$B$782,P$119)+'СЕТ СН'!$I$9+СВЦЭМ!$D$10+'СЕТ СН'!$I$5-'СЕТ СН'!$I$17</f>
        <v>5248.7770100200005</v>
      </c>
      <c r="Q136" s="36">
        <f>SUMIFS(СВЦЭМ!$C$39:$C$782,СВЦЭМ!$A$39:$A$782,$A136,СВЦЭМ!$B$39:$B$782,Q$119)+'СЕТ СН'!$I$9+СВЦЭМ!$D$10+'СЕТ СН'!$I$5-'СЕТ СН'!$I$17</f>
        <v>5265.7638576899999</v>
      </c>
      <c r="R136" s="36">
        <f>SUMIFS(СВЦЭМ!$C$39:$C$782,СВЦЭМ!$A$39:$A$782,$A136,СВЦЭМ!$B$39:$B$782,R$119)+'СЕТ СН'!$I$9+СВЦЭМ!$D$10+'СЕТ СН'!$I$5-'СЕТ СН'!$I$17</f>
        <v>5254.2560733099999</v>
      </c>
      <c r="S136" s="36">
        <f>SUMIFS(СВЦЭМ!$C$39:$C$782,СВЦЭМ!$A$39:$A$782,$A136,СВЦЭМ!$B$39:$B$782,S$119)+'СЕТ СН'!$I$9+СВЦЭМ!$D$10+'СЕТ СН'!$I$5-'СЕТ СН'!$I$17</f>
        <v>5235.8615715400001</v>
      </c>
      <c r="T136" s="36">
        <f>SUMIFS(СВЦЭМ!$C$39:$C$782,СВЦЭМ!$A$39:$A$782,$A136,СВЦЭМ!$B$39:$B$782,T$119)+'СЕТ СН'!$I$9+СВЦЭМ!$D$10+'СЕТ СН'!$I$5-'СЕТ СН'!$I$17</f>
        <v>5219.2134244400004</v>
      </c>
      <c r="U136" s="36">
        <f>SUMIFS(СВЦЭМ!$C$39:$C$782,СВЦЭМ!$A$39:$A$782,$A136,СВЦЭМ!$B$39:$B$782,U$119)+'СЕТ СН'!$I$9+СВЦЭМ!$D$10+'СЕТ СН'!$I$5-'СЕТ СН'!$I$17</f>
        <v>5216.8495725800003</v>
      </c>
      <c r="V136" s="36">
        <f>SUMIFS(СВЦЭМ!$C$39:$C$782,СВЦЭМ!$A$39:$A$782,$A136,СВЦЭМ!$B$39:$B$782,V$119)+'СЕТ СН'!$I$9+СВЦЭМ!$D$10+'СЕТ СН'!$I$5-'СЕТ СН'!$I$17</f>
        <v>5204.7094981700002</v>
      </c>
      <c r="W136" s="36">
        <f>SUMIFS(СВЦЭМ!$C$39:$C$782,СВЦЭМ!$A$39:$A$782,$A136,СВЦЭМ!$B$39:$B$782,W$119)+'СЕТ СН'!$I$9+СВЦЭМ!$D$10+'СЕТ СН'!$I$5-'СЕТ СН'!$I$17</f>
        <v>5176.6410128799998</v>
      </c>
      <c r="X136" s="36">
        <f>SUMIFS(СВЦЭМ!$C$39:$C$782,СВЦЭМ!$A$39:$A$782,$A136,СВЦЭМ!$B$39:$B$782,X$119)+'СЕТ СН'!$I$9+СВЦЭМ!$D$10+'СЕТ СН'!$I$5-'СЕТ СН'!$I$17</f>
        <v>5231.74575645</v>
      </c>
      <c r="Y136" s="36">
        <f>SUMIFS(СВЦЭМ!$C$39:$C$782,СВЦЭМ!$A$39:$A$782,$A136,СВЦЭМ!$B$39:$B$782,Y$119)+'СЕТ СН'!$I$9+СВЦЭМ!$D$10+'СЕТ СН'!$I$5-'СЕТ СН'!$I$17</f>
        <v>5300.9059540500002</v>
      </c>
    </row>
    <row r="137" spans="1:25" ht="15.75" x14ac:dyDescent="0.2">
      <c r="A137" s="35">
        <f t="shared" si="3"/>
        <v>45095</v>
      </c>
      <c r="B137" s="36">
        <f>SUMIFS(СВЦЭМ!$C$39:$C$782,СВЦЭМ!$A$39:$A$782,$A137,СВЦЭМ!$B$39:$B$782,B$119)+'СЕТ СН'!$I$9+СВЦЭМ!$D$10+'СЕТ СН'!$I$5-'СЕТ СН'!$I$17</f>
        <v>5497.5047110200003</v>
      </c>
      <c r="C137" s="36">
        <f>SUMIFS(СВЦЭМ!$C$39:$C$782,СВЦЭМ!$A$39:$A$782,$A137,СВЦЭМ!$B$39:$B$782,C$119)+'СЕТ СН'!$I$9+СВЦЭМ!$D$10+'СЕТ СН'!$I$5-'СЕТ СН'!$I$17</f>
        <v>5596.7841758499999</v>
      </c>
      <c r="D137" s="36">
        <f>SUMIFS(СВЦЭМ!$C$39:$C$782,СВЦЭМ!$A$39:$A$782,$A137,СВЦЭМ!$B$39:$B$782,D$119)+'СЕТ СН'!$I$9+СВЦЭМ!$D$10+'СЕТ СН'!$I$5-'СЕТ СН'!$I$17</f>
        <v>5628.2608850699999</v>
      </c>
      <c r="E137" s="36">
        <f>SUMIFS(СВЦЭМ!$C$39:$C$782,СВЦЭМ!$A$39:$A$782,$A137,СВЦЭМ!$B$39:$B$782,E$119)+'СЕТ СН'!$I$9+СВЦЭМ!$D$10+'СЕТ СН'!$I$5-'СЕТ СН'!$I$17</f>
        <v>5656.3877207100004</v>
      </c>
      <c r="F137" s="36">
        <f>SUMIFS(СВЦЭМ!$C$39:$C$782,СВЦЭМ!$A$39:$A$782,$A137,СВЦЭМ!$B$39:$B$782,F$119)+'СЕТ СН'!$I$9+СВЦЭМ!$D$10+'СЕТ СН'!$I$5-'СЕТ СН'!$I$17</f>
        <v>5678.19075221</v>
      </c>
      <c r="G137" s="36">
        <f>SUMIFS(СВЦЭМ!$C$39:$C$782,СВЦЭМ!$A$39:$A$782,$A137,СВЦЭМ!$B$39:$B$782,G$119)+'СЕТ СН'!$I$9+СВЦЭМ!$D$10+'СЕТ СН'!$I$5-'СЕТ СН'!$I$17</f>
        <v>5675.1355780900003</v>
      </c>
      <c r="H137" s="36">
        <f>SUMIFS(СВЦЭМ!$C$39:$C$782,СВЦЭМ!$A$39:$A$782,$A137,СВЦЭМ!$B$39:$B$782,H$119)+'СЕТ СН'!$I$9+СВЦЭМ!$D$10+'СЕТ СН'!$I$5-'СЕТ СН'!$I$17</f>
        <v>5634.1869231800001</v>
      </c>
      <c r="I137" s="36">
        <f>SUMIFS(СВЦЭМ!$C$39:$C$782,СВЦЭМ!$A$39:$A$782,$A137,СВЦЭМ!$B$39:$B$782,I$119)+'СЕТ СН'!$I$9+СВЦЭМ!$D$10+'СЕТ СН'!$I$5-'СЕТ СН'!$I$17</f>
        <v>5601.3909556100007</v>
      </c>
      <c r="J137" s="36">
        <f>SUMIFS(СВЦЭМ!$C$39:$C$782,СВЦЭМ!$A$39:$A$782,$A137,СВЦЭМ!$B$39:$B$782,J$119)+'СЕТ СН'!$I$9+СВЦЭМ!$D$10+'СЕТ СН'!$I$5-'СЕТ СН'!$I$17</f>
        <v>5534.0977039600002</v>
      </c>
      <c r="K137" s="36">
        <f>SUMIFS(СВЦЭМ!$C$39:$C$782,СВЦЭМ!$A$39:$A$782,$A137,СВЦЭМ!$B$39:$B$782,K$119)+'СЕТ СН'!$I$9+СВЦЭМ!$D$10+'СЕТ СН'!$I$5-'СЕТ СН'!$I$17</f>
        <v>5482.5696735199999</v>
      </c>
      <c r="L137" s="36">
        <f>SUMIFS(СВЦЭМ!$C$39:$C$782,СВЦЭМ!$A$39:$A$782,$A137,СВЦЭМ!$B$39:$B$782,L$119)+'СЕТ СН'!$I$9+СВЦЭМ!$D$10+'СЕТ СН'!$I$5-'СЕТ СН'!$I$17</f>
        <v>5482.51831898</v>
      </c>
      <c r="M137" s="36">
        <f>SUMIFS(СВЦЭМ!$C$39:$C$782,СВЦЭМ!$A$39:$A$782,$A137,СВЦЭМ!$B$39:$B$782,M$119)+'СЕТ СН'!$I$9+СВЦЭМ!$D$10+'СЕТ СН'!$I$5-'СЕТ СН'!$I$17</f>
        <v>5512.14056446</v>
      </c>
      <c r="N137" s="36">
        <f>SUMIFS(СВЦЭМ!$C$39:$C$782,СВЦЭМ!$A$39:$A$782,$A137,СВЦЭМ!$B$39:$B$782,N$119)+'СЕТ СН'!$I$9+СВЦЭМ!$D$10+'СЕТ СН'!$I$5-'СЕТ СН'!$I$17</f>
        <v>5523.7846520500007</v>
      </c>
      <c r="O137" s="36">
        <f>SUMIFS(СВЦЭМ!$C$39:$C$782,СВЦЭМ!$A$39:$A$782,$A137,СВЦЭМ!$B$39:$B$782,O$119)+'СЕТ СН'!$I$9+СВЦЭМ!$D$10+'СЕТ СН'!$I$5-'СЕТ СН'!$I$17</f>
        <v>5527.0050935500003</v>
      </c>
      <c r="P137" s="36">
        <f>SUMIFS(СВЦЭМ!$C$39:$C$782,СВЦЭМ!$A$39:$A$782,$A137,СВЦЭМ!$B$39:$B$782,P$119)+'СЕТ СН'!$I$9+СВЦЭМ!$D$10+'СЕТ СН'!$I$5-'СЕТ СН'!$I$17</f>
        <v>5552.4711640799997</v>
      </c>
      <c r="Q137" s="36">
        <f>SUMIFS(СВЦЭМ!$C$39:$C$782,СВЦЭМ!$A$39:$A$782,$A137,СВЦЭМ!$B$39:$B$782,Q$119)+'СЕТ СН'!$I$9+СВЦЭМ!$D$10+'СЕТ СН'!$I$5-'СЕТ СН'!$I$17</f>
        <v>5553.7224801800003</v>
      </c>
      <c r="R137" s="36">
        <f>SUMIFS(СВЦЭМ!$C$39:$C$782,СВЦЭМ!$A$39:$A$782,$A137,СВЦЭМ!$B$39:$B$782,R$119)+'СЕТ СН'!$I$9+СВЦЭМ!$D$10+'СЕТ СН'!$I$5-'СЕТ СН'!$I$17</f>
        <v>5541.0398594899998</v>
      </c>
      <c r="S137" s="36">
        <f>SUMIFS(СВЦЭМ!$C$39:$C$782,СВЦЭМ!$A$39:$A$782,$A137,СВЦЭМ!$B$39:$B$782,S$119)+'СЕТ СН'!$I$9+СВЦЭМ!$D$10+'СЕТ СН'!$I$5-'СЕТ СН'!$I$17</f>
        <v>5525.8594333700003</v>
      </c>
      <c r="T137" s="36">
        <f>SUMIFS(СВЦЭМ!$C$39:$C$782,СВЦЭМ!$A$39:$A$782,$A137,СВЦЭМ!$B$39:$B$782,T$119)+'СЕТ СН'!$I$9+СВЦЭМ!$D$10+'СЕТ СН'!$I$5-'СЕТ СН'!$I$17</f>
        <v>5491.3461665699997</v>
      </c>
      <c r="U137" s="36">
        <f>SUMIFS(СВЦЭМ!$C$39:$C$782,СВЦЭМ!$A$39:$A$782,$A137,СВЦЭМ!$B$39:$B$782,U$119)+'СЕТ СН'!$I$9+СВЦЭМ!$D$10+'СЕТ СН'!$I$5-'СЕТ СН'!$I$17</f>
        <v>5469.5515520999998</v>
      </c>
      <c r="V137" s="36">
        <f>SUMIFS(СВЦЭМ!$C$39:$C$782,СВЦЭМ!$A$39:$A$782,$A137,СВЦЭМ!$B$39:$B$782,V$119)+'СЕТ СН'!$I$9+СВЦЭМ!$D$10+'СЕТ СН'!$I$5-'СЕТ СН'!$I$17</f>
        <v>5438.9784796900003</v>
      </c>
      <c r="W137" s="36">
        <f>SUMIFS(СВЦЭМ!$C$39:$C$782,СВЦЭМ!$A$39:$A$782,$A137,СВЦЭМ!$B$39:$B$782,W$119)+'СЕТ СН'!$I$9+СВЦЭМ!$D$10+'СЕТ СН'!$I$5-'СЕТ СН'!$I$17</f>
        <v>5449.3043873500001</v>
      </c>
      <c r="X137" s="36">
        <f>SUMIFS(СВЦЭМ!$C$39:$C$782,СВЦЭМ!$A$39:$A$782,$A137,СВЦЭМ!$B$39:$B$782,X$119)+'СЕТ СН'!$I$9+СВЦЭМ!$D$10+'СЕТ СН'!$I$5-'СЕТ СН'!$I$17</f>
        <v>5471.9530592400006</v>
      </c>
      <c r="Y137" s="36">
        <f>SUMIFS(СВЦЭМ!$C$39:$C$782,СВЦЭМ!$A$39:$A$782,$A137,СВЦЭМ!$B$39:$B$782,Y$119)+'СЕТ СН'!$I$9+СВЦЭМ!$D$10+'СЕТ СН'!$I$5-'СЕТ СН'!$I$17</f>
        <v>5553.43280899</v>
      </c>
    </row>
    <row r="138" spans="1:25" ht="15.75" x14ac:dyDescent="0.2">
      <c r="A138" s="35">
        <f t="shared" si="3"/>
        <v>45096</v>
      </c>
      <c r="B138" s="36">
        <f>SUMIFS(СВЦЭМ!$C$39:$C$782,СВЦЭМ!$A$39:$A$782,$A138,СВЦЭМ!$B$39:$B$782,B$119)+'СЕТ СН'!$I$9+СВЦЭМ!$D$10+'СЕТ СН'!$I$5-'СЕТ СН'!$I$17</f>
        <v>5449.9278433300005</v>
      </c>
      <c r="C138" s="36">
        <f>SUMIFS(СВЦЭМ!$C$39:$C$782,СВЦЭМ!$A$39:$A$782,$A138,СВЦЭМ!$B$39:$B$782,C$119)+'СЕТ СН'!$I$9+СВЦЭМ!$D$10+'СЕТ СН'!$I$5-'СЕТ СН'!$I$17</f>
        <v>5536.7223903699996</v>
      </c>
      <c r="D138" s="36">
        <f>SUMIFS(СВЦЭМ!$C$39:$C$782,СВЦЭМ!$A$39:$A$782,$A138,СВЦЭМ!$B$39:$B$782,D$119)+'СЕТ СН'!$I$9+СВЦЭМ!$D$10+'СЕТ СН'!$I$5-'СЕТ СН'!$I$17</f>
        <v>5621.8721349799998</v>
      </c>
      <c r="E138" s="36">
        <f>SUMIFS(СВЦЭМ!$C$39:$C$782,СВЦЭМ!$A$39:$A$782,$A138,СВЦЭМ!$B$39:$B$782,E$119)+'СЕТ СН'!$I$9+СВЦЭМ!$D$10+'СЕТ СН'!$I$5-'СЕТ СН'!$I$17</f>
        <v>5593.3232955800004</v>
      </c>
      <c r="F138" s="36">
        <f>SUMIFS(СВЦЭМ!$C$39:$C$782,СВЦЭМ!$A$39:$A$782,$A138,СВЦЭМ!$B$39:$B$782,F$119)+'СЕТ СН'!$I$9+СВЦЭМ!$D$10+'СЕТ СН'!$I$5-'СЕТ СН'!$I$17</f>
        <v>5629.5420477600001</v>
      </c>
      <c r="G138" s="36">
        <f>SUMIFS(СВЦЭМ!$C$39:$C$782,СВЦЭМ!$A$39:$A$782,$A138,СВЦЭМ!$B$39:$B$782,G$119)+'СЕТ СН'!$I$9+СВЦЭМ!$D$10+'СЕТ СН'!$I$5-'СЕТ СН'!$I$17</f>
        <v>5640.1879626700002</v>
      </c>
      <c r="H138" s="36">
        <f>SUMIFS(СВЦЭМ!$C$39:$C$782,СВЦЭМ!$A$39:$A$782,$A138,СВЦЭМ!$B$39:$B$782,H$119)+'СЕТ СН'!$I$9+СВЦЭМ!$D$10+'СЕТ СН'!$I$5-'СЕТ СН'!$I$17</f>
        <v>5613.2055219000003</v>
      </c>
      <c r="I138" s="36">
        <f>SUMIFS(СВЦЭМ!$C$39:$C$782,СВЦЭМ!$A$39:$A$782,$A138,СВЦЭМ!$B$39:$B$782,I$119)+'СЕТ СН'!$I$9+СВЦЭМ!$D$10+'СЕТ СН'!$I$5-'СЕТ СН'!$I$17</f>
        <v>5448.3564370500007</v>
      </c>
      <c r="J138" s="36">
        <f>SUMIFS(СВЦЭМ!$C$39:$C$782,СВЦЭМ!$A$39:$A$782,$A138,СВЦЭМ!$B$39:$B$782,J$119)+'СЕТ СН'!$I$9+СВЦЭМ!$D$10+'СЕТ СН'!$I$5-'СЕТ СН'!$I$17</f>
        <v>5355.2449549000003</v>
      </c>
      <c r="K138" s="36">
        <f>SUMIFS(СВЦЭМ!$C$39:$C$782,СВЦЭМ!$A$39:$A$782,$A138,СВЦЭМ!$B$39:$B$782,K$119)+'СЕТ СН'!$I$9+СВЦЭМ!$D$10+'СЕТ СН'!$I$5-'СЕТ СН'!$I$17</f>
        <v>5321.5418904300004</v>
      </c>
      <c r="L138" s="36">
        <f>SUMIFS(СВЦЭМ!$C$39:$C$782,СВЦЭМ!$A$39:$A$782,$A138,СВЦЭМ!$B$39:$B$782,L$119)+'СЕТ СН'!$I$9+СВЦЭМ!$D$10+'СЕТ СН'!$I$5-'СЕТ СН'!$I$17</f>
        <v>5308.7257442700002</v>
      </c>
      <c r="M138" s="36">
        <f>SUMIFS(СВЦЭМ!$C$39:$C$782,СВЦЭМ!$A$39:$A$782,$A138,СВЦЭМ!$B$39:$B$782,M$119)+'СЕТ СН'!$I$9+СВЦЭМ!$D$10+'СЕТ СН'!$I$5-'СЕТ СН'!$I$17</f>
        <v>5317.7055881100005</v>
      </c>
      <c r="N138" s="36">
        <f>SUMIFS(СВЦЭМ!$C$39:$C$782,СВЦЭМ!$A$39:$A$782,$A138,СВЦЭМ!$B$39:$B$782,N$119)+'СЕТ СН'!$I$9+СВЦЭМ!$D$10+'СЕТ СН'!$I$5-'СЕТ СН'!$I$17</f>
        <v>5333.7893850500004</v>
      </c>
      <c r="O138" s="36">
        <f>SUMIFS(СВЦЭМ!$C$39:$C$782,СВЦЭМ!$A$39:$A$782,$A138,СВЦЭМ!$B$39:$B$782,O$119)+'СЕТ СН'!$I$9+СВЦЭМ!$D$10+'СЕТ СН'!$I$5-'СЕТ СН'!$I$17</f>
        <v>5357.2104473100007</v>
      </c>
      <c r="P138" s="36">
        <f>SUMIFS(СВЦЭМ!$C$39:$C$782,СВЦЭМ!$A$39:$A$782,$A138,СВЦЭМ!$B$39:$B$782,P$119)+'СЕТ СН'!$I$9+СВЦЭМ!$D$10+'СЕТ СН'!$I$5-'СЕТ СН'!$I$17</f>
        <v>5352.65887329</v>
      </c>
      <c r="Q138" s="36">
        <f>SUMIFS(СВЦЭМ!$C$39:$C$782,СВЦЭМ!$A$39:$A$782,$A138,СВЦЭМ!$B$39:$B$782,Q$119)+'СЕТ СН'!$I$9+СВЦЭМ!$D$10+'СЕТ СН'!$I$5-'СЕТ СН'!$I$17</f>
        <v>5353.7747366800004</v>
      </c>
      <c r="R138" s="36">
        <f>SUMIFS(СВЦЭМ!$C$39:$C$782,СВЦЭМ!$A$39:$A$782,$A138,СВЦЭМ!$B$39:$B$782,R$119)+'СЕТ СН'!$I$9+СВЦЭМ!$D$10+'СЕТ СН'!$I$5-'СЕТ СН'!$I$17</f>
        <v>5339.3995862000002</v>
      </c>
      <c r="S138" s="36">
        <f>SUMIFS(СВЦЭМ!$C$39:$C$782,СВЦЭМ!$A$39:$A$782,$A138,СВЦЭМ!$B$39:$B$782,S$119)+'СЕТ СН'!$I$9+СВЦЭМ!$D$10+'СЕТ СН'!$I$5-'СЕТ СН'!$I$17</f>
        <v>5327.2061886500005</v>
      </c>
      <c r="T138" s="36">
        <f>SUMIFS(СВЦЭМ!$C$39:$C$782,СВЦЭМ!$A$39:$A$782,$A138,СВЦЭМ!$B$39:$B$782,T$119)+'СЕТ СН'!$I$9+СВЦЭМ!$D$10+'СЕТ СН'!$I$5-'СЕТ СН'!$I$17</f>
        <v>5317.8696096100002</v>
      </c>
      <c r="U138" s="36">
        <f>SUMIFS(СВЦЭМ!$C$39:$C$782,СВЦЭМ!$A$39:$A$782,$A138,СВЦЭМ!$B$39:$B$782,U$119)+'СЕТ СН'!$I$9+СВЦЭМ!$D$10+'СЕТ СН'!$I$5-'СЕТ СН'!$I$17</f>
        <v>5323.5194561200005</v>
      </c>
      <c r="V138" s="36">
        <f>SUMIFS(СВЦЭМ!$C$39:$C$782,СВЦЭМ!$A$39:$A$782,$A138,СВЦЭМ!$B$39:$B$782,V$119)+'СЕТ СН'!$I$9+СВЦЭМ!$D$10+'СЕТ СН'!$I$5-'СЕТ СН'!$I$17</f>
        <v>5323.7898006100004</v>
      </c>
      <c r="W138" s="36">
        <f>SUMIFS(СВЦЭМ!$C$39:$C$782,СВЦЭМ!$A$39:$A$782,$A138,СВЦЭМ!$B$39:$B$782,W$119)+'СЕТ СН'!$I$9+СВЦЭМ!$D$10+'СЕТ СН'!$I$5-'СЕТ СН'!$I$17</f>
        <v>5281.4379455600001</v>
      </c>
      <c r="X138" s="36">
        <f>SUMIFS(СВЦЭМ!$C$39:$C$782,СВЦЭМ!$A$39:$A$782,$A138,СВЦЭМ!$B$39:$B$782,X$119)+'СЕТ СН'!$I$9+СВЦЭМ!$D$10+'СЕТ СН'!$I$5-'СЕТ СН'!$I$17</f>
        <v>5317.7126987199999</v>
      </c>
      <c r="Y138" s="36">
        <f>SUMIFS(СВЦЭМ!$C$39:$C$782,СВЦЭМ!$A$39:$A$782,$A138,СВЦЭМ!$B$39:$B$782,Y$119)+'СЕТ СН'!$I$9+СВЦЭМ!$D$10+'СЕТ СН'!$I$5-'СЕТ СН'!$I$17</f>
        <v>5380.5608230100006</v>
      </c>
    </row>
    <row r="139" spans="1:25" ht="15.75" x14ac:dyDescent="0.2">
      <c r="A139" s="35">
        <f t="shared" si="3"/>
        <v>45097</v>
      </c>
      <c r="B139" s="36">
        <f>SUMIFS(СВЦЭМ!$C$39:$C$782,СВЦЭМ!$A$39:$A$782,$A139,СВЦЭМ!$B$39:$B$782,B$119)+'СЕТ СН'!$I$9+СВЦЭМ!$D$10+'СЕТ СН'!$I$5-'СЕТ СН'!$I$17</f>
        <v>5490.3511644500004</v>
      </c>
      <c r="C139" s="36">
        <f>SUMIFS(СВЦЭМ!$C$39:$C$782,СВЦЭМ!$A$39:$A$782,$A139,СВЦЭМ!$B$39:$B$782,C$119)+'СЕТ СН'!$I$9+СВЦЭМ!$D$10+'СЕТ СН'!$I$5-'СЕТ СН'!$I$17</f>
        <v>5527.5789121300004</v>
      </c>
      <c r="D139" s="36">
        <f>SUMIFS(СВЦЭМ!$C$39:$C$782,СВЦЭМ!$A$39:$A$782,$A139,СВЦЭМ!$B$39:$B$782,D$119)+'СЕТ СН'!$I$9+СВЦЭМ!$D$10+'СЕТ СН'!$I$5-'СЕТ СН'!$I$17</f>
        <v>5604.1744345200004</v>
      </c>
      <c r="E139" s="36">
        <f>SUMIFS(СВЦЭМ!$C$39:$C$782,СВЦЭМ!$A$39:$A$782,$A139,СВЦЭМ!$B$39:$B$782,E$119)+'СЕТ СН'!$I$9+СВЦЭМ!$D$10+'СЕТ СН'!$I$5-'СЕТ СН'!$I$17</f>
        <v>5616.3096007200002</v>
      </c>
      <c r="F139" s="36">
        <f>SUMIFS(СВЦЭМ!$C$39:$C$782,СВЦЭМ!$A$39:$A$782,$A139,СВЦЭМ!$B$39:$B$782,F$119)+'СЕТ СН'!$I$9+СВЦЭМ!$D$10+'СЕТ СН'!$I$5-'СЕТ СН'!$I$17</f>
        <v>5624.3830346100003</v>
      </c>
      <c r="G139" s="36">
        <f>SUMIFS(СВЦЭМ!$C$39:$C$782,СВЦЭМ!$A$39:$A$782,$A139,СВЦЭМ!$B$39:$B$782,G$119)+'СЕТ СН'!$I$9+СВЦЭМ!$D$10+'СЕТ СН'!$I$5-'СЕТ СН'!$I$17</f>
        <v>5603.9956847900003</v>
      </c>
      <c r="H139" s="36">
        <f>SUMIFS(СВЦЭМ!$C$39:$C$782,СВЦЭМ!$A$39:$A$782,$A139,СВЦЭМ!$B$39:$B$782,H$119)+'СЕТ СН'!$I$9+СВЦЭМ!$D$10+'СЕТ СН'!$I$5-'СЕТ СН'!$I$17</f>
        <v>5512.1078380500003</v>
      </c>
      <c r="I139" s="36">
        <f>SUMIFS(СВЦЭМ!$C$39:$C$782,СВЦЭМ!$A$39:$A$782,$A139,СВЦЭМ!$B$39:$B$782,I$119)+'СЕТ СН'!$I$9+СВЦЭМ!$D$10+'СЕТ СН'!$I$5-'СЕТ СН'!$I$17</f>
        <v>5473.6045523600005</v>
      </c>
      <c r="J139" s="36">
        <f>SUMIFS(СВЦЭМ!$C$39:$C$782,СВЦЭМ!$A$39:$A$782,$A139,СВЦЭМ!$B$39:$B$782,J$119)+'СЕТ СН'!$I$9+СВЦЭМ!$D$10+'СЕТ СН'!$I$5-'СЕТ СН'!$I$17</f>
        <v>5417.9149147000007</v>
      </c>
      <c r="K139" s="36">
        <f>SUMIFS(СВЦЭМ!$C$39:$C$782,СВЦЭМ!$A$39:$A$782,$A139,СВЦЭМ!$B$39:$B$782,K$119)+'СЕТ СН'!$I$9+СВЦЭМ!$D$10+'СЕТ СН'!$I$5-'СЕТ СН'!$I$17</f>
        <v>5334.19327092</v>
      </c>
      <c r="L139" s="36">
        <f>SUMIFS(СВЦЭМ!$C$39:$C$782,СВЦЭМ!$A$39:$A$782,$A139,СВЦЭМ!$B$39:$B$782,L$119)+'СЕТ СН'!$I$9+СВЦЭМ!$D$10+'СЕТ СН'!$I$5-'СЕТ СН'!$I$17</f>
        <v>5316.5179539700002</v>
      </c>
      <c r="M139" s="36">
        <f>SUMIFS(СВЦЭМ!$C$39:$C$782,СВЦЭМ!$A$39:$A$782,$A139,СВЦЭМ!$B$39:$B$782,M$119)+'СЕТ СН'!$I$9+СВЦЭМ!$D$10+'СЕТ СН'!$I$5-'СЕТ СН'!$I$17</f>
        <v>5345.1070021800006</v>
      </c>
      <c r="N139" s="36">
        <f>SUMIFS(СВЦЭМ!$C$39:$C$782,СВЦЭМ!$A$39:$A$782,$A139,СВЦЭМ!$B$39:$B$782,N$119)+'СЕТ СН'!$I$9+СВЦЭМ!$D$10+'СЕТ СН'!$I$5-'СЕТ СН'!$I$17</f>
        <v>5380.6597380900002</v>
      </c>
      <c r="O139" s="36">
        <f>SUMIFS(СВЦЭМ!$C$39:$C$782,СВЦЭМ!$A$39:$A$782,$A139,СВЦЭМ!$B$39:$B$782,O$119)+'СЕТ СН'!$I$9+СВЦЭМ!$D$10+'СЕТ СН'!$I$5-'СЕТ СН'!$I$17</f>
        <v>5397.6273880799999</v>
      </c>
      <c r="P139" s="36">
        <f>SUMIFS(СВЦЭМ!$C$39:$C$782,СВЦЭМ!$A$39:$A$782,$A139,СВЦЭМ!$B$39:$B$782,P$119)+'СЕТ СН'!$I$9+СВЦЭМ!$D$10+'СЕТ СН'!$I$5-'СЕТ СН'!$I$17</f>
        <v>5411.4516093600005</v>
      </c>
      <c r="Q139" s="36">
        <f>SUMIFS(СВЦЭМ!$C$39:$C$782,СВЦЭМ!$A$39:$A$782,$A139,СВЦЭМ!$B$39:$B$782,Q$119)+'СЕТ СН'!$I$9+СВЦЭМ!$D$10+'СЕТ СН'!$I$5-'СЕТ СН'!$I$17</f>
        <v>5422.64215246</v>
      </c>
      <c r="R139" s="36">
        <f>SUMIFS(СВЦЭМ!$C$39:$C$782,СВЦЭМ!$A$39:$A$782,$A139,СВЦЭМ!$B$39:$B$782,R$119)+'СЕТ СН'!$I$9+СВЦЭМ!$D$10+'СЕТ СН'!$I$5-'СЕТ СН'!$I$17</f>
        <v>5397.2735290099999</v>
      </c>
      <c r="S139" s="36">
        <f>SUMIFS(СВЦЭМ!$C$39:$C$782,СВЦЭМ!$A$39:$A$782,$A139,СВЦЭМ!$B$39:$B$782,S$119)+'СЕТ СН'!$I$9+СВЦЭМ!$D$10+'СЕТ СН'!$I$5-'СЕТ СН'!$I$17</f>
        <v>5392.2869800900007</v>
      </c>
      <c r="T139" s="36">
        <f>SUMIFS(СВЦЭМ!$C$39:$C$782,СВЦЭМ!$A$39:$A$782,$A139,СВЦЭМ!$B$39:$B$782,T$119)+'СЕТ СН'!$I$9+СВЦЭМ!$D$10+'СЕТ СН'!$I$5-'СЕТ СН'!$I$17</f>
        <v>5382.1602979400004</v>
      </c>
      <c r="U139" s="36">
        <f>SUMIFS(СВЦЭМ!$C$39:$C$782,СВЦЭМ!$A$39:$A$782,$A139,СВЦЭМ!$B$39:$B$782,U$119)+'СЕТ СН'!$I$9+СВЦЭМ!$D$10+'СЕТ СН'!$I$5-'СЕТ СН'!$I$17</f>
        <v>5377.9409950700001</v>
      </c>
      <c r="V139" s="36">
        <f>SUMIFS(СВЦЭМ!$C$39:$C$782,СВЦЭМ!$A$39:$A$782,$A139,СВЦЭМ!$B$39:$B$782,V$119)+'СЕТ СН'!$I$9+СВЦЭМ!$D$10+'СЕТ СН'!$I$5-'СЕТ СН'!$I$17</f>
        <v>5387.1115320999997</v>
      </c>
      <c r="W139" s="36">
        <f>SUMIFS(СВЦЭМ!$C$39:$C$782,СВЦЭМ!$A$39:$A$782,$A139,СВЦЭМ!$B$39:$B$782,W$119)+'СЕТ СН'!$I$9+СВЦЭМ!$D$10+'СЕТ СН'!$I$5-'СЕТ СН'!$I$17</f>
        <v>5340.0484538199998</v>
      </c>
      <c r="X139" s="36">
        <f>SUMIFS(СВЦЭМ!$C$39:$C$782,СВЦЭМ!$A$39:$A$782,$A139,СВЦЭМ!$B$39:$B$782,X$119)+'СЕТ СН'!$I$9+СВЦЭМ!$D$10+'СЕТ СН'!$I$5-'СЕТ СН'!$I$17</f>
        <v>5391.2785235900001</v>
      </c>
      <c r="Y139" s="36">
        <f>SUMIFS(СВЦЭМ!$C$39:$C$782,СВЦЭМ!$A$39:$A$782,$A139,СВЦЭМ!$B$39:$B$782,Y$119)+'СЕТ СН'!$I$9+СВЦЭМ!$D$10+'СЕТ СН'!$I$5-'СЕТ СН'!$I$17</f>
        <v>5484.8197264500004</v>
      </c>
    </row>
    <row r="140" spans="1:25" ht="15.75" x14ac:dyDescent="0.2">
      <c r="A140" s="35">
        <f t="shared" si="3"/>
        <v>45098</v>
      </c>
      <c r="B140" s="36">
        <f>SUMIFS(СВЦЭМ!$C$39:$C$782,СВЦЭМ!$A$39:$A$782,$A140,СВЦЭМ!$B$39:$B$782,B$119)+'СЕТ СН'!$I$9+СВЦЭМ!$D$10+'СЕТ СН'!$I$5-'СЕТ СН'!$I$17</f>
        <v>5503.2896422200001</v>
      </c>
      <c r="C140" s="36">
        <f>SUMIFS(СВЦЭМ!$C$39:$C$782,СВЦЭМ!$A$39:$A$782,$A140,СВЦЭМ!$B$39:$B$782,C$119)+'СЕТ СН'!$I$9+СВЦЭМ!$D$10+'СЕТ СН'!$I$5-'СЕТ СН'!$I$17</f>
        <v>5613.5927462899999</v>
      </c>
      <c r="D140" s="36">
        <f>SUMIFS(СВЦЭМ!$C$39:$C$782,СВЦЭМ!$A$39:$A$782,$A140,СВЦЭМ!$B$39:$B$782,D$119)+'СЕТ СН'!$I$9+СВЦЭМ!$D$10+'СЕТ СН'!$I$5-'СЕТ СН'!$I$17</f>
        <v>5712.8556789300001</v>
      </c>
      <c r="E140" s="36">
        <f>SUMIFS(СВЦЭМ!$C$39:$C$782,СВЦЭМ!$A$39:$A$782,$A140,СВЦЭМ!$B$39:$B$782,E$119)+'СЕТ СН'!$I$9+СВЦЭМ!$D$10+'СЕТ СН'!$I$5-'СЕТ СН'!$I$17</f>
        <v>5733.1015001699998</v>
      </c>
      <c r="F140" s="36">
        <f>SUMIFS(СВЦЭМ!$C$39:$C$782,СВЦЭМ!$A$39:$A$782,$A140,СВЦЭМ!$B$39:$B$782,F$119)+'СЕТ СН'!$I$9+СВЦЭМ!$D$10+'СЕТ СН'!$I$5-'СЕТ СН'!$I$17</f>
        <v>5721.4780260699999</v>
      </c>
      <c r="G140" s="36">
        <f>SUMIFS(СВЦЭМ!$C$39:$C$782,СВЦЭМ!$A$39:$A$782,$A140,СВЦЭМ!$B$39:$B$782,G$119)+'СЕТ СН'!$I$9+СВЦЭМ!$D$10+'СЕТ СН'!$I$5-'СЕТ СН'!$I$17</f>
        <v>5680.7021770400006</v>
      </c>
      <c r="H140" s="36">
        <f>SUMIFS(СВЦЭМ!$C$39:$C$782,СВЦЭМ!$A$39:$A$782,$A140,СВЦЭМ!$B$39:$B$782,H$119)+'СЕТ СН'!$I$9+СВЦЭМ!$D$10+'СЕТ СН'!$I$5-'СЕТ СН'!$I$17</f>
        <v>5534.6677556800005</v>
      </c>
      <c r="I140" s="36">
        <f>SUMIFS(СВЦЭМ!$C$39:$C$782,СВЦЭМ!$A$39:$A$782,$A140,СВЦЭМ!$B$39:$B$782,I$119)+'СЕТ СН'!$I$9+СВЦЭМ!$D$10+'СЕТ СН'!$I$5-'СЕТ СН'!$I$17</f>
        <v>5469.4536820200001</v>
      </c>
      <c r="J140" s="36">
        <f>SUMIFS(СВЦЭМ!$C$39:$C$782,СВЦЭМ!$A$39:$A$782,$A140,СВЦЭМ!$B$39:$B$782,J$119)+'СЕТ СН'!$I$9+СВЦЭМ!$D$10+'СЕТ СН'!$I$5-'СЕТ СН'!$I$17</f>
        <v>5383.1168706200006</v>
      </c>
      <c r="K140" s="36">
        <f>SUMIFS(СВЦЭМ!$C$39:$C$782,СВЦЭМ!$A$39:$A$782,$A140,СВЦЭМ!$B$39:$B$782,K$119)+'СЕТ СН'!$I$9+СВЦЭМ!$D$10+'СЕТ СН'!$I$5-'СЕТ СН'!$I$17</f>
        <v>5373.3382044200007</v>
      </c>
      <c r="L140" s="36">
        <f>SUMIFS(СВЦЭМ!$C$39:$C$782,СВЦЭМ!$A$39:$A$782,$A140,СВЦЭМ!$B$39:$B$782,L$119)+'СЕТ СН'!$I$9+СВЦЭМ!$D$10+'СЕТ СН'!$I$5-'СЕТ СН'!$I$17</f>
        <v>5404.04298715</v>
      </c>
      <c r="M140" s="36">
        <f>SUMIFS(СВЦЭМ!$C$39:$C$782,СВЦЭМ!$A$39:$A$782,$A140,СВЦЭМ!$B$39:$B$782,M$119)+'СЕТ СН'!$I$9+СВЦЭМ!$D$10+'СЕТ СН'!$I$5-'СЕТ СН'!$I$17</f>
        <v>5426.1670053600001</v>
      </c>
      <c r="N140" s="36">
        <f>SUMIFS(СВЦЭМ!$C$39:$C$782,СВЦЭМ!$A$39:$A$782,$A140,СВЦЭМ!$B$39:$B$782,N$119)+'СЕТ СН'!$I$9+СВЦЭМ!$D$10+'СЕТ СН'!$I$5-'СЕТ СН'!$I$17</f>
        <v>5478.5089793000006</v>
      </c>
      <c r="O140" s="36">
        <f>SUMIFS(СВЦЭМ!$C$39:$C$782,СВЦЭМ!$A$39:$A$782,$A140,СВЦЭМ!$B$39:$B$782,O$119)+'СЕТ СН'!$I$9+СВЦЭМ!$D$10+'СЕТ СН'!$I$5-'СЕТ СН'!$I$17</f>
        <v>5439.9599261800004</v>
      </c>
      <c r="P140" s="36">
        <f>SUMIFS(СВЦЭМ!$C$39:$C$782,СВЦЭМ!$A$39:$A$782,$A140,СВЦЭМ!$B$39:$B$782,P$119)+'СЕТ СН'!$I$9+СВЦЭМ!$D$10+'СЕТ СН'!$I$5-'СЕТ СН'!$I$17</f>
        <v>5456.8777773500005</v>
      </c>
      <c r="Q140" s="36">
        <f>SUMIFS(СВЦЭМ!$C$39:$C$782,СВЦЭМ!$A$39:$A$782,$A140,СВЦЭМ!$B$39:$B$782,Q$119)+'СЕТ СН'!$I$9+СВЦЭМ!$D$10+'СЕТ СН'!$I$5-'СЕТ СН'!$I$17</f>
        <v>5458.0849359000003</v>
      </c>
      <c r="R140" s="36">
        <f>SUMIFS(СВЦЭМ!$C$39:$C$782,СВЦЭМ!$A$39:$A$782,$A140,СВЦЭМ!$B$39:$B$782,R$119)+'СЕТ СН'!$I$9+СВЦЭМ!$D$10+'СЕТ СН'!$I$5-'СЕТ СН'!$I$17</f>
        <v>5447.41953853</v>
      </c>
      <c r="S140" s="36">
        <f>SUMIFS(СВЦЭМ!$C$39:$C$782,СВЦЭМ!$A$39:$A$782,$A140,СВЦЭМ!$B$39:$B$782,S$119)+'СЕТ СН'!$I$9+СВЦЭМ!$D$10+'СЕТ СН'!$I$5-'СЕТ СН'!$I$17</f>
        <v>5425.9564906400001</v>
      </c>
      <c r="T140" s="36">
        <f>SUMIFS(СВЦЭМ!$C$39:$C$782,СВЦЭМ!$A$39:$A$782,$A140,СВЦЭМ!$B$39:$B$782,T$119)+'СЕТ СН'!$I$9+СВЦЭМ!$D$10+'СЕТ СН'!$I$5-'СЕТ СН'!$I$17</f>
        <v>5436.7100536200005</v>
      </c>
      <c r="U140" s="36">
        <f>SUMIFS(СВЦЭМ!$C$39:$C$782,СВЦЭМ!$A$39:$A$782,$A140,СВЦЭМ!$B$39:$B$782,U$119)+'СЕТ СН'!$I$9+СВЦЭМ!$D$10+'СЕТ СН'!$I$5-'СЕТ СН'!$I$17</f>
        <v>5426.6985245900005</v>
      </c>
      <c r="V140" s="36">
        <f>SUMIFS(СВЦЭМ!$C$39:$C$782,СВЦЭМ!$A$39:$A$782,$A140,СВЦЭМ!$B$39:$B$782,V$119)+'СЕТ СН'!$I$9+СВЦЭМ!$D$10+'СЕТ СН'!$I$5-'СЕТ СН'!$I$17</f>
        <v>5408.7428643900002</v>
      </c>
      <c r="W140" s="36">
        <f>SUMIFS(СВЦЭМ!$C$39:$C$782,СВЦЭМ!$A$39:$A$782,$A140,СВЦЭМ!$B$39:$B$782,W$119)+'СЕТ СН'!$I$9+СВЦЭМ!$D$10+'СЕТ СН'!$I$5-'СЕТ СН'!$I$17</f>
        <v>5427.5190669599997</v>
      </c>
      <c r="X140" s="36">
        <f>SUMIFS(СВЦЭМ!$C$39:$C$782,СВЦЭМ!$A$39:$A$782,$A140,СВЦЭМ!$B$39:$B$782,X$119)+'СЕТ СН'!$I$9+СВЦЭМ!$D$10+'СЕТ СН'!$I$5-'СЕТ СН'!$I$17</f>
        <v>5478.2244728700007</v>
      </c>
      <c r="Y140" s="36">
        <f>SUMIFS(СВЦЭМ!$C$39:$C$782,СВЦЭМ!$A$39:$A$782,$A140,СВЦЭМ!$B$39:$B$782,Y$119)+'СЕТ СН'!$I$9+СВЦЭМ!$D$10+'СЕТ СН'!$I$5-'СЕТ СН'!$I$17</f>
        <v>5587.7669561299999</v>
      </c>
    </row>
    <row r="141" spans="1:25" ht="15.75" x14ac:dyDescent="0.2">
      <c r="A141" s="35">
        <f t="shared" si="3"/>
        <v>45099</v>
      </c>
      <c r="B141" s="36">
        <f>SUMIFS(СВЦЭМ!$C$39:$C$782,СВЦЭМ!$A$39:$A$782,$A141,СВЦЭМ!$B$39:$B$782,B$119)+'СЕТ СН'!$I$9+СВЦЭМ!$D$10+'СЕТ СН'!$I$5-'СЕТ СН'!$I$17</f>
        <v>5602.7680846399999</v>
      </c>
      <c r="C141" s="36">
        <f>SUMIFS(СВЦЭМ!$C$39:$C$782,СВЦЭМ!$A$39:$A$782,$A141,СВЦЭМ!$B$39:$B$782,C$119)+'СЕТ СН'!$I$9+СВЦЭМ!$D$10+'СЕТ СН'!$I$5-'СЕТ СН'!$I$17</f>
        <v>5677.5917505200005</v>
      </c>
      <c r="D141" s="36">
        <f>SUMIFS(СВЦЭМ!$C$39:$C$782,СВЦЭМ!$A$39:$A$782,$A141,СВЦЭМ!$B$39:$B$782,D$119)+'СЕТ СН'!$I$9+СВЦЭМ!$D$10+'СЕТ СН'!$I$5-'СЕТ СН'!$I$17</f>
        <v>5702.2582645800003</v>
      </c>
      <c r="E141" s="36">
        <f>SUMIFS(СВЦЭМ!$C$39:$C$782,СВЦЭМ!$A$39:$A$782,$A141,СВЦЭМ!$B$39:$B$782,E$119)+'СЕТ СН'!$I$9+СВЦЭМ!$D$10+'СЕТ СН'!$I$5-'СЕТ СН'!$I$17</f>
        <v>5679.2873181900004</v>
      </c>
      <c r="F141" s="36">
        <f>SUMIFS(СВЦЭМ!$C$39:$C$782,СВЦЭМ!$A$39:$A$782,$A141,СВЦЭМ!$B$39:$B$782,F$119)+'СЕТ СН'!$I$9+СВЦЭМ!$D$10+'СЕТ СН'!$I$5-'СЕТ СН'!$I$17</f>
        <v>5679.3119041500004</v>
      </c>
      <c r="G141" s="36">
        <f>SUMIFS(СВЦЭМ!$C$39:$C$782,СВЦЭМ!$A$39:$A$782,$A141,СВЦЭМ!$B$39:$B$782,G$119)+'СЕТ СН'!$I$9+СВЦЭМ!$D$10+'СЕТ СН'!$I$5-'СЕТ СН'!$I$17</f>
        <v>5687.3214917599998</v>
      </c>
      <c r="H141" s="36">
        <f>SUMIFS(СВЦЭМ!$C$39:$C$782,СВЦЭМ!$A$39:$A$782,$A141,СВЦЭМ!$B$39:$B$782,H$119)+'СЕТ СН'!$I$9+СВЦЭМ!$D$10+'СЕТ СН'!$I$5-'СЕТ СН'!$I$17</f>
        <v>5510.2918829</v>
      </c>
      <c r="I141" s="36">
        <f>SUMIFS(СВЦЭМ!$C$39:$C$782,СВЦЭМ!$A$39:$A$782,$A141,СВЦЭМ!$B$39:$B$782,I$119)+'СЕТ СН'!$I$9+СВЦЭМ!$D$10+'СЕТ СН'!$I$5-'СЕТ СН'!$I$17</f>
        <v>5481.9392124799997</v>
      </c>
      <c r="J141" s="36">
        <f>SUMIFS(СВЦЭМ!$C$39:$C$782,СВЦЭМ!$A$39:$A$782,$A141,СВЦЭМ!$B$39:$B$782,J$119)+'СЕТ СН'!$I$9+СВЦЭМ!$D$10+'СЕТ СН'!$I$5-'СЕТ СН'!$I$17</f>
        <v>5402.5035053299998</v>
      </c>
      <c r="K141" s="36">
        <f>SUMIFS(СВЦЭМ!$C$39:$C$782,СВЦЭМ!$A$39:$A$782,$A141,СВЦЭМ!$B$39:$B$782,K$119)+'СЕТ СН'!$I$9+СВЦЭМ!$D$10+'СЕТ СН'!$I$5-'СЕТ СН'!$I$17</f>
        <v>5381.97683392</v>
      </c>
      <c r="L141" s="36">
        <f>SUMIFS(СВЦЭМ!$C$39:$C$782,СВЦЭМ!$A$39:$A$782,$A141,СВЦЭМ!$B$39:$B$782,L$119)+'СЕТ СН'!$I$9+СВЦЭМ!$D$10+'СЕТ СН'!$I$5-'СЕТ СН'!$I$17</f>
        <v>5383.0894715200002</v>
      </c>
      <c r="M141" s="36">
        <f>SUMIFS(СВЦЭМ!$C$39:$C$782,СВЦЭМ!$A$39:$A$782,$A141,СВЦЭМ!$B$39:$B$782,M$119)+'СЕТ СН'!$I$9+СВЦЭМ!$D$10+'СЕТ СН'!$I$5-'СЕТ СН'!$I$17</f>
        <v>5420.9970486000002</v>
      </c>
      <c r="N141" s="36">
        <f>SUMIFS(СВЦЭМ!$C$39:$C$782,СВЦЭМ!$A$39:$A$782,$A141,СВЦЭМ!$B$39:$B$782,N$119)+'СЕТ СН'!$I$9+СВЦЭМ!$D$10+'СЕТ СН'!$I$5-'СЕТ СН'!$I$17</f>
        <v>5466.5254692799999</v>
      </c>
      <c r="O141" s="36">
        <f>SUMIFS(СВЦЭМ!$C$39:$C$782,СВЦЭМ!$A$39:$A$782,$A141,СВЦЭМ!$B$39:$B$782,O$119)+'СЕТ СН'!$I$9+СВЦЭМ!$D$10+'СЕТ СН'!$I$5-'СЕТ СН'!$I$17</f>
        <v>5471.2307097000003</v>
      </c>
      <c r="P141" s="36">
        <f>SUMIFS(СВЦЭМ!$C$39:$C$782,СВЦЭМ!$A$39:$A$782,$A141,СВЦЭМ!$B$39:$B$782,P$119)+'СЕТ СН'!$I$9+СВЦЭМ!$D$10+'СЕТ СН'!$I$5-'СЕТ СН'!$I$17</f>
        <v>5468.4130050200001</v>
      </c>
      <c r="Q141" s="36">
        <f>SUMIFS(СВЦЭМ!$C$39:$C$782,СВЦЭМ!$A$39:$A$782,$A141,СВЦЭМ!$B$39:$B$782,Q$119)+'СЕТ СН'!$I$9+СВЦЭМ!$D$10+'СЕТ СН'!$I$5-'СЕТ СН'!$I$17</f>
        <v>5467.5057606200007</v>
      </c>
      <c r="R141" s="36">
        <f>SUMIFS(СВЦЭМ!$C$39:$C$782,СВЦЭМ!$A$39:$A$782,$A141,СВЦЭМ!$B$39:$B$782,R$119)+'СЕТ СН'!$I$9+СВЦЭМ!$D$10+'СЕТ СН'!$I$5-'СЕТ СН'!$I$17</f>
        <v>5452.0455038700002</v>
      </c>
      <c r="S141" s="36">
        <f>SUMIFS(СВЦЭМ!$C$39:$C$782,СВЦЭМ!$A$39:$A$782,$A141,СВЦЭМ!$B$39:$B$782,S$119)+'СЕТ СН'!$I$9+СВЦЭМ!$D$10+'СЕТ СН'!$I$5-'СЕТ СН'!$I$17</f>
        <v>5428.9105176499997</v>
      </c>
      <c r="T141" s="36">
        <f>SUMIFS(СВЦЭМ!$C$39:$C$782,СВЦЭМ!$A$39:$A$782,$A141,СВЦЭМ!$B$39:$B$782,T$119)+'СЕТ СН'!$I$9+СВЦЭМ!$D$10+'СЕТ СН'!$I$5-'СЕТ СН'!$I$17</f>
        <v>5450.7142058700001</v>
      </c>
      <c r="U141" s="36">
        <f>SUMIFS(СВЦЭМ!$C$39:$C$782,СВЦЭМ!$A$39:$A$782,$A141,СВЦЭМ!$B$39:$B$782,U$119)+'СЕТ СН'!$I$9+СВЦЭМ!$D$10+'СЕТ СН'!$I$5-'СЕТ СН'!$I$17</f>
        <v>5423.3554904600005</v>
      </c>
      <c r="V141" s="36">
        <f>SUMIFS(СВЦЭМ!$C$39:$C$782,СВЦЭМ!$A$39:$A$782,$A141,СВЦЭМ!$B$39:$B$782,V$119)+'СЕТ СН'!$I$9+СВЦЭМ!$D$10+'СЕТ СН'!$I$5-'СЕТ СН'!$I$17</f>
        <v>5380.7821732800003</v>
      </c>
      <c r="W141" s="36">
        <f>SUMIFS(СВЦЭМ!$C$39:$C$782,СВЦЭМ!$A$39:$A$782,$A141,СВЦЭМ!$B$39:$B$782,W$119)+'СЕТ СН'!$I$9+СВЦЭМ!$D$10+'СЕТ СН'!$I$5-'СЕТ СН'!$I$17</f>
        <v>5417.4065344600003</v>
      </c>
      <c r="X141" s="36">
        <f>SUMIFS(СВЦЭМ!$C$39:$C$782,СВЦЭМ!$A$39:$A$782,$A141,СВЦЭМ!$B$39:$B$782,X$119)+'СЕТ СН'!$I$9+СВЦЭМ!$D$10+'СЕТ СН'!$I$5-'СЕТ СН'!$I$17</f>
        <v>5479.8843177700001</v>
      </c>
      <c r="Y141" s="36">
        <f>SUMIFS(СВЦЭМ!$C$39:$C$782,СВЦЭМ!$A$39:$A$782,$A141,СВЦЭМ!$B$39:$B$782,Y$119)+'СЕТ СН'!$I$9+СВЦЭМ!$D$10+'СЕТ СН'!$I$5-'СЕТ СН'!$I$17</f>
        <v>5567.2197799700007</v>
      </c>
    </row>
    <row r="142" spans="1:25" ht="15.75" x14ac:dyDescent="0.2">
      <c r="A142" s="35">
        <f t="shared" si="3"/>
        <v>45100</v>
      </c>
      <c r="B142" s="36">
        <f>SUMIFS(СВЦЭМ!$C$39:$C$782,СВЦЭМ!$A$39:$A$782,$A142,СВЦЭМ!$B$39:$B$782,B$119)+'СЕТ СН'!$I$9+СВЦЭМ!$D$10+'СЕТ СН'!$I$5-'СЕТ СН'!$I$17</f>
        <v>5576.8027897700003</v>
      </c>
      <c r="C142" s="36">
        <f>SUMIFS(СВЦЭМ!$C$39:$C$782,СВЦЭМ!$A$39:$A$782,$A142,СВЦЭМ!$B$39:$B$782,C$119)+'СЕТ СН'!$I$9+СВЦЭМ!$D$10+'СЕТ СН'!$I$5-'СЕТ СН'!$I$17</f>
        <v>5707.43028374</v>
      </c>
      <c r="D142" s="36">
        <f>SUMIFS(СВЦЭМ!$C$39:$C$782,СВЦЭМ!$A$39:$A$782,$A142,СВЦЭМ!$B$39:$B$782,D$119)+'СЕТ СН'!$I$9+СВЦЭМ!$D$10+'СЕТ СН'!$I$5-'СЕТ СН'!$I$17</f>
        <v>5771.23108572</v>
      </c>
      <c r="E142" s="36">
        <f>SUMIFS(СВЦЭМ!$C$39:$C$782,СВЦЭМ!$A$39:$A$782,$A142,СВЦЭМ!$B$39:$B$782,E$119)+'СЕТ СН'!$I$9+СВЦЭМ!$D$10+'СЕТ СН'!$I$5-'СЕТ СН'!$I$17</f>
        <v>5746.9034780900001</v>
      </c>
      <c r="F142" s="36">
        <f>SUMIFS(СВЦЭМ!$C$39:$C$782,СВЦЭМ!$A$39:$A$782,$A142,СВЦЭМ!$B$39:$B$782,F$119)+'СЕТ СН'!$I$9+СВЦЭМ!$D$10+'СЕТ СН'!$I$5-'СЕТ СН'!$I$17</f>
        <v>5735.1404066600007</v>
      </c>
      <c r="G142" s="36">
        <f>SUMIFS(СВЦЭМ!$C$39:$C$782,СВЦЭМ!$A$39:$A$782,$A142,СВЦЭМ!$B$39:$B$782,G$119)+'СЕТ СН'!$I$9+СВЦЭМ!$D$10+'СЕТ СН'!$I$5-'СЕТ СН'!$I$17</f>
        <v>5645.1852826000004</v>
      </c>
      <c r="H142" s="36">
        <f>SUMIFS(СВЦЭМ!$C$39:$C$782,СВЦЭМ!$A$39:$A$782,$A142,СВЦЭМ!$B$39:$B$782,H$119)+'СЕТ СН'!$I$9+СВЦЭМ!$D$10+'СЕТ СН'!$I$5-'СЕТ СН'!$I$17</f>
        <v>5520.0023358199996</v>
      </c>
      <c r="I142" s="36">
        <f>SUMIFS(СВЦЭМ!$C$39:$C$782,СВЦЭМ!$A$39:$A$782,$A142,СВЦЭМ!$B$39:$B$782,I$119)+'СЕТ СН'!$I$9+СВЦЭМ!$D$10+'СЕТ СН'!$I$5-'СЕТ СН'!$I$17</f>
        <v>5390.64730659</v>
      </c>
      <c r="J142" s="36">
        <f>SUMIFS(СВЦЭМ!$C$39:$C$782,СВЦЭМ!$A$39:$A$782,$A142,СВЦЭМ!$B$39:$B$782,J$119)+'СЕТ СН'!$I$9+СВЦЭМ!$D$10+'СЕТ СН'!$I$5-'СЕТ СН'!$I$17</f>
        <v>5329.1251811100001</v>
      </c>
      <c r="K142" s="36">
        <f>SUMIFS(СВЦЭМ!$C$39:$C$782,СВЦЭМ!$A$39:$A$782,$A142,СВЦЭМ!$B$39:$B$782,K$119)+'СЕТ СН'!$I$9+СВЦЭМ!$D$10+'СЕТ СН'!$I$5-'СЕТ СН'!$I$17</f>
        <v>5267.7157883</v>
      </c>
      <c r="L142" s="36">
        <f>SUMIFS(СВЦЭМ!$C$39:$C$782,СВЦЭМ!$A$39:$A$782,$A142,СВЦЭМ!$B$39:$B$782,L$119)+'СЕТ СН'!$I$9+СВЦЭМ!$D$10+'СЕТ СН'!$I$5-'СЕТ СН'!$I$17</f>
        <v>5220.2359020800004</v>
      </c>
      <c r="M142" s="36">
        <f>SUMIFS(СВЦЭМ!$C$39:$C$782,СВЦЭМ!$A$39:$A$782,$A142,СВЦЭМ!$B$39:$B$782,M$119)+'СЕТ СН'!$I$9+СВЦЭМ!$D$10+'СЕТ СН'!$I$5-'СЕТ СН'!$I$17</f>
        <v>5237.4842405400004</v>
      </c>
      <c r="N142" s="36">
        <f>SUMIFS(СВЦЭМ!$C$39:$C$782,СВЦЭМ!$A$39:$A$782,$A142,СВЦЭМ!$B$39:$B$782,N$119)+'СЕТ СН'!$I$9+СВЦЭМ!$D$10+'СЕТ СН'!$I$5-'СЕТ СН'!$I$17</f>
        <v>5273.1182854500003</v>
      </c>
      <c r="O142" s="36">
        <f>SUMIFS(СВЦЭМ!$C$39:$C$782,СВЦЭМ!$A$39:$A$782,$A142,СВЦЭМ!$B$39:$B$782,O$119)+'СЕТ СН'!$I$9+СВЦЭМ!$D$10+'СЕТ СН'!$I$5-'СЕТ СН'!$I$17</f>
        <v>5304.8383768399999</v>
      </c>
      <c r="P142" s="36">
        <f>SUMIFS(СВЦЭМ!$C$39:$C$782,СВЦЭМ!$A$39:$A$782,$A142,СВЦЭМ!$B$39:$B$782,P$119)+'СЕТ СН'!$I$9+СВЦЭМ!$D$10+'СЕТ СН'!$I$5-'СЕТ СН'!$I$17</f>
        <v>5317.2448092800005</v>
      </c>
      <c r="Q142" s="36">
        <f>SUMIFS(СВЦЭМ!$C$39:$C$782,СВЦЭМ!$A$39:$A$782,$A142,СВЦЭМ!$B$39:$B$782,Q$119)+'СЕТ СН'!$I$9+СВЦЭМ!$D$10+'СЕТ СН'!$I$5-'СЕТ СН'!$I$17</f>
        <v>5326.9452675800003</v>
      </c>
      <c r="R142" s="36">
        <f>SUMIFS(СВЦЭМ!$C$39:$C$782,СВЦЭМ!$A$39:$A$782,$A142,СВЦЭМ!$B$39:$B$782,R$119)+'СЕТ СН'!$I$9+СВЦЭМ!$D$10+'СЕТ СН'!$I$5-'СЕТ СН'!$I$17</f>
        <v>5301.43219314</v>
      </c>
      <c r="S142" s="36">
        <f>SUMIFS(СВЦЭМ!$C$39:$C$782,СВЦЭМ!$A$39:$A$782,$A142,СВЦЭМ!$B$39:$B$782,S$119)+'СЕТ СН'!$I$9+СВЦЭМ!$D$10+'СЕТ СН'!$I$5-'СЕТ СН'!$I$17</f>
        <v>5288.74258285</v>
      </c>
      <c r="T142" s="36">
        <f>SUMIFS(СВЦЭМ!$C$39:$C$782,СВЦЭМ!$A$39:$A$782,$A142,СВЦЭМ!$B$39:$B$782,T$119)+'СЕТ СН'!$I$9+СВЦЭМ!$D$10+'СЕТ СН'!$I$5-'СЕТ СН'!$I$17</f>
        <v>5286.9154211300001</v>
      </c>
      <c r="U142" s="36">
        <f>SUMIFS(СВЦЭМ!$C$39:$C$782,СВЦЭМ!$A$39:$A$782,$A142,СВЦЭМ!$B$39:$B$782,U$119)+'СЕТ СН'!$I$9+СВЦЭМ!$D$10+'СЕТ СН'!$I$5-'СЕТ СН'!$I$17</f>
        <v>5296.99209049</v>
      </c>
      <c r="V142" s="36">
        <f>SUMIFS(СВЦЭМ!$C$39:$C$782,СВЦЭМ!$A$39:$A$782,$A142,СВЦЭМ!$B$39:$B$782,V$119)+'СЕТ СН'!$I$9+СВЦЭМ!$D$10+'СЕТ СН'!$I$5-'СЕТ СН'!$I$17</f>
        <v>5300.9117834200006</v>
      </c>
      <c r="W142" s="36">
        <f>SUMIFS(СВЦЭМ!$C$39:$C$782,СВЦЭМ!$A$39:$A$782,$A142,СВЦЭМ!$B$39:$B$782,W$119)+'СЕТ СН'!$I$9+СВЦЭМ!$D$10+'СЕТ СН'!$I$5-'СЕТ СН'!$I$17</f>
        <v>5281.4025947299997</v>
      </c>
      <c r="X142" s="36">
        <f>SUMIFS(СВЦЭМ!$C$39:$C$782,СВЦЭМ!$A$39:$A$782,$A142,СВЦЭМ!$B$39:$B$782,X$119)+'СЕТ СН'!$I$9+СВЦЭМ!$D$10+'СЕТ СН'!$I$5-'СЕТ СН'!$I$17</f>
        <v>5311.6820396599996</v>
      </c>
      <c r="Y142" s="36">
        <f>SUMIFS(СВЦЭМ!$C$39:$C$782,СВЦЭМ!$A$39:$A$782,$A142,СВЦЭМ!$B$39:$B$782,Y$119)+'СЕТ СН'!$I$9+СВЦЭМ!$D$10+'СЕТ СН'!$I$5-'СЕТ СН'!$I$17</f>
        <v>5463.9055003100002</v>
      </c>
    </row>
    <row r="143" spans="1:25" ht="15.75" x14ac:dyDescent="0.2">
      <c r="A143" s="35">
        <f t="shared" si="3"/>
        <v>45101</v>
      </c>
      <c r="B143" s="36">
        <f>SUMIFS(СВЦЭМ!$C$39:$C$782,СВЦЭМ!$A$39:$A$782,$A143,СВЦЭМ!$B$39:$B$782,B$119)+'СЕТ СН'!$I$9+СВЦЭМ!$D$10+'СЕТ СН'!$I$5-'СЕТ СН'!$I$17</f>
        <v>5440.5596375200003</v>
      </c>
      <c r="C143" s="36">
        <f>SUMIFS(СВЦЭМ!$C$39:$C$782,СВЦЭМ!$A$39:$A$782,$A143,СВЦЭМ!$B$39:$B$782,C$119)+'СЕТ СН'!$I$9+СВЦЭМ!$D$10+'СЕТ СН'!$I$5-'СЕТ СН'!$I$17</f>
        <v>5521.56158547</v>
      </c>
      <c r="D143" s="36">
        <f>SUMIFS(СВЦЭМ!$C$39:$C$782,СВЦЭМ!$A$39:$A$782,$A143,СВЦЭМ!$B$39:$B$782,D$119)+'СЕТ СН'!$I$9+СВЦЭМ!$D$10+'СЕТ СН'!$I$5-'СЕТ СН'!$I$17</f>
        <v>5607.2359798100006</v>
      </c>
      <c r="E143" s="36">
        <f>SUMIFS(СВЦЭМ!$C$39:$C$782,СВЦЭМ!$A$39:$A$782,$A143,СВЦЭМ!$B$39:$B$782,E$119)+'СЕТ СН'!$I$9+СВЦЭМ!$D$10+'СЕТ СН'!$I$5-'СЕТ СН'!$I$17</f>
        <v>5610.2910666099997</v>
      </c>
      <c r="F143" s="36">
        <f>SUMIFS(СВЦЭМ!$C$39:$C$782,СВЦЭМ!$A$39:$A$782,$A143,СВЦЭМ!$B$39:$B$782,F$119)+'СЕТ СН'!$I$9+СВЦЭМ!$D$10+'СЕТ СН'!$I$5-'СЕТ СН'!$I$17</f>
        <v>5607.03700252</v>
      </c>
      <c r="G143" s="36">
        <f>SUMIFS(СВЦЭМ!$C$39:$C$782,СВЦЭМ!$A$39:$A$782,$A143,СВЦЭМ!$B$39:$B$782,G$119)+'СЕТ СН'!$I$9+СВЦЭМ!$D$10+'СЕТ СН'!$I$5-'СЕТ СН'!$I$17</f>
        <v>5603.3995064200008</v>
      </c>
      <c r="H143" s="36">
        <f>SUMIFS(СВЦЭМ!$C$39:$C$782,СВЦЭМ!$A$39:$A$782,$A143,СВЦЭМ!$B$39:$B$782,H$119)+'СЕТ СН'!$I$9+СВЦЭМ!$D$10+'СЕТ СН'!$I$5-'СЕТ СН'!$I$17</f>
        <v>5562.8320044000002</v>
      </c>
      <c r="I143" s="36">
        <f>SUMIFS(СВЦЭМ!$C$39:$C$782,СВЦЭМ!$A$39:$A$782,$A143,СВЦЭМ!$B$39:$B$782,I$119)+'СЕТ СН'!$I$9+СВЦЭМ!$D$10+'СЕТ СН'!$I$5-'СЕТ СН'!$I$17</f>
        <v>5509.5207813200004</v>
      </c>
      <c r="J143" s="36">
        <f>SUMIFS(СВЦЭМ!$C$39:$C$782,СВЦЭМ!$A$39:$A$782,$A143,СВЦЭМ!$B$39:$B$782,J$119)+'СЕТ СН'!$I$9+СВЦЭМ!$D$10+'СЕТ СН'!$I$5-'СЕТ СН'!$I$17</f>
        <v>5404.7558533600004</v>
      </c>
      <c r="K143" s="36">
        <f>SUMIFS(СВЦЭМ!$C$39:$C$782,СВЦЭМ!$A$39:$A$782,$A143,СВЦЭМ!$B$39:$B$782,K$119)+'СЕТ СН'!$I$9+СВЦЭМ!$D$10+'СЕТ СН'!$I$5-'СЕТ СН'!$I$17</f>
        <v>5322.2436755899998</v>
      </c>
      <c r="L143" s="36">
        <f>SUMIFS(СВЦЭМ!$C$39:$C$782,СВЦЭМ!$A$39:$A$782,$A143,СВЦЭМ!$B$39:$B$782,L$119)+'СЕТ СН'!$I$9+СВЦЭМ!$D$10+'СЕТ СН'!$I$5-'СЕТ СН'!$I$17</f>
        <v>5315.5239358500003</v>
      </c>
      <c r="M143" s="36">
        <f>SUMIFS(СВЦЭМ!$C$39:$C$782,СВЦЭМ!$A$39:$A$782,$A143,СВЦЭМ!$B$39:$B$782,M$119)+'СЕТ СН'!$I$9+СВЦЭМ!$D$10+'СЕТ СН'!$I$5-'СЕТ СН'!$I$17</f>
        <v>5339.1947024199999</v>
      </c>
      <c r="N143" s="36">
        <f>SUMIFS(СВЦЭМ!$C$39:$C$782,СВЦЭМ!$A$39:$A$782,$A143,СВЦЭМ!$B$39:$B$782,N$119)+'СЕТ СН'!$I$9+СВЦЭМ!$D$10+'СЕТ СН'!$I$5-'СЕТ СН'!$I$17</f>
        <v>5400.9183291700001</v>
      </c>
      <c r="O143" s="36">
        <f>SUMIFS(СВЦЭМ!$C$39:$C$782,СВЦЭМ!$A$39:$A$782,$A143,СВЦЭМ!$B$39:$B$782,O$119)+'СЕТ СН'!$I$9+СВЦЭМ!$D$10+'СЕТ СН'!$I$5-'СЕТ СН'!$I$17</f>
        <v>5444.88187053</v>
      </c>
      <c r="P143" s="36">
        <f>SUMIFS(СВЦЭМ!$C$39:$C$782,СВЦЭМ!$A$39:$A$782,$A143,СВЦЭМ!$B$39:$B$782,P$119)+'СЕТ СН'!$I$9+СВЦЭМ!$D$10+'СЕТ СН'!$I$5-'СЕТ СН'!$I$17</f>
        <v>5443.1467597299998</v>
      </c>
      <c r="Q143" s="36">
        <f>SUMIFS(СВЦЭМ!$C$39:$C$782,СВЦЭМ!$A$39:$A$782,$A143,СВЦЭМ!$B$39:$B$782,Q$119)+'СЕТ СН'!$I$9+СВЦЭМ!$D$10+'СЕТ СН'!$I$5-'СЕТ СН'!$I$17</f>
        <v>5464.00022584</v>
      </c>
      <c r="R143" s="36">
        <f>SUMIFS(СВЦЭМ!$C$39:$C$782,СВЦЭМ!$A$39:$A$782,$A143,СВЦЭМ!$B$39:$B$782,R$119)+'СЕТ СН'!$I$9+СВЦЭМ!$D$10+'СЕТ СН'!$I$5-'СЕТ СН'!$I$17</f>
        <v>5439.4312246</v>
      </c>
      <c r="S143" s="36">
        <f>SUMIFS(СВЦЭМ!$C$39:$C$782,СВЦЭМ!$A$39:$A$782,$A143,СВЦЭМ!$B$39:$B$782,S$119)+'СЕТ СН'!$I$9+СВЦЭМ!$D$10+'СЕТ СН'!$I$5-'СЕТ СН'!$I$17</f>
        <v>5426.7937644700005</v>
      </c>
      <c r="T143" s="36">
        <f>SUMIFS(СВЦЭМ!$C$39:$C$782,СВЦЭМ!$A$39:$A$782,$A143,СВЦЭМ!$B$39:$B$782,T$119)+'СЕТ СН'!$I$9+СВЦЭМ!$D$10+'СЕТ СН'!$I$5-'СЕТ СН'!$I$17</f>
        <v>5450.2178997000001</v>
      </c>
      <c r="U143" s="36">
        <f>SUMIFS(СВЦЭМ!$C$39:$C$782,СВЦЭМ!$A$39:$A$782,$A143,СВЦЭМ!$B$39:$B$782,U$119)+'СЕТ СН'!$I$9+СВЦЭМ!$D$10+'СЕТ СН'!$I$5-'СЕТ СН'!$I$17</f>
        <v>5465.7124870099997</v>
      </c>
      <c r="V143" s="36">
        <f>SUMIFS(СВЦЭМ!$C$39:$C$782,СВЦЭМ!$A$39:$A$782,$A143,СВЦЭМ!$B$39:$B$782,V$119)+'СЕТ СН'!$I$9+СВЦЭМ!$D$10+'СЕТ СН'!$I$5-'СЕТ СН'!$I$17</f>
        <v>5467.68594063</v>
      </c>
      <c r="W143" s="36">
        <f>SUMIFS(СВЦЭМ!$C$39:$C$782,СВЦЭМ!$A$39:$A$782,$A143,СВЦЭМ!$B$39:$B$782,W$119)+'СЕТ СН'!$I$9+СВЦЭМ!$D$10+'СЕТ СН'!$I$5-'СЕТ СН'!$I$17</f>
        <v>5433.0231033700002</v>
      </c>
      <c r="X143" s="36">
        <f>SUMIFS(СВЦЭМ!$C$39:$C$782,СВЦЭМ!$A$39:$A$782,$A143,СВЦЭМ!$B$39:$B$782,X$119)+'СЕТ СН'!$I$9+СВЦЭМ!$D$10+'СЕТ СН'!$I$5-'СЕТ СН'!$I$17</f>
        <v>5466.7185289999998</v>
      </c>
      <c r="Y143" s="36">
        <f>SUMIFS(СВЦЭМ!$C$39:$C$782,СВЦЭМ!$A$39:$A$782,$A143,СВЦЭМ!$B$39:$B$782,Y$119)+'СЕТ СН'!$I$9+СВЦЭМ!$D$10+'СЕТ СН'!$I$5-'СЕТ СН'!$I$17</f>
        <v>5548.51039838</v>
      </c>
    </row>
    <row r="144" spans="1:25" ht="15.75" x14ac:dyDescent="0.2">
      <c r="A144" s="35">
        <f t="shared" si="3"/>
        <v>45102</v>
      </c>
      <c r="B144" s="36">
        <f>SUMIFS(СВЦЭМ!$C$39:$C$782,СВЦЭМ!$A$39:$A$782,$A144,СВЦЭМ!$B$39:$B$782,B$119)+'СЕТ СН'!$I$9+СВЦЭМ!$D$10+'СЕТ СН'!$I$5-'СЕТ СН'!$I$17</f>
        <v>5549.5854695600001</v>
      </c>
      <c r="C144" s="36">
        <f>SUMIFS(СВЦЭМ!$C$39:$C$782,СВЦЭМ!$A$39:$A$782,$A144,СВЦЭМ!$B$39:$B$782,C$119)+'СЕТ СН'!$I$9+СВЦЭМ!$D$10+'СЕТ СН'!$I$5-'СЕТ СН'!$I$17</f>
        <v>5623.7966566000005</v>
      </c>
      <c r="D144" s="36">
        <f>SUMIFS(СВЦЭМ!$C$39:$C$782,СВЦЭМ!$A$39:$A$782,$A144,СВЦЭМ!$B$39:$B$782,D$119)+'СЕТ СН'!$I$9+СВЦЭМ!$D$10+'СЕТ СН'!$I$5-'СЕТ СН'!$I$17</f>
        <v>5664.5301210600001</v>
      </c>
      <c r="E144" s="36">
        <f>SUMIFS(СВЦЭМ!$C$39:$C$782,СВЦЭМ!$A$39:$A$782,$A144,СВЦЭМ!$B$39:$B$782,E$119)+'СЕТ СН'!$I$9+СВЦЭМ!$D$10+'СЕТ СН'!$I$5-'СЕТ СН'!$I$17</f>
        <v>5740.0909262700006</v>
      </c>
      <c r="F144" s="36">
        <f>SUMIFS(СВЦЭМ!$C$39:$C$782,СВЦЭМ!$A$39:$A$782,$A144,СВЦЭМ!$B$39:$B$782,F$119)+'СЕТ СН'!$I$9+СВЦЭМ!$D$10+'СЕТ СН'!$I$5-'СЕТ СН'!$I$17</f>
        <v>5740.8214827600004</v>
      </c>
      <c r="G144" s="36">
        <f>SUMIFS(СВЦЭМ!$C$39:$C$782,СВЦЭМ!$A$39:$A$782,$A144,СВЦЭМ!$B$39:$B$782,G$119)+'СЕТ СН'!$I$9+СВЦЭМ!$D$10+'СЕТ СН'!$I$5-'СЕТ СН'!$I$17</f>
        <v>5632.2055183600005</v>
      </c>
      <c r="H144" s="36">
        <f>SUMIFS(СВЦЭМ!$C$39:$C$782,СВЦЭМ!$A$39:$A$782,$A144,СВЦЭМ!$B$39:$B$782,H$119)+'СЕТ СН'!$I$9+СВЦЭМ!$D$10+'СЕТ СН'!$I$5-'СЕТ СН'!$I$17</f>
        <v>5569.7689515100001</v>
      </c>
      <c r="I144" s="36">
        <f>SUMIFS(СВЦЭМ!$C$39:$C$782,СВЦЭМ!$A$39:$A$782,$A144,СВЦЭМ!$B$39:$B$782,I$119)+'СЕТ СН'!$I$9+СВЦЭМ!$D$10+'СЕТ СН'!$I$5-'СЕТ СН'!$I$17</f>
        <v>5541.2216813000005</v>
      </c>
      <c r="J144" s="36">
        <f>SUMIFS(СВЦЭМ!$C$39:$C$782,СВЦЭМ!$A$39:$A$782,$A144,СВЦЭМ!$B$39:$B$782,J$119)+'СЕТ СН'!$I$9+СВЦЭМ!$D$10+'СЕТ СН'!$I$5-'СЕТ СН'!$I$17</f>
        <v>5514.25692463</v>
      </c>
      <c r="K144" s="36">
        <f>SUMIFS(СВЦЭМ!$C$39:$C$782,СВЦЭМ!$A$39:$A$782,$A144,СВЦЭМ!$B$39:$B$782,K$119)+'СЕТ СН'!$I$9+СВЦЭМ!$D$10+'СЕТ СН'!$I$5-'СЕТ СН'!$I$17</f>
        <v>5426.4912894700001</v>
      </c>
      <c r="L144" s="36">
        <f>SUMIFS(СВЦЭМ!$C$39:$C$782,СВЦЭМ!$A$39:$A$782,$A144,СВЦЭМ!$B$39:$B$782,L$119)+'СЕТ СН'!$I$9+СВЦЭМ!$D$10+'СЕТ СН'!$I$5-'СЕТ СН'!$I$17</f>
        <v>5339.9877361600002</v>
      </c>
      <c r="M144" s="36">
        <f>SUMIFS(СВЦЭМ!$C$39:$C$782,СВЦЭМ!$A$39:$A$782,$A144,СВЦЭМ!$B$39:$B$782,M$119)+'СЕТ СН'!$I$9+СВЦЭМ!$D$10+'СЕТ СН'!$I$5-'СЕТ СН'!$I$17</f>
        <v>5365.4685829500004</v>
      </c>
      <c r="N144" s="36">
        <f>SUMIFS(СВЦЭМ!$C$39:$C$782,СВЦЭМ!$A$39:$A$782,$A144,СВЦЭМ!$B$39:$B$782,N$119)+'СЕТ СН'!$I$9+СВЦЭМ!$D$10+'СЕТ СН'!$I$5-'СЕТ СН'!$I$17</f>
        <v>5373.9022190300002</v>
      </c>
      <c r="O144" s="36">
        <f>SUMIFS(СВЦЭМ!$C$39:$C$782,СВЦЭМ!$A$39:$A$782,$A144,СВЦЭМ!$B$39:$B$782,O$119)+'СЕТ СН'!$I$9+СВЦЭМ!$D$10+'СЕТ СН'!$I$5-'СЕТ СН'!$I$17</f>
        <v>5386.9343014200003</v>
      </c>
      <c r="P144" s="36">
        <f>SUMIFS(СВЦЭМ!$C$39:$C$782,СВЦЭМ!$A$39:$A$782,$A144,СВЦЭМ!$B$39:$B$782,P$119)+'СЕТ СН'!$I$9+СВЦЭМ!$D$10+'СЕТ СН'!$I$5-'СЕТ СН'!$I$17</f>
        <v>5396.1289166500001</v>
      </c>
      <c r="Q144" s="36">
        <f>SUMIFS(СВЦЭМ!$C$39:$C$782,СВЦЭМ!$A$39:$A$782,$A144,СВЦЭМ!$B$39:$B$782,Q$119)+'СЕТ СН'!$I$9+СВЦЭМ!$D$10+'СЕТ СН'!$I$5-'СЕТ СН'!$I$17</f>
        <v>5402.3579634100006</v>
      </c>
      <c r="R144" s="36">
        <f>SUMIFS(СВЦЭМ!$C$39:$C$782,СВЦЭМ!$A$39:$A$782,$A144,СВЦЭМ!$B$39:$B$782,R$119)+'СЕТ СН'!$I$9+СВЦЭМ!$D$10+'СЕТ СН'!$I$5-'СЕТ СН'!$I$17</f>
        <v>5386.4012857800008</v>
      </c>
      <c r="S144" s="36">
        <f>SUMIFS(СВЦЭМ!$C$39:$C$782,СВЦЭМ!$A$39:$A$782,$A144,СВЦЭМ!$B$39:$B$782,S$119)+'СЕТ СН'!$I$9+СВЦЭМ!$D$10+'СЕТ СН'!$I$5-'СЕТ СН'!$I$17</f>
        <v>5380.7912045700004</v>
      </c>
      <c r="T144" s="36">
        <f>SUMIFS(СВЦЭМ!$C$39:$C$782,СВЦЭМ!$A$39:$A$782,$A144,СВЦЭМ!$B$39:$B$782,T$119)+'СЕТ СН'!$I$9+СВЦЭМ!$D$10+'СЕТ СН'!$I$5-'СЕТ СН'!$I$17</f>
        <v>5374.2447671</v>
      </c>
      <c r="U144" s="36">
        <f>SUMIFS(СВЦЭМ!$C$39:$C$782,СВЦЭМ!$A$39:$A$782,$A144,СВЦЭМ!$B$39:$B$782,U$119)+'СЕТ СН'!$I$9+СВЦЭМ!$D$10+'СЕТ СН'!$I$5-'СЕТ СН'!$I$17</f>
        <v>5378.4819968900001</v>
      </c>
      <c r="V144" s="36">
        <f>SUMIFS(СВЦЭМ!$C$39:$C$782,СВЦЭМ!$A$39:$A$782,$A144,СВЦЭМ!$B$39:$B$782,V$119)+'СЕТ СН'!$I$9+СВЦЭМ!$D$10+'СЕТ СН'!$I$5-'СЕТ СН'!$I$17</f>
        <v>5394.1575431500005</v>
      </c>
      <c r="W144" s="36">
        <f>SUMIFS(СВЦЭМ!$C$39:$C$782,СВЦЭМ!$A$39:$A$782,$A144,СВЦЭМ!$B$39:$B$782,W$119)+'СЕТ СН'!$I$9+СВЦЭМ!$D$10+'СЕТ СН'!$I$5-'СЕТ СН'!$I$17</f>
        <v>5359.2335850500003</v>
      </c>
      <c r="X144" s="36">
        <f>SUMIFS(СВЦЭМ!$C$39:$C$782,СВЦЭМ!$A$39:$A$782,$A144,СВЦЭМ!$B$39:$B$782,X$119)+'СЕТ СН'!$I$9+СВЦЭМ!$D$10+'СЕТ СН'!$I$5-'СЕТ СН'!$I$17</f>
        <v>5386.5295756300002</v>
      </c>
      <c r="Y144" s="36">
        <f>SUMIFS(СВЦЭМ!$C$39:$C$782,СВЦЭМ!$A$39:$A$782,$A144,СВЦЭМ!$B$39:$B$782,Y$119)+'СЕТ СН'!$I$9+СВЦЭМ!$D$10+'СЕТ СН'!$I$5-'СЕТ СН'!$I$17</f>
        <v>5538.3864868000001</v>
      </c>
    </row>
    <row r="145" spans="1:26" ht="15.75" x14ac:dyDescent="0.2">
      <c r="A145" s="35">
        <f t="shared" si="3"/>
        <v>45103</v>
      </c>
      <c r="B145" s="36">
        <f>SUMIFS(СВЦЭМ!$C$39:$C$782,СВЦЭМ!$A$39:$A$782,$A145,СВЦЭМ!$B$39:$B$782,B$119)+'СЕТ СН'!$I$9+СВЦЭМ!$D$10+'СЕТ СН'!$I$5-'СЕТ СН'!$I$17</f>
        <v>5654.1578270400005</v>
      </c>
      <c r="C145" s="36">
        <f>SUMIFS(СВЦЭМ!$C$39:$C$782,СВЦЭМ!$A$39:$A$782,$A145,СВЦЭМ!$B$39:$B$782,C$119)+'СЕТ СН'!$I$9+СВЦЭМ!$D$10+'СЕТ СН'!$I$5-'СЕТ СН'!$I$17</f>
        <v>5728.0507519800003</v>
      </c>
      <c r="D145" s="36">
        <f>SUMIFS(СВЦЭМ!$C$39:$C$782,СВЦЭМ!$A$39:$A$782,$A145,СВЦЭМ!$B$39:$B$782,D$119)+'СЕТ СН'!$I$9+СВЦЭМ!$D$10+'СЕТ СН'!$I$5-'СЕТ СН'!$I$17</f>
        <v>5765.5877399999999</v>
      </c>
      <c r="E145" s="36">
        <f>SUMIFS(СВЦЭМ!$C$39:$C$782,СВЦЭМ!$A$39:$A$782,$A145,СВЦЭМ!$B$39:$B$782,E$119)+'СЕТ СН'!$I$9+СВЦЭМ!$D$10+'СЕТ СН'!$I$5-'СЕТ СН'!$I$17</f>
        <v>5734.9260808899999</v>
      </c>
      <c r="F145" s="36">
        <f>SUMIFS(СВЦЭМ!$C$39:$C$782,СВЦЭМ!$A$39:$A$782,$A145,СВЦЭМ!$B$39:$B$782,F$119)+'СЕТ СН'!$I$9+СВЦЭМ!$D$10+'СЕТ СН'!$I$5-'СЕТ СН'!$I$17</f>
        <v>5734.2839733399996</v>
      </c>
      <c r="G145" s="36">
        <f>SUMIFS(СВЦЭМ!$C$39:$C$782,СВЦЭМ!$A$39:$A$782,$A145,СВЦЭМ!$B$39:$B$782,G$119)+'СЕТ СН'!$I$9+СВЦЭМ!$D$10+'СЕТ СН'!$I$5-'СЕТ СН'!$I$17</f>
        <v>5743.8629231600007</v>
      </c>
      <c r="H145" s="36">
        <f>SUMIFS(СВЦЭМ!$C$39:$C$782,СВЦЭМ!$A$39:$A$782,$A145,СВЦЭМ!$B$39:$B$782,H$119)+'СЕТ СН'!$I$9+СВЦЭМ!$D$10+'СЕТ СН'!$I$5-'СЕТ СН'!$I$17</f>
        <v>5620.8483121899999</v>
      </c>
      <c r="I145" s="36">
        <f>SUMIFS(СВЦЭМ!$C$39:$C$782,СВЦЭМ!$A$39:$A$782,$A145,СВЦЭМ!$B$39:$B$782,I$119)+'СЕТ СН'!$I$9+СВЦЭМ!$D$10+'СЕТ СН'!$I$5-'СЕТ СН'!$I$17</f>
        <v>5419.4239093400001</v>
      </c>
      <c r="J145" s="36">
        <f>SUMIFS(СВЦЭМ!$C$39:$C$782,СВЦЭМ!$A$39:$A$782,$A145,СВЦЭМ!$B$39:$B$782,J$119)+'СЕТ СН'!$I$9+СВЦЭМ!$D$10+'СЕТ СН'!$I$5-'СЕТ СН'!$I$17</f>
        <v>5321.8663121500003</v>
      </c>
      <c r="K145" s="36">
        <f>SUMIFS(СВЦЭМ!$C$39:$C$782,СВЦЭМ!$A$39:$A$782,$A145,СВЦЭМ!$B$39:$B$782,K$119)+'СЕТ СН'!$I$9+СВЦЭМ!$D$10+'СЕТ СН'!$I$5-'СЕТ СН'!$I$17</f>
        <v>5279.1328776299997</v>
      </c>
      <c r="L145" s="36">
        <f>SUMIFS(СВЦЭМ!$C$39:$C$782,СВЦЭМ!$A$39:$A$782,$A145,СВЦЭМ!$B$39:$B$782,L$119)+'СЕТ СН'!$I$9+СВЦЭМ!$D$10+'СЕТ СН'!$I$5-'СЕТ СН'!$I$17</f>
        <v>5255.0304483600003</v>
      </c>
      <c r="M145" s="36">
        <f>SUMIFS(СВЦЭМ!$C$39:$C$782,СВЦЭМ!$A$39:$A$782,$A145,СВЦЭМ!$B$39:$B$782,M$119)+'СЕТ СН'!$I$9+СВЦЭМ!$D$10+'СЕТ СН'!$I$5-'СЕТ СН'!$I$17</f>
        <v>5275.0971161300004</v>
      </c>
      <c r="N145" s="36">
        <f>SUMIFS(СВЦЭМ!$C$39:$C$782,СВЦЭМ!$A$39:$A$782,$A145,СВЦЭМ!$B$39:$B$782,N$119)+'СЕТ СН'!$I$9+СВЦЭМ!$D$10+'СЕТ СН'!$I$5-'СЕТ СН'!$I$17</f>
        <v>5309.7848803699999</v>
      </c>
      <c r="O145" s="36">
        <f>SUMIFS(СВЦЭМ!$C$39:$C$782,СВЦЭМ!$A$39:$A$782,$A145,СВЦЭМ!$B$39:$B$782,O$119)+'СЕТ СН'!$I$9+СВЦЭМ!$D$10+'СЕТ СН'!$I$5-'СЕТ СН'!$I$17</f>
        <v>5306.8488517100004</v>
      </c>
      <c r="P145" s="36">
        <f>SUMIFS(СВЦЭМ!$C$39:$C$782,СВЦЭМ!$A$39:$A$782,$A145,СВЦЭМ!$B$39:$B$782,P$119)+'СЕТ СН'!$I$9+СВЦЭМ!$D$10+'СЕТ СН'!$I$5-'СЕТ СН'!$I$17</f>
        <v>5316.1714190299999</v>
      </c>
      <c r="Q145" s="36">
        <f>SUMIFS(СВЦЭМ!$C$39:$C$782,СВЦЭМ!$A$39:$A$782,$A145,СВЦЭМ!$B$39:$B$782,Q$119)+'СЕТ СН'!$I$9+СВЦЭМ!$D$10+'СЕТ СН'!$I$5-'СЕТ СН'!$I$17</f>
        <v>5326.8988108600006</v>
      </c>
      <c r="R145" s="36">
        <f>SUMIFS(СВЦЭМ!$C$39:$C$782,СВЦЭМ!$A$39:$A$782,$A145,СВЦЭМ!$B$39:$B$782,R$119)+'СЕТ СН'!$I$9+СВЦЭМ!$D$10+'СЕТ СН'!$I$5-'СЕТ СН'!$I$17</f>
        <v>5308.93470961</v>
      </c>
      <c r="S145" s="36">
        <f>SUMIFS(СВЦЭМ!$C$39:$C$782,СВЦЭМ!$A$39:$A$782,$A145,СВЦЭМ!$B$39:$B$782,S$119)+'СЕТ СН'!$I$9+СВЦЭМ!$D$10+'СЕТ СН'!$I$5-'СЕТ СН'!$I$17</f>
        <v>5300.6375927899999</v>
      </c>
      <c r="T145" s="36">
        <f>SUMIFS(СВЦЭМ!$C$39:$C$782,СВЦЭМ!$A$39:$A$782,$A145,СВЦЭМ!$B$39:$B$782,T$119)+'СЕТ СН'!$I$9+СВЦЭМ!$D$10+'СЕТ СН'!$I$5-'СЕТ СН'!$I$17</f>
        <v>5289.4489171200003</v>
      </c>
      <c r="U145" s="36">
        <f>SUMIFS(СВЦЭМ!$C$39:$C$782,СВЦЭМ!$A$39:$A$782,$A145,СВЦЭМ!$B$39:$B$782,U$119)+'СЕТ СН'!$I$9+СВЦЭМ!$D$10+'СЕТ СН'!$I$5-'СЕТ СН'!$I$17</f>
        <v>5275.4497752799998</v>
      </c>
      <c r="V145" s="36">
        <f>SUMIFS(СВЦЭМ!$C$39:$C$782,СВЦЭМ!$A$39:$A$782,$A145,СВЦЭМ!$B$39:$B$782,V$119)+'СЕТ СН'!$I$9+СВЦЭМ!$D$10+'СЕТ СН'!$I$5-'СЕТ СН'!$I$17</f>
        <v>5290.5894816600003</v>
      </c>
      <c r="W145" s="36">
        <f>SUMIFS(СВЦЭМ!$C$39:$C$782,СВЦЭМ!$A$39:$A$782,$A145,СВЦЭМ!$B$39:$B$782,W$119)+'СЕТ СН'!$I$9+СВЦЭМ!$D$10+'СЕТ СН'!$I$5-'СЕТ СН'!$I$17</f>
        <v>5252.9705280200005</v>
      </c>
      <c r="X145" s="36">
        <f>SUMIFS(СВЦЭМ!$C$39:$C$782,СВЦЭМ!$A$39:$A$782,$A145,СВЦЭМ!$B$39:$B$782,X$119)+'СЕТ СН'!$I$9+СВЦЭМ!$D$10+'СЕТ СН'!$I$5-'СЕТ СН'!$I$17</f>
        <v>5312.8667016500003</v>
      </c>
      <c r="Y145" s="36">
        <f>SUMIFS(СВЦЭМ!$C$39:$C$782,СВЦЭМ!$A$39:$A$782,$A145,СВЦЭМ!$B$39:$B$782,Y$119)+'СЕТ СН'!$I$9+СВЦЭМ!$D$10+'СЕТ СН'!$I$5-'СЕТ СН'!$I$17</f>
        <v>5392.89241399</v>
      </c>
    </row>
    <row r="146" spans="1:26" ht="15.75" x14ac:dyDescent="0.2">
      <c r="A146" s="35">
        <f t="shared" si="3"/>
        <v>45104</v>
      </c>
      <c r="B146" s="36">
        <f>SUMIFS(СВЦЭМ!$C$39:$C$782,СВЦЭМ!$A$39:$A$782,$A146,СВЦЭМ!$B$39:$B$782,B$119)+'СЕТ СН'!$I$9+СВЦЭМ!$D$10+'СЕТ СН'!$I$5-'СЕТ СН'!$I$17</f>
        <v>5455.0952575299998</v>
      </c>
      <c r="C146" s="36">
        <f>SUMIFS(СВЦЭМ!$C$39:$C$782,СВЦЭМ!$A$39:$A$782,$A146,СВЦЭМ!$B$39:$B$782,C$119)+'СЕТ СН'!$I$9+СВЦЭМ!$D$10+'СЕТ СН'!$I$5-'СЕТ СН'!$I$17</f>
        <v>5507.7474233299999</v>
      </c>
      <c r="D146" s="36">
        <f>SUMIFS(СВЦЭМ!$C$39:$C$782,СВЦЭМ!$A$39:$A$782,$A146,СВЦЭМ!$B$39:$B$782,D$119)+'СЕТ СН'!$I$9+СВЦЭМ!$D$10+'СЕТ СН'!$I$5-'СЕТ СН'!$I$17</f>
        <v>5585.8905376800003</v>
      </c>
      <c r="E146" s="36">
        <f>SUMIFS(СВЦЭМ!$C$39:$C$782,СВЦЭМ!$A$39:$A$782,$A146,СВЦЭМ!$B$39:$B$782,E$119)+'СЕТ СН'!$I$9+СВЦЭМ!$D$10+'СЕТ СН'!$I$5-'СЕТ СН'!$I$17</f>
        <v>5571.12352543</v>
      </c>
      <c r="F146" s="36">
        <f>SUMIFS(СВЦЭМ!$C$39:$C$782,СВЦЭМ!$A$39:$A$782,$A146,СВЦЭМ!$B$39:$B$782,F$119)+'СЕТ СН'!$I$9+СВЦЭМ!$D$10+'СЕТ СН'!$I$5-'СЕТ СН'!$I$17</f>
        <v>5570.4204318600005</v>
      </c>
      <c r="G146" s="36">
        <f>SUMIFS(СВЦЭМ!$C$39:$C$782,СВЦЭМ!$A$39:$A$782,$A146,СВЦЭМ!$B$39:$B$782,G$119)+'СЕТ СН'!$I$9+СВЦЭМ!$D$10+'СЕТ СН'!$I$5-'СЕТ СН'!$I$17</f>
        <v>5567.4362415100004</v>
      </c>
      <c r="H146" s="36">
        <f>SUMIFS(СВЦЭМ!$C$39:$C$782,СВЦЭМ!$A$39:$A$782,$A146,СВЦЭМ!$B$39:$B$782,H$119)+'СЕТ СН'!$I$9+СВЦЭМ!$D$10+'СЕТ СН'!$I$5-'СЕТ СН'!$I$17</f>
        <v>5488.8959272000002</v>
      </c>
      <c r="I146" s="36">
        <f>SUMIFS(СВЦЭМ!$C$39:$C$782,СВЦЭМ!$A$39:$A$782,$A146,СВЦЭМ!$B$39:$B$782,I$119)+'СЕТ СН'!$I$9+СВЦЭМ!$D$10+'СЕТ СН'!$I$5-'СЕТ СН'!$I$17</f>
        <v>5361.6296590900001</v>
      </c>
      <c r="J146" s="36">
        <f>SUMIFS(СВЦЭМ!$C$39:$C$782,СВЦЭМ!$A$39:$A$782,$A146,СВЦЭМ!$B$39:$B$782,J$119)+'СЕТ СН'!$I$9+СВЦЭМ!$D$10+'СЕТ СН'!$I$5-'СЕТ СН'!$I$17</f>
        <v>5278.1558325700007</v>
      </c>
      <c r="K146" s="36">
        <f>SUMIFS(СВЦЭМ!$C$39:$C$782,СВЦЭМ!$A$39:$A$782,$A146,СВЦЭМ!$B$39:$B$782,K$119)+'СЕТ СН'!$I$9+СВЦЭМ!$D$10+'СЕТ СН'!$I$5-'СЕТ СН'!$I$17</f>
        <v>5223.5710260300002</v>
      </c>
      <c r="L146" s="36">
        <f>SUMIFS(СВЦЭМ!$C$39:$C$782,СВЦЭМ!$A$39:$A$782,$A146,СВЦЭМ!$B$39:$B$782,L$119)+'СЕТ СН'!$I$9+СВЦЭМ!$D$10+'СЕТ СН'!$I$5-'СЕТ СН'!$I$17</f>
        <v>5204.8697809400001</v>
      </c>
      <c r="M146" s="36">
        <f>SUMIFS(СВЦЭМ!$C$39:$C$782,СВЦЭМ!$A$39:$A$782,$A146,СВЦЭМ!$B$39:$B$782,M$119)+'СЕТ СН'!$I$9+СВЦЭМ!$D$10+'СЕТ СН'!$I$5-'СЕТ СН'!$I$17</f>
        <v>5201.7356608299997</v>
      </c>
      <c r="N146" s="36">
        <f>SUMIFS(СВЦЭМ!$C$39:$C$782,СВЦЭМ!$A$39:$A$782,$A146,СВЦЭМ!$B$39:$B$782,N$119)+'СЕТ СН'!$I$9+СВЦЭМ!$D$10+'СЕТ СН'!$I$5-'СЕТ СН'!$I$17</f>
        <v>5223.1676637999999</v>
      </c>
      <c r="O146" s="36">
        <f>SUMIFS(СВЦЭМ!$C$39:$C$782,СВЦЭМ!$A$39:$A$782,$A146,СВЦЭМ!$B$39:$B$782,O$119)+'СЕТ СН'!$I$9+СВЦЭМ!$D$10+'СЕТ СН'!$I$5-'СЕТ СН'!$I$17</f>
        <v>5219.0382976700002</v>
      </c>
      <c r="P146" s="36">
        <f>SUMIFS(СВЦЭМ!$C$39:$C$782,СВЦЭМ!$A$39:$A$782,$A146,СВЦЭМ!$B$39:$B$782,P$119)+'СЕТ СН'!$I$9+СВЦЭМ!$D$10+'СЕТ СН'!$I$5-'СЕТ СН'!$I$17</f>
        <v>5220.2653743800001</v>
      </c>
      <c r="Q146" s="36">
        <f>SUMIFS(СВЦЭМ!$C$39:$C$782,СВЦЭМ!$A$39:$A$782,$A146,СВЦЭМ!$B$39:$B$782,Q$119)+'СЕТ СН'!$I$9+СВЦЭМ!$D$10+'СЕТ СН'!$I$5-'СЕТ СН'!$I$17</f>
        <v>5216.0089532800002</v>
      </c>
      <c r="R146" s="36">
        <f>SUMIFS(СВЦЭМ!$C$39:$C$782,СВЦЭМ!$A$39:$A$782,$A146,СВЦЭМ!$B$39:$B$782,R$119)+'СЕТ СН'!$I$9+СВЦЭМ!$D$10+'СЕТ СН'!$I$5-'СЕТ СН'!$I$17</f>
        <v>5203.06004123</v>
      </c>
      <c r="S146" s="36">
        <f>SUMIFS(СВЦЭМ!$C$39:$C$782,СВЦЭМ!$A$39:$A$782,$A146,СВЦЭМ!$B$39:$B$782,S$119)+'СЕТ СН'!$I$9+СВЦЭМ!$D$10+'СЕТ СН'!$I$5-'СЕТ СН'!$I$17</f>
        <v>5198.4572787699999</v>
      </c>
      <c r="T146" s="36">
        <f>SUMIFS(СВЦЭМ!$C$39:$C$782,СВЦЭМ!$A$39:$A$782,$A146,СВЦЭМ!$B$39:$B$782,T$119)+'СЕТ СН'!$I$9+СВЦЭМ!$D$10+'СЕТ СН'!$I$5-'СЕТ СН'!$I$17</f>
        <v>5195.4367450299997</v>
      </c>
      <c r="U146" s="36">
        <f>SUMIFS(СВЦЭМ!$C$39:$C$782,СВЦЭМ!$A$39:$A$782,$A146,СВЦЭМ!$B$39:$B$782,U$119)+'СЕТ СН'!$I$9+СВЦЭМ!$D$10+'СЕТ СН'!$I$5-'СЕТ СН'!$I$17</f>
        <v>5198.8798632200005</v>
      </c>
      <c r="V146" s="36">
        <f>SUMIFS(СВЦЭМ!$C$39:$C$782,СВЦЭМ!$A$39:$A$782,$A146,СВЦЭМ!$B$39:$B$782,V$119)+'СЕТ СН'!$I$9+СВЦЭМ!$D$10+'СЕТ СН'!$I$5-'СЕТ СН'!$I$17</f>
        <v>5207.9657435500003</v>
      </c>
      <c r="W146" s="36">
        <f>SUMIFS(СВЦЭМ!$C$39:$C$782,СВЦЭМ!$A$39:$A$782,$A146,СВЦЭМ!$B$39:$B$782,W$119)+'СЕТ СН'!$I$9+СВЦЭМ!$D$10+'СЕТ СН'!$I$5-'СЕТ СН'!$I$17</f>
        <v>5162.6863893200007</v>
      </c>
      <c r="X146" s="36">
        <f>SUMIFS(СВЦЭМ!$C$39:$C$782,СВЦЭМ!$A$39:$A$782,$A146,СВЦЭМ!$B$39:$B$782,X$119)+'СЕТ СН'!$I$9+СВЦЭМ!$D$10+'СЕТ СН'!$I$5-'СЕТ СН'!$I$17</f>
        <v>5203.6490374599998</v>
      </c>
      <c r="Y146" s="36">
        <f>SUMIFS(СВЦЭМ!$C$39:$C$782,СВЦЭМ!$A$39:$A$782,$A146,СВЦЭМ!$B$39:$B$782,Y$119)+'СЕТ СН'!$I$9+СВЦЭМ!$D$10+'СЕТ СН'!$I$5-'СЕТ СН'!$I$17</f>
        <v>5294.2414219000002</v>
      </c>
    </row>
    <row r="147" spans="1:26" ht="15.75" x14ac:dyDescent="0.2">
      <c r="A147" s="35">
        <f t="shared" si="3"/>
        <v>45105</v>
      </c>
      <c r="B147" s="36">
        <f>SUMIFS(СВЦЭМ!$C$39:$C$782,СВЦЭМ!$A$39:$A$782,$A147,СВЦЭМ!$B$39:$B$782,B$119)+'СЕТ СН'!$I$9+СВЦЭМ!$D$10+'СЕТ СН'!$I$5-'СЕТ СН'!$I$17</f>
        <v>5377.5327165300005</v>
      </c>
      <c r="C147" s="36">
        <f>SUMIFS(СВЦЭМ!$C$39:$C$782,СВЦЭМ!$A$39:$A$782,$A147,СВЦЭМ!$B$39:$B$782,C$119)+'СЕТ СН'!$I$9+СВЦЭМ!$D$10+'СЕТ СН'!$I$5-'СЕТ СН'!$I$17</f>
        <v>5464.0055932499999</v>
      </c>
      <c r="D147" s="36">
        <f>SUMIFS(СВЦЭМ!$C$39:$C$782,СВЦЭМ!$A$39:$A$782,$A147,СВЦЭМ!$B$39:$B$782,D$119)+'СЕТ СН'!$I$9+СВЦЭМ!$D$10+'СЕТ СН'!$I$5-'СЕТ СН'!$I$17</f>
        <v>5545.5573026100001</v>
      </c>
      <c r="E147" s="36">
        <f>SUMIFS(СВЦЭМ!$C$39:$C$782,СВЦЭМ!$A$39:$A$782,$A147,СВЦЭМ!$B$39:$B$782,E$119)+'СЕТ СН'!$I$9+СВЦЭМ!$D$10+'СЕТ СН'!$I$5-'СЕТ СН'!$I$17</f>
        <v>5566.0516947900005</v>
      </c>
      <c r="F147" s="36">
        <f>SUMIFS(СВЦЭМ!$C$39:$C$782,СВЦЭМ!$A$39:$A$782,$A147,СВЦЭМ!$B$39:$B$782,F$119)+'СЕТ СН'!$I$9+СВЦЭМ!$D$10+'СЕТ СН'!$I$5-'СЕТ СН'!$I$17</f>
        <v>5566.3548011600005</v>
      </c>
      <c r="G147" s="36">
        <f>SUMIFS(СВЦЭМ!$C$39:$C$782,СВЦЭМ!$A$39:$A$782,$A147,СВЦЭМ!$B$39:$B$782,G$119)+'СЕТ СН'!$I$9+СВЦЭМ!$D$10+'СЕТ СН'!$I$5-'СЕТ СН'!$I$17</f>
        <v>5540.2473730000002</v>
      </c>
      <c r="H147" s="36">
        <f>SUMIFS(СВЦЭМ!$C$39:$C$782,СВЦЭМ!$A$39:$A$782,$A147,СВЦЭМ!$B$39:$B$782,H$119)+'СЕТ СН'!$I$9+СВЦЭМ!$D$10+'СЕТ СН'!$I$5-'СЕТ СН'!$I$17</f>
        <v>5430.7691990399999</v>
      </c>
      <c r="I147" s="36">
        <f>SUMIFS(СВЦЭМ!$C$39:$C$782,СВЦЭМ!$A$39:$A$782,$A147,СВЦЭМ!$B$39:$B$782,I$119)+'СЕТ СН'!$I$9+СВЦЭМ!$D$10+'СЕТ СН'!$I$5-'СЕТ СН'!$I$17</f>
        <v>5294.1501398</v>
      </c>
      <c r="J147" s="36">
        <f>SUMIFS(СВЦЭМ!$C$39:$C$782,СВЦЭМ!$A$39:$A$782,$A147,СВЦЭМ!$B$39:$B$782,J$119)+'СЕТ СН'!$I$9+СВЦЭМ!$D$10+'СЕТ СН'!$I$5-'СЕТ СН'!$I$17</f>
        <v>5222.0361759099997</v>
      </c>
      <c r="K147" s="36">
        <f>SUMIFS(СВЦЭМ!$C$39:$C$782,СВЦЭМ!$A$39:$A$782,$A147,СВЦЭМ!$B$39:$B$782,K$119)+'СЕТ СН'!$I$9+СВЦЭМ!$D$10+'СЕТ СН'!$I$5-'СЕТ СН'!$I$17</f>
        <v>5158.8662727700003</v>
      </c>
      <c r="L147" s="36">
        <f>SUMIFS(СВЦЭМ!$C$39:$C$782,СВЦЭМ!$A$39:$A$782,$A147,СВЦЭМ!$B$39:$B$782,L$119)+'СЕТ СН'!$I$9+СВЦЭМ!$D$10+'СЕТ СН'!$I$5-'СЕТ СН'!$I$17</f>
        <v>5170.8383345800003</v>
      </c>
      <c r="M147" s="36">
        <f>SUMIFS(СВЦЭМ!$C$39:$C$782,СВЦЭМ!$A$39:$A$782,$A147,СВЦЭМ!$B$39:$B$782,M$119)+'СЕТ СН'!$I$9+СВЦЭМ!$D$10+'СЕТ СН'!$I$5-'СЕТ СН'!$I$17</f>
        <v>5192.0669363300003</v>
      </c>
      <c r="N147" s="36">
        <f>SUMIFS(СВЦЭМ!$C$39:$C$782,СВЦЭМ!$A$39:$A$782,$A147,СВЦЭМ!$B$39:$B$782,N$119)+'СЕТ СН'!$I$9+СВЦЭМ!$D$10+'СЕТ СН'!$I$5-'СЕТ СН'!$I$17</f>
        <v>5239.2591562500002</v>
      </c>
      <c r="O147" s="36">
        <f>SUMIFS(СВЦЭМ!$C$39:$C$782,СВЦЭМ!$A$39:$A$782,$A147,СВЦЭМ!$B$39:$B$782,O$119)+'СЕТ СН'!$I$9+СВЦЭМ!$D$10+'СЕТ СН'!$I$5-'СЕТ СН'!$I$17</f>
        <v>5232.0083289000004</v>
      </c>
      <c r="P147" s="36">
        <f>SUMIFS(СВЦЭМ!$C$39:$C$782,СВЦЭМ!$A$39:$A$782,$A147,СВЦЭМ!$B$39:$B$782,P$119)+'СЕТ СН'!$I$9+СВЦЭМ!$D$10+'СЕТ СН'!$I$5-'СЕТ СН'!$I$17</f>
        <v>5219.6673757999997</v>
      </c>
      <c r="Q147" s="36">
        <f>SUMIFS(СВЦЭМ!$C$39:$C$782,СВЦЭМ!$A$39:$A$782,$A147,СВЦЭМ!$B$39:$B$782,Q$119)+'СЕТ СН'!$I$9+СВЦЭМ!$D$10+'СЕТ СН'!$I$5-'СЕТ СН'!$I$17</f>
        <v>5224.3528880600006</v>
      </c>
      <c r="R147" s="36">
        <f>SUMIFS(СВЦЭМ!$C$39:$C$782,СВЦЭМ!$A$39:$A$782,$A147,СВЦЭМ!$B$39:$B$782,R$119)+'СЕТ СН'!$I$9+СВЦЭМ!$D$10+'СЕТ СН'!$I$5-'СЕТ СН'!$I$17</f>
        <v>5192.8464959400008</v>
      </c>
      <c r="S147" s="36">
        <f>SUMIFS(СВЦЭМ!$C$39:$C$782,СВЦЭМ!$A$39:$A$782,$A147,СВЦЭМ!$B$39:$B$782,S$119)+'СЕТ СН'!$I$9+СВЦЭМ!$D$10+'СЕТ СН'!$I$5-'СЕТ СН'!$I$17</f>
        <v>5187.6115205599999</v>
      </c>
      <c r="T147" s="36">
        <f>SUMIFS(СВЦЭМ!$C$39:$C$782,СВЦЭМ!$A$39:$A$782,$A147,СВЦЭМ!$B$39:$B$782,T$119)+'СЕТ СН'!$I$9+СВЦЭМ!$D$10+'СЕТ СН'!$I$5-'СЕТ СН'!$I$17</f>
        <v>5189.0009316100004</v>
      </c>
      <c r="U147" s="36">
        <f>SUMIFS(СВЦЭМ!$C$39:$C$782,СВЦЭМ!$A$39:$A$782,$A147,СВЦЭМ!$B$39:$B$782,U$119)+'СЕТ СН'!$I$9+СВЦЭМ!$D$10+'СЕТ СН'!$I$5-'СЕТ СН'!$I$17</f>
        <v>5222.5229144499999</v>
      </c>
      <c r="V147" s="36">
        <f>SUMIFS(СВЦЭМ!$C$39:$C$782,СВЦЭМ!$A$39:$A$782,$A147,СВЦЭМ!$B$39:$B$782,V$119)+'СЕТ СН'!$I$9+СВЦЭМ!$D$10+'СЕТ СН'!$I$5-'СЕТ СН'!$I$17</f>
        <v>5225.0748830700004</v>
      </c>
      <c r="W147" s="36">
        <f>SUMIFS(СВЦЭМ!$C$39:$C$782,СВЦЭМ!$A$39:$A$782,$A147,СВЦЭМ!$B$39:$B$782,W$119)+'СЕТ СН'!$I$9+СВЦЭМ!$D$10+'СЕТ СН'!$I$5-'СЕТ СН'!$I$17</f>
        <v>5202.0621963800004</v>
      </c>
      <c r="X147" s="36">
        <f>SUMIFS(СВЦЭМ!$C$39:$C$782,СВЦЭМ!$A$39:$A$782,$A147,СВЦЭМ!$B$39:$B$782,X$119)+'СЕТ СН'!$I$9+СВЦЭМ!$D$10+'СЕТ СН'!$I$5-'СЕТ СН'!$I$17</f>
        <v>5229.6621957500001</v>
      </c>
      <c r="Y147" s="36">
        <f>SUMIFS(СВЦЭМ!$C$39:$C$782,СВЦЭМ!$A$39:$A$782,$A147,СВЦЭМ!$B$39:$B$782,Y$119)+'СЕТ СН'!$I$9+СВЦЭМ!$D$10+'СЕТ СН'!$I$5-'СЕТ СН'!$I$17</f>
        <v>5341.1874049899998</v>
      </c>
    </row>
    <row r="148" spans="1:26" ht="15.75" x14ac:dyDescent="0.2">
      <c r="A148" s="35">
        <f t="shared" si="3"/>
        <v>45106</v>
      </c>
      <c r="B148" s="36">
        <f>SUMIFS(СВЦЭМ!$C$39:$C$782,СВЦЭМ!$A$39:$A$782,$A148,СВЦЭМ!$B$39:$B$782,B$119)+'СЕТ СН'!$I$9+СВЦЭМ!$D$10+'СЕТ СН'!$I$5-'СЕТ СН'!$I$17</f>
        <v>5471.2091791600005</v>
      </c>
      <c r="C148" s="36">
        <f>SUMIFS(СВЦЭМ!$C$39:$C$782,СВЦЭМ!$A$39:$A$782,$A148,СВЦЭМ!$B$39:$B$782,C$119)+'СЕТ СН'!$I$9+СВЦЭМ!$D$10+'СЕТ СН'!$I$5-'СЕТ СН'!$I$17</f>
        <v>5529.7671833300001</v>
      </c>
      <c r="D148" s="36">
        <f>SUMIFS(СВЦЭМ!$C$39:$C$782,СВЦЭМ!$A$39:$A$782,$A148,СВЦЭМ!$B$39:$B$782,D$119)+'СЕТ СН'!$I$9+СВЦЭМ!$D$10+'СЕТ СН'!$I$5-'СЕТ СН'!$I$17</f>
        <v>5578.90988896</v>
      </c>
      <c r="E148" s="36">
        <f>SUMIFS(СВЦЭМ!$C$39:$C$782,СВЦЭМ!$A$39:$A$782,$A148,СВЦЭМ!$B$39:$B$782,E$119)+'СЕТ СН'!$I$9+СВЦЭМ!$D$10+'СЕТ СН'!$I$5-'СЕТ СН'!$I$17</f>
        <v>5585.8134399500004</v>
      </c>
      <c r="F148" s="36">
        <f>SUMIFS(СВЦЭМ!$C$39:$C$782,СВЦЭМ!$A$39:$A$782,$A148,СВЦЭМ!$B$39:$B$782,F$119)+'СЕТ СН'!$I$9+СВЦЭМ!$D$10+'СЕТ СН'!$I$5-'СЕТ СН'!$I$17</f>
        <v>5570.1884597999997</v>
      </c>
      <c r="G148" s="36">
        <f>SUMIFS(СВЦЭМ!$C$39:$C$782,СВЦЭМ!$A$39:$A$782,$A148,СВЦЭМ!$B$39:$B$782,G$119)+'СЕТ СН'!$I$9+СВЦЭМ!$D$10+'СЕТ СН'!$I$5-'СЕТ СН'!$I$17</f>
        <v>5573.7682743400001</v>
      </c>
      <c r="H148" s="36">
        <f>SUMIFS(СВЦЭМ!$C$39:$C$782,СВЦЭМ!$A$39:$A$782,$A148,СВЦЭМ!$B$39:$B$782,H$119)+'СЕТ СН'!$I$9+СВЦЭМ!$D$10+'СЕТ СН'!$I$5-'СЕТ СН'!$I$17</f>
        <v>5518.56739913</v>
      </c>
      <c r="I148" s="36">
        <f>SUMIFS(СВЦЭМ!$C$39:$C$782,СВЦЭМ!$A$39:$A$782,$A148,СВЦЭМ!$B$39:$B$782,I$119)+'СЕТ СН'!$I$9+СВЦЭМ!$D$10+'СЕТ СН'!$I$5-'СЕТ СН'!$I$17</f>
        <v>5417.9893736499998</v>
      </c>
      <c r="J148" s="36">
        <f>SUMIFS(СВЦЭМ!$C$39:$C$782,СВЦЭМ!$A$39:$A$782,$A148,СВЦЭМ!$B$39:$B$782,J$119)+'СЕТ СН'!$I$9+СВЦЭМ!$D$10+'СЕТ СН'!$I$5-'СЕТ СН'!$I$17</f>
        <v>5313.7879164599999</v>
      </c>
      <c r="K148" s="36">
        <f>SUMIFS(СВЦЭМ!$C$39:$C$782,СВЦЭМ!$A$39:$A$782,$A148,СВЦЭМ!$B$39:$B$782,K$119)+'СЕТ СН'!$I$9+СВЦЭМ!$D$10+'СЕТ СН'!$I$5-'СЕТ СН'!$I$17</f>
        <v>5273.74330138</v>
      </c>
      <c r="L148" s="36">
        <f>SUMIFS(СВЦЭМ!$C$39:$C$782,СВЦЭМ!$A$39:$A$782,$A148,СВЦЭМ!$B$39:$B$782,L$119)+'СЕТ СН'!$I$9+СВЦЭМ!$D$10+'СЕТ СН'!$I$5-'СЕТ СН'!$I$17</f>
        <v>5262.1853018100001</v>
      </c>
      <c r="M148" s="36">
        <f>SUMIFS(СВЦЭМ!$C$39:$C$782,СВЦЭМ!$A$39:$A$782,$A148,СВЦЭМ!$B$39:$B$782,M$119)+'СЕТ СН'!$I$9+СВЦЭМ!$D$10+'СЕТ СН'!$I$5-'СЕТ СН'!$I$17</f>
        <v>5250.4885818500006</v>
      </c>
      <c r="N148" s="36">
        <f>SUMIFS(СВЦЭМ!$C$39:$C$782,СВЦЭМ!$A$39:$A$782,$A148,СВЦЭМ!$B$39:$B$782,N$119)+'СЕТ СН'!$I$9+СВЦЭМ!$D$10+'СЕТ СН'!$I$5-'СЕТ СН'!$I$17</f>
        <v>5271.3120309000005</v>
      </c>
      <c r="O148" s="36">
        <f>SUMIFS(СВЦЭМ!$C$39:$C$782,СВЦЭМ!$A$39:$A$782,$A148,СВЦЭМ!$B$39:$B$782,O$119)+'СЕТ СН'!$I$9+СВЦЭМ!$D$10+'СЕТ СН'!$I$5-'СЕТ СН'!$I$17</f>
        <v>5274.1291071599999</v>
      </c>
      <c r="P148" s="36">
        <f>SUMIFS(СВЦЭМ!$C$39:$C$782,СВЦЭМ!$A$39:$A$782,$A148,СВЦЭМ!$B$39:$B$782,P$119)+'СЕТ СН'!$I$9+СВЦЭМ!$D$10+'СЕТ СН'!$I$5-'СЕТ СН'!$I$17</f>
        <v>5282.3439076800005</v>
      </c>
      <c r="Q148" s="36">
        <f>SUMIFS(СВЦЭМ!$C$39:$C$782,СВЦЭМ!$A$39:$A$782,$A148,СВЦЭМ!$B$39:$B$782,Q$119)+'СЕТ СН'!$I$9+СВЦЭМ!$D$10+'СЕТ СН'!$I$5-'СЕТ СН'!$I$17</f>
        <v>5280.6100976400003</v>
      </c>
      <c r="R148" s="36">
        <f>SUMIFS(СВЦЭМ!$C$39:$C$782,СВЦЭМ!$A$39:$A$782,$A148,СВЦЭМ!$B$39:$B$782,R$119)+'СЕТ СН'!$I$9+СВЦЭМ!$D$10+'СЕТ СН'!$I$5-'СЕТ СН'!$I$17</f>
        <v>5263.9243040600004</v>
      </c>
      <c r="S148" s="36">
        <f>SUMIFS(СВЦЭМ!$C$39:$C$782,СВЦЭМ!$A$39:$A$782,$A148,СВЦЭМ!$B$39:$B$782,S$119)+'СЕТ СН'!$I$9+СВЦЭМ!$D$10+'СЕТ СН'!$I$5-'СЕТ СН'!$I$17</f>
        <v>5249.3917014199997</v>
      </c>
      <c r="T148" s="36">
        <f>SUMIFS(СВЦЭМ!$C$39:$C$782,СВЦЭМ!$A$39:$A$782,$A148,СВЦЭМ!$B$39:$B$782,T$119)+'СЕТ СН'!$I$9+СВЦЭМ!$D$10+'СЕТ СН'!$I$5-'СЕТ СН'!$I$17</f>
        <v>5262.4132103600004</v>
      </c>
      <c r="U148" s="36">
        <f>SUMIFS(СВЦЭМ!$C$39:$C$782,СВЦЭМ!$A$39:$A$782,$A148,СВЦЭМ!$B$39:$B$782,U$119)+'СЕТ СН'!$I$9+СВЦЭМ!$D$10+'СЕТ СН'!$I$5-'СЕТ СН'!$I$17</f>
        <v>5267.6907435800003</v>
      </c>
      <c r="V148" s="36">
        <f>SUMIFS(СВЦЭМ!$C$39:$C$782,СВЦЭМ!$A$39:$A$782,$A148,СВЦЭМ!$B$39:$B$782,V$119)+'СЕТ СН'!$I$9+СВЦЭМ!$D$10+'СЕТ СН'!$I$5-'СЕТ СН'!$I$17</f>
        <v>5280.25790048</v>
      </c>
      <c r="W148" s="36">
        <f>SUMIFS(СВЦЭМ!$C$39:$C$782,СВЦЭМ!$A$39:$A$782,$A148,СВЦЭМ!$B$39:$B$782,W$119)+'СЕТ СН'!$I$9+СВЦЭМ!$D$10+'СЕТ СН'!$I$5-'СЕТ СН'!$I$17</f>
        <v>5270.9986594100001</v>
      </c>
      <c r="X148" s="36">
        <f>SUMIFS(СВЦЭМ!$C$39:$C$782,СВЦЭМ!$A$39:$A$782,$A148,СВЦЭМ!$B$39:$B$782,X$119)+'СЕТ СН'!$I$9+СВЦЭМ!$D$10+'СЕТ СН'!$I$5-'СЕТ СН'!$I$17</f>
        <v>5292.3574929900005</v>
      </c>
      <c r="Y148" s="36">
        <f>SUMIFS(СВЦЭМ!$C$39:$C$782,СВЦЭМ!$A$39:$A$782,$A148,СВЦЭМ!$B$39:$B$782,Y$119)+'СЕТ СН'!$I$9+СВЦЭМ!$D$10+'СЕТ СН'!$I$5-'СЕТ СН'!$I$17</f>
        <v>5418.6605061500004</v>
      </c>
    </row>
    <row r="149" spans="1:26" ht="15.75" x14ac:dyDescent="0.2">
      <c r="A149" s="35">
        <f t="shared" si="3"/>
        <v>45107</v>
      </c>
      <c r="B149" s="36">
        <f>SUMIFS(СВЦЭМ!$C$39:$C$782,СВЦЭМ!$A$39:$A$782,$A149,СВЦЭМ!$B$39:$B$782,B$119)+'СЕТ СН'!$I$9+СВЦЭМ!$D$10+'СЕТ СН'!$I$5-'СЕТ СН'!$I$17</f>
        <v>5462.8610417</v>
      </c>
      <c r="C149" s="36">
        <f>SUMIFS(СВЦЭМ!$C$39:$C$782,СВЦЭМ!$A$39:$A$782,$A149,СВЦЭМ!$B$39:$B$782,C$119)+'СЕТ СН'!$I$9+СВЦЭМ!$D$10+'СЕТ СН'!$I$5-'СЕТ СН'!$I$17</f>
        <v>5508.6204223599998</v>
      </c>
      <c r="D149" s="36">
        <f>SUMIFS(СВЦЭМ!$C$39:$C$782,СВЦЭМ!$A$39:$A$782,$A149,СВЦЭМ!$B$39:$B$782,D$119)+'СЕТ СН'!$I$9+СВЦЭМ!$D$10+'СЕТ СН'!$I$5-'СЕТ СН'!$I$17</f>
        <v>5598.8805564200002</v>
      </c>
      <c r="E149" s="36">
        <f>SUMIFS(СВЦЭМ!$C$39:$C$782,СВЦЭМ!$A$39:$A$782,$A149,СВЦЭМ!$B$39:$B$782,E$119)+'СЕТ СН'!$I$9+СВЦЭМ!$D$10+'СЕТ СН'!$I$5-'СЕТ СН'!$I$17</f>
        <v>5625.06248297</v>
      </c>
      <c r="F149" s="36">
        <f>SUMIFS(СВЦЭМ!$C$39:$C$782,СВЦЭМ!$A$39:$A$782,$A149,СВЦЭМ!$B$39:$B$782,F$119)+'СЕТ СН'!$I$9+СВЦЭМ!$D$10+'СЕТ СН'!$I$5-'СЕТ СН'!$I$17</f>
        <v>5659.3002354700002</v>
      </c>
      <c r="G149" s="36">
        <f>SUMIFS(СВЦЭМ!$C$39:$C$782,СВЦЭМ!$A$39:$A$782,$A149,СВЦЭМ!$B$39:$B$782,G$119)+'СЕТ СН'!$I$9+СВЦЭМ!$D$10+'СЕТ СН'!$I$5-'СЕТ СН'!$I$17</f>
        <v>5690.3152250700005</v>
      </c>
      <c r="H149" s="36">
        <f>SUMIFS(СВЦЭМ!$C$39:$C$782,СВЦЭМ!$A$39:$A$782,$A149,СВЦЭМ!$B$39:$B$782,H$119)+'СЕТ СН'!$I$9+СВЦЭМ!$D$10+'СЕТ СН'!$I$5-'СЕТ СН'!$I$17</f>
        <v>5586.6144279099999</v>
      </c>
      <c r="I149" s="36">
        <f>SUMIFS(СВЦЭМ!$C$39:$C$782,СВЦЭМ!$A$39:$A$782,$A149,СВЦЭМ!$B$39:$B$782,I$119)+'СЕТ СН'!$I$9+СВЦЭМ!$D$10+'СЕТ СН'!$I$5-'СЕТ СН'!$I$17</f>
        <v>5480.0463781799999</v>
      </c>
      <c r="J149" s="36">
        <f>SUMIFS(СВЦЭМ!$C$39:$C$782,СВЦЭМ!$A$39:$A$782,$A149,СВЦЭМ!$B$39:$B$782,J$119)+'СЕТ СН'!$I$9+СВЦЭМ!$D$10+'СЕТ СН'!$I$5-'СЕТ СН'!$I$17</f>
        <v>5399.46925551</v>
      </c>
      <c r="K149" s="36">
        <f>SUMIFS(СВЦЭМ!$C$39:$C$782,СВЦЭМ!$A$39:$A$782,$A149,СВЦЭМ!$B$39:$B$782,K$119)+'СЕТ СН'!$I$9+СВЦЭМ!$D$10+'СЕТ СН'!$I$5-'СЕТ СН'!$I$17</f>
        <v>5326.4918178600001</v>
      </c>
      <c r="L149" s="36">
        <f>SUMIFS(СВЦЭМ!$C$39:$C$782,СВЦЭМ!$A$39:$A$782,$A149,СВЦЭМ!$B$39:$B$782,L$119)+'СЕТ СН'!$I$9+СВЦЭМ!$D$10+'СЕТ СН'!$I$5-'СЕТ СН'!$I$17</f>
        <v>5292.7528389100007</v>
      </c>
      <c r="M149" s="36">
        <f>SUMIFS(СВЦЭМ!$C$39:$C$782,СВЦЭМ!$A$39:$A$782,$A149,СВЦЭМ!$B$39:$B$782,M$119)+'СЕТ СН'!$I$9+СВЦЭМ!$D$10+'СЕТ СН'!$I$5-'СЕТ СН'!$I$17</f>
        <v>5253.9941421900003</v>
      </c>
      <c r="N149" s="36">
        <f>SUMIFS(СВЦЭМ!$C$39:$C$782,СВЦЭМ!$A$39:$A$782,$A149,СВЦЭМ!$B$39:$B$782,N$119)+'СЕТ СН'!$I$9+СВЦЭМ!$D$10+'СЕТ СН'!$I$5-'СЕТ СН'!$I$17</f>
        <v>5297.4753199799998</v>
      </c>
      <c r="O149" s="36">
        <f>SUMIFS(СВЦЭМ!$C$39:$C$782,СВЦЭМ!$A$39:$A$782,$A149,СВЦЭМ!$B$39:$B$782,O$119)+'СЕТ СН'!$I$9+СВЦЭМ!$D$10+'СЕТ СН'!$I$5-'СЕТ СН'!$I$17</f>
        <v>5289.0167495400001</v>
      </c>
      <c r="P149" s="36">
        <f>SUMIFS(СВЦЭМ!$C$39:$C$782,СВЦЭМ!$A$39:$A$782,$A149,СВЦЭМ!$B$39:$B$782,P$119)+'СЕТ СН'!$I$9+СВЦЭМ!$D$10+'СЕТ СН'!$I$5-'СЕТ СН'!$I$17</f>
        <v>5292.3044148999998</v>
      </c>
      <c r="Q149" s="36">
        <f>SUMIFS(СВЦЭМ!$C$39:$C$782,СВЦЭМ!$A$39:$A$782,$A149,СВЦЭМ!$B$39:$B$782,Q$119)+'СЕТ СН'!$I$9+СВЦЭМ!$D$10+'СЕТ СН'!$I$5-'СЕТ СН'!$I$17</f>
        <v>5304.5499779600004</v>
      </c>
      <c r="R149" s="36">
        <f>SUMIFS(СВЦЭМ!$C$39:$C$782,СВЦЭМ!$A$39:$A$782,$A149,СВЦЭМ!$B$39:$B$782,R$119)+'СЕТ СН'!$I$9+СВЦЭМ!$D$10+'СЕТ СН'!$I$5-'СЕТ СН'!$I$17</f>
        <v>5292.9663068999998</v>
      </c>
      <c r="S149" s="36">
        <f>SUMIFS(СВЦЭМ!$C$39:$C$782,СВЦЭМ!$A$39:$A$782,$A149,СВЦЭМ!$B$39:$B$782,S$119)+'СЕТ СН'!$I$9+СВЦЭМ!$D$10+'СЕТ СН'!$I$5-'СЕТ СН'!$I$17</f>
        <v>5278.7367998999998</v>
      </c>
      <c r="T149" s="36">
        <f>SUMIFS(СВЦЭМ!$C$39:$C$782,СВЦЭМ!$A$39:$A$782,$A149,СВЦЭМ!$B$39:$B$782,T$119)+'СЕТ СН'!$I$9+СВЦЭМ!$D$10+'СЕТ СН'!$I$5-'СЕТ СН'!$I$17</f>
        <v>5276.2795361600001</v>
      </c>
      <c r="U149" s="36">
        <f>SUMIFS(СВЦЭМ!$C$39:$C$782,СВЦЭМ!$A$39:$A$782,$A149,СВЦЭМ!$B$39:$B$782,U$119)+'СЕТ СН'!$I$9+СВЦЭМ!$D$10+'СЕТ СН'!$I$5-'СЕТ СН'!$I$17</f>
        <v>5277.6024414399999</v>
      </c>
      <c r="V149" s="36">
        <f>SUMIFS(СВЦЭМ!$C$39:$C$782,СВЦЭМ!$A$39:$A$782,$A149,СВЦЭМ!$B$39:$B$782,V$119)+'СЕТ СН'!$I$9+СВЦЭМ!$D$10+'СЕТ СН'!$I$5-'СЕТ СН'!$I$17</f>
        <v>5306.1380341100003</v>
      </c>
      <c r="W149" s="36">
        <f>SUMIFS(СВЦЭМ!$C$39:$C$782,СВЦЭМ!$A$39:$A$782,$A149,СВЦЭМ!$B$39:$B$782,W$119)+'СЕТ СН'!$I$9+СВЦЭМ!$D$10+'СЕТ СН'!$I$5-'СЕТ СН'!$I$17</f>
        <v>5279.5030425900004</v>
      </c>
      <c r="X149" s="36">
        <f>SUMIFS(СВЦЭМ!$C$39:$C$782,СВЦЭМ!$A$39:$A$782,$A149,СВЦЭМ!$B$39:$B$782,X$119)+'СЕТ СН'!$I$9+СВЦЭМ!$D$10+'СЕТ СН'!$I$5-'СЕТ СН'!$I$17</f>
        <v>5315.9948467300001</v>
      </c>
      <c r="Y149" s="36">
        <f>SUMIFS(СВЦЭМ!$C$39:$C$782,СВЦЭМ!$A$39:$A$782,$A149,СВЦЭМ!$B$39:$B$782,Y$119)+'СЕТ СН'!$I$9+СВЦЭМ!$D$10+'СЕТ СН'!$I$5-'СЕТ СН'!$I$17</f>
        <v>5405.4004313599999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4" t="s">
        <v>77</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9"/>
      <c r="W154" s="39"/>
      <c r="X154" s="39"/>
      <c r="Y154" s="39"/>
      <c r="Z154" s="39"/>
    </row>
    <row r="155" spans="1:26" ht="15.75" customHeight="1" x14ac:dyDescent="0.2">
      <c r="A155" s="134"/>
      <c r="B155" s="134"/>
      <c r="C155" s="134"/>
      <c r="D155" s="134"/>
      <c r="E155" s="134"/>
      <c r="F155" s="134"/>
      <c r="G155" s="134"/>
      <c r="H155" s="134"/>
      <c r="I155" s="134"/>
      <c r="J155" s="134"/>
      <c r="K155" s="134"/>
      <c r="L155" s="134"/>
      <c r="M155" s="134"/>
      <c r="N155" s="137">
        <f>СВЦЭМ!$D$12+'СЕТ СН'!$F$10-'СЕТ СН'!$F$18</f>
        <v>623543.75892979023</v>
      </c>
      <c r="O155" s="138"/>
      <c r="P155" s="137">
        <f>СВЦЭМ!$D$12+'СЕТ СН'!$F$10-'СЕТ СН'!$G$18</f>
        <v>623543.75892979023</v>
      </c>
      <c r="Q155" s="138"/>
      <c r="R155" s="137">
        <f>СВЦЭМ!$D$12+'СЕТ СН'!$F$10-'СЕТ СН'!$H$18</f>
        <v>623543.75892979023</v>
      </c>
      <c r="S155" s="138"/>
      <c r="T155" s="137">
        <f>СВЦЭМ!$D$12+'СЕТ СН'!$F$10-'СЕТ СН'!$I$18</f>
        <v>623543.75892979023</v>
      </c>
      <c r="U155" s="138"/>
      <c r="V155" s="40"/>
      <c r="W155" s="40"/>
      <c r="X155" s="40"/>
      <c r="Y155" s="30"/>
    </row>
    <row r="156" spans="1:26" x14ac:dyDescent="0.25">
      <c r="A156" s="132"/>
      <c r="B156" s="132"/>
      <c r="C156" s="132"/>
      <c r="D156" s="132"/>
      <c r="E156" s="132"/>
      <c r="F156" s="133"/>
      <c r="G156" s="133"/>
      <c r="H156" s="133"/>
      <c r="I156" s="133"/>
      <c r="J156" s="133"/>
      <c r="K156" s="133"/>
      <c r="L156" s="133"/>
      <c r="M156" s="133"/>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2023г.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39</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3" customHeight="1" x14ac:dyDescent="0.2">
      <c r="A4" s="139" t="s">
        <v>9</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01.06.2023</v>
      </c>
      <c r="B12" s="36">
        <f>SUMIFS(СВЦЭМ!$C$39:$C$782,СВЦЭМ!$A$39:$A$782,$A12,СВЦЭМ!$B$39:$B$782,B$11)+'СЕТ СН'!$F$9+СВЦЭМ!$D$10+'СЕТ СН'!$F$6-'СЕТ СН'!$F$19</f>
        <v>1928.9527829500003</v>
      </c>
      <c r="C12" s="36">
        <f>SUMIFS(СВЦЭМ!$C$39:$C$782,СВЦЭМ!$A$39:$A$782,$A12,СВЦЭМ!$B$39:$B$782,C$11)+'СЕТ СН'!$F$9+СВЦЭМ!$D$10+'СЕТ СН'!$F$6-'СЕТ СН'!$F$19</f>
        <v>2008.95768684</v>
      </c>
      <c r="D12" s="36">
        <f>SUMIFS(СВЦЭМ!$C$39:$C$782,СВЦЭМ!$A$39:$A$782,$A12,СВЦЭМ!$B$39:$B$782,D$11)+'СЕТ СН'!$F$9+СВЦЭМ!$D$10+'СЕТ СН'!$F$6-'СЕТ СН'!$F$19</f>
        <v>2054.2734883900002</v>
      </c>
      <c r="E12" s="36">
        <f>SUMIFS(СВЦЭМ!$C$39:$C$782,СВЦЭМ!$A$39:$A$782,$A12,СВЦЭМ!$B$39:$B$782,E$11)+'СЕТ СН'!$F$9+СВЦЭМ!$D$10+'СЕТ СН'!$F$6-'СЕТ СН'!$F$19</f>
        <v>2091.85574253</v>
      </c>
      <c r="F12" s="36">
        <f>SUMIFS(СВЦЭМ!$C$39:$C$782,СВЦЭМ!$A$39:$A$782,$A12,СВЦЭМ!$B$39:$B$782,F$11)+'СЕТ СН'!$F$9+СВЦЭМ!$D$10+'СЕТ СН'!$F$6-'СЕТ СН'!$F$19</f>
        <v>2091.4091183199998</v>
      </c>
      <c r="G12" s="36">
        <f>SUMIFS(СВЦЭМ!$C$39:$C$782,СВЦЭМ!$A$39:$A$782,$A12,СВЦЭМ!$B$39:$B$782,G$11)+'СЕТ СН'!$F$9+СВЦЭМ!$D$10+'СЕТ СН'!$F$6-'СЕТ СН'!$F$19</f>
        <v>2079.97023863</v>
      </c>
      <c r="H12" s="36">
        <f>SUMIFS(СВЦЭМ!$C$39:$C$782,СВЦЭМ!$A$39:$A$782,$A12,СВЦЭМ!$B$39:$B$782,H$11)+'СЕТ СН'!$F$9+СВЦЭМ!$D$10+'СЕТ СН'!$F$6-'СЕТ СН'!$F$19</f>
        <v>1945.6490202499999</v>
      </c>
      <c r="I12" s="36">
        <f>SUMIFS(СВЦЭМ!$C$39:$C$782,СВЦЭМ!$A$39:$A$782,$A12,СВЦЭМ!$B$39:$B$782,I$11)+'СЕТ СН'!$F$9+СВЦЭМ!$D$10+'СЕТ СН'!$F$6-'СЕТ СН'!$F$19</f>
        <v>1864.6567337699998</v>
      </c>
      <c r="J12" s="36">
        <f>SUMIFS(СВЦЭМ!$C$39:$C$782,СВЦЭМ!$A$39:$A$782,$A12,СВЦЭМ!$B$39:$B$782,J$11)+'СЕТ СН'!$F$9+СВЦЭМ!$D$10+'СЕТ СН'!$F$6-'СЕТ СН'!$F$19</f>
        <v>1811.7649996800001</v>
      </c>
      <c r="K12" s="36">
        <f>SUMIFS(СВЦЭМ!$C$39:$C$782,СВЦЭМ!$A$39:$A$782,$A12,СВЦЭМ!$B$39:$B$782,K$11)+'СЕТ СН'!$F$9+СВЦЭМ!$D$10+'СЕТ СН'!$F$6-'СЕТ СН'!$F$19</f>
        <v>1816.1742349400001</v>
      </c>
      <c r="L12" s="36">
        <f>SUMIFS(СВЦЭМ!$C$39:$C$782,СВЦЭМ!$A$39:$A$782,$A12,СВЦЭМ!$B$39:$B$782,L$11)+'СЕТ СН'!$F$9+СВЦЭМ!$D$10+'СЕТ СН'!$F$6-'СЕТ СН'!$F$19</f>
        <v>1814.0165828700001</v>
      </c>
      <c r="M12" s="36">
        <f>SUMIFS(СВЦЭМ!$C$39:$C$782,СВЦЭМ!$A$39:$A$782,$A12,СВЦЭМ!$B$39:$B$782,M$11)+'СЕТ СН'!$F$9+СВЦЭМ!$D$10+'СЕТ СН'!$F$6-'СЕТ СН'!$F$19</f>
        <v>1839.20566994</v>
      </c>
      <c r="N12" s="36">
        <f>SUMIFS(СВЦЭМ!$C$39:$C$782,СВЦЭМ!$A$39:$A$782,$A12,СВЦЭМ!$B$39:$B$782,N$11)+'СЕТ СН'!$F$9+СВЦЭМ!$D$10+'СЕТ СН'!$F$6-'СЕТ СН'!$F$19</f>
        <v>1858.8712639999999</v>
      </c>
      <c r="O12" s="36">
        <f>SUMIFS(СВЦЭМ!$C$39:$C$782,СВЦЭМ!$A$39:$A$782,$A12,СВЦЭМ!$B$39:$B$782,O$11)+'СЕТ СН'!$F$9+СВЦЭМ!$D$10+'СЕТ СН'!$F$6-'СЕТ СН'!$F$19</f>
        <v>1855.46986367</v>
      </c>
      <c r="P12" s="36">
        <f>SUMIFS(СВЦЭМ!$C$39:$C$782,СВЦЭМ!$A$39:$A$782,$A12,СВЦЭМ!$B$39:$B$782,P$11)+'СЕТ СН'!$F$9+СВЦЭМ!$D$10+'СЕТ СН'!$F$6-'СЕТ СН'!$F$19</f>
        <v>1872.635507</v>
      </c>
      <c r="Q12" s="36">
        <f>SUMIFS(СВЦЭМ!$C$39:$C$782,СВЦЭМ!$A$39:$A$782,$A12,СВЦЭМ!$B$39:$B$782,Q$11)+'СЕТ СН'!$F$9+СВЦЭМ!$D$10+'СЕТ СН'!$F$6-'СЕТ СН'!$F$19</f>
        <v>1881.29142409</v>
      </c>
      <c r="R12" s="36">
        <f>SUMIFS(СВЦЭМ!$C$39:$C$782,СВЦЭМ!$A$39:$A$782,$A12,СВЦЭМ!$B$39:$B$782,R$11)+'СЕТ СН'!$F$9+СВЦЭМ!$D$10+'СЕТ СН'!$F$6-'СЕТ СН'!$F$19</f>
        <v>1866.3794035800001</v>
      </c>
      <c r="S12" s="36">
        <f>SUMIFS(СВЦЭМ!$C$39:$C$782,СВЦЭМ!$A$39:$A$782,$A12,СВЦЭМ!$B$39:$B$782,S$11)+'СЕТ СН'!$F$9+СВЦЭМ!$D$10+'СЕТ СН'!$F$6-'СЕТ СН'!$F$19</f>
        <v>1846.5596950300001</v>
      </c>
      <c r="T12" s="36">
        <f>SUMIFS(СВЦЭМ!$C$39:$C$782,СВЦЭМ!$A$39:$A$782,$A12,СВЦЭМ!$B$39:$B$782,T$11)+'СЕТ СН'!$F$9+СВЦЭМ!$D$10+'СЕТ СН'!$F$6-'СЕТ СН'!$F$19</f>
        <v>1831.2639909099998</v>
      </c>
      <c r="U12" s="36">
        <f>SUMIFS(СВЦЭМ!$C$39:$C$782,СВЦЭМ!$A$39:$A$782,$A12,СВЦЭМ!$B$39:$B$782,U$11)+'СЕТ СН'!$F$9+СВЦЭМ!$D$10+'СЕТ СН'!$F$6-'СЕТ СН'!$F$19</f>
        <v>1819.1594204000003</v>
      </c>
      <c r="V12" s="36">
        <f>SUMIFS(СВЦЭМ!$C$39:$C$782,СВЦЭМ!$A$39:$A$782,$A12,СВЦЭМ!$B$39:$B$782,V$11)+'СЕТ СН'!$F$9+СВЦЭМ!$D$10+'СЕТ СН'!$F$6-'СЕТ СН'!$F$19</f>
        <v>1833.6811679100001</v>
      </c>
      <c r="W12" s="36">
        <f>SUMIFS(СВЦЭМ!$C$39:$C$782,СВЦЭМ!$A$39:$A$782,$A12,СВЦЭМ!$B$39:$B$782,W$11)+'СЕТ СН'!$F$9+СВЦЭМ!$D$10+'СЕТ СН'!$F$6-'СЕТ СН'!$F$19</f>
        <v>1779.2364518099998</v>
      </c>
      <c r="X12" s="36">
        <f>SUMIFS(СВЦЭМ!$C$39:$C$782,СВЦЭМ!$A$39:$A$782,$A12,СВЦЭМ!$B$39:$B$782,X$11)+'СЕТ СН'!$F$9+СВЦЭМ!$D$10+'СЕТ СН'!$F$6-'СЕТ СН'!$F$19</f>
        <v>1827.40429395</v>
      </c>
      <c r="Y12" s="36">
        <f>SUMIFS(СВЦЭМ!$C$39:$C$782,СВЦЭМ!$A$39:$A$782,$A12,СВЦЭМ!$B$39:$B$782,Y$11)+'СЕТ СН'!$F$9+СВЦЭМ!$D$10+'СЕТ СН'!$F$6-'СЕТ СН'!$F$19</f>
        <v>1864.0547030799999</v>
      </c>
      <c r="AA12" s="37"/>
    </row>
    <row r="13" spans="1:27" ht="15.75" x14ac:dyDescent="0.2">
      <c r="A13" s="35">
        <f>A12+1</f>
        <v>45079</v>
      </c>
      <c r="B13" s="36">
        <f>SUMIFS(СВЦЭМ!$C$39:$C$782,СВЦЭМ!$A$39:$A$782,$A13,СВЦЭМ!$B$39:$B$782,B$11)+'СЕТ СН'!$F$9+СВЦЭМ!$D$10+'СЕТ СН'!$F$6-'СЕТ СН'!$F$19</f>
        <v>1957.4357276999999</v>
      </c>
      <c r="C13" s="36">
        <f>SUMIFS(СВЦЭМ!$C$39:$C$782,СВЦЭМ!$A$39:$A$782,$A13,СВЦЭМ!$B$39:$B$782,C$11)+'СЕТ СН'!$F$9+СВЦЭМ!$D$10+'СЕТ СН'!$F$6-'СЕТ СН'!$F$19</f>
        <v>1986.1242126500001</v>
      </c>
      <c r="D13" s="36">
        <f>SUMIFS(СВЦЭМ!$C$39:$C$782,СВЦЭМ!$A$39:$A$782,$A13,СВЦЭМ!$B$39:$B$782,D$11)+'СЕТ СН'!$F$9+СВЦЭМ!$D$10+'СЕТ СН'!$F$6-'СЕТ СН'!$F$19</f>
        <v>2031.1721807500003</v>
      </c>
      <c r="E13" s="36">
        <f>SUMIFS(СВЦЭМ!$C$39:$C$782,СВЦЭМ!$A$39:$A$782,$A13,СВЦЭМ!$B$39:$B$782,E$11)+'СЕТ СН'!$F$9+СВЦЭМ!$D$10+'СЕТ СН'!$F$6-'СЕТ СН'!$F$19</f>
        <v>2039.7174279300002</v>
      </c>
      <c r="F13" s="36">
        <f>SUMIFS(СВЦЭМ!$C$39:$C$782,СВЦЭМ!$A$39:$A$782,$A13,СВЦЭМ!$B$39:$B$782,F$11)+'СЕТ СН'!$F$9+СВЦЭМ!$D$10+'СЕТ СН'!$F$6-'СЕТ СН'!$F$19</f>
        <v>2020.9747000800003</v>
      </c>
      <c r="G13" s="36">
        <f>SUMIFS(СВЦЭМ!$C$39:$C$782,СВЦЭМ!$A$39:$A$782,$A13,СВЦЭМ!$B$39:$B$782,G$11)+'СЕТ СН'!$F$9+СВЦЭМ!$D$10+'СЕТ СН'!$F$6-'СЕТ СН'!$F$19</f>
        <v>1997.0136348199999</v>
      </c>
      <c r="H13" s="36">
        <f>SUMIFS(СВЦЭМ!$C$39:$C$782,СВЦЭМ!$A$39:$A$782,$A13,СВЦЭМ!$B$39:$B$782,H$11)+'СЕТ СН'!$F$9+СВЦЭМ!$D$10+'СЕТ СН'!$F$6-'СЕТ СН'!$F$19</f>
        <v>1837.2263589200002</v>
      </c>
      <c r="I13" s="36">
        <f>SUMIFS(СВЦЭМ!$C$39:$C$782,СВЦЭМ!$A$39:$A$782,$A13,СВЦЭМ!$B$39:$B$782,I$11)+'СЕТ СН'!$F$9+СВЦЭМ!$D$10+'СЕТ СН'!$F$6-'СЕТ СН'!$F$19</f>
        <v>1877.5506335999999</v>
      </c>
      <c r="J13" s="36">
        <f>SUMIFS(СВЦЭМ!$C$39:$C$782,СВЦЭМ!$A$39:$A$782,$A13,СВЦЭМ!$B$39:$B$782,J$11)+'СЕТ СН'!$F$9+СВЦЭМ!$D$10+'СЕТ СН'!$F$6-'СЕТ СН'!$F$19</f>
        <v>1858.7724866600001</v>
      </c>
      <c r="K13" s="36">
        <f>SUMIFS(СВЦЭМ!$C$39:$C$782,СВЦЭМ!$A$39:$A$782,$A13,СВЦЭМ!$B$39:$B$782,K$11)+'СЕТ СН'!$F$9+СВЦЭМ!$D$10+'СЕТ СН'!$F$6-'СЕТ СН'!$F$19</f>
        <v>1822.8333091200002</v>
      </c>
      <c r="L13" s="36">
        <f>SUMIFS(СВЦЭМ!$C$39:$C$782,СВЦЭМ!$A$39:$A$782,$A13,СВЦЭМ!$B$39:$B$782,L$11)+'СЕТ СН'!$F$9+СВЦЭМ!$D$10+'СЕТ СН'!$F$6-'СЕТ СН'!$F$19</f>
        <v>1813.23945417</v>
      </c>
      <c r="M13" s="36">
        <f>SUMIFS(СВЦЭМ!$C$39:$C$782,СВЦЭМ!$A$39:$A$782,$A13,СВЦЭМ!$B$39:$B$782,M$11)+'СЕТ СН'!$F$9+СВЦЭМ!$D$10+'СЕТ СН'!$F$6-'СЕТ СН'!$F$19</f>
        <v>1832.3792380600003</v>
      </c>
      <c r="N13" s="36">
        <f>SUMIFS(СВЦЭМ!$C$39:$C$782,СВЦЭМ!$A$39:$A$782,$A13,СВЦЭМ!$B$39:$B$782,N$11)+'СЕТ СН'!$F$9+СВЦЭМ!$D$10+'СЕТ СН'!$F$6-'СЕТ СН'!$F$19</f>
        <v>1870.5813131600003</v>
      </c>
      <c r="O13" s="36">
        <f>SUMIFS(СВЦЭМ!$C$39:$C$782,СВЦЭМ!$A$39:$A$782,$A13,СВЦЭМ!$B$39:$B$782,O$11)+'СЕТ СН'!$F$9+СВЦЭМ!$D$10+'СЕТ СН'!$F$6-'СЕТ СН'!$F$19</f>
        <v>1870.0528908199999</v>
      </c>
      <c r="P13" s="36">
        <f>SUMIFS(СВЦЭМ!$C$39:$C$782,СВЦЭМ!$A$39:$A$782,$A13,СВЦЭМ!$B$39:$B$782,P$11)+'СЕТ СН'!$F$9+СВЦЭМ!$D$10+'СЕТ СН'!$F$6-'СЕТ СН'!$F$19</f>
        <v>1875.1101673100002</v>
      </c>
      <c r="Q13" s="36">
        <f>SUMIFS(СВЦЭМ!$C$39:$C$782,СВЦЭМ!$A$39:$A$782,$A13,СВЦЭМ!$B$39:$B$782,Q$11)+'СЕТ СН'!$F$9+СВЦЭМ!$D$10+'СЕТ СН'!$F$6-'СЕТ СН'!$F$19</f>
        <v>1887.8515319799999</v>
      </c>
      <c r="R13" s="36">
        <f>SUMIFS(СВЦЭМ!$C$39:$C$782,СВЦЭМ!$A$39:$A$782,$A13,СВЦЭМ!$B$39:$B$782,R$11)+'СЕТ СН'!$F$9+СВЦЭМ!$D$10+'СЕТ СН'!$F$6-'СЕТ СН'!$F$19</f>
        <v>1871.8698661600001</v>
      </c>
      <c r="S13" s="36">
        <f>SUMIFS(СВЦЭМ!$C$39:$C$782,СВЦЭМ!$A$39:$A$782,$A13,СВЦЭМ!$B$39:$B$782,S$11)+'СЕТ СН'!$F$9+СВЦЭМ!$D$10+'СЕТ СН'!$F$6-'СЕТ СН'!$F$19</f>
        <v>1856.0055459700002</v>
      </c>
      <c r="T13" s="36">
        <f>SUMIFS(СВЦЭМ!$C$39:$C$782,СВЦЭМ!$A$39:$A$782,$A13,СВЦЭМ!$B$39:$B$782,T$11)+'СЕТ СН'!$F$9+СВЦЭМ!$D$10+'СЕТ СН'!$F$6-'СЕТ СН'!$F$19</f>
        <v>1836.6513592699998</v>
      </c>
      <c r="U13" s="36">
        <f>SUMIFS(СВЦЭМ!$C$39:$C$782,СВЦЭМ!$A$39:$A$782,$A13,СВЦЭМ!$B$39:$B$782,U$11)+'СЕТ СН'!$F$9+СВЦЭМ!$D$10+'СЕТ СН'!$F$6-'СЕТ СН'!$F$19</f>
        <v>1781.7582387299999</v>
      </c>
      <c r="V13" s="36">
        <f>SUMIFS(СВЦЭМ!$C$39:$C$782,СВЦЭМ!$A$39:$A$782,$A13,СВЦЭМ!$B$39:$B$782,V$11)+'СЕТ СН'!$F$9+СВЦЭМ!$D$10+'СЕТ СН'!$F$6-'СЕТ СН'!$F$19</f>
        <v>1755.4910403899999</v>
      </c>
      <c r="W13" s="36">
        <f>SUMIFS(СВЦЭМ!$C$39:$C$782,СВЦЭМ!$A$39:$A$782,$A13,СВЦЭМ!$B$39:$B$782,W$11)+'СЕТ СН'!$F$9+СВЦЭМ!$D$10+'СЕТ СН'!$F$6-'СЕТ СН'!$F$19</f>
        <v>1763.5366172399999</v>
      </c>
      <c r="X13" s="36">
        <f>SUMIFS(СВЦЭМ!$C$39:$C$782,СВЦЭМ!$A$39:$A$782,$A13,СВЦЭМ!$B$39:$B$782,X$11)+'СЕТ СН'!$F$9+СВЦЭМ!$D$10+'СЕТ СН'!$F$6-'СЕТ СН'!$F$19</f>
        <v>1803.8613514799999</v>
      </c>
      <c r="Y13" s="36">
        <f>SUMIFS(СВЦЭМ!$C$39:$C$782,СВЦЭМ!$A$39:$A$782,$A13,СВЦЭМ!$B$39:$B$782,Y$11)+'СЕТ СН'!$F$9+СВЦЭМ!$D$10+'СЕТ СН'!$F$6-'СЕТ СН'!$F$19</f>
        <v>1847.1648089</v>
      </c>
    </row>
    <row r="14" spans="1:27" ht="15.75" x14ac:dyDescent="0.2">
      <c r="A14" s="35">
        <f t="shared" ref="A14:A41" si="0">A13+1</f>
        <v>45080</v>
      </c>
      <c r="B14" s="36">
        <f>SUMIFS(СВЦЭМ!$C$39:$C$782,СВЦЭМ!$A$39:$A$782,$A14,СВЦЭМ!$B$39:$B$782,B$11)+'СЕТ СН'!$F$9+СВЦЭМ!$D$10+'СЕТ СН'!$F$6-'СЕТ СН'!$F$19</f>
        <v>1883.6621570100001</v>
      </c>
      <c r="C14" s="36">
        <f>SUMIFS(СВЦЭМ!$C$39:$C$782,СВЦЭМ!$A$39:$A$782,$A14,СВЦЭМ!$B$39:$B$782,C$11)+'СЕТ СН'!$F$9+СВЦЭМ!$D$10+'СЕТ СН'!$F$6-'СЕТ СН'!$F$19</f>
        <v>1929.7154258300002</v>
      </c>
      <c r="D14" s="36">
        <f>SUMIFS(СВЦЭМ!$C$39:$C$782,СВЦЭМ!$A$39:$A$782,$A14,СВЦЭМ!$B$39:$B$782,D$11)+'СЕТ СН'!$F$9+СВЦЭМ!$D$10+'СЕТ СН'!$F$6-'СЕТ СН'!$F$19</f>
        <v>2032.8075114399999</v>
      </c>
      <c r="E14" s="36">
        <f>SUMIFS(СВЦЭМ!$C$39:$C$782,СВЦЭМ!$A$39:$A$782,$A14,СВЦЭМ!$B$39:$B$782,E$11)+'СЕТ СН'!$F$9+СВЦЭМ!$D$10+'СЕТ СН'!$F$6-'СЕТ СН'!$F$19</f>
        <v>2106.6733540800001</v>
      </c>
      <c r="F14" s="36">
        <f>SUMIFS(СВЦЭМ!$C$39:$C$782,СВЦЭМ!$A$39:$A$782,$A14,СВЦЭМ!$B$39:$B$782,F$11)+'СЕТ СН'!$F$9+СВЦЭМ!$D$10+'СЕТ СН'!$F$6-'СЕТ СН'!$F$19</f>
        <v>2058.0255766599998</v>
      </c>
      <c r="G14" s="36">
        <f>SUMIFS(СВЦЭМ!$C$39:$C$782,СВЦЭМ!$A$39:$A$782,$A14,СВЦЭМ!$B$39:$B$782,G$11)+'СЕТ СН'!$F$9+СВЦЭМ!$D$10+'СЕТ СН'!$F$6-'СЕТ СН'!$F$19</f>
        <v>2064.87907718</v>
      </c>
      <c r="H14" s="36">
        <f>SUMIFS(СВЦЭМ!$C$39:$C$782,СВЦЭМ!$A$39:$A$782,$A14,СВЦЭМ!$B$39:$B$782,H$11)+'СЕТ СН'!$F$9+СВЦЭМ!$D$10+'СЕТ СН'!$F$6-'СЕТ СН'!$F$19</f>
        <v>1976.26392992</v>
      </c>
      <c r="I14" s="36">
        <f>SUMIFS(СВЦЭМ!$C$39:$C$782,СВЦЭМ!$A$39:$A$782,$A14,СВЦЭМ!$B$39:$B$782,I$11)+'СЕТ СН'!$F$9+СВЦЭМ!$D$10+'СЕТ СН'!$F$6-'СЕТ СН'!$F$19</f>
        <v>1868.9480035300003</v>
      </c>
      <c r="J14" s="36">
        <f>SUMIFS(СВЦЭМ!$C$39:$C$782,СВЦЭМ!$A$39:$A$782,$A14,СВЦЭМ!$B$39:$B$782,J$11)+'СЕТ СН'!$F$9+СВЦЭМ!$D$10+'СЕТ СН'!$F$6-'СЕТ СН'!$F$19</f>
        <v>1769.8599365200002</v>
      </c>
      <c r="K14" s="36">
        <f>SUMIFS(СВЦЭМ!$C$39:$C$782,СВЦЭМ!$A$39:$A$782,$A14,СВЦЭМ!$B$39:$B$782,K$11)+'СЕТ СН'!$F$9+СВЦЭМ!$D$10+'СЕТ СН'!$F$6-'СЕТ СН'!$F$19</f>
        <v>1710.3754660600002</v>
      </c>
      <c r="L14" s="36">
        <f>SUMIFS(СВЦЭМ!$C$39:$C$782,СВЦЭМ!$A$39:$A$782,$A14,СВЦЭМ!$B$39:$B$782,L$11)+'СЕТ СН'!$F$9+СВЦЭМ!$D$10+'СЕТ СН'!$F$6-'СЕТ СН'!$F$19</f>
        <v>1698.2478803200001</v>
      </c>
      <c r="M14" s="36">
        <f>SUMIFS(СВЦЭМ!$C$39:$C$782,СВЦЭМ!$A$39:$A$782,$A14,СВЦЭМ!$B$39:$B$782,M$11)+'СЕТ СН'!$F$9+СВЦЭМ!$D$10+'СЕТ СН'!$F$6-'СЕТ СН'!$F$19</f>
        <v>1708.9511230900002</v>
      </c>
      <c r="N14" s="36">
        <f>SUMIFS(СВЦЭМ!$C$39:$C$782,СВЦЭМ!$A$39:$A$782,$A14,СВЦЭМ!$B$39:$B$782,N$11)+'СЕТ СН'!$F$9+СВЦЭМ!$D$10+'СЕТ СН'!$F$6-'СЕТ СН'!$F$19</f>
        <v>1729.3608467499998</v>
      </c>
      <c r="O14" s="36">
        <f>SUMIFS(СВЦЭМ!$C$39:$C$782,СВЦЭМ!$A$39:$A$782,$A14,СВЦЭМ!$B$39:$B$782,O$11)+'СЕТ СН'!$F$9+СВЦЭМ!$D$10+'СЕТ СН'!$F$6-'СЕТ СН'!$F$19</f>
        <v>1734.2271146500002</v>
      </c>
      <c r="P14" s="36">
        <f>SUMIFS(СВЦЭМ!$C$39:$C$782,СВЦЭМ!$A$39:$A$782,$A14,СВЦЭМ!$B$39:$B$782,P$11)+'СЕТ СН'!$F$9+СВЦЭМ!$D$10+'СЕТ СН'!$F$6-'СЕТ СН'!$F$19</f>
        <v>1748.5904206</v>
      </c>
      <c r="Q14" s="36">
        <f>SUMIFS(СВЦЭМ!$C$39:$C$782,СВЦЭМ!$A$39:$A$782,$A14,СВЦЭМ!$B$39:$B$782,Q$11)+'СЕТ СН'!$F$9+СВЦЭМ!$D$10+'СЕТ СН'!$F$6-'СЕТ СН'!$F$19</f>
        <v>1777.8464548800002</v>
      </c>
      <c r="R14" s="36">
        <f>SUMIFS(СВЦЭМ!$C$39:$C$782,СВЦЭМ!$A$39:$A$782,$A14,СВЦЭМ!$B$39:$B$782,R$11)+'СЕТ СН'!$F$9+СВЦЭМ!$D$10+'СЕТ СН'!$F$6-'СЕТ СН'!$F$19</f>
        <v>1767.59868572</v>
      </c>
      <c r="S14" s="36">
        <f>SUMIFS(СВЦЭМ!$C$39:$C$782,СВЦЭМ!$A$39:$A$782,$A14,СВЦЭМ!$B$39:$B$782,S$11)+'СЕТ СН'!$F$9+СВЦЭМ!$D$10+'СЕТ СН'!$F$6-'СЕТ СН'!$F$19</f>
        <v>1752.6193807899999</v>
      </c>
      <c r="T14" s="36">
        <f>SUMIFS(СВЦЭМ!$C$39:$C$782,СВЦЭМ!$A$39:$A$782,$A14,СВЦЭМ!$B$39:$B$782,T$11)+'СЕТ СН'!$F$9+СВЦЭМ!$D$10+'СЕТ СН'!$F$6-'СЕТ СН'!$F$19</f>
        <v>1741.8422128900002</v>
      </c>
      <c r="U14" s="36">
        <f>SUMIFS(СВЦЭМ!$C$39:$C$782,СВЦЭМ!$A$39:$A$782,$A14,СВЦЭМ!$B$39:$B$782,U$11)+'СЕТ СН'!$F$9+СВЦЭМ!$D$10+'СЕТ СН'!$F$6-'СЕТ СН'!$F$19</f>
        <v>1730.74523808</v>
      </c>
      <c r="V14" s="36">
        <f>SUMIFS(СВЦЭМ!$C$39:$C$782,СВЦЭМ!$A$39:$A$782,$A14,СВЦЭМ!$B$39:$B$782,V$11)+'СЕТ СН'!$F$9+СВЦЭМ!$D$10+'СЕТ СН'!$F$6-'СЕТ СН'!$F$19</f>
        <v>1718.0334654600001</v>
      </c>
      <c r="W14" s="36">
        <f>SUMIFS(СВЦЭМ!$C$39:$C$782,СВЦЭМ!$A$39:$A$782,$A14,СВЦЭМ!$B$39:$B$782,W$11)+'СЕТ СН'!$F$9+СВЦЭМ!$D$10+'СЕТ СН'!$F$6-'СЕТ СН'!$F$19</f>
        <v>1686.9365554199999</v>
      </c>
      <c r="X14" s="36">
        <f>SUMIFS(СВЦЭМ!$C$39:$C$782,СВЦЭМ!$A$39:$A$782,$A14,СВЦЭМ!$B$39:$B$782,X$11)+'СЕТ СН'!$F$9+СВЦЭМ!$D$10+'СЕТ СН'!$F$6-'СЕТ СН'!$F$19</f>
        <v>1721.6618007000002</v>
      </c>
      <c r="Y14" s="36">
        <f>SUMIFS(СВЦЭМ!$C$39:$C$782,СВЦЭМ!$A$39:$A$782,$A14,СВЦЭМ!$B$39:$B$782,Y$11)+'СЕТ СН'!$F$9+СВЦЭМ!$D$10+'СЕТ СН'!$F$6-'СЕТ СН'!$F$19</f>
        <v>1805.9994382</v>
      </c>
    </row>
    <row r="15" spans="1:27" ht="15.75" x14ac:dyDescent="0.2">
      <c r="A15" s="35">
        <f t="shared" si="0"/>
        <v>45081</v>
      </c>
      <c r="B15" s="36">
        <f>SUMIFS(СВЦЭМ!$C$39:$C$782,СВЦЭМ!$A$39:$A$782,$A15,СВЦЭМ!$B$39:$B$782,B$11)+'СЕТ СН'!$F$9+СВЦЭМ!$D$10+'СЕТ СН'!$F$6-'СЕТ СН'!$F$19</f>
        <v>1903.7019700999999</v>
      </c>
      <c r="C15" s="36">
        <f>SUMIFS(СВЦЭМ!$C$39:$C$782,СВЦЭМ!$A$39:$A$782,$A15,СВЦЭМ!$B$39:$B$782,C$11)+'СЕТ СН'!$F$9+СВЦЭМ!$D$10+'СЕТ СН'!$F$6-'СЕТ СН'!$F$19</f>
        <v>1981.2677357000002</v>
      </c>
      <c r="D15" s="36">
        <f>SUMIFS(СВЦЭМ!$C$39:$C$782,СВЦЭМ!$A$39:$A$782,$A15,СВЦЭМ!$B$39:$B$782,D$11)+'СЕТ СН'!$F$9+СВЦЭМ!$D$10+'СЕТ СН'!$F$6-'СЕТ СН'!$F$19</f>
        <v>2069.6694016800002</v>
      </c>
      <c r="E15" s="36">
        <f>SUMIFS(СВЦЭМ!$C$39:$C$782,СВЦЭМ!$A$39:$A$782,$A15,СВЦЭМ!$B$39:$B$782,E$11)+'СЕТ СН'!$F$9+СВЦЭМ!$D$10+'СЕТ СН'!$F$6-'СЕТ СН'!$F$19</f>
        <v>2095.3141995400001</v>
      </c>
      <c r="F15" s="36">
        <f>SUMIFS(СВЦЭМ!$C$39:$C$782,СВЦЭМ!$A$39:$A$782,$A15,СВЦЭМ!$B$39:$B$782,F$11)+'СЕТ СН'!$F$9+СВЦЭМ!$D$10+'СЕТ СН'!$F$6-'СЕТ СН'!$F$19</f>
        <v>2107.9980870600002</v>
      </c>
      <c r="G15" s="36">
        <f>SUMIFS(СВЦЭМ!$C$39:$C$782,СВЦЭМ!$A$39:$A$782,$A15,СВЦЭМ!$B$39:$B$782,G$11)+'СЕТ СН'!$F$9+СВЦЭМ!$D$10+'СЕТ СН'!$F$6-'СЕТ СН'!$F$19</f>
        <v>2087.2822529499999</v>
      </c>
      <c r="H15" s="36">
        <f>SUMIFS(СВЦЭМ!$C$39:$C$782,СВЦЭМ!$A$39:$A$782,$A15,СВЦЭМ!$B$39:$B$782,H$11)+'СЕТ СН'!$F$9+СВЦЭМ!$D$10+'СЕТ СН'!$F$6-'СЕТ СН'!$F$19</f>
        <v>1972.5949029799999</v>
      </c>
      <c r="I15" s="36">
        <f>SUMIFS(СВЦЭМ!$C$39:$C$782,СВЦЭМ!$A$39:$A$782,$A15,СВЦЭМ!$B$39:$B$782,I$11)+'СЕТ СН'!$F$9+СВЦЭМ!$D$10+'СЕТ СН'!$F$6-'СЕТ СН'!$F$19</f>
        <v>1877.9266510699999</v>
      </c>
      <c r="J15" s="36">
        <f>SUMIFS(СВЦЭМ!$C$39:$C$782,СВЦЭМ!$A$39:$A$782,$A15,СВЦЭМ!$B$39:$B$782,J$11)+'СЕТ СН'!$F$9+СВЦЭМ!$D$10+'СЕТ СН'!$F$6-'СЕТ СН'!$F$19</f>
        <v>1774.4640346000001</v>
      </c>
      <c r="K15" s="36">
        <f>SUMIFS(СВЦЭМ!$C$39:$C$782,СВЦЭМ!$A$39:$A$782,$A15,СВЦЭМ!$B$39:$B$782,K$11)+'СЕТ СН'!$F$9+СВЦЭМ!$D$10+'СЕТ СН'!$F$6-'СЕТ СН'!$F$19</f>
        <v>1734.8514989200003</v>
      </c>
      <c r="L15" s="36">
        <f>SUMIFS(СВЦЭМ!$C$39:$C$782,СВЦЭМ!$A$39:$A$782,$A15,СВЦЭМ!$B$39:$B$782,L$11)+'СЕТ СН'!$F$9+СВЦЭМ!$D$10+'СЕТ СН'!$F$6-'СЕТ СН'!$F$19</f>
        <v>1715.2061745000001</v>
      </c>
      <c r="M15" s="36">
        <f>SUMIFS(СВЦЭМ!$C$39:$C$782,СВЦЭМ!$A$39:$A$782,$A15,СВЦЭМ!$B$39:$B$782,M$11)+'СЕТ СН'!$F$9+СВЦЭМ!$D$10+'СЕТ СН'!$F$6-'СЕТ СН'!$F$19</f>
        <v>1727.5003200400001</v>
      </c>
      <c r="N15" s="36">
        <f>SUMIFS(СВЦЭМ!$C$39:$C$782,СВЦЭМ!$A$39:$A$782,$A15,СВЦЭМ!$B$39:$B$782,N$11)+'СЕТ СН'!$F$9+СВЦЭМ!$D$10+'СЕТ СН'!$F$6-'СЕТ СН'!$F$19</f>
        <v>1770.4545926800001</v>
      </c>
      <c r="O15" s="36">
        <f>SUMIFS(СВЦЭМ!$C$39:$C$782,СВЦЭМ!$A$39:$A$782,$A15,СВЦЭМ!$B$39:$B$782,O$11)+'СЕТ СН'!$F$9+СВЦЭМ!$D$10+'СЕТ СН'!$F$6-'СЕТ СН'!$F$19</f>
        <v>1780.8678428200001</v>
      </c>
      <c r="P15" s="36">
        <f>SUMIFS(СВЦЭМ!$C$39:$C$782,СВЦЭМ!$A$39:$A$782,$A15,СВЦЭМ!$B$39:$B$782,P$11)+'СЕТ СН'!$F$9+СВЦЭМ!$D$10+'СЕТ СН'!$F$6-'СЕТ СН'!$F$19</f>
        <v>1779.5522451400002</v>
      </c>
      <c r="Q15" s="36">
        <f>SUMIFS(СВЦЭМ!$C$39:$C$782,СВЦЭМ!$A$39:$A$782,$A15,СВЦЭМ!$B$39:$B$782,Q$11)+'СЕТ СН'!$F$9+СВЦЭМ!$D$10+'СЕТ СН'!$F$6-'СЕТ СН'!$F$19</f>
        <v>1799.52606371</v>
      </c>
      <c r="R15" s="36">
        <f>SUMIFS(СВЦЭМ!$C$39:$C$782,СВЦЭМ!$A$39:$A$782,$A15,СВЦЭМ!$B$39:$B$782,R$11)+'СЕТ СН'!$F$9+СВЦЭМ!$D$10+'СЕТ СН'!$F$6-'СЕТ СН'!$F$19</f>
        <v>1789.21651776</v>
      </c>
      <c r="S15" s="36">
        <f>SUMIFS(СВЦЭМ!$C$39:$C$782,СВЦЭМ!$A$39:$A$782,$A15,СВЦЭМ!$B$39:$B$782,S$11)+'СЕТ СН'!$F$9+СВЦЭМ!$D$10+'СЕТ СН'!$F$6-'СЕТ СН'!$F$19</f>
        <v>1768.2937492199999</v>
      </c>
      <c r="T15" s="36">
        <f>SUMIFS(СВЦЭМ!$C$39:$C$782,СВЦЭМ!$A$39:$A$782,$A15,СВЦЭМ!$B$39:$B$782,T$11)+'СЕТ СН'!$F$9+СВЦЭМ!$D$10+'СЕТ СН'!$F$6-'СЕТ СН'!$F$19</f>
        <v>1756.38207646</v>
      </c>
      <c r="U15" s="36">
        <f>SUMIFS(СВЦЭМ!$C$39:$C$782,СВЦЭМ!$A$39:$A$782,$A15,СВЦЭМ!$B$39:$B$782,U$11)+'СЕТ СН'!$F$9+СВЦЭМ!$D$10+'СЕТ СН'!$F$6-'СЕТ СН'!$F$19</f>
        <v>1691.9848772099999</v>
      </c>
      <c r="V15" s="36">
        <f>SUMIFS(СВЦЭМ!$C$39:$C$782,СВЦЭМ!$A$39:$A$782,$A15,СВЦЭМ!$B$39:$B$782,V$11)+'СЕТ СН'!$F$9+СВЦЭМ!$D$10+'СЕТ СН'!$F$6-'СЕТ СН'!$F$19</f>
        <v>1652.7310179800002</v>
      </c>
      <c r="W15" s="36">
        <f>SUMIFS(СВЦЭМ!$C$39:$C$782,СВЦЭМ!$A$39:$A$782,$A15,СВЦЭМ!$B$39:$B$782,W$11)+'СЕТ СН'!$F$9+СВЦЭМ!$D$10+'СЕТ СН'!$F$6-'СЕТ СН'!$F$19</f>
        <v>1665.2421122400001</v>
      </c>
      <c r="X15" s="36">
        <f>SUMIFS(СВЦЭМ!$C$39:$C$782,СВЦЭМ!$A$39:$A$782,$A15,СВЦЭМ!$B$39:$B$782,X$11)+'СЕТ СН'!$F$9+СВЦЭМ!$D$10+'СЕТ СН'!$F$6-'СЕТ СН'!$F$19</f>
        <v>1736.0233012200001</v>
      </c>
      <c r="Y15" s="36">
        <f>SUMIFS(СВЦЭМ!$C$39:$C$782,СВЦЭМ!$A$39:$A$782,$A15,СВЦЭМ!$B$39:$B$782,Y$11)+'СЕТ СН'!$F$9+СВЦЭМ!$D$10+'СЕТ СН'!$F$6-'СЕТ СН'!$F$19</f>
        <v>1810.2023284400002</v>
      </c>
    </row>
    <row r="16" spans="1:27" ht="15.75" x14ac:dyDescent="0.2">
      <c r="A16" s="35">
        <f t="shared" si="0"/>
        <v>45082</v>
      </c>
      <c r="B16" s="36">
        <f>SUMIFS(СВЦЭМ!$C$39:$C$782,СВЦЭМ!$A$39:$A$782,$A16,СВЦЭМ!$B$39:$B$782,B$11)+'СЕТ СН'!$F$9+СВЦЭМ!$D$10+'СЕТ СН'!$F$6-'СЕТ СН'!$F$19</f>
        <v>1866.4127518200003</v>
      </c>
      <c r="C16" s="36">
        <f>SUMIFS(СВЦЭМ!$C$39:$C$782,СВЦЭМ!$A$39:$A$782,$A16,СВЦЭМ!$B$39:$B$782,C$11)+'СЕТ СН'!$F$9+СВЦЭМ!$D$10+'СЕТ СН'!$F$6-'СЕТ СН'!$F$19</f>
        <v>1905.2268466400001</v>
      </c>
      <c r="D16" s="36">
        <f>SUMIFS(СВЦЭМ!$C$39:$C$782,СВЦЭМ!$A$39:$A$782,$A16,СВЦЭМ!$B$39:$B$782,D$11)+'СЕТ СН'!$F$9+СВЦЭМ!$D$10+'СЕТ СН'!$F$6-'СЕТ СН'!$F$19</f>
        <v>1954.4727928699999</v>
      </c>
      <c r="E16" s="36">
        <f>SUMIFS(СВЦЭМ!$C$39:$C$782,СВЦЭМ!$A$39:$A$782,$A16,СВЦЭМ!$B$39:$B$782,E$11)+'СЕТ СН'!$F$9+СВЦЭМ!$D$10+'СЕТ СН'!$F$6-'СЕТ СН'!$F$19</f>
        <v>1937.3906503600001</v>
      </c>
      <c r="F16" s="36">
        <f>SUMIFS(СВЦЭМ!$C$39:$C$782,СВЦЭМ!$A$39:$A$782,$A16,СВЦЭМ!$B$39:$B$782,F$11)+'СЕТ СН'!$F$9+СВЦЭМ!$D$10+'СЕТ СН'!$F$6-'СЕТ СН'!$F$19</f>
        <v>1928.5978429199999</v>
      </c>
      <c r="G16" s="36">
        <f>SUMIFS(СВЦЭМ!$C$39:$C$782,СВЦЭМ!$A$39:$A$782,$A16,СВЦЭМ!$B$39:$B$782,G$11)+'СЕТ СН'!$F$9+СВЦЭМ!$D$10+'СЕТ СН'!$F$6-'СЕТ СН'!$F$19</f>
        <v>1920.3886670100001</v>
      </c>
      <c r="H16" s="36">
        <f>SUMIFS(СВЦЭМ!$C$39:$C$782,СВЦЭМ!$A$39:$A$782,$A16,СВЦЭМ!$B$39:$B$782,H$11)+'СЕТ СН'!$F$9+СВЦЭМ!$D$10+'СЕТ СН'!$F$6-'СЕТ СН'!$F$19</f>
        <v>1886.10702541</v>
      </c>
      <c r="I16" s="36">
        <f>SUMIFS(СВЦЭМ!$C$39:$C$782,СВЦЭМ!$A$39:$A$782,$A16,СВЦЭМ!$B$39:$B$782,I$11)+'СЕТ СН'!$F$9+СВЦЭМ!$D$10+'СЕТ СН'!$F$6-'СЕТ СН'!$F$19</f>
        <v>1825.4766968600002</v>
      </c>
      <c r="J16" s="36">
        <f>SUMIFS(СВЦЭМ!$C$39:$C$782,СВЦЭМ!$A$39:$A$782,$A16,СВЦЭМ!$B$39:$B$782,J$11)+'СЕТ СН'!$F$9+СВЦЭМ!$D$10+'СЕТ СН'!$F$6-'СЕТ СН'!$F$19</f>
        <v>1858.6648244100002</v>
      </c>
      <c r="K16" s="36">
        <f>SUMIFS(СВЦЭМ!$C$39:$C$782,СВЦЭМ!$A$39:$A$782,$A16,СВЦЭМ!$B$39:$B$782,K$11)+'СЕТ СН'!$F$9+СВЦЭМ!$D$10+'СЕТ СН'!$F$6-'СЕТ СН'!$F$19</f>
        <v>1751.5240845100002</v>
      </c>
      <c r="L16" s="36">
        <f>SUMIFS(СВЦЭМ!$C$39:$C$782,СВЦЭМ!$A$39:$A$782,$A16,СВЦЭМ!$B$39:$B$782,L$11)+'СЕТ СН'!$F$9+СВЦЭМ!$D$10+'СЕТ СН'!$F$6-'СЕТ СН'!$F$19</f>
        <v>1736.5249466300002</v>
      </c>
      <c r="M16" s="36">
        <f>SUMIFS(СВЦЭМ!$C$39:$C$782,СВЦЭМ!$A$39:$A$782,$A16,СВЦЭМ!$B$39:$B$782,M$11)+'СЕТ СН'!$F$9+СВЦЭМ!$D$10+'СЕТ СН'!$F$6-'СЕТ СН'!$F$19</f>
        <v>1749.2125134000003</v>
      </c>
      <c r="N16" s="36">
        <f>SUMIFS(СВЦЭМ!$C$39:$C$782,СВЦЭМ!$A$39:$A$782,$A16,СВЦЭМ!$B$39:$B$782,N$11)+'СЕТ СН'!$F$9+СВЦЭМ!$D$10+'СЕТ СН'!$F$6-'СЕТ СН'!$F$19</f>
        <v>1793.4337942800003</v>
      </c>
      <c r="O16" s="36">
        <f>SUMIFS(СВЦЭМ!$C$39:$C$782,СВЦЭМ!$A$39:$A$782,$A16,СВЦЭМ!$B$39:$B$782,O$11)+'СЕТ СН'!$F$9+СВЦЭМ!$D$10+'СЕТ СН'!$F$6-'СЕТ СН'!$F$19</f>
        <v>1801.70656882</v>
      </c>
      <c r="P16" s="36">
        <f>SUMIFS(СВЦЭМ!$C$39:$C$782,СВЦЭМ!$A$39:$A$782,$A16,СВЦЭМ!$B$39:$B$782,P$11)+'СЕТ СН'!$F$9+СВЦЭМ!$D$10+'СЕТ СН'!$F$6-'СЕТ СН'!$F$19</f>
        <v>1817.3693329600001</v>
      </c>
      <c r="Q16" s="36">
        <f>SUMIFS(СВЦЭМ!$C$39:$C$782,СВЦЭМ!$A$39:$A$782,$A16,СВЦЭМ!$B$39:$B$782,Q$11)+'СЕТ СН'!$F$9+СВЦЭМ!$D$10+'СЕТ СН'!$F$6-'СЕТ СН'!$F$19</f>
        <v>1830.5706046800001</v>
      </c>
      <c r="R16" s="36">
        <f>SUMIFS(СВЦЭМ!$C$39:$C$782,СВЦЭМ!$A$39:$A$782,$A16,СВЦЭМ!$B$39:$B$782,R$11)+'СЕТ СН'!$F$9+СВЦЭМ!$D$10+'СЕТ СН'!$F$6-'СЕТ СН'!$F$19</f>
        <v>1852.4336427399999</v>
      </c>
      <c r="S16" s="36">
        <f>SUMIFS(СВЦЭМ!$C$39:$C$782,СВЦЭМ!$A$39:$A$782,$A16,СВЦЭМ!$B$39:$B$782,S$11)+'СЕТ СН'!$F$9+СВЦЭМ!$D$10+'СЕТ СН'!$F$6-'СЕТ СН'!$F$19</f>
        <v>1848.4297827700002</v>
      </c>
      <c r="T16" s="36">
        <f>SUMIFS(СВЦЭМ!$C$39:$C$782,СВЦЭМ!$A$39:$A$782,$A16,СВЦЭМ!$B$39:$B$782,T$11)+'СЕТ СН'!$F$9+СВЦЭМ!$D$10+'СЕТ СН'!$F$6-'СЕТ СН'!$F$19</f>
        <v>1821.7299985600002</v>
      </c>
      <c r="U16" s="36">
        <f>SUMIFS(СВЦЭМ!$C$39:$C$782,СВЦЭМ!$A$39:$A$782,$A16,СВЦЭМ!$B$39:$B$782,U$11)+'СЕТ СН'!$F$9+СВЦЭМ!$D$10+'СЕТ СН'!$F$6-'СЕТ СН'!$F$19</f>
        <v>1786.5042649699999</v>
      </c>
      <c r="V16" s="36">
        <f>SUMIFS(СВЦЭМ!$C$39:$C$782,СВЦЭМ!$A$39:$A$782,$A16,СВЦЭМ!$B$39:$B$782,V$11)+'СЕТ СН'!$F$9+СВЦЭМ!$D$10+'СЕТ СН'!$F$6-'СЕТ СН'!$F$19</f>
        <v>1719.4188607400001</v>
      </c>
      <c r="W16" s="36">
        <f>SUMIFS(СВЦЭМ!$C$39:$C$782,СВЦЭМ!$A$39:$A$782,$A16,СВЦЭМ!$B$39:$B$782,W$11)+'СЕТ СН'!$F$9+СВЦЭМ!$D$10+'СЕТ СН'!$F$6-'СЕТ СН'!$F$19</f>
        <v>1796.2113103699999</v>
      </c>
      <c r="X16" s="36">
        <f>SUMIFS(СВЦЭМ!$C$39:$C$782,СВЦЭМ!$A$39:$A$782,$A16,СВЦЭМ!$B$39:$B$782,X$11)+'СЕТ СН'!$F$9+СВЦЭМ!$D$10+'СЕТ СН'!$F$6-'СЕТ СН'!$F$19</f>
        <v>1849.3096671500002</v>
      </c>
      <c r="Y16" s="36">
        <f>SUMIFS(СВЦЭМ!$C$39:$C$782,СВЦЭМ!$A$39:$A$782,$A16,СВЦЭМ!$B$39:$B$782,Y$11)+'СЕТ СН'!$F$9+СВЦЭМ!$D$10+'СЕТ СН'!$F$6-'СЕТ СН'!$F$19</f>
        <v>1927.3163918300002</v>
      </c>
    </row>
    <row r="17" spans="1:25" ht="15.75" x14ac:dyDescent="0.2">
      <c r="A17" s="35">
        <f t="shared" si="0"/>
        <v>45083</v>
      </c>
      <c r="B17" s="36">
        <f>SUMIFS(СВЦЭМ!$C$39:$C$782,СВЦЭМ!$A$39:$A$782,$A17,СВЦЭМ!$B$39:$B$782,B$11)+'СЕТ СН'!$F$9+СВЦЭМ!$D$10+'СЕТ СН'!$F$6-'СЕТ СН'!$F$19</f>
        <v>1910.9491693600003</v>
      </c>
      <c r="C17" s="36">
        <f>SUMIFS(СВЦЭМ!$C$39:$C$782,СВЦЭМ!$A$39:$A$782,$A17,СВЦЭМ!$B$39:$B$782,C$11)+'СЕТ СН'!$F$9+СВЦЭМ!$D$10+'СЕТ СН'!$F$6-'СЕТ СН'!$F$19</f>
        <v>2006.5451350399999</v>
      </c>
      <c r="D17" s="36">
        <f>SUMIFS(СВЦЭМ!$C$39:$C$782,СВЦЭМ!$A$39:$A$782,$A17,СВЦЭМ!$B$39:$B$782,D$11)+'СЕТ СН'!$F$9+СВЦЭМ!$D$10+'СЕТ СН'!$F$6-'СЕТ СН'!$F$19</f>
        <v>2116.0265362599998</v>
      </c>
      <c r="E17" s="36">
        <f>SUMIFS(СВЦЭМ!$C$39:$C$782,СВЦЭМ!$A$39:$A$782,$A17,СВЦЭМ!$B$39:$B$782,E$11)+'СЕТ СН'!$F$9+СВЦЭМ!$D$10+'СЕТ СН'!$F$6-'СЕТ СН'!$F$19</f>
        <v>2112.4372968900002</v>
      </c>
      <c r="F17" s="36">
        <f>SUMIFS(СВЦЭМ!$C$39:$C$782,СВЦЭМ!$A$39:$A$782,$A17,СВЦЭМ!$B$39:$B$782,F$11)+'СЕТ СН'!$F$9+СВЦЭМ!$D$10+'СЕТ СН'!$F$6-'СЕТ СН'!$F$19</f>
        <v>2106.6140843900002</v>
      </c>
      <c r="G17" s="36">
        <f>SUMIFS(СВЦЭМ!$C$39:$C$782,СВЦЭМ!$A$39:$A$782,$A17,СВЦЭМ!$B$39:$B$782,G$11)+'СЕТ СН'!$F$9+СВЦЭМ!$D$10+'СЕТ СН'!$F$6-'СЕТ СН'!$F$19</f>
        <v>2015.59990131</v>
      </c>
      <c r="H17" s="36">
        <f>SUMIFS(СВЦЭМ!$C$39:$C$782,СВЦЭМ!$A$39:$A$782,$A17,СВЦЭМ!$B$39:$B$782,H$11)+'СЕТ СН'!$F$9+СВЦЭМ!$D$10+'СЕТ СН'!$F$6-'СЕТ СН'!$F$19</f>
        <v>1868.9225149399999</v>
      </c>
      <c r="I17" s="36">
        <f>SUMIFS(СВЦЭМ!$C$39:$C$782,СВЦЭМ!$A$39:$A$782,$A17,СВЦЭМ!$B$39:$B$782,I$11)+'СЕТ СН'!$F$9+СВЦЭМ!$D$10+'СЕТ СН'!$F$6-'СЕТ СН'!$F$19</f>
        <v>1802.5406277500001</v>
      </c>
      <c r="J17" s="36">
        <f>SUMIFS(СВЦЭМ!$C$39:$C$782,СВЦЭМ!$A$39:$A$782,$A17,СВЦЭМ!$B$39:$B$782,J$11)+'СЕТ СН'!$F$9+СВЦЭМ!$D$10+'СЕТ СН'!$F$6-'СЕТ СН'!$F$19</f>
        <v>1721.12082259</v>
      </c>
      <c r="K17" s="36">
        <f>SUMIFS(СВЦЭМ!$C$39:$C$782,СВЦЭМ!$A$39:$A$782,$A17,СВЦЭМ!$B$39:$B$782,K$11)+'СЕТ СН'!$F$9+СВЦЭМ!$D$10+'СЕТ СН'!$F$6-'СЕТ СН'!$F$19</f>
        <v>1672.06408478</v>
      </c>
      <c r="L17" s="36">
        <f>SUMIFS(СВЦЭМ!$C$39:$C$782,СВЦЭМ!$A$39:$A$782,$A17,СВЦЭМ!$B$39:$B$782,L$11)+'СЕТ СН'!$F$9+СВЦЭМ!$D$10+'СЕТ СН'!$F$6-'СЕТ СН'!$F$19</f>
        <v>1678.2729381200002</v>
      </c>
      <c r="M17" s="36">
        <f>SUMIFS(СВЦЭМ!$C$39:$C$782,СВЦЭМ!$A$39:$A$782,$A17,СВЦЭМ!$B$39:$B$782,M$11)+'СЕТ СН'!$F$9+СВЦЭМ!$D$10+'СЕТ СН'!$F$6-'СЕТ СН'!$F$19</f>
        <v>1675.6545345899999</v>
      </c>
      <c r="N17" s="36">
        <f>SUMIFS(СВЦЭМ!$C$39:$C$782,СВЦЭМ!$A$39:$A$782,$A17,СВЦЭМ!$B$39:$B$782,N$11)+'СЕТ СН'!$F$9+СВЦЭМ!$D$10+'СЕТ СН'!$F$6-'СЕТ СН'!$F$19</f>
        <v>1706.0772465499999</v>
      </c>
      <c r="O17" s="36">
        <f>SUMIFS(СВЦЭМ!$C$39:$C$782,СВЦЭМ!$A$39:$A$782,$A17,СВЦЭМ!$B$39:$B$782,O$11)+'СЕТ СН'!$F$9+СВЦЭМ!$D$10+'СЕТ СН'!$F$6-'СЕТ СН'!$F$19</f>
        <v>1704.05766064</v>
      </c>
      <c r="P17" s="36">
        <f>SUMIFS(СВЦЭМ!$C$39:$C$782,СВЦЭМ!$A$39:$A$782,$A17,СВЦЭМ!$B$39:$B$782,P$11)+'СЕТ СН'!$F$9+СВЦЭМ!$D$10+'СЕТ СН'!$F$6-'СЕТ СН'!$F$19</f>
        <v>1722.01423909</v>
      </c>
      <c r="Q17" s="36">
        <f>SUMIFS(СВЦЭМ!$C$39:$C$782,СВЦЭМ!$A$39:$A$782,$A17,СВЦЭМ!$B$39:$B$782,Q$11)+'СЕТ СН'!$F$9+СВЦЭМ!$D$10+'СЕТ СН'!$F$6-'СЕТ СН'!$F$19</f>
        <v>1737.2849588499998</v>
      </c>
      <c r="R17" s="36">
        <f>SUMIFS(СВЦЭМ!$C$39:$C$782,СВЦЭМ!$A$39:$A$782,$A17,СВЦЭМ!$B$39:$B$782,R$11)+'СЕТ СН'!$F$9+СВЦЭМ!$D$10+'СЕТ СН'!$F$6-'СЕТ СН'!$F$19</f>
        <v>1731.3715783900002</v>
      </c>
      <c r="S17" s="36">
        <f>SUMIFS(СВЦЭМ!$C$39:$C$782,СВЦЭМ!$A$39:$A$782,$A17,СВЦЭМ!$B$39:$B$782,S$11)+'СЕТ СН'!$F$9+СВЦЭМ!$D$10+'СЕТ СН'!$F$6-'СЕТ СН'!$F$19</f>
        <v>1711.7835541600002</v>
      </c>
      <c r="T17" s="36">
        <f>SUMIFS(СВЦЭМ!$C$39:$C$782,СВЦЭМ!$A$39:$A$782,$A17,СВЦЭМ!$B$39:$B$782,T$11)+'СЕТ СН'!$F$9+СВЦЭМ!$D$10+'СЕТ СН'!$F$6-'СЕТ СН'!$F$19</f>
        <v>1738.4167442200001</v>
      </c>
      <c r="U17" s="36">
        <f>SUMIFS(СВЦЭМ!$C$39:$C$782,СВЦЭМ!$A$39:$A$782,$A17,СВЦЭМ!$B$39:$B$782,U$11)+'СЕТ СН'!$F$9+СВЦЭМ!$D$10+'СЕТ СН'!$F$6-'СЕТ СН'!$F$19</f>
        <v>1687.8266561400001</v>
      </c>
      <c r="V17" s="36">
        <f>SUMIFS(СВЦЭМ!$C$39:$C$782,СВЦЭМ!$A$39:$A$782,$A17,СВЦЭМ!$B$39:$B$782,V$11)+'СЕТ СН'!$F$9+СВЦЭМ!$D$10+'СЕТ СН'!$F$6-'СЕТ СН'!$F$19</f>
        <v>1668.2610975400003</v>
      </c>
      <c r="W17" s="36">
        <f>SUMIFS(СВЦЭМ!$C$39:$C$782,СВЦЭМ!$A$39:$A$782,$A17,СВЦЭМ!$B$39:$B$782,W$11)+'СЕТ СН'!$F$9+СВЦЭМ!$D$10+'СЕТ СН'!$F$6-'СЕТ СН'!$F$19</f>
        <v>1683.1062203500001</v>
      </c>
      <c r="X17" s="36">
        <f>SUMIFS(СВЦЭМ!$C$39:$C$782,СВЦЭМ!$A$39:$A$782,$A17,СВЦЭМ!$B$39:$B$782,X$11)+'СЕТ СН'!$F$9+СВЦЭМ!$D$10+'СЕТ СН'!$F$6-'СЕТ СН'!$F$19</f>
        <v>1712.82431761</v>
      </c>
      <c r="Y17" s="36">
        <f>SUMIFS(СВЦЭМ!$C$39:$C$782,СВЦЭМ!$A$39:$A$782,$A17,СВЦЭМ!$B$39:$B$782,Y$11)+'СЕТ СН'!$F$9+СВЦЭМ!$D$10+'СЕТ СН'!$F$6-'СЕТ СН'!$F$19</f>
        <v>1797.67904258</v>
      </c>
    </row>
    <row r="18" spans="1:25" ht="15.75" x14ac:dyDescent="0.2">
      <c r="A18" s="35">
        <f t="shared" si="0"/>
        <v>45084</v>
      </c>
      <c r="B18" s="36">
        <f>SUMIFS(СВЦЭМ!$C$39:$C$782,СВЦЭМ!$A$39:$A$782,$A18,СВЦЭМ!$B$39:$B$782,B$11)+'СЕТ СН'!$F$9+СВЦЭМ!$D$10+'СЕТ СН'!$F$6-'СЕТ СН'!$F$19</f>
        <v>1944.83454033</v>
      </c>
      <c r="C18" s="36">
        <f>SUMIFS(СВЦЭМ!$C$39:$C$782,СВЦЭМ!$A$39:$A$782,$A18,СВЦЭМ!$B$39:$B$782,C$11)+'СЕТ СН'!$F$9+СВЦЭМ!$D$10+'СЕТ СН'!$F$6-'СЕТ СН'!$F$19</f>
        <v>1883.08732981</v>
      </c>
      <c r="D18" s="36">
        <f>SUMIFS(СВЦЭМ!$C$39:$C$782,СВЦЭМ!$A$39:$A$782,$A18,СВЦЭМ!$B$39:$B$782,D$11)+'СЕТ СН'!$F$9+СВЦЭМ!$D$10+'СЕТ СН'!$F$6-'СЕТ СН'!$F$19</f>
        <v>2076.6951316600002</v>
      </c>
      <c r="E18" s="36">
        <f>SUMIFS(СВЦЭМ!$C$39:$C$782,СВЦЭМ!$A$39:$A$782,$A18,СВЦЭМ!$B$39:$B$782,E$11)+'СЕТ СН'!$F$9+СВЦЭМ!$D$10+'СЕТ СН'!$F$6-'СЕТ СН'!$F$19</f>
        <v>2094.8775045400002</v>
      </c>
      <c r="F18" s="36">
        <f>SUMIFS(СВЦЭМ!$C$39:$C$782,СВЦЭМ!$A$39:$A$782,$A18,СВЦЭМ!$B$39:$B$782,F$11)+'СЕТ СН'!$F$9+СВЦЭМ!$D$10+'СЕТ СН'!$F$6-'СЕТ СН'!$F$19</f>
        <v>2075.57509308</v>
      </c>
      <c r="G18" s="36">
        <f>SUMIFS(СВЦЭМ!$C$39:$C$782,СВЦЭМ!$A$39:$A$782,$A18,СВЦЭМ!$B$39:$B$782,G$11)+'СЕТ СН'!$F$9+СВЦЭМ!$D$10+'СЕТ СН'!$F$6-'СЕТ СН'!$F$19</f>
        <v>2004.0005131500002</v>
      </c>
      <c r="H18" s="36">
        <f>SUMIFS(СВЦЭМ!$C$39:$C$782,СВЦЭМ!$A$39:$A$782,$A18,СВЦЭМ!$B$39:$B$782,H$11)+'СЕТ СН'!$F$9+СВЦЭМ!$D$10+'СЕТ СН'!$F$6-'СЕТ СН'!$F$19</f>
        <v>1880.8236940100001</v>
      </c>
      <c r="I18" s="36">
        <f>SUMIFS(СВЦЭМ!$C$39:$C$782,СВЦЭМ!$A$39:$A$782,$A18,СВЦЭМ!$B$39:$B$782,I$11)+'СЕТ СН'!$F$9+СВЦЭМ!$D$10+'СЕТ СН'!$F$6-'СЕТ СН'!$F$19</f>
        <v>1851.09162178</v>
      </c>
      <c r="J18" s="36">
        <f>SUMIFS(СВЦЭМ!$C$39:$C$782,СВЦЭМ!$A$39:$A$782,$A18,СВЦЭМ!$B$39:$B$782,J$11)+'СЕТ СН'!$F$9+СВЦЭМ!$D$10+'СЕТ СН'!$F$6-'СЕТ СН'!$F$19</f>
        <v>1752.6121913100001</v>
      </c>
      <c r="K18" s="36">
        <f>SUMIFS(СВЦЭМ!$C$39:$C$782,СВЦЭМ!$A$39:$A$782,$A18,СВЦЭМ!$B$39:$B$782,K$11)+'СЕТ СН'!$F$9+СВЦЭМ!$D$10+'СЕТ СН'!$F$6-'СЕТ СН'!$F$19</f>
        <v>1763.2903307400002</v>
      </c>
      <c r="L18" s="36">
        <f>SUMIFS(СВЦЭМ!$C$39:$C$782,СВЦЭМ!$A$39:$A$782,$A18,СВЦЭМ!$B$39:$B$782,L$11)+'СЕТ СН'!$F$9+СВЦЭМ!$D$10+'СЕТ СН'!$F$6-'СЕТ СН'!$F$19</f>
        <v>1780.7069235899999</v>
      </c>
      <c r="M18" s="36">
        <f>SUMIFS(СВЦЭМ!$C$39:$C$782,СВЦЭМ!$A$39:$A$782,$A18,СВЦЭМ!$B$39:$B$782,M$11)+'СЕТ СН'!$F$9+СВЦЭМ!$D$10+'СЕТ СН'!$F$6-'СЕТ СН'!$F$19</f>
        <v>1789.69872145</v>
      </c>
      <c r="N18" s="36">
        <f>SUMIFS(СВЦЭМ!$C$39:$C$782,СВЦЭМ!$A$39:$A$782,$A18,СВЦЭМ!$B$39:$B$782,N$11)+'СЕТ СН'!$F$9+СВЦЭМ!$D$10+'СЕТ СН'!$F$6-'СЕТ СН'!$F$19</f>
        <v>1812.9253605600002</v>
      </c>
      <c r="O18" s="36">
        <f>SUMIFS(СВЦЭМ!$C$39:$C$782,СВЦЭМ!$A$39:$A$782,$A18,СВЦЭМ!$B$39:$B$782,O$11)+'СЕТ СН'!$F$9+СВЦЭМ!$D$10+'СЕТ СН'!$F$6-'СЕТ СН'!$F$19</f>
        <v>1838.7263468400001</v>
      </c>
      <c r="P18" s="36">
        <f>SUMIFS(СВЦЭМ!$C$39:$C$782,СВЦЭМ!$A$39:$A$782,$A18,СВЦЭМ!$B$39:$B$782,P$11)+'СЕТ СН'!$F$9+СВЦЭМ!$D$10+'СЕТ СН'!$F$6-'СЕТ СН'!$F$19</f>
        <v>1872.3282946600002</v>
      </c>
      <c r="Q18" s="36">
        <f>SUMIFS(СВЦЭМ!$C$39:$C$782,СВЦЭМ!$A$39:$A$782,$A18,СВЦЭМ!$B$39:$B$782,Q$11)+'СЕТ СН'!$F$9+СВЦЭМ!$D$10+'СЕТ СН'!$F$6-'СЕТ СН'!$F$19</f>
        <v>1885.9647226100001</v>
      </c>
      <c r="R18" s="36">
        <f>SUMIFS(СВЦЭМ!$C$39:$C$782,СВЦЭМ!$A$39:$A$782,$A18,СВЦЭМ!$B$39:$B$782,R$11)+'СЕТ СН'!$F$9+СВЦЭМ!$D$10+'СЕТ СН'!$F$6-'СЕТ СН'!$F$19</f>
        <v>1855.4554355</v>
      </c>
      <c r="S18" s="36">
        <f>SUMIFS(СВЦЭМ!$C$39:$C$782,СВЦЭМ!$A$39:$A$782,$A18,СВЦЭМ!$B$39:$B$782,S$11)+'СЕТ СН'!$F$9+СВЦЭМ!$D$10+'СЕТ СН'!$F$6-'СЕТ СН'!$F$19</f>
        <v>1830.1962250500001</v>
      </c>
      <c r="T18" s="36">
        <f>SUMIFS(СВЦЭМ!$C$39:$C$782,СВЦЭМ!$A$39:$A$782,$A18,СВЦЭМ!$B$39:$B$782,T$11)+'СЕТ СН'!$F$9+СВЦЭМ!$D$10+'СЕТ СН'!$F$6-'СЕТ СН'!$F$19</f>
        <v>1810.32097432</v>
      </c>
      <c r="U18" s="36">
        <f>SUMIFS(СВЦЭМ!$C$39:$C$782,СВЦЭМ!$A$39:$A$782,$A18,СВЦЭМ!$B$39:$B$782,U$11)+'СЕТ СН'!$F$9+СВЦЭМ!$D$10+'СЕТ СН'!$F$6-'СЕТ СН'!$F$19</f>
        <v>1727.2314800499998</v>
      </c>
      <c r="V18" s="36">
        <f>SUMIFS(СВЦЭМ!$C$39:$C$782,СВЦЭМ!$A$39:$A$782,$A18,СВЦЭМ!$B$39:$B$782,V$11)+'СЕТ СН'!$F$9+СВЦЭМ!$D$10+'СЕТ СН'!$F$6-'СЕТ СН'!$F$19</f>
        <v>1740.89920691</v>
      </c>
      <c r="W18" s="36">
        <f>SUMIFS(СВЦЭМ!$C$39:$C$782,СВЦЭМ!$A$39:$A$782,$A18,СВЦЭМ!$B$39:$B$782,W$11)+'СЕТ СН'!$F$9+СВЦЭМ!$D$10+'СЕТ СН'!$F$6-'СЕТ СН'!$F$19</f>
        <v>1770.8910003700003</v>
      </c>
      <c r="X18" s="36">
        <f>SUMIFS(СВЦЭМ!$C$39:$C$782,СВЦЭМ!$A$39:$A$782,$A18,СВЦЭМ!$B$39:$B$782,X$11)+'СЕТ СН'!$F$9+СВЦЭМ!$D$10+'СЕТ СН'!$F$6-'СЕТ СН'!$F$19</f>
        <v>1838.3021920000001</v>
      </c>
      <c r="Y18" s="36">
        <f>SUMIFS(СВЦЭМ!$C$39:$C$782,СВЦЭМ!$A$39:$A$782,$A18,СВЦЭМ!$B$39:$B$782,Y$11)+'СЕТ СН'!$F$9+СВЦЭМ!$D$10+'СЕТ СН'!$F$6-'СЕТ СН'!$F$19</f>
        <v>1881.56395148</v>
      </c>
    </row>
    <row r="19" spans="1:25" ht="15.75" x14ac:dyDescent="0.2">
      <c r="A19" s="35">
        <f t="shared" si="0"/>
        <v>45085</v>
      </c>
      <c r="B19" s="36">
        <f>SUMIFS(СВЦЭМ!$C$39:$C$782,СВЦЭМ!$A$39:$A$782,$A19,СВЦЭМ!$B$39:$B$782,B$11)+'СЕТ СН'!$F$9+СВЦЭМ!$D$10+'СЕТ СН'!$F$6-'СЕТ СН'!$F$19</f>
        <v>2022.3730678000002</v>
      </c>
      <c r="C19" s="36">
        <f>SUMIFS(СВЦЭМ!$C$39:$C$782,СВЦЭМ!$A$39:$A$782,$A19,СВЦЭМ!$B$39:$B$782,C$11)+'СЕТ СН'!$F$9+СВЦЭМ!$D$10+'СЕТ СН'!$F$6-'СЕТ СН'!$F$19</f>
        <v>2058.95693377</v>
      </c>
      <c r="D19" s="36">
        <f>SUMIFS(СВЦЭМ!$C$39:$C$782,СВЦЭМ!$A$39:$A$782,$A19,СВЦЭМ!$B$39:$B$782,D$11)+'СЕТ СН'!$F$9+СВЦЭМ!$D$10+'СЕТ СН'!$F$6-'СЕТ СН'!$F$19</f>
        <v>2071.2384944599999</v>
      </c>
      <c r="E19" s="36">
        <f>SUMIFS(СВЦЭМ!$C$39:$C$782,СВЦЭМ!$A$39:$A$782,$A19,СВЦЭМ!$B$39:$B$782,E$11)+'СЕТ СН'!$F$9+СВЦЭМ!$D$10+'СЕТ СН'!$F$6-'СЕТ СН'!$F$19</f>
        <v>2071.1027455900003</v>
      </c>
      <c r="F19" s="36">
        <f>SUMIFS(СВЦЭМ!$C$39:$C$782,СВЦЭМ!$A$39:$A$782,$A19,СВЦЭМ!$B$39:$B$782,F$11)+'СЕТ СН'!$F$9+СВЦЭМ!$D$10+'СЕТ СН'!$F$6-'СЕТ СН'!$F$19</f>
        <v>2054.9653839699999</v>
      </c>
      <c r="G19" s="36">
        <f>SUMIFS(СВЦЭМ!$C$39:$C$782,СВЦЭМ!$A$39:$A$782,$A19,СВЦЭМ!$B$39:$B$782,G$11)+'СЕТ СН'!$F$9+СВЦЭМ!$D$10+'СЕТ СН'!$F$6-'СЕТ СН'!$F$19</f>
        <v>2015.9845694400001</v>
      </c>
      <c r="H19" s="36">
        <f>SUMIFS(СВЦЭМ!$C$39:$C$782,СВЦЭМ!$A$39:$A$782,$A19,СВЦЭМ!$B$39:$B$782,H$11)+'СЕТ СН'!$F$9+СВЦЭМ!$D$10+'СЕТ СН'!$F$6-'СЕТ СН'!$F$19</f>
        <v>1879.5678960400001</v>
      </c>
      <c r="I19" s="36">
        <f>SUMIFS(СВЦЭМ!$C$39:$C$782,СВЦЭМ!$A$39:$A$782,$A19,СВЦЭМ!$B$39:$B$782,I$11)+'СЕТ СН'!$F$9+СВЦЭМ!$D$10+'СЕТ СН'!$F$6-'СЕТ СН'!$F$19</f>
        <v>1835.7559263100002</v>
      </c>
      <c r="J19" s="36">
        <f>SUMIFS(СВЦЭМ!$C$39:$C$782,СВЦЭМ!$A$39:$A$782,$A19,СВЦЭМ!$B$39:$B$782,J$11)+'СЕТ СН'!$F$9+СВЦЭМ!$D$10+'СЕТ СН'!$F$6-'СЕТ СН'!$F$19</f>
        <v>1800.4534476200001</v>
      </c>
      <c r="K19" s="36">
        <f>SUMIFS(СВЦЭМ!$C$39:$C$782,СВЦЭМ!$A$39:$A$782,$A19,СВЦЭМ!$B$39:$B$782,K$11)+'СЕТ СН'!$F$9+СВЦЭМ!$D$10+'СЕТ СН'!$F$6-'СЕТ СН'!$F$19</f>
        <v>1772.0133372700002</v>
      </c>
      <c r="L19" s="36">
        <f>SUMIFS(СВЦЭМ!$C$39:$C$782,СВЦЭМ!$A$39:$A$782,$A19,СВЦЭМ!$B$39:$B$782,L$11)+'СЕТ СН'!$F$9+СВЦЭМ!$D$10+'СЕТ СН'!$F$6-'СЕТ СН'!$F$19</f>
        <v>1772.4348821500002</v>
      </c>
      <c r="M19" s="36">
        <f>SUMIFS(СВЦЭМ!$C$39:$C$782,СВЦЭМ!$A$39:$A$782,$A19,СВЦЭМ!$B$39:$B$782,M$11)+'СЕТ СН'!$F$9+СВЦЭМ!$D$10+'СЕТ СН'!$F$6-'СЕТ СН'!$F$19</f>
        <v>1792.9043488000002</v>
      </c>
      <c r="N19" s="36">
        <f>SUMIFS(СВЦЭМ!$C$39:$C$782,СВЦЭМ!$A$39:$A$782,$A19,СВЦЭМ!$B$39:$B$782,N$11)+'СЕТ СН'!$F$9+СВЦЭМ!$D$10+'СЕТ СН'!$F$6-'СЕТ СН'!$F$19</f>
        <v>1835.5588488600001</v>
      </c>
      <c r="O19" s="36">
        <f>SUMIFS(СВЦЭМ!$C$39:$C$782,СВЦЭМ!$A$39:$A$782,$A19,СВЦЭМ!$B$39:$B$782,O$11)+'СЕТ СН'!$F$9+СВЦЭМ!$D$10+'СЕТ СН'!$F$6-'СЕТ СН'!$F$19</f>
        <v>1840.38506547</v>
      </c>
      <c r="P19" s="36">
        <f>SUMIFS(СВЦЭМ!$C$39:$C$782,СВЦЭМ!$A$39:$A$782,$A19,СВЦЭМ!$B$39:$B$782,P$11)+'СЕТ СН'!$F$9+СВЦЭМ!$D$10+'СЕТ СН'!$F$6-'СЕТ СН'!$F$19</f>
        <v>1848.1258994499999</v>
      </c>
      <c r="Q19" s="36">
        <f>SUMIFS(СВЦЭМ!$C$39:$C$782,СВЦЭМ!$A$39:$A$782,$A19,СВЦЭМ!$B$39:$B$782,Q$11)+'СЕТ СН'!$F$9+СВЦЭМ!$D$10+'СЕТ СН'!$F$6-'СЕТ СН'!$F$19</f>
        <v>1864.53373964</v>
      </c>
      <c r="R19" s="36">
        <f>SUMIFS(СВЦЭМ!$C$39:$C$782,СВЦЭМ!$A$39:$A$782,$A19,СВЦЭМ!$B$39:$B$782,R$11)+'СЕТ СН'!$F$9+СВЦЭМ!$D$10+'СЕТ СН'!$F$6-'СЕТ СН'!$F$19</f>
        <v>1839.5621980999999</v>
      </c>
      <c r="S19" s="36">
        <f>SUMIFS(СВЦЭМ!$C$39:$C$782,СВЦЭМ!$A$39:$A$782,$A19,СВЦЭМ!$B$39:$B$782,S$11)+'СЕТ СН'!$F$9+СВЦЭМ!$D$10+'СЕТ СН'!$F$6-'СЕТ СН'!$F$19</f>
        <v>1811.68745158</v>
      </c>
      <c r="T19" s="36">
        <f>SUMIFS(СВЦЭМ!$C$39:$C$782,СВЦЭМ!$A$39:$A$782,$A19,СВЦЭМ!$B$39:$B$782,T$11)+'СЕТ СН'!$F$9+СВЦЭМ!$D$10+'СЕТ СН'!$F$6-'СЕТ СН'!$F$19</f>
        <v>1794.2540934600001</v>
      </c>
      <c r="U19" s="36">
        <f>SUMIFS(СВЦЭМ!$C$39:$C$782,СВЦЭМ!$A$39:$A$782,$A19,СВЦЭМ!$B$39:$B$782,U$11)+'СЕТ СН'!$F$9+СВЦЭМ!$D$10+'СЕТ СН'!$F$6-'СЕТ СН'!$F$19</f>
        <v>1761.3703826000001</v>
      </c>
      <c r="V19" s="36">
        <f>SUMIFS(СВЦЭМ!$C$39:$C$782,СВЦЭМ!$A$39:$A$782,$A19,СВЦЭМ!$B$39:$B$782,V$11)+'СЕТ СН'!$F$9+СВЦЭМ!$D$10+'СЕТ СН'!$F$6-'СЕТ СН'!$F$19</f>
        <v>1700.8544560200003</v>
      </c>
      <c r="W19" s="36">
        <f>SUMIFS(СВЦЭМ!$C$39:$C$782,СВЦЭМ!$A$39:$A$782,$A19,СВЦЭМ!$B$39:$B$782,W$11)+'СЕТ СН'!$F$9+СВЦЭМ!$D$10+'СЕТ СН'!$F$6-'СЕТ СН'!$F$19</f>
        <v>1747.00517115</v>
      </c>
      <c r="X19" s="36">
        <f>SUMIFS(СВЦЭМ!$C$39:$C$782,СВЦЭМ!$A$39:$A$782,$A19,СВЦЭМ!$B$39:$B$782,X$11)+'СЕТ СН'!$F$9+СВЦЭМ!$D$10+'СЕТ СН'!$F$6-'СЕТ СН'!$F$19</f>
        <v>1800.9497213700001</v>
      </c>
      <c r="Y19" s="36">
        <f>SUMIFS(СВЦЭМ!$C$39:$C$782,СВЦЭМ!$A$39:$A$782,$A19,СВЦЭМ!$B$39:$B$782,Y$11)+'СЕТ СН'!$F$9+СВЦЭМ!$D$10+'СЕТ СН'!$F$6-'СЕТ СН'!$F$19</f>
        <v>1925.4494253500002</v>
      </c>
    </row>
    <row r="20" spans="1:25" ht="15.75" x14ac:dyDescent="0.2">
      <c r="A20" s="35">
        <f t="shared" si="0"/>
        <v>45086</v>
      </c>
      <c r="B20" s="36">
        <f>SUMIFS(СВЦЭМ!$C$39:$C$782,СВЦЭМ!$A$39:$A$782,$A20,СВЦЭМ!$B$39:$B$782,B$11)+'СЕТ СН'!$F$9+СВЦЭМ!$D$10+'СЕТ СН'!$F$6-'СЕТ СН'!$F$19</f>
        <v>1875.7472512099998</v>
      </c>
      <c r="C20" s="36">
        <f>SUMIFS(СВЦЭМ!$C$39:$C$782,СВЦЭМ!$A$39:$A$782,$A20,СВЦЭМ!$B$39:$B$782,C$11)+'СЕТ СН'!$F$9+СВЦЭМ!$D$10+'СЕТ СН'!$F$6-'СЕТ СН'!$F$19</f>
        <v>1774.4131069800001</v>
      </c>
      <c r="D20" s="36">
        <f>SUMIFS(СВЦЭМ!$C$39:$C$782,СВЦЭМ!$A$39:$A$782,$A20,СВЦЭМ!$B$39:$B$782,D$11)+'СЕТ СН'!$F$9+СВЦЭМ!$D$10+'СЕТ СН'!$F$6-'СЕТ СН'!$F$19</f>
        <v>1837.8494013600002</v>
      </c>
      <c r="E20" s="36">
        <f>SUMIFS(СВЦЭМ!$C$39:$C$782,СВЦЭМ!$A$39:$A$782,$A20,СВЦЭМ!$B$39:$B$782,E$11)+'СЕТ СН'!$F$9+СВЦЭМ!$D$10+'СЕТ СН'!$F$6-'СЕТ СН'!$F$19</f>
        <v>1994.0455983699999</v>
      </c>
      <c r="F20" s="36">
        <f>SUMIFS(СВЦЭМ!$C$39:$C$782,СВЦЭМ!$A$39:$A$782,$A20,СВЦЭМ!$B$39:$B$782,F$11)+'СЕТ СН'!$F$9+СВЦЭМ!$D$10+'СЕТ СН'!$F$6-'СЕТ СН'!$F$19</f>
        <v>1963.81608151</v>
      </c>
      <c r="G20" s="36">
        <f>SUMIFS(СВЦЭМ!$C$39:$C$782,СВЦЭМ!$A$39:$A$782,$A20,СВЦЭМ!$B$39:$B$782,G$11)+'СЕТ СН'!$F$9+СВЦЭМ!$D$10+'СЕТ СН'!$F$6-'СЕТ СН'!$F$19</f>
        <v>1898.1332181900002</v>
      </c>
      <c r="H20" s="36">
        <f>SUMIFS(СВЦЭМ!$C$39:$C$782,СВЦЭМ!$A$39:$A$782,$A20,СВЦЭМ!$B$39:$B$782,H$11)+'СЕТ СН'!$F$9+СВЦЭМ!$D$10+'СЕТ СН'!$F$6-'СЕТ СН'!$F$19</f>
        <v>1748.2118872400001</v>
      </c>
      <c r="I20" s="36">
        <f>SUMIFS(СВЦЭМ!$C$39:$C$782,СВЦЭМ!$A$39:$A$782,$A20,СВЦЭМ!$B$39:$B$782,I$11)+'СЕТ СН'!$F$9+СВЦЭМ!$D$10+'СЕТ СН'!$F$6-'СЕТ СН'!$F$19</f>
        <v>1678.6394252999999</v>
      </c>
      <c r="J20" s="36">
        <f>SUMIFS(СВЦЭМ!$C$39:$C$782,СВЦЭМ!$A$39:$A$782,$A20,СВЦЭМ!$B$39:$B$782,J$11)+'СЕТ СН'!$F$9+СВЦЭМ!$D$10+'СЕТ СН'!$F$6-'СЕТ СН'!$F$19</f>
        <v>1600.3074656100002</v>
      </c>
      <c r="K20" s="36">
        <f>SUMIFS(СВЦЭМ!$C$39:$C$782,СВЦЭМ!$A$39:$A$782,$A20,СВЦЭМ!$B$39:$B$782,K$11)+'СЕТ СН'!$F$9+СВЦЭМ!$D$10+'СЕТ СН'!$F$6-'СЕТ СН'!$F$19</f>
        <v>1561.8723875599999</v>
      </c>
      <c r="L20" s="36">
        <f>SUMIFS(СВЦЭМ!$C$39:$C$782,СВЦЭМ!$A$39:$A$782,$A20,СВЦЭМ!$B$39:$B$782,L$11)+'СЕТ СН'!$F$9+СВЦЭМ!$D$10+'СЕТ СН'!$F$6-'СЕТ СН'!$F$19</f>
        <v>1543.4161030700002</v>
      </c>
      <c r="M20" s="36">
        <f>SUMIFS(СВЦЭМ!$C$39:$C$782,СВЦЭМ!$A$39:$A$782,$A20,СВЦЭМ!$B$39:$B$782,M$11)+'СЕТ СН'!$F$9+СВЦЭМ!$D$10+'СЕТ СН'!$F$6-'СЕТ СН'!$F$19</f>
        <v>1582.74770726</v>
      </c>
      <c r="N20" s="36">
        <f>SUMIFS(СВЦЭМ!$C$39:$C$782,СВЦЭМ!$A$39:$A$782,$A20,СВЦЭМ!$B$39:$B$782,N$11)+'СЕТ СН'!$F$9+СВЦЭМ!$D$10+'СЕТ СН'!$F$6-'СЕТ СН'!$F$19</f>
        <v>1614.1542260199999</v>
      </c>
      <c r="O20" s="36">
        <f>SUMIFS(СВЦЭМ!$C$39:$C$782,СВЦЭМ!$A$39:$A$782,$A20,СВЦЭМ!$B$39:$B$782,O$11)+'СЕТ СН'!$F$9+СВЦЭМ!$D$10+'СЕТ СН'!$F$6-'СЕТ СН'!$F$19</f>
        <v>1610.1808001899999</v>
      </c>
      <c r="P20" s="36">
        <f>SUMIFS(СВЦЭМ!$C$39:$C$782,СВЦЭМ!$A$39:$A$782,$A20,СВЦЭМ!$B$39:$B$782,P$11)+'СЕТ СН'!$F$9+СВЦЭМ!$D$10+'СЕТ СН'!$F$6-'СЕТ СН'!$F$19</f>
        <v>1617.08156186</v>
      </c>
      <c r="Q20" s="36">
        <f>SUMIFS(СВЦЭМ!$C$39:$C$782,СВЦЭМ!$A$39:$A$782,$A20,СВЦЭМ!$B$39:$B$782,Q$11)+'СЕТ СН'!$F$9+СВЦЭМ!$D$10+'СЕТ СН'!$F$6-'СЕТ СН'!$F$19</f>
        <v>1621.89524007</v>
      </c>
      <c r="R20" s="36">
        <f>SUMIFS(СВЦЭМ!$C$39:$C$782,СВЦЭМ!$A$39:$A$782,$A20,СВЦЭМ!$B$39:$B$782,R$11)+'СЕТ СН'!$F$9+СВЦЭМ!$D$10+'СЕТ СН'!$F$6-'СЕТ СН'!$F$19</f>
        <v>1616.6538465200001</v>
      </c>
      <c r="S20" s="36">
        <f>SUMIFS(СВЦЭМ!$C$39:$C$782,СВЦЭМ!$A$39:$A$782,$A20,СВЦЭМ!$B$39:$B$782,S$11)+'СЕТ СН'!$F$9+СВЦЭМ!$D$10+'СЕТ СН'!$F$6-'СЕТ СН'!$F$19</f>
        <v>1616.48593544</v>
      </c>
      <c r="T20" s="36">
        <f>SUMIFS(СВЦЭМ!$C$39:$C$782,СВЦЭМ!$A$39:$A$782,$A20,СВЦЭМ!$B$39:$B$782,T$11)+'СЕТ СН'!$F$9+СВЦЭМ!$D$10+'СЕТ СН'!$F$6-'СЕТ СН'!$F$19</f>
        <v>1604.85882511</v>
      </c>
      <c r="U20" s="36">
        <f>SUMIFS(СВЦЭМ!$C$39:$C$782,СВЦЭМ!$A$39:$A$782,$A20,СВЦЭМ!$B$39:$B$782,U$11)+'СЕТ СН'!$F$9+СВЦЭМ!$D$10+'СЕТ СН'!$F$6-'СЕТ СН'!$F$19</f>
        <v>1587.7359641000003</v>
      </c>
      <c r="V20" s="36">
        <f>SUMIFS(СВЦЭМ!$C$39:$C$782,СВЦЭМ!$A$39:$A$782,$A20,СВЦЭМ!$B$39:$B$782,V$11)+'СЕТ СН'!$F$9+СВЦЭМ!$D$10+'СЕТ СН'!$F$6-'СЕТ СН'!$F$19</f>
        <v>1559.1145176</v>
      </c>
      <c r="W20" s="36">
        <f>SUMIFS(СВЦЭМ!$C$39:$C$782,СВЦЭМ!$A$39:$A$782,$A20,СВЦЭМ!$B$39:$B$782,W$11)+'СЕТ СН'!$F$9+СВЦЭМ!$D$10+'СЕТ СН'!$F$6-'СЕТ СН'!$F$19</f>
        <v>1593.8113375799999</v>
      </c>
      <c r="X20" s="36">
        <f>SUMIFS(СВЦЭМ!$C$39:$C$782,СВЦЭМ!$A$39:$A$782,$A20,СВЦЭМ!$B$39:$B$782,X$11)+'СЕТ СН'!$F$9+СВЦЭМ!$D$10+'СЕТ СН'!$F$6-'СЕТ СН'!$F$19</f>
        <v>1601.9845731</v>
      </c>
      <c r="Y20" s="36">
        <f>SUMIFS(СВЦЭМ!$C$39:$C$782,СВЦЭМ!$A$39:$A$782,$A20,СВЦЭМ!$B$39:$B$782,Y$11)+'СЕТ СН'!$F$9+СВЦЭМ!$D$10+'СЕТ СН'!$F$6-'СЕТ СН'!$F$19</f>
        <v>1763.10826589</v>
      </c>
    </row>
    <row r="21" spans="1:25" ht="15.75" x14ac:dyDescent="0.2">
      <c r="A21" s="35">
        <f t="shared" si="0"/>
        <v>45087</v>
      </c>
      <c r="B21" s="36">
        <f>SUMIFS(СВЦЭМ!$C$39:$C$782,СВЦЭМ!$A$39:$A$782,$A21,СВЦЭМ!$B$39:$B$782,B$11)+'СЕТ СН'!$F$9+СВЦЭМ!$D$10+'СЕТ СН'!$F$6-'СЕТ СН'!$F$19</f>
        <v>1780.5679592000001</v>
      </c>
      <c r="C21" s="36">
        <f>SUMIFS(СВЦЭМ!$C$39:$C$782,СВЦЭМ!$A$39:$A$782,$A21,СВЦЭМ!$B$39:$B$782,C$11)+'СЕТ СН'!$F$9+СВЦЭМ!$D$10+'СЕТ СН'!$F$6-'СЕТ СН'!$F$19</f>
        <v>1815.6310836100001</v>
      </c>
      <c r="D21" s="36">
        <f>SUMIFS(СВЦЭМ!$C$39:$C$782,СВЦЭМ!$A$39:$A$782,$A21,СВЦЭМ!$B$39:$B$782,D$11)+'СЕТ СН'!$F$9+СВЦЭМ!$D$10+'СЕТ СН'!$F$6-'СЕТ СН'!$F$19</f>
        <v>1871.9316426099999</v>
      </c>
      <c r="E21" s="36">
        <f>SUMIFS(СВЦЭМ!$C$39:$C$782,СВЦЭМ!$A$39:$A$782,$A21,СВЦЭМ!$B$39:$B$782,E$11)+'СЕТ СН'!$F$9+СВЦЭМ!$D$10+'СЕТ СН'!$F$6-'СЕТ СН'!$F$19</f>
        <v>1901.35842933</v>
      </c>
      <c r="F21" s="36">
        <f>SUMIFS(СВЦЭМ!$C$39:$C$782,СВЦЭМ!$A$39:$A$782,$A21,СВЦЭМ!$B$39:$B$782,F$11)+'СЕТ СН'!$F$9+СВЦЭМ!$D$10+'СЕТ СН'!$F$6-'СЕТ СН'!$F$19</f>
        <v>1926.3414348800002</v>
      </c>
      <c r="G21" s="36">
        <f>SUMIFS(СВЦЭМ!$C$39:$C$782,СВЦЭМ!$A$39:$A$782,$A21,СВЦЭМ!$B$39:$B$782,G$11)+'СЕТ СН'!$F$9+СВЦЭМ!$D$10+'СЕТ СН'!$F$6-'СЕТ СН'!$F$19</f>
        <v>1926.8352886900002</v>
      </c>
      <c r="H21" s="36">
        <f>SUMIFS(СВЦЭМ!$C$39:$C$782,СВЦЭМ!$A$39:$A$782,$A21,СВЦЭМ!$B$39:$B$782,H$11)+'СЕТ СН'!$F$9+СВЦЭМ!$D$10+'СЕТ СН'!$F$6-'СЕТ СН'!$F$19</f>
        <v>1825.9612025900001</v>
      </c>
      <c r="I21" s="36">
        <f>SUMIFS(СВЦЭМ!$C$39:$C$782,СВЦЭМ!$A$39:$A$782,$A21,СВЦЭМ!$B$39:$B$782,I$11)+'СЕТ СН'!$F$9+СВЦЭМ!$D$10+'СЕТ СН'!$F$6-'СЕТ СН'!$F$19</f>
        <v>1817.9049432400002</v>
      </c>
      <c r="J21" s="36">
        <f>SUMIFS(СВЦЭМ!$C$39:$C$782,СВЦЭМ!$A$39:$A$782,$A21,СВЦЭМ!$B$39:$B$782,J$11)+'СЕТ СН'!$F$9+СВЦЭМ!$D$10+'СЕТ СН'!$F$6-'СЕТ СН'!$F$19</f>
        <v>1724.6834274799999</v>
      </c>
      <c r="K21" s="36">
        <f>SUMIFS(СВЦЭМ!$C$39:$C$782,СВЦЭМ!$A$39:$A$782,$A21,СВЦЭМ!$B$39:$B$782,K$11)+'СЕТ СН'!$F$9+СВЦЭМ!$D$10+'СЕТ СН'!$F$6-'СЕТ СН'!$F$19</f>
        <v>1645.2442753800001</v>
      </c>
      <c r="L21" s="36">
        <f>SUMIFS(СВЦЭМ!$C$39:$C$782,СВЦЭМ!$A$39:$A$782,$A21,СВЦЭМ!$B$39:$B$782,L$11)+'СЕТ СН'!$F$9+СВЦЭМ!$D$10+'СЕТ СН'!$F$6-'СЕТ СН'!$F$19</f>
        <v>1610.3455007299999</v>
      </c>
      <c r="M21" s="36">
        <f>SUMIFS(СВЦЭМ!$C$39:$C$782,СВЦЭМ!$A$39:$A$782,$A21,СВЦЭМ!$B$39:$B$782,M$11)+'СЕТ СН'!$F$9+СВЦЭМ!$D$10+'СЕТ СН'!$F$6-'СЕТ СН'!$F$19</f>
        <v>1597.0847708300003</v>
      </c>
      <c r="N21" s="36">
        <f>SUMIFS(СВЦЭМ!$C$39:$C$782,СВЦЭМ!$A$39:$A$782,$A21,СВЦЭМ!$B$39:$B$782,N$11)+'СЕТ СН'!$F$9+СВЦЭМ!$D$10+'СЕТ СН'!$F$6-'СЕТ СН'!$F$19</f>
        <v>1609.89037727</v>
      </c>
      <c r="O21" s="36">
        <f>SUMIFS(СВЦЭМ!$C$39:$C$782,СВЦЭМ!$A$39:$A$782,$A21,СВЦЭМ!$B$39:$B$782,O$11)+'СЕТ СН'!$F$9+СВЦЭМ!$D$10+'СЕТ СН'!$F$6-'СЕТ СН'!$F$19</f>
        <v>1621.3194271100001</v>
      </c>
      <c r="P21" s="36">
        <f>SUMIFS(СВЦЭМ!$C$39:$C$782,СВЦЭМ!$A$39:$A$782,$A21,СВЦЭМ!$B$39:$B$782,P$11)+'СЕТ СН'!$F$9+СВЦЭМ!$D$10+'СЕТ СН'!$F$6-'СЕТ СН'!$F$19</f>
        <v>1627.0249626099999</v>
      </c>
      <c r="Q21" s="36">
        <f>SUMIFS(СВЦЭМ!$C$39:$C$782,СВЦЭМ!$A$39:$A$782,$A21,СВЦЭМ!$B$39:$B$782,Q$11)+'СЕТ СН'!$F$9+СВЦЭМ!$D$10+'СЕТ СН'!$F$6-'СЕТ СН'!$F$19</f>
        <v>1649.5418472300003</v>
      </c>
      <c r="R21" s="36">
        <f>SUMIFS(СВЦЭМ!$C$39:$C$782,СВЦЭМ!$A$39:$A$782,$A21,СВЦЭМ!$B$39:$B$782,R$11)+'СЕТ СН'!$F$9+СВЦЭМ!$D$10+'СЕТ СН'!$F$6-'СЕТ СН'!$F$19</f>
        <v>1642.8510362299999</v>
      </c>
      <c r="S21" s="36">
        <f>SUMIFS(СВЦЭМ!$C$39:$C$782,СВЦЭМ!$A$39:$A$782,$A21,СВЦЭМ!$B$39:$B$782,S$11)+'СЕТ СН'!$F$9+СВЦЭМ!$D$10+'СЕТ СН'!$F$6-'СЕТ СН'!$F$19</f>
        <v>1621.6327308899999</v>
      </c>
      <c r="T21" s="36">
        <f>SUMIFS(СВЦЭМ!$C$39:$C$782,СВЦЭМ!$A$39:$A$782,$A21,СВЦЭМ!$B$39:$B$782,T$11)+'СЕТ СН'!$F$9+СВЦЭМ!$D$10+'СЕТ СН'!$F$6-'СЕТ СН'!$F$19</f>
        <v>1612.31572482</v>
      </c>
      <c r="U21" s="36">
        <f>SUMIFS(СВЦЭМ!$C$39:$C$782,СВЦЭМ!$A$39:$A$782,$A21,СВЦЭМ!$B$39:$B$782,U$11)+'СЕТ СН'!$F$9+СВЦЭМ!$D$10+'СЕТ СН'!$F$6-'СЕТ СН'!$F$19</f>
        <v>1612.3304523199999</v>
      </c>
      <c r="V21" s="36">
        <f>SUMIFS(СВЦЭМ!$C$39:$C$782,СВЦЭМ!$A$39:$A$782,$A21,СВЦЭМ!$B$39:$B$782,V$11)+'СЕТ СН'!$F$9+СВЦЭМ!$D$10+'СЕТ СН'!$F$6-'СЕТ СН'!$F$19</f>
        <v>1597.3429792800002</v>
      </c>
      <c r="W21" s="36">
        <f>SUMIFS(СВЦЭМ!$C$39:$C$782,СВЦЭМ!$A$39:$A$782,$A21,СВЦЭМ!$B$39:$B$782,W$11)+'СЕТ СН'!$F$9+СВЦЭМ!$D$10+'СЕТ СН'!$F$6-'СЕТ СН'!$F$19</f>
        <v>1567.33965898</v>
      </c>
      <c r="X21" s="36">
        <f>SUMIFS(СВЦЭМ!$C$39:$C$782,СВЦЭМ!$A$39:$A$782,$A21,СВЦЭМ!$B$39:$B$782,X$11)+'СЕТ СН'!$F$9+СВЦЭМ!$D$10+'СЕТ СН'!$F$6-'СЕТ СН'!$F$19</f>
        <v>1594.2997308899999</v>
      </c>
      <c r="Y21" s="36">
        <f>SUMIFS(СВЦЭМ!$C$39:$C$782,СВЦЭМ!$A$39:$A$782,$A21,СВЦЭМ!$B$39:$B$782,Y$11)+'СЕТ СН'!$F$9+СВЦЭМ!$D$10+'СЕТ СН'!$F$6-'СЕТ СН'!$F$19</f>
        <v>1677.07418538</v>
      </c>
    </row>
    <row r="22" spans="1:25" ht="15.75" x14ac:dyDescent="0.2">
      <c r="A22" s="35">
        <f t="shared" si="0"/>
        <v>45088</v>
      </c>
      <c r="B22" s="36">
        <f>SUMIFS(СВЦЭМ!$C$39:$C$782,СВЦЭМ!$A$39:$A$782,$A22,СВЦЭМ!$B$39:$B$782,B$11)+'СЕТ СН'!$F$9+СВЦЭМ!$D$10+'СЕТ СН'!$F$6-'СЕТ СН'!$F$19</f>
        <v>1749.3080703300002</v>
      </c>
      <c r="C22" s="36">
        <f>SUMIFS(СВЦЭМ!$C$39:$C$782,СВЦЭМ!$A$39:$A$782,$A22,СВЦЭМ!$B$39:$B$782,C$11)+'СЕТ СН'!$F$9+СВЦЭМ!$D$10+'СЕТ СН'!$F$6-'СЕТ СН'!$F$19</f>
        <v>1798.9081494400002</v>
      </c>
      <c r="D22" s="36">
        <f>SUMIFS(СВЦЭМ!$C$39:$C$782,СВЦЭМ!$A$39:$A$782,$A22,СВЦЭМ!$B$39:$B$782,D$11)+'СЕТ СН'!$F$9+СВЦЭМ!$D$10+'СЕТ СН'!$F$6-'СЕТ СН'!$F$19</f>
        <v>1871.3321192100002</v>
      </c>
      <c r="E22" s="36">
        <f>SUMIFS(СВЦЭМ!$C$39:$C$782,СВЦЭМ!$A$39:$A$782,$A22,СВЦЭМ!$B$39:$B$782,E$11)+'СЕТ СН'!$F$9+СВЦЭМ!$D$10+'СЕТ СН'!$F$6-'СЕТ СН'!$F$19</f>
        <v>1878.8629662500002</v>
      </c>
      <c r="F22" s="36">
        <f>SUMIFS(СВЦЭМ!$C$39:$C$782,СВЦЭМ!$A$39:$A$782,$A22,СВЦЭМ!$B$39:$B$782,F$11)+'СЕТ СН'!$F$9+СВЦЭМ!$D$10+'СЕТ СН'!$F$6-'СЕТ СН'!$F$19</f>
        <v>1879.7631187900001</v>
      </c>
      <c r="G22" s="36">
        <f>SUMIFS(СВЦЭМ!$C$39:$C$782,СВЦЭМ!$A$39:$A$782,$A22,СВЦЭМ!$B$39:$B$782,G$11)+'СЕТ СН'!$F$9+СВЦЭМ!$D$10+'СЕТ СН'!$F$6-'СЕТ СН'!$F$19</f>
        <v>1875.0364851200002</v>
      </c>
      <c r="H22" s="36">
        <f>SUMIFS(СВЦЭМ!$C$39:$C$782,СВЦЭМ!$A$39:$A$782,$A22,СВЦЭМ!$B$39:$B$782,H$11)+'СЕТ СН'!$F$9+СВЦЭМ!$D$10+'СЕТ СН'!$F$6-'СЕТ СН'!$F$19</f>
        <v>1786.33461098</v>
      </c>
      <c r="I22" s="36">
        <f>SUMIFS(СВЦЭМ!$C$39:$C$782,СВЦЭМ!$A$39:$A$782,$A22,СВЦЭМ!$B$39:$B$782,I$11)+'СЕТ СН'!$F$9+СВЦЭМ!$D$10+'СЕТ СН'!$F$6-'СЕТ СН'!$F$19</f>
        <v>1728.0272230700002</v>
      </c>
      <c r="J22" s="36">
        <f>SUMIFS(СВЦЭМ!$C$39:$C$782,СВЦЭМ!$A$39:$A$782,$A22,СВЦЭМ!$B$39:$B$782,J$11)+'СЕТ СН'!$F$9+СВЦЭМ!$D$10+'СЕТ СН'!$F$6-'СЕТ СН'!$F$19</f>
        <v>1671.47001047</v>
      </c>
      <c r="K22" s="36">
        <f>SUMIFS(СВЦЭМ!$C$39:$C$782,СВЦЭМ!$A$39:$A$782,$A22,СВЦЭМ!$B$39:$B$782,K$11)+'СЕТ СН'!$F$9+СВЦЭМ!$D$10+'СЕТ СН'!$F$6-'СЕТ СН'!$F$19</f>
        <v>1580.49523697</v>
      </c>
      <c r="L22" s="36">
        <f>SUMIFS(СВЦЭМ!$C$39:$C$782,СВЦЭМ!$A$39:$A$782,$A22,СВЦЭМ!$B$39:$B$782,L$11)+'СЕТ СН'!$F$9+СВЦЭМ!$D$10+'СЕТ СН'!$F$6-'СЕТ СН'!$F$19</f>
        <v>1587.1924988199999</v>
      </c>
      <c r="M22" s="36">
        <f>SUMIFS(СВЦЭМ!$C$39:$C$782,СВЦЭМ!$A$39:$A$782,$A22,СВЦЭМ!$B$39:$B$782,M$11)+'СЕТ СН'!$F$9+СВЦЭМ!$D$10+'СЕТ СН'!$F$6-'СЕТ СН'!$F$19</f>
        <v>1589.8582376499999</v>
      </c>
      <c r="N22" s="36">
        <f>SUMIFS(СВЦЭМ!$C$39:$C$782,СВЦЭМ!$A$39:$A$782,$A22,СВЦЭМ!$B$39:$B$782,N$11)+'СЕТ СН'!$F$9+СВЦЭМ!$D$10+'СЕТ СН'!$F$6-'СЕТ СН'!$F$19</f>
        <v>1599.7575715399998</v>
      </c>
      <c r="O22" s="36">
        <f>SUMIFS(СВЦЭМ!$C$39:$C$782,СВЦЭМ!$A$39:$A$782,$A22,СВЦЭМ!$B$39:$B$782,O$11)+'СЕТ СН'!$F$9+СВЦЭМ!$D$10+'СЕТ СН'!$F$6-'СЕТ СН'!$F$19</f>
        <v>1606.9943649500001</v>
      </c>
      <c r="P22" s="36">
        <f>SUMIFS(СВЦЭМ!$C$39:$C$782,СВЦЭМ!$A$39:$A$782,$A22,СВЦЭМ!$B$39:$B$782,P$11)+'СЕТ СН'!$F$9+СВЦЭМ!$D$10+'СЕТ СН'!$F$6-'СЕТ СН'!$F$19</f>
        <v>1613.77075113</v>
      </c>
      <c r="Q22" s="36">
        <f>SUMIFS(СВЦЭМ!$C$39:$C$782,СВЦЭМ!$A$39:$A$782,$A22,СВЦЭМ!$B$39:$B$782,Q$11)+'СЕТ СН'!$F$9+СВЦЭМ!$D$10+'СЕТ СН'!$F$6-'СЕТ СН'!$F$19</f>
        <v>1616.7323624300002</v>
      </c>
      <c r="R22" s="36">
        <f>SUMIFS(СВЦЭМ!$C$39:$C$782,СВЦЭМ!$A$39:$A$782,$A22,СВЦЭМ!$B$39:$B$782,R$11)+'СЕТ СН'!$F$9+СВЦЭМ!$D$10+'СЕТ СН'!$F$6-'СЕТ СН'!$F$19</f>
        <v>1609.0758077300002</v>
      </c>
      <c r="S22" s="36">
        <f>SUMIFS(СВЦЭМ!$C$39:$C$782,СВЦЭМ!$A$39:$A$782,$A22,СВЦЭМ!$B$39:$B$782,S$11)+'СЕТ СН'!$F$9+СВЦЭМ!$D$10+'СЕТ СН'!$F$6-'СЕТ СН'!$F$19</f>
        <v>1597.84387952</v>
      </c>
      <c r="T22" s="36">
        <f>SUMIFS(СВЦЭМ!$C$39:$C$782,СВЦЭМ!$A$39:$A$782,$A22,СВЦЭМ!$B$39:$B$782,T$11)+'СЕТ СН'!$F$9+СВЦЭМ!$D$10+'СЕТ СН'!$F$6-'СЕТ СН'!$F$19</f>
        <v>1599.1094265800002</v>
      </c>
      <c r="U22" s="36">
        <f>SUMIFS(СВЦЭМ!$C$39:$C$782,СВЦЭМ!$A$39:$A$782,$A22,СВЦЭМ!$B$39:$B$782,U$11)+'СЕТ СН'!$F$9+СВЦЭМ!$D$10+'СЕТ СН'!$F$6-'СЕТ СН'!$F$19</f>
        <v>1592.61029005</v>
      </c>
      <c r="V22" s="36">
        <f>SUMIFS(СВЦЭМ!$C$39:$C$782,СВЦЭМ!$A$39:$A$782,$A22,СВЦЭМ!$B$39:$B$782,V$11)+'СЕТ СН'!$F$9+СВЦЭМ!$D$10+'СЕТ СН'!$F$6-'СЕТ СН'!$F$19</f>
        <v>1589.3748972600001</v>
      </c>
      <c r="W22" s="36">
        <f>SUMIFS(СВЦЭМ!$C$39:$C$782,СВЦЭМ!$A$39:$A$782,$A22,СВЦЭМ!$B$39:$B$782,W$11)+'СЕТ СН'!$F$9+СВЦЭМ!$D$10+'СЕТ СН'!$F$6-'СЕТ СН'!$F$19</f>
        <v>1574.2121995000002</v>
      </c>
      <c r="X22" s="36">
        <f>SUMIFS(СВЦЭМ!$C$39:$C$782,СВЦЭМ!$A$39:$A$782,$A22,СВЦЭМ!$B$39:$B$782,X$11)+'СЕТ СН'!$F$9+СВЦЭМ!$D$10+'СЕТ СН'!$F$6-'СЕТ СН'!$F$19</f>
        <v>1590.4250170400001</v>
      </c>
      <c r="Y22" s="36">
        <f>SUMIFS(СВЦЭМ!$C$39:$C$782,СВЦЭМ!$A$39:$A$782,$A22,СВЦЭМ!$B$39:$B$782,Y$11)+'СЕТ СН'!$F$9+СВЦЭМ!$D$10+'СЕТ СН'!$F$6-'СЕТ СН'!$F$19</f>
        <v>1666.7576498500002</v>
      </c>
    </row>
    <row r="23" spans="1:25" ht="15.75" x14ac:dyDescent="0.2">
      <c r="A23" s="35">
        <f t="shared" si="0"/>
        <v>45089</v>
      </c>
      <c r="B23" s="36">
        <f>SUMIFS(СВЦЭМ!$C$39:$C$782,СВЦЭМ!$A$39:$A$782,$A23,СВЦЭМ!$B$39:$B$782,B$11)+'СЕТ СН'!$F$9+СВЦЭМ!$D$10+'СЕТ СН'!$F$6-'СЕТ СН'!$F$19</f>
        <v>1908.2768404900003</v>
      </c>
      <c r="C23" s="36">
        <f>SUMIFS(СВЦЭМ!$C$39:$C$782,СВЦЭМ!$A$39:$A$782,$A23,СВЦЭМ!$B$39:$B$782,C$11)+'СЕТ СН'!$F$9+СВЦЭМ!$D$10+'СЕТ СН'!$F$6-'СЕТ СН'!$F$19</f>
        <v>1944.8696747499998</v>
      </c>
      <c r="D23" s="36">
        <f>SUMIFS(СВЦЭМ!$C$39:$C$782,СВЦЭМ!$A$39:$A$782,$A23,СВЦЭМ!$B$39:$B$782,D$11)+'СЕТ СН'!$F$9+СВЦЭМ!$D$10+'СЕТ СН'!$F$6-'СЕТ СН'!$F$19</f>
        <v>2013.0595280299999</v>
      </c>
      <c r="E23" s="36">
        <f>SUMIFS(СВЦЭМ!$C$39:$C$782,СВЦЭМ!$A$39:$A$782,$A23,СВЦЭМ!$B$39:$B$782,E$11)+'СЕТ СН'!$F$9+СВЦЭМ!$D$10+'СЕТ СН'!$F$6-'СЕТ СН'!$F$19</f>
        <v>1999.0360259399999</v>
      </c>
      <c r="F23" s="36">
        <f>SUMIFS(СВЦЭМ!$C$39:$C$782,СВЦЭМ!$A$39:$A$782,$A23,СВЦЭМ!$B$39:$B$782,F$11)+'СЕТ СН'!$F$9+СВЦЭМ!$D$10+'СЕТ СН'!$F$6-'СЕТ СН'!$F$19</f>
        <v>1992.4095258299999</v>
      </c>
      <c r="G23" s="36">
        <f>SUMIFS(СВЦЭМ!$C$39:$C$782,СВЦЭМ!$A$39:$A$782,$A23,СВЦЭМ!$B$39:$B$782,G$11)+'СЕТ СН'!$F$9+СВЦЭМ!$D$10+'СЕТ СН'!$F$6-'СЕТ СН'!$F$19</f>
        <v>1975.77260918</v>
      </c>
      <c r="H23" s="36">
        <f>SUMIFS(СВЦЭМ!$C$39:$C$782,СВЦЭМ!$A$39:$A$782,$A23,СВЦЭМ!$B$39:$B$782,H$11)+'СЕТ СН'!$F$9+СВЦЭМ!$D$10+'СЕТ СН'!$F$6-'СЕТ СН'!$F$19</f>
        <v>1859.4395262799999</v>
      </c>
      <c r="I23" s="36">
        <f>SUMIFS(СВЦЭМ!$C$39:$C$782,СВЦЭМ!$A$39:$A$782,$A23,СВЦЭМ!$B$39:$B$782,I$11)+'СЕТ СН'!$F$9+СВЦЭМ!$D$10+'СЕТ СН'!$F$6-'СЕТ СН'!$F$19</f>
        <v>1794.8900972599999</v>
      </c>
      <c r="J23" s="36">
        <f>SUMIFS(СВЦЭМ!$C$39:$C$782,СВЦЭМ!$A$39:$A$782,$A23,СВЦЭМ!$B$39:$B$782,J$11)+'СЕТ СН'!$F$9+СВЦЭМ!$D$10+'СЕТ СН'!$F$6-'СЕТ СН'!$F$19</f>
        <v>1670.9458442499999</v>
      </c>
      <c r="K23" s="36">
        <f>SUMIFS(СВЦЭМ!$C$39:$C$782,СВЦЭМ!$A$39:$A$782,$A23,СВЦЭМ!$B$39:$B$782,K$11)+'СЕТ СН'!$F$9+СВЦЭМ!$D$10+'СЕТ СН'!$F$6-'СЕТ СН'!$F$19</f>
        <v>1647.3664025799999</v>
      </c>
      <c r="L23" s="36">
        <f>SUMIFS(СВЦЭМ!$C$39:$C$782,СВЦЭМ!$A$39:$A$782,$A23,СВЦЭМ!$B$39:$B$782,L$11)+'СЕТ СН'!$F$9+СВЦЭМ!$D$10+'СЕТ СН'!$F$6-'СЕТ СН'!$F$19</f>
        <v>1631.0923001599999</v>
      </c>
      <c r="M23" s="36">
        <f>SUMIFS(СВЦЭМ!$C$39:$C$782,СВЦЭМ!$A$39:$A$782,$A23,СВЦЭМ!$B$39:$B$782,M$11)+'СЕТ СН'!$F$9+СВЦЭМ!$D$10+'СЕТ СН'!$F$6-'СЕТ СН'!$F$19</f>
        <v>1670.8440855899998</v>
      </c>
      <c r="N23" s="36">
        <f>SUMIFS(СВЦЭМ!$C$39:$C$782,СВЦЭМ!$A$39:$A$782,$A23,СВЦЭМ!$B$39:$B$782,N$11)+'СЕТ СН'!$F$9+СВЦЭМ!$D$10+'СЕТ СН'!$F$6-'СЕТ СН'!$F$19</f>
        <v>1704.20003064</v>
      </c>
      <c r="O23" s="36">
        <f>SUMIFS(СВЦЭМ!$C$39:$C$782,СВЦЭМ!$A$39:$A$782,$A23,СВЦЭМ!$B$39:$B$782,O$11)+'СЕТ СН'!$F$9+СВЦЭМ!$D$10+'СЕТ СН'!$F$6-'СЕТ СН'!$F$19</f>
        <v>1736.3419228000002</v>
      </c>
      <c r="P23" s="36">
        <f>SUMIFS(СВЦЭМ!$C$39:$C$782,СВЦЭМ!$A$39:$A$782,$A23,СВЦЭМ!$B$39:$B$782,P$11)+'СЕТ СН'!$F$9+СВЦЭМ!$D$10+'СЕТ СН'!$F$6-'СЕТ СН'!$F$19</f>
        <v>1747.25682899</v>
      </c>
      <c r="Q23" s="36">
        <f>SUMIFS(СВЦЭМ!$C$39:$C$782,СВЦЭМ!$A$39:$A$782,$A23,СВЦЭМ!$B$39:$B$782,Q$11)+'СЕТ СН'!$F$9+СВЦЭМ!$D$10+'СЕТ СН'!$F$6-'СЕТ СН'!$F$19</f>
        <v>1772.0437471</v>
      </c>
      <c r="R23" s="36">
        <f>SUMIFS(СВЦЭМ!$C$39:$C$782,СВЦЭМ!$A$39:$A$782,$A23,СВЦЭМ!$B$39:$B$782,R$11)+'СЕТ СН'!$F$9+СВЦЭМ!$D$10+'СЕТ СН'!$F$6-'СЕТ СН'!$F$19</f>
        <v>1735.3199323700001</v>
      </c>
      <c r="S23" s="36">
        <f>SUMIFS(СВЦЭМ!$C$39:$C$782,СВЦЭМ!$A$39:$A$782,$A23,СВЦЭМ!$B$39:$B$782,S$11)+'СЕТ СН'!$F$9+СВЦЭМ!$D$10+'СЕТ СН'!$F$6-'СЕТ СН'!$F$19</f>
        <v>1717.0868672400002</v>
      </c>
      <c r="T23" s="36">
        <f>SUMIFS(СВЦЭМ!$C$39:$C$782,СВЦЭМ!$A$39:$A$782,$A23,СВЦЭМ!$B$39:$B$782,T$11)+'СЕТ СН'!$F$9+СВЦЭМ!$D$10+'СЕТ СН'!$F$6-'СЕТ СН'!$F$19</f>
        <v>1728.56293323</v>
      </c>
      <c r="U23" s="36">
        <f>SUMIFS(СВЦЭМ!$C$39:$C$782,СВЦЭМ!$A$39:$A$782,$A23,СВЦЭМ!$B$39:$B$782,U$11)+'СЕТ СН'!$F$9+СВЦЭМ!$D$10+'СЕТ СН'!$F$6-'СЕТ СН'!$F$19</f>
        <v>1651.0693095800002</v>
      </c>
      <c r="V23" s="36">
        <f>SUMIFS(СВЦЭМ!$C$39:$C$782,СВЦЭМ!$A$39:$A$782,$A23,СВЦЭМ!$B$39:$B$782,V$11)+'СЕТ СН'!$F$9+СВЦЭМ!$D$10+'СЕТ СН'!$F$6-'СЕТ СН'!$F$19</f>
        <v>1603.3174429400001</v>
      </c>
      <c r="W23" s="36">
        <f>SUMIFS(СВЦЭМ!$C$39:$C$782,СВЦЭМ!$A$39:$A$782,$A23,СВЦЭМ!$B$39:$B$782,W$11)+'СЕТ СН'!$F$9+СВЦЭМ!$D$10+'СЕТ СН'!$F$6-'СЕТ СН'!$F$19</f>
        <v>1618.6939546100002</v>
      </c>
      <c r="X23" s="36">
        <f>SUMIFS(СВЦЭМ!$C$39:$C$782,СВЦЭМ!$A$39:$A$782,$A23,СВЦЭМ!$B$39:$B$782,X$11)+'СЕТ СН'!$F$9+СВЦЭМ!$D$10+'СЕТ СН'!$F$6-'СЕТ СН'!$F$19</f>
        <v>1688.9181371700001</v>
      </c>
      <c r="Y23" s="36">
        <f>SUMIFS(СВЦЭМ!$C$39:$C$782,СВЦЭМ!$A$39:$A$782,$A23,СВЦЭМ!$B$39:$B$782,Y$11)+'СЕТ СН'!$F$9+СВЦЭМ!$D$10+'СЕТ СН'!$F$6-'СЕТ СН'!$F$19</f>
        <v>1759.0162947100002</v>
      </c>
    </row>
    <row r="24" spans="1:25" ht="15.75" x14ac:dyDescent="0.2">
      <c r="A24" s="35">
        <f t="shared" si="0"/>
        <v>45090</v>
      </c>
      <c r="B24" s="36">
        <f>SUMIFS(СВЦЭМ!$C$39:$C$782,СВЦЭМ!$A$39:$A$782,$A24,СВЦЭМ!$B$39:$B$782,B$11)+'СЕТ СН'!$F$9+СВЦЭМ!$D$10+'СЕТ СН'!$F$6-'СЕТ СН'!$F$19</f>
        <v>1822.4708582900003</v>
      </c>
      <c r="C24" s="36">
        <f>SUMIFS(СВЦЭМ!$C$39:$C$782,СВЦЭМ!$A$39:$A$782,$A24,СВЦЭМ!$B$39:$B$782,C$11)+'СЕТ СН'!$F$9+СВЦЭМ!$D$10+'СЕТ СН'!$F$6-'СЕТ СН'!$F$19</f>
        <v>1852.1596297900001</v>
      </c>
      <c r="D24" s="36">
        <f>SUMIFS(СВЦЭМ!$C$39:$C$782,СВЦЭМ!$A$39:$A$782,$A24,СВЦЭМ!$B$39:$B$782,D$11)+'СЕТ СН'!$F$9+СВЦЭМ!$D$10+'СЕТ СН'!$F$6-'СЕТ СН'!$F$19</f>
        <v>1924.76263733</v>
      </c>
      <c r="E24" s="36">
        <f>SUMIFS(СВЦЭМ!$C$39:$C$782,СВЦЭМ!$A$39:$A$782,$A24,СВЦЭМ!$B$39:$B$782,E$11)+'СЕТ СН'!$F$9+СВЦЭМ!$D$10+'СЕТ СН'!$F$6-'СЕТ СН'!$F$19</f>
        <v>1917.5146441900001</v>
      </c>
      <c r="F24" s="36">
        <f>SUMIFS(СВЦЭМ!$C$39:$C$782,СВЦЭМ!$A$39:$A$782,$A24,СВЦЭМ!$B$39:$B$782,F$11)+'СЕТ СН'!$F$9+СВЦЭМ!$D$10+'СЕТ СН'!$F$6-'СЕТ СН'!$F$19</f>
        <v>1919.34624979</v>
      </c>
      <c r="G24" s="36">
        <f>SUMIFS(СВЦЭМ!$C$39:$C$782,СВЦЭМ!$A$39:$A$782,$A24,СВЦЭМ!$B$39:$B$782,G$11)+'СЕТ СН'!$F$9+СВЦЭМ!$D$10+'СЕТ СН'!$F$6-'СЕТ СН'!$F$19</f>
        <v>1983.4815128499999</v>
      </c>
      <c r="H24" s="36">
        <f>SUMIFS(СВЦЭМ!$C$39:$C$782,СВЦЭМ!$A$39:$A$782,$A24,СВЦЭМ!$B$39:$B$782,H$11)+'СЕТ СН'!$F$9+СВЦЭМ!$D$10+'СЕТ СН'!$F$6-'СЕТ СН'!$F$19</f>
        <v>1891.3762979900002</v>
      </c>
      <c r="I24" s="36">
        <f>SUMIFS(СВЦЭМ!$C$39:$C$782,СВЦЭМ!$A$39:$A$782,$A24,СВЦЭМ!$B$39:$B$782,I$11)+'СЕТ СН'!$F$9+СВЦЭМ!$D$10+'СЕТ СН'!$F$6-'СЕТ СН'!$F$19</f>
        <v>1855.6874107600001</v>
      </c>
      <c r="J24" s="36">
        <f>SUMIFS(СВЦЭМ!$C$39:$C$782,СВЦЭМ!$A$39:$A$782,$A24,СВЦЭМ!$B$39:$B$782,J$11)+'СЕТ СН'!$F$9+СВЦЭМ!$D$10+'СЕТ СН'!$F$6-'СЕТ СН'!$F$19</f>
        <v>1804.1609069800002</v>
      </c>
      <c r="K24" s="36">
        <f>SUMIFS(СВЦЭМ!$C$39:$C$782,СВЦЭМ!$A$39:$A$782,$A24,СВЦЭМ!$B$39:$B$782,K$11)+'СЕТ СН'!$F$9+СВЦЭМ!$D$10+'СЕТ СН'!$F$6-'СЕТ СН'!$F$19</f>
        <v>1727.2761396000001</v>
      </c>
      <c r="L24" s="36">
        <f>SUMIFS(СВЦЭМ!$C$39:$C$782,СВЦЭМ!$A$39:$A$782,$A24,СВЦЭМ!$B$39:$B$782,L$11)+'СЕТ СН'!$F$9+СВЦЭМ!$D$10+'СЕТ СН'!$F$6-'СЕТ СН'!$F$19</f>
        <v>1742.0842340300001</v>
      </c>
      <c r="M24" s="36">
        <f>SUMIFS(СВЦЭМ!$C$39:$C$782,СВЦЭМ!$A$39:$A$782,$A24,СВЦЭМ!$B$39:$B$782,M$11)+'СЕТ СН'!$F$9+СВЦЭМ!$D$10+'СЕТ СН'!$F$6-'СЕТ СН'!$F$19</f>
        <v>1779.2344775199999</v>
      </c>
      <c r="N24" s="36">
        <f>SUMIFS(СВЦЭМ!$C$39:$C$782,СВЦЭМ!$A$39:$A$782,$A24,СВЦЭМ!$B$39:$B$782,N$11)+'СЕТ СН'!$F$9+СВЦЭМ!$D$10+'СЕТ СН'!$F$6-'СЕТ СН'!$F$19</f>
        <v>1840.2678683700001</v>
      </c>
      <c r="O24" s="36">
        <f>SUMIFS(СВЦЭМ!$C$39:$C$782,СВЦЭМ!$A$39:$A$782,$A24,СВЦЭМ!$B$39:$B$782,O$11)+'СЕТ СН'!$F$9+СВЦЭМ!$D$10+'СЕТ СН'!$F$6-'СЕТ СН'!$F$19</f>
        <v>1844.8689958499999</v>
      </c>
      <c r="P24" s="36">
        <f>SUMIFS(СВЦЭМ!$C$39:$C$782,СВЦЭМ!$A$39:$A$782,$A24,СВЦЭМ!$B$39:$B$782,P$11)+'СЕТ СН'!$F$9+СВЦЭМ!$D$10+'СЕТ СН'!$F$6-'СЕТ СН'!$F$19</f>
        <v>1872.1468439400001</v>
      </c>
      <c r="Q24" s="36">
        <f>SUMIFS(СВЦЭМ!$C$39:$C$782,СВЦЭМ!$A$39:$A$782,$A24,СВЦЭМ!$B$39:$B$782,Q$11)+'СЕТ СН'!$F$9+СВЦЭМ!$D$10+'СЕТ СН'!$F$6-'СЕТ СН'!$F$19</f>
        <v>1913.0269346300001</v>
      </c>
      <c r="R24" s="36">
        <f>SUMIFS(СВЦЭМ!$C$39:$C$782,СВЦЭМ!$A$39:$A$782,$A24,СВЦЭМ!$B$39:$B$782,R$11)+'СЕТ СН'!$F$9+СВЦЭМ!$D$10+'СЕТ СН'!$F$6-'СЕТ СН'!$F$19</f>
        <v>1877.7377950300001</v>
      </c>
      <c r="S24" s="36">
        <f>SUMIFS(СВЦЭМ!$C$39:$C$782,СВЦЭМ!$A$39:$A$782,$A24,СВЦЭМ!$B$39:$B$782,S$11)+'СЕТ СН'!$F$9+СВЦЭМ!$D$10+'СЕТ СН'!$F$6-'СЕТ СН'!$F$19</f>
        <v>1856.7612384899999</v>
      </c>
      <c r="T24" s="36">
        <f>SUMIFS(СВЦЭМ!$C$39:$C$782,СВЦЭМ!$A$39:$A$782,$A24,СВЦЭМ!$B$39:$B$782,T$11)+'СЕТ СН'!$F$9+СВЦЭМ!$D$10+'СЕТ СН'!$F$6-'СЕТ СН'!$F$19</f>
        <v>1825.3665114999999</v>
      </c>
      <c r="U24" s="36">
        <f>SUMIFS(СВЦЭМ!$C$39:$C$782,СВЦЭМ!$A$39:$A$782,$A24,СВЦЭМ!$B$39:$B$782,U$11)+'СЕТ СН'!$F$9+СВЦЭМ!$D$10+'СЕТ СН'!$F$6-'СЕТ СН'!$F$19</f>
        <v>1784.2467755900002</v>
      </c>
      <c r="V24" s="36">
        <f>SUMIFS(СВЦЭМ!$C$39:$C$782,СВЦЭМ!$A$39:$A$782,$A24,СВЦЭМ!$B$39:$B$782,V$11)+'СЕТ СН'!$F$9+СВЦЭМ!$D$10+'СЕТ СН'!$F$6-'СЕТ СН'!$F$19</f>
        <v>1769.3533885800002</v>
      </c>
      <c r="W24" s="36">
        <f>SUMIFS(СВЦЭМ!$C$39:$C$782,СВЦЭМ!$A$39:$A$782,$A24,СВЦЭМ!$B$39:$B$782,W$11)+'СЕТ СН'!$F$9+СВЦЭМ!$D$10+'СЕТ СН'!$F$6-'СЕТ СН'!$F$19</f>
        <v>1752.4757909700002</v>
      </c>
      <c r="X24" s="36">
        <f>SUMIFS(СВЦЭМ!$C$39:$C$782,СВЦЭМ!$A$39:$A$782,$A24,СВЦЭМ!$B$39:$B$782,X$11)+'СЕТ СН'!$F$9+СВЦЭМ!$D$10+'СЕТ СН'!$F$6-'СЕТ СН'!$F$19</f>
        <v>1800.5282004800001</v>
      </c>
      <c r="Y24" s="36">
        <f>SUMIFS(СВЦЭМ!$C$39:$C$782,СВЦЭМ!$A$39:$A$782,$A24,СВЦЭМ!$B$39:$B$782,Y$11)+'СЕТ СН'!$F$9+СВЦЭМ!$D$10+'СЕТ СН'!$F$6-'СЕТ СН'!$F$19</f>
        <v>1895.85171128</v>
      </c>
    </row>
    <row r="25" spans="1:25" ht="15.75" x14ac:dyDescent="0.2">
      <c r="A25" s="35">
        <f t="shared" si="0"/>
        <v>45091</v>
      </c>
      <c r="B25" s="36">
        <f>SUMIFS(СВЦЭМ!$C$39:$C$782,СВЦЭМ!$A$39:$A$782,$A25,СВЦЭМ!$B$39:$B$782,B$11)+'СЕТ СН'!$F$9+СВЦЭМ!$D$10+'СЕТ СН'!$F$6-'СЕТ СН'!$F$19</f>
        <v>1943.32822588</v>
      </c>
      <c r="C25" s="36">
        <f>SUMIFS(СВЦЭМ!$C$39:$C$782,СВЦЭМ!$A$39:$A$782,$A25,СВЦЭМ!$B$39:$B$782,C$11)+'СЕТ СН'!$F$9+СВЦЭМ!$D$10+'СЕТ СН'!$F$6-'СЕТ СН'!$F$19</f>
        <v>2026.3383559899999</v>
      </c>
      <c r="D25" s="36">
        <f>SUMIFS(СВЦЭМ!$C$39:$C$782,СВЦЭМ!$A$39:$A$782,$A25,СВЦЭМ!$B$39:$B$782,D$11)+'СЕТ СН'!$F$9+СВЦЭМ!$D$10+'СЕТ СН'!$F$6-'СЕТ СН'!$F$19</f>
        <v>2130.0654704200001</v>
      </c>
      <c r="E25" s="36">
        <f>SUMIFS(СВЦЭМ!$C$39:$C$782,СВЦЭМ!$A$39:$A$782,$A25,СВЦЭМ!$B$39:$B$782,E$11)+'СЕТ СН'!$F$9+СВЦЭМ!$D$10+'СЕТ СН'!$F$6-'СЕТ СН'!$F$19</f>
        <v>2141.3582153299999</v>
      </c>
      <c r="F25" s="36">
        <f>SUMIFS(СВЦЭМ!$C$39:$C$782,СВЦЭМ!$A$39:$A$782,$A25,СВЦЭМ!$B$39:$B$782,F$11)+'СЕТ СН'!$F$9+СВЦЭМ!$D$10+'СЕТ СН'!$F$6-'СЕТ СН'!$F$19</f>
        <v>2146.8097193399999</v>
      </c>
      <c r="G25" s="36">
        <f>SUMIFS(СВЦЭМ!$C$39:$C$782,СВЦЭМ!$A$39:$A$782,$A25,СВЦЭМ!$B$39:$B$782,G$11)+'СЕТ СН'!$F$9+СВЦЭМ!$D$10+'СЕТ СН'!$F$6-'СЕТ СН'!$F$19</f>
        <v>2132.3520359100003</v>
      </c>
      <c r="H25" s="36">
        <f>SUMIFS(СВЦЭМ!$C$39:$C$782,СВЦЭМ!$A$39:$A$782,$A25,СВЦЭМ!$B$39:$B$782,H$11)+'СЕТ СН'!$F$9+СВЦЭМ!$D$10+'СЕТ СН'!$F$6-'СЕТ СН'!$F$19</f>
        <v>2006.9680517800002</v>
      </c>
      <c r="I25" s="36">
        <f>SUMIFS(СВЦЭМ!$C$39:$C$782,СВЦЭМ!$A$39:$A$782,$A25,СВЦЭМ!$B$39:$B$782,I$11)+'СЕТ СН'!$F$9+СВЦЭМ!$D$10+'СЕТ СН'!$F$6-'СЕТ СН'!$F$19</f>
        <v>1905.3974950400002</v>
      </c>
      <c r="J25" s="36">
        <f>SUMIFS(СВЦЭМ!$C$39:$C$782,СВЦЭМ!$A$39:$A$782,$A25,СВЦЭМ!$B$39:$B$782,J$11)+'СЕТ СН'!$F$9+СВЦЭМ!$D$10+'СЕТ СН'!$F$6-'СЕТ СН'!$F$19</f>
        <v>1823.0009719700001</v>
      </c>
      <c r="K25" s="36">
        <f>SUMIFS(СВЦЭМ!$C$39:$C$782,СВЦЭМ!$A$39:$A$782,$A25,СВЦЭМ!$B$39:$B$782,K$11)+'СЕТ СН'!$F$9+СВЦЭМ!$D$10+'СЕТ СН'!$F$6-'СЕТ СН'!$F$19</f>
        <v>1807.2148909500002</v>
      </c>
      <c r="L25" s="36">
        <f>SUMIFS(СВЦЭМ!$C$39:$C$782,СВЦЭМ!$A$39:$A$782,$A25,СВЦЭМ!$B$39:$B$782,L$11)+'СЕТ СН'!$F$9+СВЦЭМ!$D$10+'СЕТ СН'!$F$6-'СЕТ СН'!$F$19</f>
        <v>1798.5114808900003</v>
      </c>
      <c r="M25" s="36">
        <f>SUMIFS(СВЦЭМ!$C$39:$C$782,СВЦЭМ!$A$39:$A$782,$A25,СВЦЭМ!$B$39:$B$782,M$11)+'СЕТ СН'!$F$9+СВЦЭМ!$D$10+'СЕТ СН'!$F$6-'СЕТ СН'!$F$19</f>
        <v>1837.7253406</v>
      </c>
      <c r="N25" s="36">
        <f>SUMIFS(СВЦЭМ!$C$39:$C$782,СВЦЭМ!$A$39:$A$782,$A25,СВЦЭМ!$B$39:$B$782,N$11)+'СЕТ СН'!$F$9+СВЦЭМ!$D$10+'СЕТ СН'!$F$6-'СЕТ СН'!$F$19</f>
        <v>1851.3167491499999</v>
      </c>
      <c r="O25" s="36">
        <f>SUMIFS(СВЦЭМ!$C$39:$C$782,СВЦЭМ!$A$39:$A$782,$A25,СВЦЭМ!$B$39:$B$782,O$11)+'СЕТ СН'!$F$9+СВЦЭМ!$D$10+'СЕТ СН'!$F$6-'СЕТ СН'!$F$19</f>
        <v>1842.98942575</v>
      </c>
      <c r="P25" s="36">
        <f>SUMIFS(СВЦЭМ!$C$39:$C$782,СВЦЭМ!$A$39:$A$782,$A25,СВЦЭМ!$B$39:$B$782,P$11)+'СЕТ СН'!$F$9+СВЦЭМ!$D$10+'СЕТ СН'!$F$6-'СЕТ СН'!$F$19</f>
        <v>1858.9001276600002</v>
      </c>
      <c r="Q25" s="36">
        <f>SUMIFS(СВЦЭМ!$C$39:$C$782,СВЦЭМ!$A$39:$A$782,$A25,СВЦЭМ!$B$39:$B$782,Q$11)+'СЕТ СН'!$F$9+СВЦЭМ!$D$10+'СЕТ СН'!$F$6-'СЕТ СН'!$F$19</f>
        <v>1872.6035513000002</v>
      </c>
      <c r="R25" s="36">
        <f>SUMIFS(СВЦЭМ!$C$39:$C$782,СВЦЭМ!$A$39:$A$782,$A25,СВЦЭМ!$B$39:$B$782,R$11)+'СЕТ СН'!$F$9+СВЦЭМ!$D$10+'СЕТ СН'!$F$6-'СЕТ СН'!$F$19</f>
        <v>1857.81431428</v>
      </c>
      <c r="S25" s="36">
        <f>SUMIFS(СВЦЭМ!$C$39:$C$782,СВЦЭМ!$A$39:$A$782,$A25,СВЦЭМ!$B$39:$B$782,S$11)+'СЕТ СН'!$F$9+СВЦЭМ!$D$10+'СЕТ СН'!$F$6-'СЕТ СН'!$F$19</f>
        <v>1849.7858197999999</v>
      </c>
      <c r="T25" s="36">
        <f>SUMIFS(СВЦЭМ!$C$39:$C$782,СВЦЭМ!$A$39:$A$782,$A25,СВЦЭМ!$B$39:$B$782,T$11)+'СЕТ СН'!$F$9+СВЦЭМ!$D$10+'СЕТ СН'!$F$6-'СЕТ СН'!$F$19</f>
        <v>1845.6016335899999</v>
      </c>
      <c r="U25" s="36">
        <f>SUMIFS(СВЦЭМ!$C$39:$C$782,СВЦЭМ!$A$39:$A$782,$A25,СВЦЭМ!$B$39:$B$782,U$11)+'СЕТ СН'!$F$9+СВЦЭМ!$D$10+'СЕТ СН'!$F$6-'СЕТ СН'!$F$19</f>
        <v>1843.2358925900003</v>
      </c>
      <c r="V25" s="36">
        <f>SUMIFS(СВЦЭМ!$C$39:$C$782,СВЦЭМ!$A$39:$A$782,$A25,СВЦЭМ!$B$39:$B$782,V$11)+'СЕТ СН'!$F$9+СВЦЭМ!$D$10+'СЕТ СН'!$F$6-'СЕТ СН'!$F$19</f>
        <v>1839.7114072300001</v>
      </c>
      <c r="W25" s="36">
        <f>SUMIFS(СВЦЭМ!$C$39:$C$782,СВЦЭМ!$A$39:$A$782,$A25,СВЦЭМ!$B$39:$B$782,W$11)+'СЕТ СН'!$F$9+СВЦЭМ!$D$10+'СЕТ СН'!$F$6-'СЕТ СН'!$F$19</f>
        <v>1798.2667260500002</v>
      </c>
      <c r="X25" s="36">
        <f>SUMIFS(СВЦЭМ!$C$39:$C$782,СВЦЭМ!$A$39:$A$782,$A25,СВЦЭМ!$B$39:$B$782,X$11)+'СЕТ СН'!$F$9+СВЦЭМ!$D$10+'СЕТ СН'!$F$6-'СЕТ СН'!$F$19</f>
        <v>1812.6107865200001</v>
      </c>
      <c r="Y25" s="36">
        <f>SUMIFS(СВЦЭМ!$C$39:$C$782,СВЦЭМ!$A$39:$A$782,$A25,СВЦЭМ!$B$39:$B$782,Y$11)+'СЕТ СН'!$F$9+СВЦЭМ!$D$10+'СЕТ СН'!$F$6-'СЕТ СН'!$F$19</f>
        <v>1866.9023114699999</v>
      </c>
    </row>
    <row r="26" spans="1:25" ht="15.75" x14ac:dyDescent="0.2">
      <c r="A26" s="35">
        <f t="shared" si="0"/>
        <v>45092</v>
      </c>
      <c r="B26" s="36">
        <f>SUMIFS(СВЦЭМ!$C$39:$C$782,СВЦЭМ!$A$39:$A$782,$A26,СВЦЭМ!$B$39:$B$782,B$11)+'СЕТ СН'!$F$9+СВЦЭМ!$D$10+'СЕТ СН'!$F$6-'СЕТ СН'!$F$19</f>
        <v>1745.3380980400002</v>
      </c>
      <c r="C26" s="36">
        <f>SUMIFS(СВЦЭМ!$C$39:$C$782,СВЦЭМ!$A$39:$A$782,$A26,СВЦЭМ!$B$39:$B$782,C$11)+'СЕТ СН'!$F$9+СВЦЭМ!$D$10+'СЕТ СН'!$F$6-'СЕТ СН'!$F$19</f>
        <v>1815.6980606699999</v>
      </c>
      <c r="D26" s="36">
        <f>SUMIFS(СВЦЭМ!$C$39:$C$782,СВЦЭМ!$A$39:$A$782,$A26,СВЦЭМ!$B$39:$B$782,D$11)+'СЕТ СН'!$F$9+СВЦЭМ!$D$10+'СЕТ СН'!$F$6-'СЕТ СН'!$F$19</f>
        <v>1887.9371196500001</v>
      </c>
      <c r="E26" s="36">
        <f>SUMIFS(СВЦЭМ!$C$39:$C$782,СВЦЭМ!$A$39:$A$782,$A26,СВЦЭМ!$B$39:$B$782,E$11)+'СЕТ СН'!$F$9+СВЦЭМ!$D$10+'СЕТ СН'!$F$6-'СЕТ СН'!$F$19</f>
        <v>1896.03322372</v>
      </c>
      <c r="F26" s="36">
        <f>SUMIFS(СВЦЭМ!$C$39:$C$782,СВЦЭМ!$A$39:$A$782,$A26,СВЦЭМ!$B$39:$B$782,F$11)+'СЕТ СН'!$F$9+СВЦЭМ!$D$10+'СЕТ СН'!$F$6-'СЕТ СН'!$F$19</f>
        <v>1869.8507547100003</v>
      </c>
      <c r="G26" s="36">
        <f>SUMIFS(СВЦЭМ!$C$39:$C$782,СВЦЭМ!$A$39:$A$782,$A26,СВЦЭМ!$B$39:$B$782,G$11)+'СЕТ СН'!$F$9+СВЦЭМ!$D$10+'СЕТ СН'!$F$6-'СЕТ СН'!$F$19</f>
        <v>1872.84840704</v>
      </c>
      <c r="H26" s="36">
        <f>SUMIFS(СВЦЭМ!$C$39:$C$782,СВЦЭМ!$A$39:$A$782,$A26,СВЦЭМ!$B$39:$B$782,H$11)+'СЕТ СН'!$F$9+СВЦЭМ!$D$10+'СЕТ СН'!$F$6-'СЕТ СН'!$F$19</f>
        <v>1747.5872502000002</v>
      </c>
      <c r="I26" s="36">
        <f>SUMIFS(СВЦЭМ!$C$39:$C$782,СВЦЭМ!$A$39:$A$782,$A26,СВЦЭМ!$B$39:$B$782,I$11)+'СЕТ СН'!$F$9+СВЦЭМ!$D$10+'СЕТ СН'!$F$6-'СЕТ СН'!$F$19</f>
        <v>1629.1485535299998</v>
      </c>
      <c r="J26" s="36">
        <f>SUMIFS(СВЦЭМ!$C$39:$C$782,СВЦЭМ!$A$39:$A$782,$A26,СВЦЭМ!$B$39:$B$782,J$11)+'СЕТ СН'!$F$9+СВЦЭМ!$D$10+'СЕТ СН'!$F$6-'СЕТ СН'!$F$19</f>
        <v>1595.6584724200002</v>
      </c>
      <c r="K26" s="36">
        <f>SUMIFS(СВЦЭМ!$C$39:$C$782,СВЦЭМ!$A$39:$A$782,$A26,СВЦЭМ!$B$39:$B$782,K$11)+'СЕТ СН'!$F$9+СВЦЭМ!$D$10+'СЕТ СН'!$F$6-'СЕТ СН'!$F$19</f>
        <v>1583.9354368600002</v>
      </c>
      <c r="L26" s="36">
        <f>SUMIFS(СВЦЭМ!$C$39:$C$782,СВЦЭМ!$A$39:$A$782,$A26,СВЦЭМ!$B$39:$B$782,L$11)+'СЕТ СН'!$F$9+СВЦЭМ!$D$10+'СЕТ СН'!$F$6-'СЕТ СН'!$F$19</f>
        <v>1561.9127812699999</v>
      </c>
      <c r="M26" s="36">
        <f>SUMIFS(СВЦЭМ!$C$39:$C$782,СВЦЭМ!$A$39:$A$782,$A26,СВЦЭМ!$B$39:$B$782,M$11)+'СЕТ СН'!$F$9+СВЦЭМ!$D$10+'СЕТ СН'!$F$6-'СЕТ СН'!$F$19</f>
        <v>1574.67484036</v>
      </c>
      <c r="N26" s="36">
        <f>SUMIFS(СВЦЭМ!$C$39:$C$782,СВЦЭМ!$A$39:$A$782,$A26,СВЦЭМ!$B$39:$B$782,N$11)+'СЕТ СН'!$F$9+СВЦЭМ!$D$10+'СЕТ СН'!$F$6-'СЕТ СН'!$F$19</f>
        <v>1603.17717098</v>
      </c>
      <c r="O26" s="36">
        <f>SUMIFS(СВЦЭМ!$C$39:$C$782,СВЦЭМ!$A$39:$A$782,$A26,СВЦЭМ!$B$39:$B$782,O$11)+'СЕТ СН'!$F$9+СВЦЭМ!$D$10+'СЕТ СН'!$F$6-'СЕТ СН'!$F$19</f>
        <v>1611.10629771</v>
      </c>
      <c r="P26" s="36">
        <f>SUMIFS(СВЦЭМ!$C$39:$C$782,СВЦЭМ!$A$39:$A$782,$A26,СВЦЭМ!$B$39:$B$782,P$11)+'СЕТ СН'!$F$9+СВЦЭМ!$D$10+'СЕТ СН'!$F$6-'СЕТ СН'!$F$19</f>
        <v>1627.9873917</v>
      </c>
      <c r="Q26" s="36">
        <f>SUMIFS(СВЦЭМ!$C$39:$C$782,СВЦЭМ!$A$39:$A$782,$A26,СВЦЭМ!$B$39:$B$782,Q$11)+'СЕТ СН'!$F$9+СВЦЭМ!$D$10+'СЕТ СН'!$F$6-'СЕТ СН'!$F$19</f>
        <v>1630.2163916300001</v>
      </c>
      <c r="R26" s="36">
        <f>SUMIFS(СВЦЭМ!$C$39:$C$782,СВЦЭМ!$A$39:$A$782,$A26,СВЦЭМ!$B$39:$B$782,R$11)+'СЕТ СН'!$F$9+СВЦЭМ!$D$10+'СЕТ СН'!$F$6-'СЕТ СН'!$F$19</f>
        <v>1584.85699879</v>
      </c>
      <c r="S26" s="36">
        <f>SUMIFS(СВЦЭМ!$C$39:$C$782,СВЦЭМ!$A$39:$A$782,$A26,СВЦЭМ!$B$39:$B$782,S$11)+'СЕТ СН'!$F$9+СВЦЭМ!$D$10+'СЕТ СН'!$F$6-'СЕТ СН'!$F$19</f>
        <v>1594.0084840300001</v>
      </c>
      <c r="T26" s="36">
        <f>SUMIFS(СВЦЭМ!$C$39:$C$782,СВЦЭМ!$A$39:$A$782,$A26,СВЦЭМ!$B$39:$B$782,T$11)+'СЕТ СН'!$F$9+СВЦЭМ!$D$10+'СЕТ СН'!$F$6-'СЕТ СН'!$F$19</f>
        <v>1588.3050496700002</v>
      </c>
      <c r="U26" s="36">
        <f>SUMIFS(СВЦЭМ!$C$39:$C$782,СВЦЭМ!$A$39:$A$782,$A26,СВЦЭМ!$B$39:$B$782,U$11)+'СЕТ СН'!$F$9+СВЦЭМ!$D$10+'СЕТ СН'!$F$6-'СЕТ СН'!$F$19</f>
        <v>1576.8307443500003</v>
      </c>
      <c r="V26" s="36">
        <f>SUMIFS(СВЦЭМ!$C$39:$C$782,СВЦЭМ!$A$39:$A$782,$A26,СВЦЭМ!$B$39:$B$782,V$11)+'СЕТ СН'!$F$9+СВЦЭМ!$D$10+'СЕТ СН'!$F$6-'СЕТ СН'!$F$19</f>
        <v>1607.0551979900001</v>
      </c>
      <c r="W26" s="36">
        <f>SUMIFS(СВЦЭМ!$C$39:$C$782,СВЦЭМ!$A$39:$A$782,$A26,СВЦЭМ!$B$39:$B$782,W$11)+'СЕТ СН'!$F$9+СВЦЭМ!$D$10+'СЕТ СН'!$F$6-'СЕТ СН'!$F$19</f>
        <v>1580.2124080600001</v>
      </c>
      <c r="X26" s="36">
        <f>SUMIFS(СВЦЭМ!$C$39:$C$782,СВЦЭМ!$A$39:$A$782,$A26,СВЦЭМ!$B$39:$B$782,X$11)+'СЕТ СН'!$F$9+СВЦЭМ!$D$10+'СЕТ СН'!$F$6-'СЕТ СН'!$F$19</f>
        <v>1605.4248135500002</v>
      </c>
      <c r="Y26" s="36">
        <f>SUMIFS(СВЦЭМ!$C$39:$C$782,СВЦЭМ!$A$39:$A$782,$A26,СВЦЭМ!$B$39:$B$782,Y$11)+'СЕТ СН'!$F$9+СВЦЭМ!$D$10+'СЕТ СН'!$F$6-'СЕТ СН'!$F$19</f>
        <v>1691.1333845300001</v>
      </c>
    </row>
    <row r="27" spans="1:25" ht="15.75" x14ac:dyDescent="0.2">
      <c r="A27" s="35">
        <f t="shared" si="0"/>
        <v>45093</v>
      </c>
      <c r="B27" s="36">
        <f>SUMIFS(СВЦЭМ!$C$39:$C$782,СВЦЭМ!$A$39:$A$782,$A27,СВЦЭМ!$B$39:$B$782,B$11)+'СЕТ СН'!$F$9+СВЦЭМ!$D$10+'СЕТ СН'!$F$6-'СЕТ СН'!$F$19</f>
        <v>1822.0507941300002</v>
      </c>
      <c r="C27" s="36">
        <f>SUMIFS(СВЦЭМ!$C$39:$C$782,СВЦЭМ!$A$39:$A$782,$A27,СВЦЭМ!$B$39:$B$782,C$11)+'СЕТ СН'!$F$9+СВЦЭМ!$D$10+'СЕТ СН'!$F$6-'СЕТ СН'!$F$19</f>
        <v>1876.9089486900002</v>
      </c>
      <c r="D27" s="36">
        <f>SUMIFS(СВЦЭМ!$C$39:$C$782,СВЦЭМ!$A$39:$A$782,$A27,СВЦЭМ!$B$39:$B$782,D$11)+'СЕТ СН'!$F$9+СВЦЭМ!$D$10+'СЕТ СН'!$F$6-'СЕТ СН'!$F$19</f>
        <v>1967.0284422700001</v>
      </c>
      <c r="E27" s="36">
        <f>SUMIFS(СВЦЭМ!$C$39:$C$782,СВЦЭМ!$A$39:$A$782,$A27,СВЦЭМ!$B$39:$B$782,E$11)+'СЕТ СН'!$F$9+СВЦЭМ!$D$10+'СЕТ СН'!$F$6-'СЕТ СН'!$F$19</f>
        <v>1981.2504574899999</v>
      </c>
      <c r="F27" s="36">
        <f>SUMIFS(СВЦЭМ!$C$39:$C$782,СВЦЭМ!$A$39:$A$782,$A27,СВЦЭМ!$B$39:$B$782,F$11)+'СЕТ СН'!$F$9+СВЦЭМ!$D$10+'СЕТ СН'!$F$6-'СЕТ СН'!$F$19</f>
        <v>1984.78971331</v>
      </c>
      <c r="G27" s="36">
        <f>SUMIFS(СВЦЭМ!$C$39:$C$782,СВЦЭМ!$A$39:$A$782,$A27,СВЦЭМ!$B$39:$B$782,G$11)+'СЕТ СН'!$F$9+СВЦЭМ!$D$10+'СЕТ СН'!$F$6-'СЕТ СН'!$F$19</f>
        <v>1945.1500526999998</v>
      </c>
      <c r="H27" s="36">
        <f>SUMIFS(СВЦЭМ!$C$39:$C$782,СВЦЭМ!$A$39:$A$782,$A27,СВЦЭМ!$B$39:$B$782,H$11)+'СЕТ СН'!$F$9+СВЦЭМ!$D$10+'СЕТ СН'!$F$6-'СЕТ СН'!$F$19</f>
        <v>1823.4017640800002</v>
      </c>
      <c r="I27" s="36">
        <f>SUMIFS(СВЦЭМ!$C$39:$C$782,СВЦЭМ!$A$39:$A$782,$A27,СВЦЭМ!$B$39:$B$782,I$11)+'СЕТ СН'!$F$9+СВЦЭМ!$D$10+'СЕТ СН'!$F$6-'СЕТ СН'!$F$19</f>
        <v>1765.2377986900001</v>
      </c>
      <c r="J27" s="36">
        <f>SUMIFS(СВЦЭМ!$C$39:$C$782,СВЦЭМ!$A$39:$A$782,$A27,СВЦЭМ!$B$39:$B$782,J$11)+'СЕТ СН'!$F$9+СВЦЭМ!$D$10+'СЕТ СН'!$F$6-'СЕТ СН'!$F$19</f>
        <v>1680.0867876299999</v>
      </c>
      <c r="K27" s="36">
        <f>SUMIFS(СВЦЭМ!$C$39:$C$782,СВЦЭМ!$A$39:$A$782,$A27,СВЦЭМ!$B$39:$B$782,K$11)+'СЕТ СН'!$F$9+СВЦЭМ!$D$10+'СЕТ СН'!$F$6-'СЕТ СН'!$F$19</f>
        <v>1696.0328538399999</v>
      </c>
      <c r="L27" s="36">
        <f>SUMIFS(СВЦЭМ!$C$39:$C$782,СВЦЭМ!$A$39:$A$782,$A27,СВЦЭМ!$B$39:$B$782,L$11)+'СЕТ СН'!$F$9+СВЦЭМ!$D$10+'СЕТ СН'!$F$6-'СЕТ СН'!$F$19</f>
        <v>1699.3295209399998</v>
      </c>
      <c r="M27" s="36">
        <f>SUMIFS(СВЦЭМ!$C$39:$C$782,СВЦЭМ!$A$39:$A$782,$A27,СВЦЭМ!$B$39:$B$782,M$11)+'СЕТ СН'!$F$9+СВЦЭМ!$D$10+'СЕТ СН'!$F$6-'СЕТ СН'!$F$19</f>
        <v>1727.2640925300002</v>
      </c>
      <c r="N27" s="36">
        <f>SUMIFS(СВЦЭМ!$C$39:$C$782,СВЦЭМ!$A$39:$A$782,$A27,СВЦЭМ!$B$39:$B$782,N$11)+'СЕТ СН'!$F$9+СВЦЭМ!$D$10+'СЕТ СН'!$F$6-'СЕТ СН'!$F$19</f>
        <v>1771.36894312</v>
      </c>
      <c r="O27" s="36">
        <f>SUMIFS(СВЦЭМ!$C$39:$C$782,СВЦЭМ!$A$39:$A$782,$A27,СВЦЭМ!$B$39:$B$782,O$11)+'СЕТ СН'!$F$9+СВЦЭМ!$D$10+'СЕТ СН'!$F$6-'СЕТ СН'!$F$19</f>
        <v>1770.42131879</v>
      </c>
      <c r="P27" s="36">
        <f>SUMIFS(СВЦЭМ!$C$39:$C$782,СВЦЭМ!$A$39:$A$782,$A27,СВЦЭМ!$B$39:$B$782,P$11)+'СЕТ СН'!$F$9+СВЦЭМ!$D$10+'СЕТ СН'!$F$6-'СЕТ СН'!$F$19</f>
        <v>1776.88798924</v>
      </c>
      <c r="Q27" s="36">
        <f>SUMIFS(СВЦЭМ!$C$39:$C$782,СВЦЭМ!$A$39:$A$782,$A27,СВЦЭМ!$B$39:$B$782,Q$11)+'СЕТ СН'!$F$9+СВЦЭМ!$D$10+'СЕТ СН'!$F$6-'СЕТ СН'!$F$19</f>
        <v>1757.1511894400001</v>
      </c>
      <c r="R27" s="36">
        <f>SUMIFS(СВЦЭМ!$C$39:$C$782,СВЦЭМ!$A$39:$A$782,$A27,СВЦЭМ!$B$39:$B$782,R$11)+'СЕТ СН'!$F$9+СВЦЭМ!$D$10+'СЕТ СН'!$F$6-'СЕТ СН'!$F$19</f>
        <v>1743.5104653500002</v>
      </c>
      <c r="S27" s="36">
        <f>SUMIFS(СВЦЭМ!$C$39:$C$782,СВЦЭМ!$A$39:$A$782,$A27,СВЦЭМ!$B$39:$B$782,S$11)+'СЕТ СН'!$F$9+СВЦЭМ!$D$10+'СЕТ СН'!$F$6-'СЕТ СН'!$F$19</f>
        <v>1722.02318513</v>
      </c>
      <c r="T27" s="36">
        <f>SUMIFS(СВЦЭМ!$C$39:$C$782,СВЦЭМ!$A$39:$A$782,$A27,СВЦЭМ!$B$39:$B$782,T$11)+'СЕТ СН'!$F$9+СВЦЭМ!$D$10+'СЕТ СН'!$F$6-'СЕТ СН'!$F$19</f>
        <v>1800.7004431800001</v>
      </c>
      <c r="U27" s="36">
        <f>SUMIFS(СВЦЭМ!$C$39:$C$782,СВЦЭМ!$A$39:$A$782,$A27,СВЦЭМ!$B$39:$B$782,U$11)+'СЕТ СН'!$F$9+СВЦЭМ!$D$10+'СЕТ СН'!$F$6-'СЕТ СН'!$F$19</f>
        <v>1733.6872241800002</v>
      </c>
      <c r="V27" s="36">
        <f>SUMIFS(СВЦЭМ!$C$39:$C$782,СВЦЭМ!$A$39:$A$782,$A27,СВЦЭМ!$B$39:$B$782,V$11)+'СЕТ СН'!$F$9+СВЦЭМ!$D$10+'СЕТ СН'!$F$6-'СЕТ СН'!$F$19</f>
        <v>1713.5460725900002</v>
      </c>
      <c r="W27" s="36">
        <f>SUMIFS(СВЦЭМ!$C$39:$C$782,СВЦЭМ!$A$39:$A$782,$A27,СВЦЭМ!$B$39:$B$782,W$11)+'СЕТ СН'!$F$9+СВЦЭМ!$D$10+'СЕТ СН'!$F$6-'СЕТ СН'!$F$19</f>
        <v>1666.9794634700002</v>
      </c>
      <c r="X27" s="36">
        <f>SUMIFS(СВЦЭМ!$C$39:$C$782,СВЦЭМ!$A$39:$A$782,$A27,СВЦЭМ!$B$39:$B$782,X$11)+'СЕТ СН'!$F$9+СВЦЭМ!$D$10+'СЕТ СН'!$F$6-'СЕТ СН'!$F$19</f>
        <v>1718.58748633</v>
      </c>
      <c r="Y27" s="36">
        <f>SUMIFS(СВЦЭМ!$C$39:$C$782,СВЦЭМ!$A$39:$A$782,$A27,СВЦЭМ!$B$39:$B$782,Y$11)+'СЕТ СН'!$F$9+СВЦЭМ!$D$10+'СЕТ СН'!$F$6-'СЕТ СН'!$F$19</f>
        <v>1862.5695431499998</v>
      </c>
    </row>
    <row r="28" spans="1:25" ht="15.75" x14ac:dyDescent="0.2">
      <c r="A28" s="35">
        <f t="shared" si="0"/>
        <v>45094</v>
      </c>
      <c r="B28" s="36">
        <f>SUMIFS(СВЦЭМ!$C$39:$C$782,СВЦЭМ!$A$39:$A$782,$A28,СВЦЭМ!$B$39:$B$782,B$11)+'СЕТ СН'!$F$9+СВЦЭМ!$D$10+'СЕТ СН'!$F$6-'СЕТ СН'!$F$19</f>
        <v>1719.03763901</v>
      </c>
      <c r="C28" s="36">
        <f>SUMIFS(СВЦЭМ!$C$39:$C$782,СВЦЭМ!$A$39:$A$782,$A28,СВЦЭМ!$B$39:$B$782,C$11)+'СЕТ СН'!$F$9+СВЦЭМ!$D$10+'СЕТ СН'!$F$6-'СЕТ СН'!$F$19</f>
        <v>1795.8003859400001</v>
      </c>
      <c r="D28" s="36">
        <f>SUMIFS(СВЦЭМ!$C$39:$C$782,СВЦЭМ!$A$39:$A$782,$A28,СВЦЭМ!$B$39:$B$782,D$11)+'СЕТ СН'!$F$9+СВЦЭМ!$D$10+'СЕТ СН'!$F$6-'СЕТ СН'!$F$19</f>
        <v>1832.46327836</v>
      </c>
      <c r="E28" s="36">
        <f>SUMIFS(СВЦЭМ!$C$39:$C$782,СВЦЭМ!$A$39:$A$782,$A28,СВЦЭМ!$B$39:$B$782,E$11)+'СЕТ СН'!$F$9+СВЦЭМ!$D$10+'СЕТ СН'!$F$6-'СЕТ СН'!$F$19</f>
        <v>1831.6715924599998</v>
      </c>
      <c r="F28" s="36">
        <f>SUMIFS(СВЦЭМ!$C$39:$C$782,СВЦЭМ!$A$39:$A$782,$A28,СВЦЭМ!$B$39:$B$782,F$11)+'СЕТ СН'!$F$9+СВЦЭМ!$D$10+'СЕТ СН'!$F$6-'СЕТ СН'!$F$19</f>
        <v>1823.6398916399999</v>
      </c>
      <c r="G28" s="36">
        <f>SUMIFS(СВЦЭМ!$C$39:$C$782,СВЦЭМ!$A$39:$A$782,$A28,СВЦЭМ!$B$39:$B$782,G$11)+'СЕТ СН'!$F$9+СВЦЭМ!$D$10+'СЕТ СН'!$F$6-'СЕТ СН'!$F$19</f>
        <v>1856.2772167000003</v>
      </c>
      <c r="H28" s="36">
        <f>SUMIFS(СВЦЭМ!$C$39:$C$782,СВЦЭМ!$A$39:$A$782,$A28,СВЦЭМ!$B$39:$B$782,H$11)+'СЕТ СН'!$F$9+СВЦЭМ!$D$10+'СЕТ СН'!$F$6-'СЕТ СН'!$F$19</f>
        <v>1792.40227164</v>
      </c>
      <c r="I28" s="36">
        <f>SUMIFS(СВЦЭМ!$C$39:$C$782,СВЦЭМ!$A$39:$A$782,$A28,СВЦЭМ!$B$39:$B$782,I$11)+'СЕТ СН'!$F$9+СВЦЭМ!$D$10+'СЕТ СН'!$F$6-'СЕТ СН'!$F$19</f>
        <v>1714.1966058799999</v>
      </c>
      <c r="J28" s="36">
        <f>SUMIFS(СВЦЭМ!$C$39:$C$782,СВЦЭМ!$A$39:$A$782,$A28,СВЦЭМ!$B$39:$B$782,J$11)+'СЕТ СН'!$F$9+СВЦЭМ!$D$10+'СЕТ СН'!$F$6-'СЕТ СН'!$F$19</f>
        <v>1604.6541273900002</v>
      </c>
      <c r="K28" s="36">
        <f>SUMIFS(СВЦЭМ!$C$39:$C$782,СВЦЭМ!$A$39:$A$782,$A28,СВЦЭМ!$B$39:$B$782,K$11)+'СЕТ СН'!$F$9+СВЦЭМ!$D$10+'СЕТ СН'!$F$6-'СЕТ СН'!$F$19</f>
        <v>1550.5185655800001</v>
      </c>
      <c r="L28" s="36">
        <f>SUMIFS(СВЦЭМ!$C$39:$C$782,СВЦЭМ!$A$39:$A$782,$A28,СВЦЭМ!$B$39:$B$782,L$11)+'СЕТ СН'!$F$9+СВЦЭМ!$D$10+'СЕТ СН'!$F$6-'СЕТ СН'!$F$19</f>
        <v>1524.3366213499999</v>
      </c>
      <c r="M28" s="36">
        <f>SUMIFS(СВЦЭМ!$C$39:$C$782,СВЦЭМ!$A$39:$A$782,$A28,СВЦЭМ!$B$39:$B$782,M$11)+'СЕТ СН'!$F$9+СВЦЭМ!$D$10+'СЕТ СН'!$F$6-'СЕТ СН'!$F$19</f>
        <v>1537.04711305</v>
      </c>
      <c r="N28" s="36">
        <f>SUMIFS(СВЦЭМ!$C$39:$C$782,СВЦЭМ!$A$39:$A$782,$A28,СВЦЭМ!$B$39:$B$782,N$11)+'СЕТ СН'!$F$9+СВЦЭМ!$D$10+'СЕТ СН'!$F$6-'СЕТ СН'!$F$19</f>
        <v>1570.7075739299999</v>
      </c>
      <c r="O28" s="36">
        <f>SUMIFS(СВЦЭМ!$C$39:$C$782,СВЦЭМ!$A$39:$A$782,$A28,СВЦЭМ!$B$39:$B$782,O$11)+'СЕТ СН'!$F$9+СВЦЭМ!$D$10+'СЕТ СН'!$F$6-'СЕТ СН'!$F$19</f>
        <v>1569.9189427400001</v>
      </c>
      <c r="P28" s="36">
        <f>SUMIFS(СВЦЭМ!$C$39:$C$782,СВЦЭМ!$A$39:$A$782,$A28,СВЦЭМ!$B$39:$B$782,P$11)+'СЕТ СН'!$F$9+СВЦЭМ!$D$10+'СЕТ СН'!$F$6-'СЕТ СН'!$F$19</f>
        <v>1589.3070100200002</v>
      </c>
      <c r="Q28" s="36">
        <f>SUMIFS(СВЦЭМ!$C$39:$C$782,СВЦЭМ!$A$39:$A$782,$A28,СВЦЭМ!$B$39:$B$782,Q$11)+'СЕТ СН'!$F$9+СВЦЭМ!$D$10+'СЕТ СН'!$F$6-'СЕТ СН'!$F$19</f>
        <v>1606.2938576900001</v>
      </c>
      <c r="R28" s="36">
        <f>SUMIFS(СВЦЭМ!$C$39:$C$782,СВЦЭМ!$A$39:$A$782,$A28,СВЦЭМ!$B$39:$B$782,R$11)+'СЕТ СН'!$F$9+СВЦЭМ!$D$10+'СЕТ СН'!$F$6-'СЕТ СН'!$F$19</f>
        <v>1594.7860733100001</v>
      </c>
      <c r="S28" s="36">
        <f>SUMIFS(СВЦЭМ!$C$39:$C$782,СВЦЭМ!$A$39:$A$782,$A28,СВЦЭМ!$B$39:$B$782,S$11)+'СЕТ СН'!$F$9+СВЦЭМ!$D$10+'СЕТ СН'!$F$6-'СЕТ СН'!$F$19</f>
        <v>1576.3915715399999</v>
      </c>
      <c r="T28" s="36">
        <f>SUMIFS(СВЦЭМ!$C$39:$C$782,СВЦЭМ!$A$39:$A$782,$A28,СВЦЭМ!$B$39:$B$782,T$11)+'СЕТ СН'!$F$9+СВЦЭМ!$D$10+'СЕТ СН'!$F$6-'СЕТ СН'!$F$19</f>
        <v>1559.7434244400001</v>
      </c>
      <c r="U28" s="36">
        <f>SUMIFS(СВЦЭМ!$C$39:$C$782,СВЦЭМ!$A$39:$A$782,$A28,СВЦЭМ!$B$39:$B$782,U$11)+'СЕТ СН'!$F$9+СВЦЭМ!$D$10+'СЕТ СН'!$F$6-'СЕТ СН'!$F$19</f>
        <v>1557.3795725800001</v>
      </c>
      <c r="V28" s="36">
        <f>SUMIFS(СВЦЭМ!$C$39:$C$782,СВЦЭМ!$A$39:$A$782,$A28,СВЦЭМ!$B$39:$B$782,V$11)+'СЕТ СН'!$F$9+СВЦЭМ!$D$10+'СЕТ СН'!$F$6-'СЕТ СН'!$F$19</f>
        <v>1545.2394981699999</v>
      </c>
      <c r="W28" s="36">
        <f>SUMIFS(СВЦЭМ!$C$39:$C$782,СВЦЭМ!$A$39:$A$782,$A28,СВЦЭМ!$B$39:$B$782,W$11)+'СЕТ СН'!$F$9+СВЦЭМ!$D$10+'СЕТ СН'!$F$6-'СЕТ СН'!$F$19</f>
        <v>1517.17101288</v>
      </c>
      <c r="X28" s="36">
        <f>SUMIFS(СВЦЭМ!$C$39:$C$782,СВЦЭМ!$A$39:$A$782,$A28,СВЦЭМ!$B$39:$B$782,X$11)+'СЕТ СН'!$F$9+СВЦЭМ!$D$10+'СЕТ СН'!$F$6-'СЕТ СН'!$F$19</f>
        <v>1572.2757564500002</v>
      </c>
      <c r="Y28" s="36">
        <f>SUMIFS(СВЦЭМ!$C$39:$C$782,СВЦЭМ!$A$39:$A$782,$A28,СВЦЭМ!$B$39:$B$782,Y$11)+'СЕТ СН'!$F$9+СВЦЭМ!$D$10+'СЕТ СН'!$F$6-'СЕТ СН'!$F$19</f>
        <v>1641.43595405</v>
      </c>
    </row>
    <row r="29" spans="1:25" ht="15.75" x14ac:dyDescent="0.2">
      <c r="A29" s="35">
        <f t="shared" si="0"/>
        <v>45095</v>
      </c>
      <c r="B29" s="36">
        <f>SUMIFS(СВЦЭМ!$C$39:$C$782,СВЦЭМ!$A$39:$A$782,$A29,СВЦЭМ!$B$39:$B$782,B$11)+'СЕТ СН'!$F$9+СВЦЭМ!$D$10+'СЕТ СН'!$F$6-'СЕТ СН'!$F$19</f>
        <v>1838.03471102</v>
      </c>
      <c r="C29" s="36">
        <f>SUMIFS(СВЦЭМ!$C$39:$C$782,СВЦЭМ!$A$39:$A$782,$A29,СВЦЭМ!$B$39:$B$782,C$11)+'СЕТ СН'!$F$9+СВЦЭМ!$D$10+'СЕТ СН'!$F$6-'СЕТ СН'!$F$19</f>
        <v>1937.3141758500001</v>
      </c>
      <c r="D29" s="36">
        <f>SUMIFS(СВЦЭМ!$C$39:$C$782,СВЦЭМ!$A$39:$A$782,$A29,СВЦЭМ!$B$39:$B$782,D$11)+'СЕТ СН'!$F$9+СВЦЭМ!$D$10+'СЕТ СН'!$F$6-'СЕТ СН'!$F$19</f>
        <v>1968.7908850700001</v>
      </c>
      <c r="E29" s="36">
        <f>SUMIFS(СВЦЭМ!$C$39:$C$782,СВЦЭМ!$A$39:$A$782,$A29,СВЦЭМ!$B$39:$B$782,E$11)+'СЕТ СН'!$F$9+СВЦЭМ!$D$10+'СЕТ СН'!$F$6-'СЕТ СН'!$F$19</f>
        <v>1996.9177207100001</v>
      </c>
      <c r="F29" s="36">
        <f>SUMIFS(СВЦЭМ!$C$39:$C$782,СВЦЭМ!$A$39:$A$782,$A29,СВЦЭМ!$B$39:$B$782,F$11)+'СЕТ СН'!$F$9+СВЦЭМ!$D$10+'СЕТ СН'!$F$6-'СЕТ СН'!$F$19</f>
        <v>2018.7207522100002</v>
      </c>
      <c r="G29" s="36">
        <f>SUMIFS(СВЦЭМ!$C$39:$C$782,СВЦЭМ!$A$39:$A$782,$A29,СВЦЭМ!$B$39:$B$782,G$11)+'СЕТ СН'!$F$9+СВЦЭМ!$D$10+'СЕТ СН'!$F$6-'СЕТ СН'!$F$19</f>
        <v>2015.6655780900001</v>
      </c>
      <c r="H29" s="36">
        <f>SUMIFS(СВЦЭМ!$C$39:$C$782,СВЦЭМ!$A$39:$A$782,$A29,СВЦЭМ!$B$39:$B$782,H$11)+'СЕТ СН'!$F$9+СВЦЭМ!$D$10+'СЕТ СН'!$F$6-'СЕТ СН'!$F$19</f>
        <v>1974.7169231799999</v>
      </c>
      <c r="I29" s="36">
        <f>SUMIFS(СВЦЭМ!$C$39:$C$782,СВЦЭМ!$A$39:$A$782,$A29,СВЦЭМ!$B$39:$B$782,I$11)+'СЕТ СН'!$F$9+СВЦЭМ!$D$10+'СЕТ СН'!$F$6-'СЕТ СН'!$F$19</f>
        <v>1941.92095561</v>
      </c>
      <c r="J29" s="36">
        <f>SUMIFS(СВЦЭМ!$C$39:$C$782,СВЦЭМ!$A$39:$A$782,$A29,СВЦЭМ!$B$39:$B$782,J$11)+'СЕТ СН'!$F$9+СВЦЭМ!$D$10+'СЕТ СН'!$F$6-'СЕТ СН'!$F$19</f>
        <v>1874.62770396</v>
      </c>
      <c r="K29" s="36">
        <f>SUMIFS(СВЦЭМ!$C$39:$C$782,СВЦЭМ!$A$39:$A$782,$A29,СВЦЭМ!$B$39:$B$782,K$11)+'СЕТ СН'!$F$9+СВЦЭМ!$D$10+'СЕТ СН'!$F$6-'СЕТ СН'!$F$19</f>
        <v>1823.0996735200001</v>
      </c>
      <c r="L29" s="36">
        <f>SUMIFS(СВЦЭМ!$C$39:$C$782,СВЦЭМ!$A$39:$A$782,$A29,СВЦЭМ!$B$39:$B$782,L$11)+'СЕТ СН'!$F$9+СВЦЭМ!$D$10+'СЕТ СН'!$F$6-'СЕТ СН'!$F$19</f>
        <v>1823.0483189800002</v>
      </c>
      <c r="M29" s="36">
        <f>SUMIFS(СВЦЭМ!$C$39:$C$782,СВЦЭМ!$A$39:$A$782,$A29,СВЦЭМ!$B$39:$B$782,M$11)+'СЕТ СН'!$F$9+СВЦЭМ!$D$10+'СЕТ СН'!$F$6-'СЕТ СН'!$F$19</f>
        <v>1852.6705644600002</v>
      </c>
      <c r="N29" s="36">
        <f>SUMIFS(СВЦЭМ!$C$39:$C$782,СВЦЭМ!$A$39:$A$782,$A29,СВЦЭМ!$B$39:$B$782,N$11)+'СЕТ СН'!$F$9+СВЦЭМ!$D$10+'СЕТ СН'!$F$6-'СЕТ СН'!$F$19</f>
        <v>1864.3146520499999</v>
      </c>
      <c r="O29" s="36">
        <f>SUMIFS(СВЦЭМ!$C$39:$C$782,СВЦЭМ!$A$39:$A$782,$A29,СВЦЭМ!$B$39:$B$782,O$11)+'СЕТ СН'!$F$9+СВЦЭМ!$D$10+'СЕТ СН'!$F$6-'СЕТ СН'!$F$19</f>
        <v>1867.5350935500001</v>
      </c>
      <c r="P29" s="36">
        <f>SUMIFS(СВЦЭМ!$C$39:$C$782,СВЦЭМ!$A$39:$A$782,$A29,СВЦЭМ!$B$39:$B$782,P$11)+'СЕТ СН'!$F$9+СВЦЭМ!$D$10+'СЕТ СН'!$F$6-'СЕТ СН'!$F$19</f>
        <v>1893.0011640799999</v>
      </c>
      <c r="Q29" s="36">
        <f>SUMIFS(СВЦЭМ!$C$39:$C$782,СВЦЭМ!$A$39:$A$782,$A29,СВЦЭМ!$B$39:$B$782,Q$11)+'СЕТ СН'!$F$9+СВЦЭМ!$D$10+'СЕТ СН'!$F$6-'СЕТ СН'!$F$19</f>
        <v>1894.25248018</v>
      </c>
      <c r="R29" s="36">
        <f>SUMIFS(СВЦЭМ!$C$39:$C$782,СВЦЭМ!$A$39:$A$782,$A29,СВЦЭМ!$B$39:$B$782,R$11)+'СЕТ СН'!$F$9+СВЦЭМ!$D$10+'СЕТ СН'!$F$6-'СЕТ СН'!$F$19</f>
        <v>1881.56985949</v>
      </c>
      <c r="S29" s="36">
        <f>SUMIFS(СВЦЭМ!$C$39:$C$782,СВЦЭМ!$A$39:$A$782,$A29,СВЦЭМ!$B$39:$B$782,S$11)+'СЕТ СН'!$F$9+СВЦЭМ!$D$10+'СЕТ СН'!$F$6-'СЕТ СН'!$F$19</f>
        <v>1866.38943337</v>
      </c>
      <c r="T29" s="36">
        <f>SUMIFS(СВЦЭМ!$C$39:$C$782,СВЦЭМ!$A$39:$A$782,$A29,СВЦЭМ!$B$39:$B$782,T$11)+'СЕТ СН'!$F$9+СВЦЭМ!$D$10+'СЕТ СН'!$F$6-'СЕТ СН'!$F$19</f>
        <v>1831.8761665699999</v>
      </c>
      <c r="U29" s="36">
        <f>SUMIFS(СВЦЭМ!$C$39:$C$782,СВЦЭМ!$A$39:$A$782,$A29,СВЦЭМ!$B$39:$B$782,U$11)+'СЕТ СН'!$F$9+СВЦЭМ!$D$10+'СЕТ СН'!$F$6-'СЕТ СН'!$F$19</f>
        <v>1810.0815521</v>
      </c>
      <c r="V29" s="36">
        <f>SUMIFS(СВЦЭМ!$C$39:$C$782,СВЦЭМ!$A$39:$A$782,$A29,СВЦЭМ!$B$39:$B$782,V$11)+'СЕТ СН'!$F$9+СВЦЭМ!$D$10+'СЕТ СН'!$F$6-'СЕТ СН'!$F$19</f>
        <v>1779.5084796900001</v>
      </c>
      <c r="W29" s="36">
        <f>SUMIFS(СВЦЭМ!$C$39:$C$782,СВЦЭМ!$A$39:$A$782,$A29,СВЦЭМ!$B$39:$B$782,W$11)+'СЕТ СН'!$F$9+СВЦЭМ!$D$10+'СЕТ СН'!$F$6-'СЕТ СН'!$F$19</f>
        <v>1789.8343873500003</v>
      </c>
      <c r="X29" s="36">
        <f>SUMIFS(СВЦЭМ!$C$39:$C$782,СВЦЭМ!$A$39:$A$782,$A29,СВЦЭМ!$B$39:$B$782,X$11)+'СЕТ СН'!$F$9+СВЦЭМ!$D$10+'СЕТ СН'!$F$6-'СЕТ СН'!$F$19</f>
        <v>1812.4830592399999</v>
      </c>
      <c r="Y29" s="36">
        <f>SUMIFS(СВЦЭМ!$C$39:$C$782,СВЦЭМ!$A$39:$A$782,$A29,СВЦЭМ!$B$39:$B$782,Y$11)+'СЕТ СН'!$F$9+СВЦЭМ!$D$10+'СЕТ СН'!$F$6-'СЕТ СН'!$F$19</f>
        <v>1893.9628089900002</v>
      </c>
    </row>
    <row r="30" spans="1:25" ht="15.75" x14ac:dyDescent="0.2">
      <c r="A30" s="35">
        <f t="shared" si="0"/>
        <v>45096</v>
      </c>
      <c r="B30" s="36">
        <f>SUMIFS(СВЦЭМ!$C$39:$C$782,СВЦЭМ!$A$39:$A$782,$A30,СВЦЭМ!$B$39:$B$782,B$11)+'СЕТ СН'!$F$9+СВЦЭМ!$D$10+'СЕТ СН'!$F$6-'СЕТ СН'!$F$19</f>
        <v>1790.4578433299998</v>
      </c>
      <c r="C30" s="36">
        <f>SUMIFS(СВЦЭМ!$C$39:$C$782,СВЦЭМ!$A$39:$A$782,$A30,СВЦЭМ!$B$39:$B$782,C$11)+'СЕТ СН'!$F$9+СВЦЭМ!$D$10+'СЕТ СН'!$F$6-'СЕТ СН'!$F$19</f>
        <v>1877.2523903699998</v>
      </c>
      <c r="D30" s="36">
        <f>SUMIFS(СВЦЭМ!$C$39:$C$782,СВЦЭМ!$A$39:$A$782,$A30,СВЦЭМ!$B$39:$B$782,D$11)+'СЕТ СН'!$F$9+СВЦЭМ!$D$10+'СЕТ СН'!$F$6-'СЕТ СН'!$F$19</f>
        <v>1962.40213498</v>
      </c>
      <c r="E30" s="36">
        <f>SUMIFS(СВЦЭМ!$C$39:$C$782,СВЦЭМ!$A$39:$A$782,$A30,СВЦЭМ!$B$39:$B$782,E$11)+'СЕТ СН'!$F$9+СВЦЭМ!$D$10+'СЕТ СН'!$F$6-'СЕТ СН'!$F$19</f>
        <v>1933.8532955800001</v>
      </c>
      <c r="F30" s="36">
        <f>SUMIFS(СВЦЭМ!$C$39:$C$782,СВЦЭМ!$A$39:$A$782,$A30,СВЦЭМ!$B$39:$B$782,F$11)+'СЕТ СН'!$F$9+СВЦЭМ!$D$10+'СЕТ СН'!$F$6-'СЕТ СН'!$F$19</f>
        <v>1970.0720477600003</v>
      </c>
      <c r="G30" s="36">
        <f>SUMIFS(СВЦЭМ!$C$39:$C$782,СВЦЭМ!$A$39:$A$782,$A30,СВЦЭМ!$B$39:$B$782,G$11)+'СЕТ СН'!$F$9+СВЦЭМ!$D$10+'СЕТ СН'!$F$6-'СЕТ СН'!$F$19</f>
        <v>1980.7179626699999</v>
      </c>
      <c r="H30" s="36">
        <f>SUMIFS(СВЦЭМ!$C$39:$C$782,СВЦЭМ!$A$39:$A$782,$A30,СВЦЭМ!$B$39:$B$782,H$11)+'СЕТ СН'!$F$9+СВЦЭМ!$D$10+'СЕТ СН'!$F$6-'СЕТ СН'!$F$19</f>
        <v>1953.7355219000001</v>
      </c>
      <c r="I30" s="36">
        <f>SUMIFS(СВЦЭМ!$C$39:$C$782,СВЦЭМ!$A$39:$A$782,$A30,СВЦЭМ!$B$39:$B$782,I$11)+'СЕТ СН'!$F$9+СВЦЭМ!$D$10+'СЕТ СН'!$F$6-'СЕТ СН'!$F$19</f>
        <v>1788.88643705</v>
      </c>
      <c r="J30" s="36">
        <f>SUMIFS(СВЦЭМ!$C$39:$C$782,СВЦЭМ!$A$39:$A$782,$A30,СВЦЭМ!$B$39:$B$782,J$11)+'СЕТ СН'!$F$9+СВЦЭМ!$D$10+'СЕТ СН'!$F$6-'СЕТ СН'!$F$19</f>
        <v>1695.7749549</v>
      </c>
      <c r="K30" s="36">
        <f>SUMIFS(СВЦЭМ!$C$39:$C$782,СВЦЭМ!$A$39:$A$782,$A30,СВЦЭМ!$B$39:$B$782,K$11)+'СЕТ СН'!$F$9+СВЦЭМ!$D$10+'СЕТ СН'!$F$6-'СЕТ СН'!$F$19</f>
        <v>1662.0718904300002</v>
      </c>
      <c r="L30" s="36">
        <f>SUMIFS(СВЦЭМ!$C$39:$C$782,СВЦЭМ!$A$39:$A$782,$A30,СВЦЭМ!$B$39:$B$782,L$11)+'СЕТ СН'!$F$9+СВЦЭМ!$D$10+'СЕТ СН'!$F$6-'СЕТ СН'!$F$19</f>
        <v>1649.2557442699999</v>
      </c>
      <c r="M30" s="36">
        <f>SUMIFS(СВЦЭМ!$C$39:$C$782,СВЦЭМ!$A$39:$A$782,$A30,СВЦЭМ!$B$39:$B$782,M$11)+'СЕТ СН'!$F$9+СВЦЭМ!$D$10+'СЕТ СН'!$F$6-'СЕТ СН'!$F$19</f>
        <v>1658.2355881100002</v>
      </c>
      <c r="N30" s="36">
        <f>SUMIFS(СВЦЭМ!$C$39:$C$782,СВЦЭМ!$A$39:$A$782,$A30,СВЦЭМ!$B$39:$B$782,N$11)+'СЕТ СН'!$F$9+СВЦЭМ!$D$10+'СЕТ СН'!$F$6-'СЕТ СН'!$F$19</f>
        <v>1674.3193850500002</v>
      </c>
      <c r="O30" s="36">
        <f>SUMIFS(СВЦЭМ!$C$39:$C$782,СВЦЭМ!$A$39:$A$782,$A30,СВЦЭМ!$B$39:$B$782,O$11)+'СЕТ СН'!$F$9+СВЦЭМ!$D$10+'СЕТ СН'!$F$6-'СЕТ СН'!$F$19</f>
        <v>1697.74044731</v>
      </c>
      <c r="P30" s="36">
        <f>SUMIFS(СВЦЭМ!$C$39:$C$782,СВЦЭМ!$A$39:$A$782,$A30,СВЦЭМ!$B$39:$B$782,P$11)+'СЕТ СН'!$F$9+СВЦЭМ!$D$10+'СЕТ СН'!$F$6-'СЕТ СН'!$F$19</f>
        <v>1693.1888732900002</v>
      </c>
      <c r="Q30" s="36">
        <f>SUMIFS(СВЦЭМ!$C$39:$C$782,СВЦЭМ!$A$39:$A$782,$A30,СВЦЭМ!$B$39:$B$782,Q$11)+'СЕТ СН'!$F$9+СВЦЭМ!$D$10+'СЕТ СН'!$F$6-'СЕТ СН'!$F$19</f>
        <v>1694.3047366800001</v>
      </c>
      <c r="R30" s="36">
        <f>SUMIFS(СВЦЭМ!$C$39:$C$782,СВЦЭМ!$A$39:$A$782,$A30,СВЦЭМ!$B$39:$B$782,R$11)+'СЕТ СН'!$F$9+СВЦЭМ!$D$10+'СЕТ СН'!$F$6-'СЕТ СН'!$F$19</f>
        <v>1679.9295861999999</v>
      </c>
      <c r="S30" s="36">
        <f>SUMIFS(СВЦЭМ!$C$39:$C$782,СВЦЭМ!$A$39:$A$782,$A30,СВЦЭМ!$B$39:$B$782,S$11)+'СЕТ СН'!$F$9+СВЦЭМ!$D$10+'СЕТ СН'!$F$6-'СЕТ СН'!$F$19</f>
        <v>1667.7361886500003</v>
      </c>
      <c r="T30" s="36">
        <f>SUMIFS(СВЦЭМ!$C$39:$C$782,СВЦЭМ!$A$39:$A$782,$A30,СВЦЭМ!$B$39:$B$782,T$11)+'СЕТ СН'!$F$9+СВЦЭМ!$D$10+'СЕТ СН'!$F$6-'СЕТ СН'!$F$19</f>
        <v>1658.39960961</v>
      </c>
      <c r="U30" s="36">
        <f>SUMIFS(СВЦЭМ!$C$39:$C$782,СВЦЭМ!$A$39:$A$782,$A30,СВЦЭМ!$B$39:$B$782,U$11)+'СЕТ СН'!$F$9+СВЦЭМ!$D$10+'СЕТ СН'!$F$6-'СЕТ СН'!$F$19</f>
        <v>1664.0494561199998</v>
      </c>
      <c r="V30" s="36">
        <f>SUMIFS(СВЦЭМ!$C$39:$C$782,СВЦЭМ!$A$39:$A$782,$A30,СВЦЭМ!$B$39:$B$782,V$11)+'СЕТ СН'!$F$9+СВЦЭМ!$D$10+'СЕТ СН'!$F$6-'СЕТ СН'!$F$19</f>
        <v>1664.3198006100001</v>
      </c>
      <c r="W30" s="36">
        <f>SUMIFS(СВЦЭМ!$C$39:$C$782,СВЦЭМ!$A$39:$A$782,$A30,СВЦЭМ!$B$39:$B$782,W$11)+'СЕТ СН'!$F$9+СВЦЭМ!$D$10+'СЕТ СН'!$F$6-'СЕТ СН'!$F$19</f>
        <v>1621.9679455599999</v>
      </c>
      <c r="X30" s="36">
        <f>SUMIFS(СВЦЭМ!$C$39:$C$782,СВЦЭМ!$A$39:$A$782,$A30,СВЦЭМ!$B$39:$B$782,X$11)+'СЕТ СН'!$F$9+СВЦЭМ!$D$10+'СЕТ СН'!$F$6-'СЕТ СН'!$F$19</f>
        <v>1658.2426987200001</v>
      </c>
      <c r="Y30" s="36">
        <f>SUMIFS(СВЦЭМ!$C$39:$C$782,СВЦЭМ!$A$39:$A$782,$A30,СВЦЭМ!$B$39:$B$782,Y$11)+'СЕТ СН'!$F$9+СВЦЭМ!$D$10+'СЕТ СН'!$F$6-'СЕТ СН'!$F$19</f>
        <v>1721.0908230099999</v>
      </c>
    </row>
    <row r="31" spans="1:25" ht="15.75" x14ac:dyDescent="0.2">
      <c r="A31" s="35">
        <f t="shared" si="0"/>
        <v>45097</v>
      </c>
      <c r="B31" s="36">
        <f>SUMIFS(СВЦЭМ!$C$39:$C$782,СВЦЭМ!$A$39:$A$782,$A31,СВЦЭМ!$B$39:$B$782,B$11)+'СЕТ СН'!$F$9+СВЦЭМ!$D$10+'СЕТ СН'!$F$6-'СЕТ СН'!$F$19</f>
        <v>1830.8811644500001</v>
      </c>
      <c r="C31" s="36">
        <f>SUMIFS(СВЦЭМ!$C$39:$C$782,СВЦЭМ!$A$39:$A$782,$A31,СВЦЭМ!$B$39:$B$782,C$11)+'СЕТ СН'!$F$9+СВЦЭМ!$D$10+'СЕТ СН'!$F$6-'СЕТ СН'!$F$19</f>
        <v>1868.1089121300001</v>
      </c>
      <c r="D31" s="36">
        <f>SUMIFS(СВЦЭМ!$C$39:$C$782,СВЦЭМ!$A$39:$A$782,$A31,СВЦЭМ!$B$39:$B$782,D$11)+'СЕТ СН'!$F$9+СВЦЭМ!$D$10+'СЕТ СН'!$F$6-'СЕТ СН'!$F$19</f>
        <v>1944.7044345200002</v>
      </c>
      <c r="E31" s="36">
        <f>SUMIFS(СВЦЭМ!$C$39:$C$782,СВЦЭМ!$A$39:$A$782,$A31,СВЦЭМ!$B$39:$B$782,E$11)+'СЕТ СН'!$F$9+СВЦЭМ!$D$10+'СЕТ СН'!$F$6-'СЕТ СН'!$F$19</f>
        <v>1956.8396007199999</v>
      </c>
      <c r="F31" s="36">
        <f>SUMIFS(СВЦЭМ!$C$39:$C$782,СВЦЭМ!$A$39:$A$782,$A31,СВЦЭМ!$B$39:$B$782,F$11)+'СЕТ СН'!$F$9+СВЦЭМ!$D$10+'СЕТ СН'!$F$6-'СЕТ СН'!$F$19</f>
        <v>1964.9130346100001</v>
      </c>
      <c r="G31" s="36">
        <f>SUMIFS(СВЦЭМ!$C$39:$C$782,СВЦЭМ!$A$39:$A$782,$A31,СВЦЭМ!$B$39:$B$782,G$11)+'СЕТ СН'!$F$9+СВЦЭМ!$D$10+'СЕТ СН'!$F$6-'СЕТ СН'!$F$19</f>
        <v>1944.52568479</v>
      </c>
      <c r="H31" s="36">
        <f>SUMIFS(СВЦЭМ!$C$39:$C$782,СВЦЭМ!$A$39:$A$782,$A31,СВЦЭМ!$B$39:$B$782,H$11)+'СЕТ СН'!$F$9+СВЦЭМ!$D$10+'СЕТ СН'!$F$6-'СЕТ СН'!$F$19</f>
        <v>1852.63783805</v>
      </c>
      <c r="I31" s="36">
        <f>SUMIFS(СВЦЭМ!$C$39:$C$782,СВЦЭМ!$A$39:$A$782,$A31,СВЦЭМ!$B$39:$B$782,I$11)+'СЕТ СН'!$F$9+СВЦЭМ!$D$10+'СЕТ СН'!$F$6-'СЕТ СН'!$F$19</f>
        <v>1814.1345523600003</v>
      </c>
      <c r="J31" s="36">
        <f>SUMIFS(СВЦЭМ!$C$39:$C$782,СВЦЭМ!$A$39:$A$782,$A31,СВЦЭМ!$B$39:$B$782,J$11)+'СЕТ СН'!$F$9+СВЦЭМ!$D$10+'СЕТ СН'!$F$6-'СЕТ СН'!$F$19</f>
        <v>1758.4449147</v>
      </c>
      <c r="K31" s="36">
        <f>SUMIFS(СВЦЭМ!$C$39:$C$782,СВЦЭМ!$A$39:$A$782,$A31,СВЦЭМ!$B$39:$B$782,K$11)+'СЕТ СН'!$F$9+СВЦЭМ!$D$10+'СЕТ СН'!$F$6-'СЕТ СН'!$F$19</f>
        <v>1674.7232709200002</v>
      </c>
      <c r="L31" s="36">
        <f>SUMIFS(СВЦЭМ!$C$39:$C$782,СВЦЭМ!$A$39:$A$782,$A31,СВЦЭМ!$B$39:$B$782,L$11)+'СЕТ СН'!$F$9+СВЦЭМ!$D$10+'СЕТ СН'!$F$6-'СЕТ СН'!$F$19</f>
        <v>1657.04795397</v>
      </c>
      <c r="M31" s="36">
        <f>SUMIFS(СВЦЭМ!$C$39:$C$782,СВЦЭМ!$A$39:$A$782,$A31,СВЦЭМ!$B$39:$B$782,M$11)+'СЕТ СН'!$F$9+СВЦЭМ!$D$10+'СЕТ СН'!$F$6-'СЕТ СН'!$F$19</f>
        <v>1685.6370021799999</v>
      </c>
      <c r="N31" s="36">
        <f>SUMIFS(СВЦЭМ!$C$39:$C$782,СВЦЭМ!$A$39:$A$782,$A31,СВЦЭМ!$B$39:$B$782,N$11)+'СЕТ СН'!$F$9+СВЦЭМ!$D$10+'СЕТ СН'!$F$6-'СЕТ СН'!$F$19</f>
        <v>1721.18973809</v>
      </c>
      <c r="O31" s="36">
        <f>SUMIFS(СВЦЭМ!$C$39:$C$782,СВЦЭМ!$A$39:$A$782,$A31,СВЦЭМ!$B$39:$B$782,O$11)+'СЕТ СН'!$F$9+СВЦЭМ!$D$10+'СЕТ СН'!$F$6-'СЕТ СН'!$F$19</f>
        <v>1738.1573880800001</v>
      </c>
      <c r="P31" s="36">
        <f>SUMIFS(СВЦЭМ!$C$39:$C$782,СВЦЭМ!$A$39:$A$782,$A31,СВЦЭМ!$B$39:$B$782,P$11)+'СЕТ СН'!$F$9+СВЦЭМ!$D$10+'СЕТ СН'!$F$6-'СЕТ СН'!$F$19</f>
        <v>1751.9816093600002</v>
      </c>
      <c r="Q31" s="36">
        <f>SUMIFS(СВЦЭМ!$C$39:$C$782,СВЦЭМ!$A$39:$A$782,$A31,СВЦЭМ!$B$39:$B$782,Q$11)+'СЕТ СН'!$F$9+СВЦЭМ!$D$10+'СЕТ СН'!$F$6-'СЕТ СН'!$F$19</f>
        <v>1763.1721524600002</v>
      </c>
      <c r="R31" s="36">
        <f>SUMIFS(СВЦЭМ!$C$39:$C$782,СВЦЭМ!$A$39:$A$782,$A31,СВЦЭМ!$B$39:$B$782,R$11)+'СЕТ СН'!$F$9+СВЦЭМ!$D$10+'СЕТ СН'!$F$6-'СЕТ СН'!$F$19</f>
        <v>1737.8035290100001</v>
      </c>
      <c r="S31" s="36">
        <f>SUMIFS(СВЦЭМ!$C$39:$C$782,СВЦЭМ!$A$39:$A$782,$A31,СВЦЭМ!$B$39:$B$782,S$11)+'СЕТ СН'!$F$9+СВЦЭМ!$D$10+'СЕТ СН'!$F$6-'СЕТ СН'!$F$19</f>
        <v>1732.81698009</v>
      </c>
      <c r="T31" s="36">
        <f>SUMIFS(СВЦЭМ!$C$39:$C$782,СВЦЭМ!$A$39:$A$782,$A31,СВЦЭМ!$B$39:$B$782,T$11)+'СЕТ СН'!$F$9+СВЦЭМ!$D$10+'СЕТ СН'!$F$6-'СЕТ СН'!$F$19</f>
        <v>1722.6902979400002</v>
      </c>
      <c r="U31" s="36">
        <f>SUMIFS(СВЦЭМ!$C$39:$C$782,СВЦЭМ!$A$39:$A$782,$A31,СВЦЭМ!$B$39:$B$782,U$11)+'СЕТ СН'!$F$9+СВЦЭМ!$D$10+'СЕТ СН'!$F$6-'СЕТ СН'!$F$19</f>
        <v>1718.4709950699998</v>
      </c>
      <c r="V31" s="36">
        <f>SUMIFS(СВЦЭМ!$C$39:$C$782,СВЦЭМ!$A$39:$A$782,$A31,СВЦЭМ!$B$39:$B$782,V$11)+'СЕТ СН'!$F$9+СВЦЭМ!$D$10+'СЕТ СН'!$F$6-'СЕТ СН'!$F$19</f>
        <v>1727.6415320999999</v>
      </c>
      <c r="W31" s="36">
        <f>SUMIFS(СВЦЭМ!$C$39:$C$782,СВЦЭМ!$A$39:$A$782,$A31,СВЦЭМ!$B$39:$B$782,W$11)+'СЕТ СН'!$F$9+СВЦЭМ!$D$10+'СЕТ СН'!$F$6-'СЕТ СН'!$F$19</f>
        <v>1680.57845382</v>
      </c>
      <c r="X31" s="36">
        <f>SUMIFS(СВЦЭМ!$C$39:$C$782,СВЦЭМ!$A$39:$A$782,$A31,СВЦЭМ!$B$39:$B$782,X$11)+'СЕТ СН'!$F$9+СВЦЭМ!$D$10+'СЕТ СН'!$F$6-'СЕТ СН'!$F$19</f>
        <v>1731.8085235900003</v>
      </c>
      <c r="Y31" s="36">
        <f>SUMIFS(СВЦЭМ!$C$39:$C$782,СВЦЭМ!$A$39:$A$782,$A31,СВЦЭМ!$B$39:$B$782,Y$11)+'СЕТ СН'!$F$9+СВЦЭМ!$D$10+'СЕТ СН'!$F$6-'СЕТ СН'!$F$19</f>
        <v>1825.3497264500002</v>
      </c>
    </row>
    <row r="32" spans="1:25" ht="15.75" x14ac:dyDescent="0.2">
      <c r="A32" s="35">
        <f t="shared" si="0"/>
        <v>45098</v>
      </c>
      <c r="B32" s="36">
        <f>SUMIFS(СВЦЭМ!$C$39:$C$782,СВЦЭМ!$A$39:$A$782,$A32,СВЦЭМ!$B$39:$B$782,B$11)+'СЕТ СН'!$F$9+СВЦЭМ!$D$10+'СЕТ СН'!$F$6-'СЕТ СН'!$F$19</f>
        <v>1843.8196422199999</v>
      </c>
      <c r="C32" s="36">
        <f>SUMIFS(СВЦЭМ!$C$39:$C$782,СВЦЭМ!$A$39:$A$782,$A32,СВЦЭМ!$B$39:$B$782,C$11)+'СЕТ СН'!$F$9+СВЦЭМ!$D$10+'СЕТ СН'!$F$6-'СЕТ СН'!$F$19</f>
        <v>1954.1227462900001</v>
      </c>
      <c r="D32" s="36">
        <f>SUMIFS(СВЦЭМ!$C$39:$C$782,СВЦЭМ!$A$39:$A$782,$A32,СВЦЭМ!$B$39:$B$782,D$11)+'СЕТ СН'!$F$9+СВЦЭМ!$D$10+'СЕТ СН'!$F$6-'СЕТ СН'!$F$19</f>
        <v>2053.3856789300003</v>
      </c>
      <c r="E32" s="36">
        <f>SUMIFS(СВЦЭМ!$C$39:$C$782,СВЦЭМ!$A$39:$A$782,$A32,СВЦЭМ!$B$39:$B$782,E$11)+'СЕТ СН'!$F$9+СВЦЭМ!$D$10+'СЕТ СН'!$F$6-'СЕТ СН'!$F$19</f>
        <v>2073.63150017</v>
      </c>
      <c r="F32" s="36">
        <f>SUMIFS(СВЦЭМ!$C$39:$C$782,СВЦЭМ!$A$39:$A$782,$A32,СВЦЭМ!$B$39:$B$782,F$11)+'СЕТ СН'!$F$9+СВЦЭМ!$D$10+'СЕТ СН'!$F$6-'СЕТ СН'!$F$19</f>
        <v>2062.0080260700001</v>
      </c>
      <c r="G32" s="36">
        <f>SUMIFS(СВЦЭМ!$C$39:$C$782,СВЦЭМ!$A$39:$A$782,$A32,СВЦЭМ!$B$39:$B$782,G$11)+'СЕТ СН'!$F$9+СВЦЭМ!$D$10+'СЕТ СН'!$F$6-'СЕТ СН'!$F$19</f>
        <v>2021.2321770399999</v>
      </c>
      <c r="H32" s="36">
        <f>SUMIFS(СВЦЭМ!$C$39:$C$782,СВЦЭМ!$A$39:$A$782,$A32,СВЦЭМ!$B$39:$B$782,H$11)+'СЕТ СН'!$F$9+СВЦЭМ!$D$10+'СЕТ СН'!$F$6-'СЕТ СН'!$F$19</f>
        <v>1875.1977556800002</v>
      </c>
      <c r="I32" s="36">
        <f>SUMIFS(СВЦЭМ!$C$39:$C$782,СВЦЭМ!$A$39:$A$782,$A32,СВЦЭМ!$B$39:$B$782,I$11)+'СЕТ СН'!$F$9+СВЦЭМ!$D$10+'СЕТ СН'!$F$6-'СЕТ СН'!$F$19</f>
        <v>1809.9836820199998</v>
      </c>
      <c r="J32" s="36">
        <f>SUMIFS(СВЦЭМ!$C$39:$C$782,СВЦЭМ!$A$39:$A$782,$A32,СВЦЭМ!$B$39:$B$782,J$11)+'СЕТ СН'!$F$9+СВЦЭМ!$D$10+'СЕТ СН'!$F$6-'СЕТ СН'!$F$19</f>
        <v>1723.6468706199998</v>
      </c>
      <c r="K32" s="36">
        <f>SUMIFS(СВЦЭМ!$C$39:$C$782,СВЦЭМ!$A$39:$A$782,$A32,СВЦЭМ!$B$39:$B$782,K$11)+'СЕТ СН'!$F$9+СВЦЭМ!$D$10+'СЕТ СН'!$F$6-'СЕТ СН'!$F$19</f>
        <v>1713.86820442</v>
      </c>
      <c r="L32" s="36">
        <f>SUMIFS(СВЦЭМ!$C$39:$C$782,СВЦЭМ!$A$39:$A$782,$A32,СВЦЭМ!$B$39:$B$782,L$11)+'СЕТ СН'!$F$9+СВЦЭМ!$D$10+'СЕТ СН'!$F$6-'СЕТ СН'!$F$19</f>
        <v>1744.5729871500002</v>
      </c>
      <c r="M32" s="36">
        <f>SUMIFS(СВЦЭМ!$C$39:$C$782,СВЦЭМ!$A$39:$A$782,$A32,СВЦЭМ!$B$39:$B$782,M$11)+'СЕТ СН'!$F$9+СВЦЭМ!$D$10+'СЕТ СН'!$F$6-'СЕТ СН'!$F$19</f>
        <v>1766.6970053600003</v>
      </c>
      <c r="N32" s="36">
        <f>SUMIFS(СВЦЭМ!$C$39:$C$782,СВЦЭМ!$A$39:$A$782,$A32,СВЦЭМ!$B$39:$B$782,N$11)+'СЕТ СН'!$F$9+СВЦЭМ!$D$10+'СЕТ СН'!$F$6-'СЕТ СН'!$F$19</f>
        <v>1819.0389792999999</v>
      </c>
      <c r="O32" s="36">
        <f>SUMIFS(СВЦЭМ!$C$39:$C$782,СВЦЭМ!$A$39:$A$782,$A32,СВЦЭМ!$B$39:$B$782,O$11)+'СЕТ СН'!$F$9+СВЦЭМ!$D$10+'СЕТ СН'!$F$6-'СЕТ СН'!$F$19</f>
        <v>1780.4899261800001</v>
      </c>
      <c r="P32" s="36">
        <f>SUMIFS(СВЦЭМ!$C$39:$C$782,СВЦЭМ!$A$39:$A$782,$A32,СВЦЭМ!$B$39:$B$782,P$11)+'СЕТ СН'!$F$9+СВЦЭМ!$D$10+'СЕТ СН'!$F$6-'СЕТ СН'!$F$19</f>
        <v>1797.4077773499998</v>
      </c>
      <c r="Q32" s="36">
        <f>SUMIFS(СВЦЭМ!$C$39:$C$782,СВЦЭМ!$A$39:$A$782,$A32,СВЦЭМ!$B$39:$B$782,Q$11)+'СЕТ СН'!$F$9+СВЦЭМ!$D$10+'СЕТ СН'!$F$6-'СЕТ СН'!$F$19</f>
        <v>1798.6149359000001</v>
      </c>
      <c r="R32" s="36">
        <f>SUMIFS(СВЦЭМ!$C$39:$C$782,СВЦЭМ!$A$39:$A$782,$A32,СВЦЭМ!$B$39:$B$782,R$11)+'СЕТ СН'!$F$9+СВЦЭМ!$D$10+'СЕТ СН'!$F$6-'СЕТ СН'!$F$19</f>
        <v>1787.9495385300002</v>
      </c>
      <c r="S32" s="36">
        <f>SUMIFS(СВЦЭМ!$C$39:$C$782,СВЦЭМ!$A$39:$A$782,$A32,СВЦЭМ!$B$39:$B$782,S$11)+'СЕТ СН'!$F$9+СВЦЭМ!$D$10+'СЕТ СН'!$F$6-'СЕТ СН'!$F$19</f>
        <v>1766.4864906399998</v>
      </c>
      <c r="T32" s="36">
        <f>SUMIFS(СВЦЭМ!$C$39:$C$782,СВЦЭМ!$A$39:$A$782,$A32,СВЦЭМ!$B$39:$B$782,T$11)+'СЕТ СН'!$F$9+СВЦЭМ!$D$10+'СЕТ СН'!$F$6-'СЕТ СН'!$F$19</f>
        <v>1777.2400536200003</v>
      </c>
      <c r="U32" s="36">
        <f>SUMIFS(СВЦЭМ!$C$39:$C$782,СВЦЭМ!$A$39:$A$782,$A32,СВЦЭМ!$B$39:$B$782,U$11)+'СЕТ СН'!$F$9+СВЦЭМ!$D$10+'СЕТ СН'!$F$6-'СЕТ СН'!$F$19</f>
        <v>1767.2285245900002</v>
      </c>
      <c r="V32" s="36">
        <f>SUMIFS(СВЦЭМ!$C$39:$C$782,СВЦЭМ!$A$39:$A$782,$A32,СВЦЭМ!$B$39:$B$782,V$11)+'СЕТ СН'!$F$9+СВЦЭМ!$D$10+'СЕТ СН'!$F$6-'СЕТ СН'!$F$19</f>
        <v>1749.27286439</v>
      </c>
      <c r="W32" s="36">
        <f>SUMIFS(СВЦЭМ!$C$39:$C$782,СВЦЭМ!$A$39:$A$782,$A32,СВЦЭМ!$B$39:$B$782,W$11)+'СЕТ СН'!$F$9+СВЦЭМ!$D$10+'СЕТ СН'!$F$6-'СЕТ СН'!$F$19</f>
        <v>1768.0490669599999</v>
      </c>
      <c r="X32" s="36">
        <f>SUMIFS(СВЦЭМ!$C$39:$C$782,СВЦЭМ!$A$39:$A$782,$A32,СВЦЭМ!$B$39:$B$782,X$11)+'СЕТ СН'!$F$9+СВЦЭМ!$D$10+'СЕТ СН'!$F$6-'СЕТ СН'!$F$19</f>
        <v>1818.75447287</v>
      </c>
      <c r="Y32" s="36">
        <f>SUMIFS(СВЦЭМ!$C$39:$C$782,СВЦЭМ!$A$39:$A$782,$A32,СВЦЭМ!$B$39:$B$782,Y$11)+'СЕТ СН'!$F$9+СВЦЭМ!$D$10+'СЕТ СН'!$F$6-'СЕТ СН'!$F$19</f>
        <v>1928.2969561300001</v>
      </c>
    </row>
    <row r="33" spans="1:25" ht="15.75" x14ac:dyDescent="0.2">
      <c r="A33" s="35">
        <f t="shared" si="0"/>
        <v>45099</v>
      </c>
      <c r="B33" s="36">
        <f>SUMIFS(СВЦЭМ!$C$39:$C$782,СВЦЭМ!$A$39:$A$782,$A33,СВЦЭМ!$B$39:$B$782,B$11)+'СЕТ СН'!$F$9+СВЦЭМ!$D$10+'СЕТ СН'!$F$6-'СЕТ СН'!$F$19</f>
        <v>1943.2980846400001</v>
      </c>
      <c r="C33" s="36">
        <f>SUMIFS(СВЦЭМ!$C$39:$C$782,СВЦЭМ!$A$39:$A$782,$A33,СВЦЭМ!$B$39:$B$782,C$11)+'СЕТ СН'!$F$9+СВЦЭМ!$D$10+'СЕТ СН'!$F$6-'СЕТ СН'!$F$19</f>
        <v>2018.1217505200002</v>
      </c>
      <c r="D33" s="36">
        <f>SUMIFS(СВЦЭМ!$C$39:$C$782,СВЦЭМ!$A$39:$A$782,$A33,СВЦЭМ!$B$39:$B$782,D$11)+'СЕТ СН'!$F$9+СВЦЭМ!$D$10+'СЕТ СН'!$F$6-'СЕТ СН'!$F$19</f>
        <v>2042.78826458</v>
      </c>
      <c r="E33" s="36">
        <f>SUMIFS(СВЦЭМ!$C$39:$C$782,СВЦЭМ!$A$39:$A$782,$A33,СВЦЭМ!$B$39:$B$782,E$11)+'СЕТ СН'!$F$9+СВЦЭМ!$D$10+'СЕТ СН'!$F$6-'СЕТ СН'!$F$19</f>
        <v>2019.8173181900002</v>
      </c>
      <c r="F33" s="36">
        <f>SUMIFS(СВЦЭМ!$C$39:$C$782,СВЦЭМ!$A$39:$A$782,$A33,СВЦЭМ!$B$39:$B$782,F$11)+'СЕТ СН'!$F$9+СВЦЭМ!$D$10+'СЕТ СН'!$F$6-'СЕТ СН'!$F$19</f>
        <v>2019.8419041500001</v>
      </c>
      <c r="G33" s="36">
        <f>SUMIFS(СВЦЭМ!$C$39:$C$782,СВЦЭМ!$A$39:$A$782,$A33,СВЦЭМ!$B$39:$B$782,G$11)+'СЕТ СН'!$F$9+СВЦЭМ!$D$10+'СЕТ СН'!$F$6-'СЕТ СН'!$F$19</f>
        <v>2027.85149176</v>
      </c>
      <c r="H33" s="36">
        <f>SUMIFS(СВЦЭМ!$C$39:$C$782,СВЦЭМ!$A$39:$A$782,$A33,СВЦЭМ!$B$39:$B$782,H$11)+'СЕТ СН'!$F$9+СВЦЭМ!$D$10+'СЕТ СН'!$F$6-'СЕТ СН'!$F$19</f>
        <v>1850.8218829000002</v>
      </c>
      <c r="I33" s="36">
        <f>SUMIFS(СВЦЭМ!$C$39:$C$782,СВЦЭМ!$A$39:$A$782,$A33,СВЦЭМ!$B$39:$B$782,I$11)+'СЕТ СН'!$F$9+СВЦЭМ!$D$10+'СЕТ СН'!$F$6-'СЕТ СН'!$F$19</f>
        <v>1822.4692124799999</v>
      </c>
      <c r="J33" s="36">
        <f>SUMIFS(СВЦЭМ!$C$39:$C$782,СВЦЭМ!$A$39:$A$782,$A33,СВЦЭМ!$B$39:$B$782,J$11)+'СЕТ СН'!$F$9+СВЦЭМ!$D$10+'СЕТ СН'!$F$6-'СЕТ СН'!$F$19</f>
        <v>1743.03350533</v>
      </c>
      <c r="K33" s="36">
        <f>SUMIFS(СВЦЭМ!$C$39:$C$782,СВЦЭМ!$A$39:$A$782,$A33,СВЦЭМ!$B$39:$B$782,K$11)+'СЕТ СН'!$F$9+СВЦЭМ!$D$10+'СЕТ СН'!$F$6-'СЕТ СН'!$F$19</f>
        <v>1722.5068339200002</v>
      </c>
      <c r="L33" s="36">
        <f>SUMIFS(СВЦЭМ!$C$39:$C$782,СВЦЭМ!$A$39:$A$782,$A33,СВЦЭМ!$B$39:$B$782,L$11)+'СЕТ СН'!$F$9+СВЦЭМ!$D$10+'СЕТ СН'!$F$6-'СЕТ СН'!$F$19</f>
        <v>1723.6194715199999</v>
      </c>
      <c r="M33" s="36">
        <f>SUMIFS(СВЦЭМ!$C$39:$C$782,СВЦЭМ!$A$39:$A$782,$A33,СВЦЭМ!$B$39:$B$782,M$11)+'СЕТ СН'!$F$9+СВЦЭМ!$D$10+'СЕТ СН'!$F$6-'СЕТ СН'!$F$19</f>
        <v>1761.5270485999999</v>
      </c>
      <c r="N33" s="36">
        <f>SUMIFS(СВЦЭМ!$C$39:$C$782,СВЦЭМ!$A$39:$A$782,$A33,СВЦЭМ!$B$39:$B$782,N$11)+'СЕТ СН'!$F$9+СВЦЭМ!$D$10+'СЕТ СН'!$F$6-'СЕТ СН'!$F$19</f>
        <v>1807.0554692800001</v>
      </c>
      <c r="O33" s="36">
        <f>SUMIFS(СВЦЭМ!$C$39:$C$782,СВЦЭМ!$A$39:$A$782,$A33,СВЦЭМ!$B$39:$B$782,O$11)+'СЕТ СН'!$F$9+СВЦЭМ!$D$10+'СЕТ СН'!$F$6-'СЕТ СН'!$F$19</f>
        <v>1811.7607097</v>
      </c>
      <c r="P33" s="36">
        <f>SUMIFS(СВЦЭМ!$C$39:$C$782,СВЦЭМ!$A$39:$A$782,$A33,СВЦЭМ!$B$39:$B$782,P$11)+'СЕТ СН'!$F$9+СВЦЭМ!$D$10+'СЕТ СН'!$F$6-'СЕТ СН'!$F$19</f>
        <v>1808.9430050199999</v>
      </c>
      <c r="Q33" s="36">
        <f>SUMIFS(СВЦЭМ!$C$39:$C$782,СВЦЭМ!$A$39:$A$782,$A33,СВЦЭМ!$B$39:$B$782,Q$11)+'СЕТ СН'!$F$9+СВЦЭМ!$D$10+'СЕТ СН'!$F$6-'СЕТ СН'!$F$19</f>
        <v>1808.03576062</v>
      </c>
      <c r="R33" s="36">
        <f>SUMIFS(СВЦЭМ!$C$39:$C$782,СВЦЭМ!$A$39:$A$782,$A33,СВЦЭМ!$B$39:$B$782,R$11)+'СЕТ СН'!$F$9+СВЦЭМ!$D$10+'СЕТ СН'!$F$6-'СЕТ СН'!$F$19</f>
        <v>1792.5755038699999</v>
      </c>
      <c r="S33" s="36">
        <f>SUMIFS(СВЦЭМ!$C$39:$C$782,СВЦЭМ!$A$39:$A$782,$A33,СВЦЭМ!$B$39:$B$782,S$11)+'СЕТ СН'!$F$9+СВЦЭМ!$D$10+'СЕТ СН'!$F$6-'СЕТ СН'!$F$19</f>
        <v>1769.4405176499999</v>
      </c>
      <c r="T33" s="36">
        <f>SUMIFS(СВЦЭМ!$C$39:$C$782,СВЦЭМ!$A$39:$A$782,$A33,СВЦЭМ!$B$39:$B$782,T$11)+'СЕТ СН'!$F$9+СВЦЭМ!$D$10+'СЕТ СН'!$F$6-'СЕТ СН'!$F$19</f>
        <v>1791.2442058699999</v>
      </c>
      <c r="U33" s="36">
        <f>SUMIFS(СВЦЭМ!$C$39:$C$782,СВЦЭМ!$A$39:$A$782,$A33,СВЦЭМ!$B$39:$B$782,U$11)+'СЕТ СН'!$F$9+СВЦЭМ!$D$10+'СЕТ СН'!$F$6-'СЕТ СН'!$F$19</f>
        <v>1763.8854904600003</v>
      </c>
      <c r="V33" s="36">
        <f>SUMIFS(СВЦЭМ!$C$39:$C$782,СВЦЭМ!$A$39:$A$782,$A33,СВЦЭМ!$B$39:$B$782,V$11)+'СЕТ СН'!$F$9+СВЦЭМ!$D$10+'СЕТ СН'!$F$6-'СЕТ СН'!$F$19</f>
        <v>1721.31217328</v>
      </c>
      <c r="W33" s="36">
        <f>SUMIFS(СВЦЭМ!$C$39:$C$782,СВЦЭМ!$A$39:$A$782,$A33,СВЦЭМ!$B$39:$B$782,W$11)+'СЕТ СН'!$F$9+СВЦЭМ!$D$10+'СЕТ СН'!$F$6-'СЕТ СН'!$F$19</f>
        <v>1757.9365344600001</v>
      </c>
      <c r="X33" s="36">
        <f>SUMIFS(СВЦЭМ!$C$39:$C$782,СВЦЭМ!$A$39:$A$782,$A33,СВЦЭМ!$B$39:$B$782,X$11)+'СЕТ СН'!$F$9+СВЦЭМ!$D$10+'СЕТ СН'!$F$6-'СЕТ СН'!$F$19</f>
        <v>1820.4143177700003</v>
      </c>
      <c r="Y33" s="36">
        <f>SUMIFS(СВЦЭМ!$C$39:$C$782,СВЦЭМ!$A$39:$A$782,$A33,СВЦЭМ!$B$39:$B$782,Y$11)+'СЕТ СН'!$F$9+СВЦЭМ!$D$10+'СЕТ СН'!$F$6-'СЕТ СН'!$F$19</f>
        <v>1907.74977997</v>
      </c>
    </row>
    <row r="34" spans="1:25" ht="15.75" x14ac:dyDescent="0.2">
      <c r="A34" s="35">
        <f t="shared" si="0"/>
        <v>45100</v>
      </c>
      <c r="B34" s="36">
        <f>SUMIFS(СВЦЭМ!$C$39:$C$782,СВЦЭМ!$A$39:$A$782,$A34,СВЦЭМ!$B$39:$B$782,B$11)+'СЕТ СН'!$F$9+СВЦЭМ!$D$10+'СЕТ СН'!$F$6-'СЕТ СН'!$F$19</f>
        <v>1917.3327897700001</v>
      </c>
      <c r="C34" s="36">
        <f>SUMIFS(СВЦЭМ!$C$39:$C$782,СВЦЭМ!$A$39:$A$782,$A34,СВЦЭМ!$B$39:$B$782,C$11)+'СЕТ СН'!$F$9+СВЦЭМ!$D$10+'СЕТ СН'!$F$6-'СЕТ СН'!$F$19</f>
        <v>2047.9602837400002</v>
      </c>
      <c r="D34" s="36">
        <f>SUMIFS(СВЦЭМ!$C$39:$C$782,СВЦЭМ!$A$39:$A$782,$A34,СВЦЭМ!$B$39:$B$782,D$11)+'СЕТ СН'!$F$9+СВЦЭМ!$D$10+'СЕТ СН'!$F$6-'СЕТ СН'!$F$19</f>
        <v>2111.7610857200002</v>
      </c>
      <c r="E34" s="36">
        <f>SUMIFS(СВЦЭМ!$C$39:$C$782,СВЦЭМ!$A$39:$A$782,$A34,СВЦЭМ!$B$39:$B$782,E$11)+'СЕТ СН'!$F$9+СВЦЭМ!$D$10+'СЕТ СН'!$F$6-'СЕТ СН'!$F$19</f>
        <v>2087.4334780899999</v>
      </c>
      <c r="F34" s="36">
        <f>SUMIFS(СВЦЭМ!$C$39:$C$782,СВЦЭМ!$A$39:$A$782,$A34,СВЦЭМ!$B$39:$B$782,F$11)+'СЕТ СН'!$F$9+СВЦЭМ!$D$10+'СЕТ СН'!$F$6-'СЕТ СН'!$F$19</f>
        <v>2075.67040666</v>
      </c>
      <c r="G34" s="36">
        <f>SUMIFS(СВЦЭМ!$C$39:$C$782,СВЦЭМ!$A$39:$A$782,$A34,СВЦЭМ!$B$39:$B$782,G$11)+'СЕТ СН'!$F$9+СВЦЭМ!$D$10+'СЕТ СН'!$F$6-'СЕТ СН'!$F$19</f>
        <v>1985.7152826000001</v>
      </c>
      <c r="H34" s="36">
        <f>SUMIFS(СВЦЭМ!$C$39:$C$782,СВЦЭМ!$A$39:$A$782,$A34,СВЦЭМ!$B$39:$B$782,H$11)+'СЕТ СН'!$F$9+СВЦЭМ!$D$10+'СЕТ СН'!$F$6-'СЕТ СН'!$F$19</f>
        <v>1860.5323358199998</v>
      </c>
      <c r="I34" s="36">
        <f>SUMIFS(СВЦЭМ!$C$39:$C$782,СВЦЭМ!$A$39:$A$782,$A34,СВЦЭМ!$B$39:$B$782,I$11)+'СЕТ СН'!$F$9+СВЦЭМ!$D$10+'СЕТ СН'!$F$6-'СЕТ СН'!$F$19</f>
        <v>1731.1773065900002</v>
      </c>
      <c r="J34" s="36">
        <f>SUMIFS(СВЦЭМ!$C$39:$C$782,СВЦЭМ!$A$39:$A$782,$A34,СВЦЭМ!$B$39:$B$782,J$11)+'СЕТ СН'!$F$9+СВЦЭМ!$D$10+'СЕТ СН'!$F$6-'СЕТ СН'!$F$19</f>
        <v>1669.6551811099998</v>
      </c>
      <c r="K34" s="36">
        <f>SUMIFS(СВЦЭМ!$C$39:$C$782,СВЦЭМ!$A$39:$A$782,$A34,СВЦЭМ!$B$39:$B$782,K$11)+'СЕТ СН'!$F$9+СВЦЭМ!$D$10+'СЕТ СН'!$F$6-'СЕТ СН'!$F$19</f>
        <v>1608.2457883000002</v>
      </c>
      <c r="L34" s="36">
        <f>SUMIFS(СВЦЭМ!$C$39:$C$782,СВЦЭМ!$A$39:$A$782,$A34,СВЦЭМ!$B$39:$B$782,L$11)+'СЕТ СН'!$F$9+СВЦЭМ!$D$10+'СЕТ СН'!$F$6-'СЕТ СН'!$F$19</f>
        <v>1560.7659020800002</v>
      </c>
      <c r="M34" s="36">
        <f>SUMIFS(СВЦЭМ!$C$39:$C$782,СВЦЭМ!$A$39:$A$782,$A34,СВЦЭМ!$B$39:$B$782,M$11)+'СЕТ СН'!$F$9+СВЦЭМ!$D$10+'СЕТ СН'!$F$6-'СЕТ СН'!$F$19</f>
        <v>1578.0142405400002</v>
      </c>
      <c r="N34" s="36">
        <f>SUMIFS(СВЦЭМ!$C$39:$C$782,СВЦЭМ!$A$39:$A$782,$A34,СВЦЭМ!$B$39:$B$782,N$11)+'СЕТ СН'!$F$9+СВЦЭМ!$D$10+'СЕТ СН'!$F$6-'СЕТ СН'!$F$19</f>
        <v>1613.64828545</v>
      </c>
      <c r="O34" s="36">
        <f>SUMIFS(СВЦЭМ!$C$39:$C$782,СВЦЭМ!$A$39:$A$782,$A34,СВЦЭМ!$B$39:$B$782,O$11)+'СЕТ СН'!$F$9+СВЦЭМ!$D$10+'СЕТ СН'!$F$6-'СЕТ СН'!$F$19</f>
        <v>1645.3683768400001</v>
      </c>
      <c r="P34" s="36">
        <f>SUMIFS(СВЦЭМ!$C$39:$C$782,СВЦЭМ!$A$39:$A$782,$A34,СВЦЭМ!$B$39:$B$782,P$11)+'СЕТ СН'!$F$9+СВЦЭМ!$D$10+'СЕТ СН'!$F$6-'СЕТ СН'!$F$19</f>
        <v>1657.7748092800002</v>
      </c>
      <c r="Q34" s="36">
        <f>SUMIFS(СВЦЭМ!$C$39:$C$782,СВЦЭМ!$A$39:$A$782,$A34,СВЦЭМ!$B$39:$B$782,Q$11)+'СЕТ СН'!$F$9+СВЦЭМ!$D$10+'СЕТ СН'!$F$6-'СЕТ СН'!$F$19</f>
        <v>1667.47526758</v>
      </c>
      <c r="R34" s="36">
        <f>SUMIFS(СВЦЭМ!$C$39:$C$782,СВЦЭМ!$A$39:$A$782,$A34,СВЦЭМ!$B$39:$B$782,R$11)+'СЕТ СН'!$F$9+СВЦЭМ!$D$10+'СЕТ СН'!$F$6-'СЕТ СН'!$F$19</f>
        <v>1641.9621931400002</v>
      </c>
      <c r="S34" s="36">
        <f>SUMIFS(СВЦЭМ!$C$39:$C$782,СВЦЭМ!$A$39:$A$782,$A34,СВЦЭМ!$B$39:$B$782,S$11)+'СЕТ СН'!$F$9+СВЦЭМ!$D$10+'СЕТ СН'!$F$6-'СЕТ СН'!$F$19</f>
        <v>1629.2725828500002</v>
      </c>
      <c r="T34" s="36">
        <f>SUMIFS(СВЦЭМ!$C$39:$C$782,СВЦЭМ!$A$39:$A$782,$A34,СВЦЭМ!$B$39:$B$782,T$11)+'СЕТ СН'!$F$9+СВЦЭМ!$D$10+'СЕТ СН'!$F$6-'СЕТ СН'!$F$19</f>
        <v>1627.4454211299999</v>
      </c>
      <c r="U34" s="36">
        <f>SUMIFS(СВЦЭМ!$C$39:$C$782,СВЦЭМ!$A$39:$A$782,$A34,СВЦЭМ!$B$39:$B$782,U$11)+'СЕТ СН'!$F$9+СВЦЭМ!$D$10+'СЕТ СН'!$F$6-'СЕТ СН'!$F$19</f>
        <v>1637.5220904900002</v>
      </c>
      <c r="V34" s="36">
        <f>SUMIFS(СВЦЭМ!$C$39:$C$782,СВЦЭМ!$A$39:$A$782,$A34,СВЦЭМ!$B$39:$B$782,V$11)+'СЕТ СН'!$F$9+СВЦЭМ!$D$10+'СЕТ СН'!$F$6-'СЕТ СН'!$F$19</f>
        <v>1641.4417834199999</v>
      </c>
      <c r="W34" s="36">
        <f>SUMIFS(СВЦЭМ!$C$39:$C$782,СВЦЭМ!$A$39:$A$782,$A34,СВЦЭМ!$B$39:$B$782,W$11)+'СЕТ СН'!$F$9+СВЦЭМ!$D$10+'СЕТ СН'!$F$6-'СЕТ СН'!$F$19</f>
        <v>1621.9325947299999</v>
      </c>
      <c r="X34" s="36">
        <f>SUMIFS(СВЦЭМ!$C$39:$C$782,СВЦЭМ!$A$39:$A$782,$A34,СВЦЭМ!$B$39:$B$782,X$11)+'СЕТ СН'!$F$9+СВЦЭМ!$D$10+'СЕТ СН'!$F$6-'СЕТ СН'!$F$19</f>
        <v>1652.2120396599998</v>
      </c>
      <c r="Y34" s="36">
        <f>SUMIFS(СВЦЭМ!$C$39:$C$782,СВЦЭМ!$A$39:$A$782,$A34,СВЦЭМ!$B$39:$B$782,Y$11)+'СЕТ СН'!$F$9+СВЦЭМ!$D$10+'СЕТ СН'!$F$6-'СЕТ СН'!$F$19</f>
        <v>1804.43550031</v>
      </c>
    </row>
    <row r="35" spans="1:25" ht="15.75" x14ac:dyDescent="0.2">
      <c r="A35" s="35">
        <f t="shared" si="0"/>
        <v>45101</v>
      </c>
      <c r="B35" s="36">
        <f>SUMIFS(СВЦЭМ!$C$39:$C$782,СВЦЭМ!$A$39:$A$782,$A35,СВЦЭМ!$B$39:$B$782,B$11)+'СЕТ СН'!$F$9+СВЦЭМ!$D$10+'СЕТ СН'!$F$6-'СЕТ СН'!$F$19</f>
        <v>1781.08963752</v>
      </c>
      <c r="C35" s="36">
        <f>SUMIFS(СВЦЭМ!$C$39:$C$782,СВЦЭМ!$A$39:$A$782,$A35,СВЦЭМ!$B$39:$B$782,C$11)+'СЕТ СН'!$F$9+СВЦЭМ!$D$10+'СЕТ СН'!$F$6-'СЕТ СН'!$F$19</f>
        <v>1862.0915854700002</v>
      </c>
      <c r="D35" s="36">
        <f>SUMIFS(СВЦЭМ!$C$39:$C$782,СВЦЭМ!$A$39:$A$782,$A35,СВЦЭМ!$B$39:$B$782,D$11)+'СЕТ СН'!$F$9+СВЦЭМ!$D$10+'СЕТ СН'!$F$6-'СЕТ СН'!$F$19</f>
        <v>1947.7659798099999</v>
      </c>
      <c r="E35" s="36">
        <f>SUMIFS(СВЦЭМ!$C$39:$C$782,СВЦЭМ!$A$39:$A$782,$A35,СВЦЭМ!$B$39:$B$782,E$11)+'СЕТ СН'!$F$9+СВЦЭМ!$D$10+'СЕТ СН'!$F$6-'СЕТ СН'!$F$19</f>
        <v>1950.8210666099999</v>
      </c>
      <c r="F35" s="36">
        <f>SUMIFS(СВЦЭМ!$C$39:$C$782,СВЦЭМ!$A$39:$A$782,$A35,СВЦЭМ!$B$39:$B$782,F$11)+'СЕТ СН'!$F$9+СВЦЭМ!$D$10+'СЕТ СН'!$F$6-'СЕТ СН'!$F$19</f>
        <v>1947.5670025200002</v>
      </c>
      <c r="G35" s="36">
        <f>SUMIFS(СВЦЭМ!$C$39:$C$782,СВЦЭМ!$A$39:$A$782,$A35,СВЦЭМ!$B$39:$B$782,G$11)+'СЕТ СН'!$F$9+СВЦЭМ!$D$10+'СЕТ СН'!$F$6-'СЕТ СН'!$F$19</f>
        <v>1943.9295064200001</v>
      </c>
      <c r="H35" s="36">
        <f>SUMIFS(СВЦЭМ!$C$39:$C$782,СВЦЭМ!$A$39:$A$782,$A35,СВЦЭМ!$B$39:$B$782,H$11)+'СЕТ СН'!$F$9+СВЦЭМ!$D$10+'СЕТ СН'!$F$6-'СЕТ СН'!$F$19</f>
        <v>1903.3620043999999</v>
      </c>
      <c r="I35" s="36">
        <f>SUMIFS(СВЦЭМ!$C$39:$C$782,СВЦЭМ!$A$39:$A$782,$A35,СВЦЭМ!$B$39:$B$782,I$11)+'СЕТ СН'!$F$9+СВЦЭМ!$D$10+'СЕТ СН'!$F$6-'СЕТ СН'!$F$19</f>
        <v>1850.0507813200002</v>
      </c>
      <c r="J35" s="36">
        <f>SUMIFS(СВЦЭМ!$C$39:$C$782,СВЦЭМ!$A$39:$A$782,$A35,СВЦЭМ!$B$39:$B$782,J$11)+'СЕТ СН'!$F$9+СВЦЭМ!$D$10+'СЕТ СН'!$F$6-'СЕТ СН'!$F$19</f>
        <v>1745.2858533600001</v>
      </c>
      <c r="K35" s="36">
        <f>SUMIFS(СВЦЭМ!$C$39:$C$782,СВЦЭМ!$A$39:$A$782,$A35,СВЦЭМ!$B$39:$B$782,K$11)+'СЕТ СН'!$F$9+СВЦЭМ!$D$10+'СЕТ СН'!$F$6-'СЕТ СН'!$F$19</f>
        <v>1662.77367559</v>
      </c>
      <c r="L35" s="36">
        <f>SUMIFS(СВЦЭМ!$C$39:$C$782,СВЦЭМ!$A$39:$A$782,$A35,СВЦЭМ!$B$39:$B$782,L$11)+'СЕТ СН'!$F$9+СВЦЭМ!$D$10+'СЕТ СН'!$F$6-'СЕТ СН'!$F$19</f>
        <v>1656.05393585</v>
      </c>
      <c r="M35" s="36">
        <f>SUMIFS(СВЦЭМ!$C$39:$C$782,СВЦЭМ!$A$39:$A$782,$A35,СВЦЭМ!$B$39:$B$782,M$11)+'СЕТ СН'!$F$9+СВЦЭМ!$D$10+'СЕТ СН'!$F$6-'СЕТ СН'!$F$19</f>
        <v>1679.7247024200001</v>
      </c>
      <c r="N35" s="36">
        <f>SUMIFS(СВЦЭМ!$C$39:$C$782,СВЦЭМ!$A$39:$A$782,$A35,СВЦЭМ!$B$39:$B$782,N$11)+'СЕТ СН'!$F$9+СВЦЭМ!$D$10+'СЕТ СН'!$F$6-'СЕТ СН'!$F$19</f>
        <v>1741.4483291699999</v>
      </c>
      <c r="O35" s="36">
        <f>SUMIFS(СВЦЭМ!$C$39:$C$782,СВЦЭМ!$A$39:$A$782,$A35,СВЦЭМ!$B$39:$B$782,O$11)+'СЕТ СН'!$F$9+СВЦЭМ!$D$10+'СЕТ СН'!$F$6-'СЕТ СН'!$F$19</f>
        <v>1785.4118705300002</v>
      </c>
      <c r="P35" s="36">
        <f>SUMIFS(СВЦЭМ!$C$39:$C$782,СВЦЭМ!$A$39:$A$782,$A35,СВЦЭМ!$B$39:$B$782,P$11)+'СЕТ СН'!$F$9+СВЦЭМ!$D$10+'СЕТ СН'!$F$6-'СЕТ СН'!$F$19</f>
        <v>1783.67675973</v>
      </c>
      <c r="Q35" s="36">
        <f>SUMIFS(СВЦЭМ!$C$39:$C$782,СВЦЭМ!$A$39:$A$782,$A35,СВЦЭМ!$B$39:$B$782,Q$11)+'СЕТ СН'!$F$9+СВЦЭМ!$D$10+'СЕТ СН'!$F$6-'СЕТ СН'!$F$19</f>
        <v>1804.5302258400002</v>
      </c>
      <c r="R35" s="36">
        <f>SUMIFS(СВЦЭМ!$C$39:$C$782,СВЦЭМ!$A$39:$A$782,$A35,СВЦЭМ!$B$39:$B$782,R$11)+'СЕТ СН'!$F$9+СВЦЭМ!$D$10+'СЕТ СН'!$F$6-'СЕТ СН'!$F$19</f>
        <v>1779.9612246000002</v>
      </c>
      <c r="S35" s="36">
        <f>SUMIFS(СВЦЭМ!$C$39:$C$782,СВЦЭМ!$A$39:$A$782,$A35,СВЦЭМ!$B$39:$B$782,S$11)+'СЕТ СН'!$F$9+СВЦЭМ!$D$10+'СЕТ СН'!$F$6-'СЕТ СН'!$F$19</f>
        <v>1767.3237644700002</v>
      </c>
      <c r="T35" s="36">
        <f>SUMIFS(СВЦЭМ!$C$39:$C$782,СВЦЭМ!$A$39:$A$782,$A35,СВЦЭМ!$B$39:$B$782,T$11)+'СЕТ СН'!$F$9+СВЦЭМ!$D$10+'СЕТ СН'!$F$6-'СЕТ СН'!$F$19</f>
        <v>1790.7478996999998</v>
      </c>
      <c r="U35" s="36">
        <f>SUMIFS(СВЦЭМ!$C$39:$C$782,СВЦЭМ!$A$39:$A$782,$A35,СВЦЭМ!$B$39:$B$782,U$11)+'СЕТ СН'!$F$9+СВЦЭМ!$D$10+'СЕТ СН'!$F$6-'СЕТ СН'!$F$19</f>
        <v>1806.2424870099999</v>
      </c>
      <c r="V35" s="36">
        <f>SUMIFS(СВЦЭМ!$C$39:$C$782,СВЦЭМ!$A$39:$A$782,$A35,СВЦЭМ!$B$39:$B$782,V$11)+'СЕТ СН'!$F$9+СВЦЭМ!$D$10+'СЕТ СН'!$F$6-'СЕТ СН'!$F$19</f>
        <v>1808.2159406300002</v>
      </c>
      <c r="W35" s="36">
        <f>SUMIFS(СВЦЭМ!$C$39:$C$782,СВЦЭМ!$A$39:$A$782,$A35,СВЦЭМ!$B$39:$B$782,W$11)+'СЕТ СН'!$F$9+СВЦЭМ!$D$10+'СЕТ СН'!$F$6-'СЕТ СН'!$F$19</f>
        <v>1773.5531033699999</v>
      </c>
      <c r="X35" s="36">
        <f>SUMIFS(СВЦЭМ!$C$39:$C$782,СВЦЭМ!$A$39:$A$782,$A35,СВЦЭМ!$B$39:$B$782,X$11)+'СЕТ СН'!$F$9+СВЦЭМ!$D$10+'СЕТ СН'!$F$6-'СЕТ СН'!$F$19</f>
        <v>1807.248529</v>
      </c>
      <c r="Y35" s="36">
        <f>SUMIFS(СВЦЭМ!$C$39:$C$782,СВЦЭМ!$A$39:$A$782,$A35,СВЦЭМ!$B$39:$B$782,Y$11)+'СЕТ СН'!$F$9+СВЦЭМ!$D$10+'СЕТ СН'!$F$6-'СЕТ СН'!$F$19</f>
        <v>1889.0403983800002</v>
      </c>
    </row>
    <row r="36" spans="1:25" ht="15.75" x14ac:dyDescent="0.2">
      <c r="A36" s="35">
        <f t="shared" si="0"/>
        <v>45102</v>
      </c>
      <c r="B36" s="36">
        <f>SUMIFS(СВЦЭМ!$C$39:$C$782,СВЦЭМ!$A$39:$A$782,$A36,СВЦЭМ!$B$39:$B$782,B$11)+'СЕТ СН'!$F$9+СВЦЭМ!$D$10+'СЕТ СН'!$F$6-'СЕТ СН'!$F$19</f>
        <v>1890.1154695599998</v>
      </c>
      <c r="C36" s="36">
        <f>SUMIFS(СВЦЭМ!$C$39:$C$782,СВЦЭМ!$A$39:$A$782,$A36,СВЦЭМ!$B$39:$B$782,C$11)+'СЕТ СН'!$F$9+СВЦЭМ!$D$10+'СЕТ СН'!$F$6-'СЕТ СН'!$F$19</f>
        <v>1964.3266566000002</v>
      </c>
      <c r="D36" s="36">
        <f>SUMIFS(СВЦЭМ!$C$39:$C$782,СВЦЭМ!$A$39:$A$782,$A36,СВЦЭМ!$B$39:$B$782,D$11)+'СЕТ СН'!$F$9+СВЦЭМ!$D$10+'СЕТ СН'!$F$6-'СЕТ СН'!$F$19</f>
        <v>2005.0601210600003</v>
      </c>
      <c r="E36" s="36">
        <f>SUMIFS(СВЦЭМ!$C$39:$C$782,СВЦЭМ!$A$39:$A$782,$A36,СВЦЭМ!$B$39:$B$782,E$11)+'СЕТ СН'!$F$9+СВЦЭМ!$D$10+'СЕТ СН'!$F$6-'СЕТ СН'!$F$19</f>
        <v>2080.6209262699999</v>
      </c>
      <c r="F36" s="36">
        <f>SUMIFS(СВЦЭМ!$C$39:$C$782,СВЦЭМ!$A$39:$A$782,$A36,СВЦЭМ!$B$39:$B$782,F$11)+'СЕТ СН'!$F$9+СВЦЭМ!$D$10+'СЕТ СН'!$F$6-'СЕТ СН'!$F$19</f>
        <v>2081.3514827600002</v>
      </c>
      <c r="G36" s="36">
        <f>SUMIFS(СВЦЭМ!$C$39:$C$782,СВЦЭМ!$A$39:$A$782,$A36,СВЦЭМ!$B$39:$B$782,G$11)+'СЕТ СН'!$F$9+СВЦЭМ!$D$10+'СЕТ СН'!$F$6-'СЕТ СН'!$F$19</f>
        <v>1972.7355183600002</v>
      </c>
      <c r="H36" s="36">
        <f>SUMIFS(СВЦЭМ!$C$39:$C$782,СВЦЭМ!$A$39:$A$782,$A36,СВЦЭМ!$B$39:$B$782,H$11)+'СЕТ СН'!$F$9+СВЦЭМ!$D$10+'СЕТ СН'!$F$6-'СЕТ СН'!$F$19</f>
        <v>1910.2989515100003</v>
      </c>
      <c r="I36" s="36">
        <f>SUMIFS(СВЦЭМ!$C$39:$C$782,СВЦЭМ!$A$39:$A$782,$A36,СВЦЭМ!$B$39:$B$782,I$11)+'СЕТ СН'!$F$9+СВЦЭМ!$D$10+'СЕТ СН'!$F$6-'СЕТ СН'!$F$19</f>
        <v>1881.7516813000002</v>
      </c>
      <c r="J36" s="36">
        <f>SUMIFS(СВЦЭМ!$C$39:$C$782,СВЦЭМ!$A$39:$A$782,$A36,СВЦЭМ!$B$39:$B$782,J$11)+'СЕТ СН'!$F$9+СВЦЭМ!$D$10+'СЕТ СН'!$F$6-'СЕТ СН'!$F$19</f>
        <v>1854.7869246300002</v>
      </c>
      <c r="K36" s="36">
        <f>SUMIFS(СВЦЭМ!$C$39:$C$782,СВЦЭМ!$A$39:$A$782,$A36,СВЦЭМ!$B$39:$B$782,K$11)+'СЕТ СН'!$F$9+СВЦЭМ!$D$10+'СЕТ СН'!$F$6-'СЕТ СН'!$F$19</f>
        <v>1767.0212894699998</v>
      </c>
      <c r="L36" s="36">
        <f>SUMIFS(СВЦЭМ!$C$39:$C$782,СВЦЭМ!$A$39:$A$782,$A36,СВЦЭМ!$B$39:$B$782,L$11)+'СЕТ СН'!$F$9+СВЦЭМ!$D$10+'СЕТ СН'!$F$6-'СЕТ СН'!$F$19</f>
        <v>1680.5177361599999</v>
      </c>
      <c r="M36" s="36">
        <f>SUMIFS(СВЦЭМ!$C$39:$C$782,СВЦЭМ!$A$39:$A$782,$A36,СВЦЭМ!$B$39:$B$782,M$11)+'СЕТ СН'!$F$9+СВЦЭМ!$D$10+'СЕТ СН'!$F$6-'СЕТ СН'!$F$19</f>
        <v>1705.9985829500001</v>
      </c>
      <c r="N36" s="36">
        <f>SUMIFS(СВЦЭМ!$C$39:$C$782,СВЦЭМ!$A$39:$A$782,$A36,СВЦЭМ!$B$39:$B$782,N$11)+'СЕТ СН'!$F$9+СВЦЭМ!$D$10+'СЕТ СН'!$F$6-'СЕТ СН'!$F$19</f>
        <v>1714.4322190299999</v>
      </c>
      <c r="O36" s="36">
        <f>SUMIFS(СВЦЭМ!$C$39:$C$782,СВЦЭМ!$A$39:$A$782,$A36,СВЦЭМ!$B$39:$B$782,O$11)+'СЕТ СН'!$F$9+СВЦЭМ!$D$10+'СЕТ СН'!$F$6-'СЕТ СН'!$F$19</f>
        <v>1727.4643014200001</v>
      </c>
      <c r="P36" s="36">
        <f>SUMIFS(СВЦЭМ!$C$39:$C$782,СВЦЭМ!$A$39:$A$782,$A36,СВЦЭМ!$B$39:$B$782,P$11)+'СЕТ СН'!$F$9+СВЦЭМ!$D$10+'СЕТ СН'!$F$6-'СЕТ СН'!$F$19</f>
        <v>1736.6589166500003</v>
      </c>
      <c r="Q36" s="36">
        <f>SUMIFS(СВЦЭМ!$C$39:$C$782,СВЦЭМ!$A$39:$A$782,$A36,СВЦЭМ!$B$39:$B$782,Q$11)+'СЕТ СН'!$F$9+СВЦЭМ!$D$10+'СЕТ СН'!$F$6-'СЕТ СН'!$F$19</f>
        <v>1742.8879634099999</v>
      </c>
      <c r="R36" s="36">
        <f>SUMIFS(СВЦЭМ!$C$39:$C$782,СВЦЭМ!$A$39:$A$782,$A36,СВЦЭМ!$B$39:$B$782,R$11)+'СЕТ СН'!$F$9+СВЦЭМ!$D$10+'СЕТ СН'!$F$6-'СЕТ СН'!$F$19</f>
        <v>1726.9312857800001</v>
      </c>
      <c r="S36" s="36">
        <f>SUMIFS(СВЦЭМ!$C$39:$C$782,СВЦЭМ!$A$39:$A$782,$A36,СВЦЭМ!$B$39:$B$782,S$11)+'СЕТ СН'!$F$9+СВЦЭМ!$D$10+'СЕТ СН'!$F$6-'СЕТ СН'!$F$19</f>
        <v>1721.3212045700002</v>
      </c>
      <c r="T36" s="36">
        <f>SUMIFS(СВЦЭМ!$C$39:$C$782,СВЦЭМ!$A$39:$A$782,$A36,СВЦЭМ!$B$39:$B$782,T$11)+'СЕТ СН'!$F$9+СВЦЭМ!$D$10+'СЕТ СН'!$F$6-'СЕТ СН'!$F$19</f>
        <v>1714.7747671000002</v>
      </c>
      <c r="U36" s="36">
        <f>SUMIFS(СВЦЭМ!$C$39:$C$782,СВЦЭМ!$A$39:$A$782,$A36,СВЦЭМ!$B$39:$B$782,U$11)+'СЕТ СН'!$F$9+СВЦЭМ!$D$10+'СЕТ СН'!$F$6-'СЕТ СН'!$F$19</f>
        <v>1719.0119968899999</v>
      </c>
      <c r="V36" s="36">
        <f>SUMIFS(СВЦЭМ!$C$39:$C$782,СВЦЭМ!$A$39:$A$782,$A36,СВЦЭМ!$B$39:$B$782,V$11)+'СЕТ СН'!$F$9+СВЦЭМ!$D$10+'СЕТ СН'!$F$6-'СЕТ СН'!$F$19</f>
        <v>1734.6875431500002</v>
      </c>
      <c r="W36" s="36">
        <f>SUMIFS(СВЦЭМ!$C$39:$C$782,СВЦЭМ!$A$39:$A$782,$A36,СВЦЭМ!$B$39:$B$782,W$11)+'СЕТ СН'!$F$9+СВЦЭМ!$D$10+'СЕТ СН'!$F$6-'СЕТ СН'!$F$19</f>
        <v>1699.7635850500001</v>
      </c>
      <c r="X36" s="36">
        <f>SUMIFS(СВЦЭМ!$C$39:$C$782,СВЦЭМ!$A$39:$A$782,$A36,СВЦЭМ!$B$39:$B$782,X$11)+'СЕТ СН'!$F$9+СВЦЭМ!$D$10+'СЕТ СН'!$F$6-'СЕТ СН'!$F$19</f>
        <v>1727.0595756299999</v>
      </c>
      <c r="Y36" s="36">
        <f>SUMIFS(СВЦЭМ!$C$39:$C$782,СВЦЭМ!$A$39:$A$782,$A36,СВЦЭМ!$B$39:$B$782,Y$11)+'СЕТ СН'!$F$9+СВЦЭМ!$D$10+'СЕТ СН'!$F$6-'СЕТ СН'!$F$19</f>
        <v>1878.9164868000003</v>
      </c>
    </row>
    <row r="37" spans="1:25" ht="15.75" x14ac:dyDescent="0.2">
      <c r="A37" s="35">
        <f t="shared" si="0"/>
        <v>45103</v>
      </c>
      <c r="B37" s="36">
        <f>SUMIFS(СВЦЭМ!$C$39:$C$782,СВЦЭМ!$A$39:$A$782,$A37,СВЦЭМ!$B$39:$B$782,B$11)+'СЕТ СН'!$F$9+СВЦЭМ!$D$10+'СЕТ СН'!$F$6-'СЕТ СН'!$F$19</f>
        <v>1994.6878270400002</v>
      </c>
      <c r="C37" s="36">
        <f>SUMIFS(СВЦЭМ!$C$39:$C$782,СВЦЭМ!$A$39:$A$782,$A37,СВЦЭМ!$B$39:$B$782,C$11)+'СЕТ СН'!$F$9+СВЦЭМ!$D$10+'СЕТ СН'!$F$6-'СЕТ СН'!$F$19</f>
        <v>2068.5807519800001</v>
      </c>
      <c r="D37" s="36">
        <f>SUMIFS(СВЦЭМ!$C$39:$C$782,СВЦЭМ!$A$39:$A$782,$A37,СВЦЭМ!$B$39:$B$782,D$11)+'СЕТ СН'!$F$9+СВЦЭМ!$D$10+'СЕТ СН'!$F$6-'СЕТ СН'!$F$19</f>
        <v>2106.1177400000001</v>
      </c>
      <c r="E37" s="36">
        <f>SUMIFS(СВЦЭМ!$C$39:$C$782,СВЦЭМ!$A$39:$A$782,$A37,СВЦЭМ!$B$39:$B$782,E$11)+'СЕТ СН'!$F$9+СВЦЭМ!$D$10+'СЕТ СН'!$F$6-'СЕТ СН'!$F$19</f>
        <v>2075.4560808900001</v>
      </c>
      <c r="F37" s="36">
        <f>SUMIFS(СВЦЭМ!$C$39:$C$782,СВЦЭМ!$A$39:$A$782,$A37,СВЦЭМ!$B$39:$B$782,F$11)+'СЕТ СН'!$F$9+СВЦЭМ!$D$10+'СЕТ СН'!$F$6-'СЕТ СН'!$F$19</f>
        <v>2074.8139733399998</v>
      </c>
      <c r="G37" s="36">
        <f>SUMIFS(СВЦЭМ!$C$39:$C$782,СВЦЭМ!$A$39:$A$782,$A37,СВЦЭМ!$B$39:$B$782,G$11)+'СЕТ СН'!$F$9+СВЦЭМ!$D$10+'СЕТ СН'!$F$6-'СЕТ СН'!$F$19</f>
        <v>2084.39292316</v>
      </c>
      <c r="H37" s="36">
        <f>SUMIFS(СВЦЭМ!$C$39:$C$782,СВЦЭМ!$A$39:$A$782,$A37,СВЦЭМ!$B$39:$B$782,H$11)+'СЕТ СН'!$F$9+СВЦЭМ!$D$10+'СЕТ СН'!$F$6-'СЕТ СН'!$F$19</f>
        <v>1961.3783121900001</v>
      </c>
      <c r="I37" s="36">
        <f>SUMIFS(СВЦЭМ!$C$39:$C$782,СВЦЭМ!$A$39:$A$782,$A37,СВЦЭМ!$B$39:$B$782,I$11)+'СЕТ СН'!$F$9+СВЦЭМ!$D$10+'СЕТ СН'!$F$6-'СЕТ СН'!$F$19</f>
        <v>1759.9539093399999</v>
      </c>
      <c r="J37" s="36">
        <f>SUMIFS(СВЦЭМ!$C$39:$C$782,СВЦЭМ!$A$39:$A$782,$A37,СВЦЭМ!$B$39:$B$782,J$11)+'СЕТ СН'!$F$9+СВЦЭМ!$D$10+'СЕТ СН'!$F$6-'СЕТ СН'!$F$19</f>
        <v>1662.3963121500001</v>
      </c>
      <c r="K37" s="36">
        <f>SUMIFS(СВЦЭМ!$C$39:$C$782,СВЦЭМ!$A$39:$A$782,$A37,СВЦЭМ!$B$39:$B$782,K$11)+'СЕТ СН'!$F$9+СВЦЭМ!$D$10+'СЕТ СН'!$F$6-'СЕТ СН'!$F$19</f>
        <v>1619.6628776299999</v>
      </c>
      <c r="L37" s="36">
        <f>SUMIFS(СВЦЭМ!$C$39:$C$782,СВЦЭМ!$A$39:$A$782,$A37,СВЦЭМ!$B$39:$B$782,L$11)+'СЕТ СН'!$F$9+СВЦЭМ!$D$10+'СЕТ СН'!$F$6-'СЕТ СН'!$F$19</f>
        <v>1595.56044836</v>
      </c>
      <c r="M37" s="36">
        <f>SUMIFS(СВЦЭМ!$C$39:$C$782,СВЦЭМ!$A$39:$A$782,$A37,СВЦЭМ!$B$39:$B$782,M$11)+'СЕТ СН'!$F$9+СВЦЭМ!$D$10+'СЕТ СН'!$F$6-'СЕТ СН'!$F$19</f>
        <v>1615.6271161300001</v>
      </c>
      <c r="N37" s="36">
        <f>SUMIFS(СВЦЭМ!$C$39:$C$782,СВЦЭМ!$A$39:$A$782,$A37,СВЦЭМ!$B$39:$B$782,N$11)+'СЕТ СН'!$F$9+СВЦЭМ!$D$10+'СЕТ СН'!$F$6-'СЕТ СН'!$F$19</f>
        <v>1650.3148803700001</v>
      </c>
      <c r="O37" s="36">
        <f>SUMIFS(СВЦЭМ!$C$39:$C$782,СВЦЭМ!$A$39:$A$782,$A37,СВЦЭМ!$B$39:$B$782,O$11)+'СЕТ СН'!$F$9+СВЦЭМ!$D$10+'СЕТ СН'!$F$6-'СЕТ СН'!$F$19</f>
        <v>1647.3788517100002</v>
      </c>
      <c r="P37" s="36">
        <f>SUMIFS(СВЦЭМ!$C$39:$C$782,СВЦЭМ!$A$39:$A$782,$A37,СВЦЭМ!$B$39:$B$782,P$11)+'СЕТ СН'!$F$9+СВЦЭМ!$D$10+'СЕТ СН'!$F$6-'СЕТ СН'!$F$19</f>
        <v>1656.7014190300001</v>
      </c>
      <c r="Q37" s="36">
        <f>SUMIFS(СВЦЭМ!$C$39:$C$782,СВЦЭМ!$A$39:$A$782,$A37,СВЦЭМ!$B$39:$B$782,Q$11)+'СЕТ СН'!$F$9+СВЦЭМ!$D$10+'СЕТ СН'!$F$6-'СЕТ СН'!$F$19</f>
        <v>1667.4288108599999</v>
      </c>
      <c r="R37" s="36">
        <f>SUMIFS(СВЦЭМ!$C$39:$C$782,СВЦЭМ!$A$39:$A$782,$A37,СВЦЭМ!$B$39:$B$782,R$11)+'СЕТ СН'!$F$9+СВЦЭМ!$D$10+'СЕТ СН'!$F$6-'СЕТ СН'!$F$19</f>
        <v>1649.4647096100002</v>
      </c>
      <c r="S37" s="36">
        <f>SUMIFS(СВЦЭМ!$C$39:$C$782,СВЦЭМ!$A$39:$A$782,$A37,СВЦЭМ!$B$39:$B$782,S$11)+'СЕТ СН'!$F$9+СВЦЭМ!$D$10+'СЕТ СН'!$F$6-'СЕТ СН'!$F$19</f>
        <v>1641.1675927900001</v>
      </c>
      <c r="T37" s="36">
        <f>SUMIFS(СВЦЭМ!$C$39:$C$782,СВЦЭМ!$A$39:$A$782,$A37,СВЦЭМ!$B$39:$B$782,T$11)+'СЕТ СН'!$F$9+СВЦЭМ!$D$10+'СЕТ СН'!$F$6-'СЕТ СН'!$F$19</f>
        <v>1629.97891712</v>
      </c>
      <c r="U37" s="36">
        <f>SUMIFS(СВЦЭМ!$C$39:$C$782,СВЦЭМ!$A$39:$A$782,$A37,СВЦЭМ!$B$39:$B$782,U$11)+'СЕТ СН'!$F$9+СВЦЭМ!$D$10+'СЕТ СН'!$F$6-'СЕТ СН'!$F$19</f>
        <v>1615.97977528</v>
      </c>
      <c r="V37" s="36">
        <f>SUMIFS(СВЦЭМ!$C$39:$C$782,СВЦЭМ!$A$39:$A$782,$A37,СВЦЭМ!$B$39:$B$782,V$11)+'СЕТ СН'!$F$9+СВЦЭМ!$D$10+'СЕТ СН'!$F$6-'СЕТ СН'!$F$19</f>
        <v>1631.11948166</v>
      </c>
      <c r="W37" s="36">
        <f>SUMIFS(СВЦЭМ!$C$39:$C$782,СВЦЭМ!$A$39:$A$782,$A37,СВЦЭМ!$B$39:$B$782,W$11)+'СЕТ СН'!$F$9+СВЦЭМ!$D$10+'СЕТ СН'!$F$6-'СЕТ СН'!$F$19</f>
        <v>1593.5005280200003</v>
      </c>
      <c r="X37" s="36">
        <f>SUMIFS(СВЦЭМ!$C$39:$C$782,СВЦЭМ!$A$39:$A$782,$A37,СВЦЭМ!$B$39:$B$782,X$11)+'СЕТ СН'!$F$9+СВЦЭМ!$D$10+'СЕТ СН'!$F$6-'СЕТ СН'!$F$19</f>
        <v>1653.3967016500001</v>
      </c>
      <c r="Y37" s="36">
        <f>SUMIFS(СВЦЭМ!$C$39:$C$782,СВЦЭМ!$A$39:$A$782,$A37,СВЦЭМ!$B$39:$B$782,Y$11)+'СЕТ СН'!$F$9+СВЦЭМ!$D$10+'СЕТ СН'!$F$6-'СЕТ СН'!$F$19</f>
        <v>1733.4224139900002</v>
      </c>
    </row>
    <row r="38" spans="1:25" ht="15.75" x14ac:dyDescent="0.2">
      <c r="A38" s="35">
        <f t="shared" si="0"/>
        <v>45104</v>
      </c>
      <c r="B38" s="36">
        <f>SUMIFS(СВЦЭМ!$C$39:$C$782,СВЦЭМ!$A$39:$A$782,$A38,СВЦЭМ!$B$39:$B$782,B$11)+'СЕТ СН'!$F$9+СВЦЭМ!$D$10+'СЕТ СН'!$F$6-'СЕТ СН'!$F$19</f>
        <v>1795.62525753</v>
      </c>
      <c r="C38" s="36">
        <f>SUMIFS(СВЦЭМ!$C$39:$C$782,СВЦЭМ!$A$39:$A$782,$A38,СВЦЭМ!$B$39:$B$782,C$11)+'СЕТ СН'!$F$9+СВЦЭМ!$D$10+'СЕТ СН'!$F$6-'СЕТ СН'!$F$19</f>
        <v>1848.2774233300001</v>
      </c>
      <c r="D38" s="36">
        <f>SUMIFS(СВЦЭМ!$C$39:$C$782,СВЦЭМ!$A$39:$A$782,$A38,СВЦЭМ!$B$39:$B$782,D$11)+'СЕТ СН'!$F$9+СВЦЭМ!$D$10+'СЕТ СН'!$F$6-'СЕТ СН'!$F$19</f>
        <v>1926.4205376800001</v>
      </c>
      <c r="E38" s="36">
        <f>SUMIFS(СВЦЭМ!$C$39:$C$782,СВЦЭМ!$A$39:$A$782,$A38,СВЦЭМ!$B$39:$B$782,E$11)+'СЕТ СН'!$F$9+СВЦЭМ!$D$10+'СЕТ СН'!$F$6-'СЕТ СН'!$F$19</f>
        <v>1911.6535254300002</v>
      </c>
      <c r="F38" s="36">
        <f>SUMIFS(СВЦЭМ!$C$39:$C$782,СВЦЭМ!$A$39:$A$782,$A38,СВЦЭМ!$B$39:$B$782,F$11)+'СЕТ СН'!$F$9+СВЦЭМ!$D$10+'СЕТ СН'!$F$6-'СЕТ СН'!$F$19</f>
        <v>1910.9504318600002</v>
      </c>
      <c r="G38" s="36">
        <f>SUMIFS(СВЦЭМ!$C$39:$C$782,СВЦЭМ!$A$39:$A$782,$A38,СВЦЭМ!$B$39:$B$782,G$11)+'СЕТ СН'!$F$9+СВЦЭМ!$D$10+'СЕТ СН'!$F$6-'СЕТ СН'!$F$19</f>
        <v>1907.9662415100001</v>
      </c>
      <c r="H38" s="36">
        <f>SUMIFS(СВЦЭМ!$C$39:$C$782,СВЦЭМ!$A$39:$A$782,$A38,СВЦЭМ!$B$39:$B$782,H$11)+'СЕТ СН'!$F$9+СВЦЭМ!$D$10+'СЕТ СН'!$F$6-'СЕТ СН'!$F$19</f>
        <v>1829.4259271999999</v>
      </c>
      <c r="I38" s="36">
        <f>SUMIFS(СВЦЭМ!$C$39:$C$782,СВЦЭМ!$A$39:$A$782,$A38,СВЦЭМ!$B$39:$B$782,I$11)+'СЕТ СН'!$F$9+СВЦЭМ!$D$10+'СЕТ СН'!$F$6-'СЕТ СН'!$F$19</f>
        <v>1702.1596590899999</v>
      </c>
      <c r="J38" s="36">
        <f>SUMIFS(СВЦЭМ!$C$39:$C$782,СВЦЭМ!$A$39:$A$782,$A38,СВЦЭМ!$B$39:$B$782,J$11)+'СЕТ СН'!$F$9+СВЦЭМ!$D$10+'СЕТ СН'!$F$6-'СЕТ СН'!$F$19</f>
        <v>1618.68583257</v>
      </c>
      <c r="K38" s="36">
        <f>SUMIFS(СВЦЭМ!$C$39:$C$782,СВЦЭМ!$A$39:$A$782,$A38,СВЦЭМ!$B$39:$B$782,K$11)+'СЕТ СН'!$F$9+СВЦЭМ!$D$10+'СЕТ СН'!$F$6-'СЕТ СН'!$F$19</f>
        <v>1564.10102603</v>
      </c>
      <c r="L38" s="36">
        <f>SUMIFS(СВЦЭМ!$C$39:$C$782,СВЦЭМ!$A$39:$A$782,$A38,СВЦЭМ!$B$39:$B$782,L$11)+'СЕТ СН'!$F$9+СВЦЭМ!$D$10+'СЕТ СН'!$F$6-'СЕТ СН'!$F$19</f>
        <v>1545.3997809400003</v>
      </c>
      <c r="M38" s="36">
        <f>SUMIFS(СВЦЭМ!$C$39:$C$782,СВЦЭМ!$A$39:$A$782,$A38,СВЦЭМ!$B$39:$B$782,M$11)+'СЕТ СН'!$F$9+СВЦЭМ!$D$10+'СЕТ СН'!$F$6-'СЕТ СН'!$F$19</f>
        <v>1542.2656608299999</v>
      </c>
      <c r="N38" s="36">
        <f>SUMIFS(СВЦЭМ!$C$39:$C$782,СВЦЭМ!$A$39:$A$782,$A38,СВЦЭМ!$B$39:$B$782,N$11)+'СЕТ СН'!$F$9+СВЦЭМ!$D$10+'СЕТ СН'!$F$6-'СЕТ СН'!$F$19</f>
        <v>1563.6976638000001</v>
      </c>
      <c r="O38" s="36">
        <f>SUMIFS(СВЦЭМ!$C$39:$C$782,СВЦЭМ!$A$39:$A$782,$A38,СВЦЭМ!$B$39:$B$782,O$11)+'СЕТ СН'!$F$9+СВЦЭМ!$D$10+'СЕТ СН'!$F$6-'СЕТ СН'!$F$19</f>
        <v>1559.56829767</v>
      </c>
      <c r="P38" s="36">
        <f>SUMIFS(СВЦЭМ!$C$39:$C$782,СВЦЭМ!$A$39:$A$782,$A38,СВЦЭМ!$B$39:$B$782,P$11)+'СЕТ СН'!$F$9+СВЦЭМ!$D$10+'СЕТ СН'!$F$6-'СЕТ СН'!$F$19</f>
        <v>1560.7953743799999</v>
      </c>
      <c r="Q38" s="36">
        <f>SUMIFS(СВЦЭМ!$C$39:$C$782,СВЦЭМ!$A$39:$A$782,$A38,СВЦЭМ!$B$39:$B$782,Q$11)+'СЕТ СН'!$F$9+СВЦЭМ!$D$10+'СЕТ СН'!$F$6-'СЕТ СН'!$F$19</f>
        <v>1556.53895328</v>
      </c>
      <c r="R38" s="36">
        <f>SUMIFS(СВЦЭМ!$C$39:$C$782,СВЦЭМ!$A$39:$A$782,$A38,СВЦЭМ!$B$39:$B$782,R$11)+'СЕТ СН'!$F$9+СВЦЭМ!$D$10+'СЕТ СН'!$F$6-'СЕТ СН'!$F$19</f>
        <v>1543.5900412300002</v>
      </c>
      <c r="S38" s="36">
        <f>SUMIFS(СВЦЭМ!$C$39:$C$782,СВЦЭМ!$A$39:$A$782,$A38,СВЦЭМ!$B$39:$B$782,S$11)+'СЕТ СН'!$F$9+СВЦЭМ!$D$10+'СЕТ СН'!$F$6-'СЕТ СН'!$F$19</f>
        <v>1538.9872787700001</v>
      </c>
      <c r="T38" s="36">
        <f>SUMIFS(СВЦЭМ!$C$39:$C$782,СВЦЭМ!$A$39:$A$782,$A38,СВЦЭМ!$B$39:$B$782,T$11)+'СЕТ СН'!$F$9+СВЦЭМ!$D$10+'СЕТ СН'!$F$6-'СЕТ СН'!$F$19</f>
        <v>1535.9667450299999</v>
      </c>
      <c r="U38" s="36">
        <f>SUMIFS(СВЦЭМ!$C$39:$C$782,СВЦЭМ!$A$39:$A$782,$A38,СВЦЭМ!$B$39:$B$782,U$11)+'СЕТ СН'!$F$9+СВЦЭМ!$D$10+'СЕТ СН'!$F$6-'СЕТ СН'!$F$19</f>
        <v>1539.4098632200003</v>
      </c>
      <c r="V38" s="36">
        <f>SUMIFS(СВЦЭМ!$C$39:$C$782,СВЦЭМ!$A$39:$A$782,$A38,СВЦЭМ!$B$39:$B$782,V$11)+'СЕТ СН'!$F$9+СВЦЭМ!$D$10+'СЕТ СН'!$F$6-'СЕТ СН'!$F$19</f>
        <v>1548.49574355</v>
      </c>
      <c r="W38" s="36">
        <f>SUMIFS(СВЦЭМ!$C$39:$C$782,СВЦЭМ!$A$39:$A$782,$A38,СВЦЭМ!$B$39:$B$782,W$11)+'СЕТ СН'!$F$9+СВЦЭМ!$D$10+'СЕТ СН'!$F$6-'СЕТ СН'!$F$19</f>
        <v>1503.21638932</v>
      </c>
      <c r="X38" s="36">
        <f>SUMIFS(СВЦЭМ!$C$39:$C$782,СВЦЭМ!$A$39:$A$782,$A38,СВЦЭМ!$B$39:$B$782,X$11)+'СЕТ СН'!$F$9+СВЦЭМ!$D$10+'СЕТ СН'!$F$6-'СЕТ СН'!$F$19</f>
        <v>1544.17903746</v>
      </c>
      <c r="Y38" s="36">
        <f>SUMIFS(СВЦЭМ!$C$39:$C$782,СВЦЭМ!$A$39:$A$782,$A38,СВЦЭМ!$B$39:$B$782,Y$11)+'СЕТ СН'!$F$9+СВЦЭМ!$D$10+'СЕТ СН'!$F$6-'СЕТ СН'!$F$19</f>
        <v>1634.7714219</v>
      </c>
    </row>
    <row r="39" spans="1:25" ht="15.75" x14ac:dyDescent="0.2">
      <c r="A39" s="35">
        <f t="shared" si="0"/>
        <v>45105</v>
      </c>
      <c r="B39" s="36">
        <f>SUMIFS(СВЦЭМ!$C$39:$C$782,СВЦЭМ!$A$39:$A$782,$A39,СВЦЭМ!$B$39:$B$782,B$11)+'СЕТ СН'!$F$9+СВЦЭМ!$D$10+'СЕТ СН'!$F$6-'СЕТ СН'!$F$19</f>
        <v>1718.0627165300002</v>
      </c>
      <c r="C39" s="36">
        <f>SUMIFS(СВЦЭМ!$C$39:$C$782,СВЦЭМ!$A$39:$A$782,$A39,СВЦЭМ!$B$39:$B$782,C$11)+'СЕТ СН'!$F$9+СВЦЭМ!$D$10+'СЕТ СН'!$F$6-'СЕТ СН'!$F$19</f>
        <v>1804.5355932500001</v>
      </c>
      <c r="D39" s="36">
        <f>SUMIFS(СВЦЭМ!$C$39:$C$782,СВЦЭМ!$A$39:$A$782,$A39,СВЦЭМ!$B$39:$B$782,D$11)+'СЕТ СН'!$F$9+СВЦЭМ!$D$10+'СЕТ СН'!$F$6-'СЕТ СН'!$F$19</f>
        <v>1886.0873026100003</v>
      </c>
      <c r="E39" s="36">
        <f>SUMIFS(СВЦЭМ!$C$39:$C$782,СВЦЭМ!$A$39:$A$782,$A39,СВЦЭМ!$B$39:$B$782,E$11)+'СЕТ СН'!$F$9+СВЦЭМ!$D$10+'СЕТ СН'!$F$6-'СЕТ СН'!$F$19</f>
        <v>1906.5816947900003</v>
      </c>
      <c r="F39" s="36">
        <f>SUMIFS(СВЦЭМ!$C$39:$C$782,СВЦЭМ!$A$39:$A$782,$A39,СВЦЭМ!$B$39:$B$782,F$11)+'СЕТ СН'!$F$9+СВЦЭМ!$D$10+'СЕТ СН'!$F$6-'СЕТ СН'!$F$19</f>
        <v>1906.8848011600003</v>
      </c>
      <c r="G39" s="36">
        <f>SUMIFS(СВЦЭМ!$C$39:$C$782,СВЦЭМ!$A$39:$A$782,$A39,СВЦЭМ!$B$39:$B$782,G$11)+'СЕТ СН'!$F$9+СВЦЭМ!$D$10+'СЕТ СН'!$F$6-'СЕТ СН'!$F$19</f>
        <v>1880.7773729999999</v>
      </c>
      <c r="H39" s="36">
        <f>SUMIFS(СВЦЭМ!$C$39:$C$782,СВЦЭМ!$A$39:$A$782,$A39,СВЦЭМ!$B$39:$B$782,H$11)+'СЕТ СН'!$F$9+СВЦЭМ!$D$10+'СЕТ СН'!$F$6-'СЕТ СН'!$F$19</f>
        <v>1771.2991990400001</v>
      </c>
      <c r="I39" s="36">
        <f>SUMIFS(СВЦЭМ!$C$39:$C$782,СВЦЭМ!$A$39:$A$782,$A39,СВЦЭМ!$B$39:$B$782,I$11)+'СЕТ СН'!$F$9+СВЦЭМ!$D$10+'СЕТ СН'!$F$6-'СЕТ СН'!$F$19</f>
        <v>1634.6801398000002</v>
      </c>
      <c r="J39" s="36">
        <f>SUMIFS(СВЦЭМ!$C$39:$C$782,СВЦЭМ!$A$39:$A$782,$A39,СВЦЭМ!$B$39:$B$782,J$11)+'СЕТ СН'!$F$9+СВЦЭМ!$D$10+'СЕТ СН'!$F$6-'СЕТ СН'!$F$19</f>
        <v>1562.5661759099999</v>
      </c>
      <c r="K39" s="36">
        <f>SUMIFS(СВЦЭМ!$C$39:$C$782,СВЦЭМ!$A$39:$A$782,$A39,СВЦЭМ!$B$39:$B$782,K$11)+'СЕТ СН'!$F$9+СВЦЭМ!$D$10+'СЕТ СН'!$F$6-'СЕТ СН'!$F$19</f>
        <v>1499.39627277</v>
      </c>
      <c r="L39" s="36">
        <f>SUMIFS(СВЦЭМ!$C$39:$C$782,СВЦЭМ!$A$39:$A$782,$A39,СВЦЭМ!$B$39:$B$782,L$11)+'СЕТ СН'!$F$9+СВЦЭМ!$D$10+'СЕТ СН'!$F$6-'СЕТ СН'!$F$19</f>
        <v>1511.36833458</v>
      </c>
      <c r="M39" s="36">
        <f>SUMIFS(СВЦЭМ!$C$39:$C$782,СВЦЭМ!$A$39:$A$782,$A39,СВЦЭМ!$B$39:$B$782,M$11)+'СЕТ СН'!$F$9+СВЦЭМ!$D$10+'СЕТ СН'!$F$6-'СЕТ СН'!$F$19</f>
        <v>1532.5969363300001</v>
      </c>
      <c r="N39" s="36">
        <f>SUMIFS(СВЦЭМ!$C$39:$C$782,СВЦЭМ!$A$39:$A$782,$A39,СВЦЭМ!$B$39:$B$782,N$11)+'СЕТ СН'!$F$9+СВЦЭМ!$D$10+'СЕТ СН'!$F$6-'СЕТ СН'!$F$19</f>
        <v>1579.7891562499999</v>
      </c>
      <c r="O39" s="36">
        <f>SUMIFS(СВЦЭМ!$C$39:$C$782,СВЦЭМ!$A$39:$A$782,$A39,СВЦЭМ!$B$39:$B$782,O$11)+'СЕТ СН'!$F$9+СВЦЭМ!$D$10+'СЕТ СН'!$F$6-'СЕТ СН'!$F$19</f>
        <v>1572.5383289000001</v>
      </c>
      <c r="P39" s="36">
        <f>SUMIFS(СВЦЭМ!$C$39:$C$782,СВЦЭМ!$A$39:$A$782,$A39,СВЦЭМ!$B$39:$B$782,P$11)+'СЕТ СН'!$F$9+СВЦЭМ!$D$10+'СЕТ СН'!$F$6-'СЕТ СН'!$F$19</f>
        <v>1560.1973757999999</v>
      </c>
      <c r="Q39" s="36">
        <f>SUMIFS(СВЦЭМ!$C$39:$C$782,СВЦЭМ!$A$39:$A$782,$A39,СВЦЭМ!$B$39:$B$782,Q$11)+'СЕТ СН'!$F$9+СВЦЭМ!$D$10+'СЕТ СН'!$F$6-'СЕТ СН'!$F$19</f>
        <v>1564.8828880599999</v>
      </c>
      <c r="R39" s="36">
        <f>SUMIFS(СВЦЭМ!$C$39:$C$782,СВЦЭМ!$A$39:$A$782,$A39,СВЦЭМ!$B$39:$B$782,R$11)+'СЕТ СН'!$F$9+СВЦЭМ!$D$10+'СЕТ СН'!$F$6-'СЕТ СН'!$F$19</f>
        <v>1533.37649594</v>
      </c>
      <c r="S39" s="36">
        <f>SUMIFS(СВЦЭМ!$C$39:$C$782,СВЦЭМ!$A$39:$A$782,$A39,СВЦЭМ!$B$39:$B$782,S$11)+'СЕТ СН'!$F$9+СВЦЭМ!$D$10+'СЕТ СН'!$F$6-'СЕТ СН'!$F$19</f>
        <v>1528.1415205600001</v>
      </c>
      <c r="T39" s="36">
        <f>SUMIFS(СВЦЭМ!$C$39:$C$782,СВЦЭМ!$A$39:$A$782,$A39,СВЦЭМ!$B$39:$B$782,T$11)+'СЕТ СН'!$F$9+СВЦЭМ!$D$10+'СЕТ СН'!$F$6-'СЕТ СН'!$F$19</f>
        <v>1529.5309316100002</v>
      </c>
      <c r="U39" s="36">
        <f>SUMIFS(СВЦЭМ!$C$39:$C$782,СВЦЭМ!$A$39:$A$782,$A39,СВЦЭМ!$B$39:$B$782,U$11)+'СЕТ СН'!$F$9+СВЦЭМ!$D$10+'СЕТ СН'!$F$6-'СЕТ СН'!$F$19</f>
        <v>1563.0529144500001</v>
      </c>
      <c r="V39" s="36">
        <f>SUMIFS(СВЦЭМ!$C$39:$C$782,СВЦЭМ!$A$39:$A$782,$A39,СВЦЭМ!$B$39:$B$782,V$11)+'СЕТ СН'!$F$9+СВЦЭМ!$D$10+'СЕТ СН'!$F$6-'СЕТ СН'!$F$19</f>
        <v>1565.6048830700001</v>
      </c>
      <c r="W39" s="36">
        <f>SUMIFS(СВЦЭМ!$C$39:$C$782,СВЦЭМ!$A$39:$A$782,$A39,СВЦЭМ!$B$39:$B$782,W$11)+'СЕТ СН'!$F$9+СВЦЭМ!$D$10+'СЕТ СН'!$F$6-'СЕТ СН'!$F$19</f>
        <v>1542.5921963800001</v>
      </c>
      <c r="X39" s="36">
        <f>SUMIFS(СВЦЭМ!$C$39:$C$782,СВЦЭМ!$A$39:$A$782,$A39,СВЦЭМ!$B$39:$B$782,X$11)+'СЕТ СН'!$F$9+СВЦЭМ!$D$10+'СЕТ СН'!$F$6-'СЕТ СН'!$F$19</f>
        <v>1570.1921957499999</v>
      </c>
      <c r="Y39" s="36">
        <f>SUMIFS(СВЦЭМ!$C$39:$C$782,СВЦЭМ!$A$39:$A$782,$A39,СВЦЭМ!$B$39:$B$782,Y$11)+'СЕТ СН'!$F$9+СВЦЭМ!$D$10+'СЕТ СН'!$F$6-'СЕТ СН'!$F$19</f>
        <v>1681.71740499</v>
      </c>
    </row>
    <row r="40" spans="1:25" ht="15.75" x14ac:dyDescent="0.2">
      <c r="A40" s="35">
        <f t="shared" si="0"/>
        <v>45106</v>
      </c>
      <c r="B40" s="36">
        <f>SUMIFS(СВЦЭМ!$C$39:$C$782,СВЦЭМ!$A$39:$A$782,$A40,СВЦЭМ!$B$39:$B$782,B$11)+'СЕТ СН'!$F$9+СВЦЭМ!$D$10+'СЕТ СН'!$F$6-'СЕТ СН'!$F$19</f>
        <v>1811.7391791600003</v>
      </c>
      <c r="C40" s="36">
        <f>SUMIFS(СВЦЭМ!$C$39:$C$782,СВЦЭМ!$A$39:$A$782,$A40,СВЦЭМ!$B$39:$B$782,C$11)+'СЕТ СН'!$F$9+СВЦЭМ!$D$10+'СЕТ СН'!$F$6-'СЕТ СН'!$F$19</f>
        <v>1870.2971833300003</v>
      </c>
      <c r="D40" s="36">
        <f>SUMIFS(СВЦЭМ!$C$39:$C$782,СВЦЭМ!$A$39:$A$782,$A40,СВЦЭМ!$B$39:$B$782,D$11)+'СЕТ СН'!$F$9+СВЦЭМ!$D$10+'СЕТ СН'!$F$6-'СЕТ СН'!$F$19</f>
        <v>1919.4398889600002</v>
      </c>
      <c r="E40" s="36">
        <f>SUMIFS(СВЦЭМ!$C$39:$C$782,СВЦЭМ!$A$39:$A$782,$A40,СВЦЭМ!$B$39:$B$782,E$11)+'СЕТ СН'!$F$9+СВЦЭМ!$D$10+'СЕТ СН'!$F$6-'СЕТ СН'!$F$19</f>
        <v>1926.3434399500002</v>
      </c>
      <c r="F40" s="36">
        <f>SUMIFS(СВЦЭМ!$C$39:$C$782,СВЦЭМ!$A$39:$A$782,$A40,СВЦЭМ!$B$39:$B$782,F$11)+'СЕТ СН'!$F$9+СВЦЭМ!$D$10+'СЕТ СН'!$F$6-'СЕТ СН'!$F$19</f>
        <v>1910.7184597999999</v>
      </c>
      <c r="G40" s="36">
        <f>SUMIFS(СВЦЭМ!$C$39:$C$782,СВЦЭМ!$A$39:$A$782,$A40,СВЦЭМ!$B$39:$B$782,G$11)+'СЕТ СН'!$F$9+СВЦЭМ!$D$10+'СЕТ СН'!$F$6-'СЕТ СН'!$F$19</f>
        <v>1914.2982743400003</v>
      </c>
      <c r="H40" s="36">
        <f>SUMIFS(СВЦЭМ!$C$39:$C$782,СВЦЭМ!$A$39:$A$782,$A40,СВЦЭМ!$B$39:$B$782,H$11)+'СЕТ СН'!$F$9+СВЦЭМ!$D$10+'СЕТ СН'!$F$6-'СЕТ СН'!$F$19</f>
        <v>1859.0973991300002</v>
      </c>
      <c r="I40" s="36">
        <f>SUMIFS(СВЦЭМ!$C$39:$C$782,СВЦЭМ!$A$39:$A$782,$A40,СВЦЭМ!$B$39:$B$782,I$11)+'СЕТ СН'!$F$9+СВЦЭМ!$D$10+'СЕТ СН'!$F$6-'СЕТ СН'!$F$19</f>
        <v>1758.51937365</v>
      </c>
      <c r="J40" s="36">
        <f>SUMIFS(СВЦЭМ!$C$39:$C$782,СВЦЭМ!$A$39:$A$782,$A40,СВЦЭМ!$B$39:$B$782,J$11)+'СЕТ СН'!$F$9+СВЦЭМ!$D$10+'СЕТ СН'!$F$6-'СЕТ СН'!$F$19</f>
        <v>1654.3179164600001</v>
      </c>
      <c r="K40" s="36">
        <f>SUMIFS(СВЦЭМ!$C$39:$C$782,СВЦЭМ!$A$39:$A$782,$A40,СВЦЭМ!$B$39:$B$782,K$11)+'СЕТ СН'!$F$9+СВЦЭМ!$D$10+'СЕТ СН'!$F$6-'СЕТ СН'!$F$19</f>
        <v>1614.2733013800002</v>
      </c>
      <c r="L40" s="36">
        <f>SUMIFS(СВЦЭМ!$C$39:$C$782,СВЦЭМ!$A$39:$A$782,$A40,СВЦЭМ!$B$39:$B$782,L$11)+'СЕТ СН'!$F$9+СВЦЭМ!$D$10+'СЕТ СН'!$F$6-'СЕТ СН'!$F$19</f>
        <v>1602.7153018100003</v>
      </c>
      <c r="M40" s="36">
        <f>SUMIFS(СВЦЭМ!$C$39:$C$782,СВЦЭМ!$A$39:$A$782,$A40,СВЦЭМ!$B$39:$B$782,M$11)+'СЕТ СН'!$F$9+СВЦЭМ!$D$10+'СЕТ СН'!$F$6-'СЕТ СН'!$F$19</f>
        <v>1591.0185818499999</v>
      </c>
      <c r="N40" s="36">
        <f>SUMIFS(СВЦЭМ!$C$39:$C$782,СВЦЭМ!$A$39:$A$782,$A40,СВЦЭМ!$B$39:$B$782,N$11)+'СЕТ СН'!$F$9+СВЦЭМ!$D$10+'СЕТ СН'!$F$6-'СЕТ СН'!$F$19</f>
        <v>1611.8420309000003</v>
      </c>
      <c r="O40" s="36">
        <f>SUMIFS(СВЦЭМ!$C$39:$C$782,СВЦЭМ!$A$39:$A$782,$A40,СВЦЭМ!$B$39:$B$782,O$11)+'СЕТ СН'!$F$9+СВЦЭМ!$D$10+'СЕТ СН'!$F$6-'СЕТ СН'!$F$19</f>
        <v>1614.6591071600001</v>
      </c>
      <c r="P40" s="36">
        <f>SUMIFS(СВЦЭМ!$C$39:$C$782,СВЦЭМ!$A$39:$A$782,$A40,СВЦЭМ!$B$39:$B$782,P$11)+'СЕТ СН'!$F$9+СВЦЭМ!$D$10+'СЕТ СН'!$F$6-'СЕТ СН'!$F$19</f>
        <v>1622.8739076800002</v>
      </c>
      <c r="Q40" s="36">
        <f>SUMIFS(СВЦЭМ!$C$39:$C$782,СВЦЭМ!$A$39:$A$782,$A40,СВЦЭМ!$B$39:$B$782,Q$11)+'СЕТ СН'!$F$9+СВЦЭМ!$D$10+'СЕТ СН'!$F$6-'СЕТ СН'!$F$19</f>
        <v>1621.14009764</v>
      </c>
      <c r="R40" s="36">
        <f>SUMIFS(СВЦЭМ!$C$39:$C$782,СВЦЭМ!$A$39:$A$782,$A40,СВЦЭМ!$B$39:$B$782,R$11)+'СЕТ СН'!$F$9+СВЦЭМ!$D$10+'СЕТ СН'!$F$6-'СЕТ СН'!$F$19</f>
        <v>1604.4543040600001</v>
      </c>
      <c r="S40" s="36">
        <f>SUMIFS(СВЦЭМ!$C$39:$C$782,СВЦЭМ!$A$39:$A$782,$A40,СВЦЭМ!$B$39:$B$782,S$11)+'СЕТ СН'!$F$9+СВЦЭМ!$D$10+'СЕТ СН'!$F$6-'СЕТ СН'!$F$19</f>
        <v>1589.9217014199999</v>
      </c>
      <c r="T40" s="36">
        <f>SUMIFS(СВЦЭМ!$C$39:$C$782,СВЦЭМ!$A$39:$A$782,$A40,СВЦЭМ!$B$39:$B$782,T$11)+'СЕТ СН'!$F$9+СВЦЭМ!$D$10+'СЕТ СН'!$F$6-'СЕТ СН'!$F$19</f>
        <v>1602.9432103600002</v>
      </c>
      <c r="U40" s="36">
        <f>SUMIFS(СВЦЭМ!$C$39:$C$782,СВЦЭМ!$A$39:$A$782,$A40,СВЦЭМ!$B$39:$B$782,U$11)+'СЕТ СН'!$F$9+СВЦЭМ!$D$10+'СЕТ СН'!$F$6-'СЕТ СН'!$F$19</f>
        <v>1608.2207435800001</v>
      </c>
      <c r="V40" s="36">
        <f>SUMIFS(СВЦЭМ!$C$39:$C$782,СВЦЭМ!$A$39:$A$782,$A40,СВЦЭМ!$B$39:$B$782,V$11)+'СЕТ СН'!$F$9+СВЦЭМ!$D$10+'СЕТ СН'!$F$6-'СЕТ СН'!$F$19</f>
        <v>1620.7879004800002</v>
      </c>
      <c r="W40" s="36">
        <f>SUMIFS(СВЦЭМ!$C$39:$C$782,СВЦЭМ!$A$39:$A$782,$A40,СВЦЭМ!$B$39:$B$782,W$11)+'СЕТ СН'!$F$9+СВЦЭМ!$D$10+'СЕТ СН'!$F$6-'СЕТ СН'!$F$19</f>
        <v>1611.5286594100003</v>
      </c>
      <c r="X40" s="36">
        <f>SUMIFS(СВЦЭМ!$C$39:$C$782,СВЦЭМ!$A$39:$A$782,$A40,СВЦЭМ!$B$39:$B$782,X$11)+'СЕТ СН'!$F$9+СВЦЭМ!$D$10+'СЕТ СН'!$F$6-'СЕТ СН'!$F$19</f>
        <v>1632.8874929900003</v>
      </c>
      <c r="Y40" s="36">
        <f>SUMIFS(СВЦЭМ!$C$39:$C$782,СВЦЭМ!$A$39:$A$782,$A40,СВЦЭМ!$B$39:$B$782,Y$11)+'СЕТ СН'!$F$9+СВЦЭМ!$D$10+'СЕТ СН'!$F$6-'СЕТ СН'!$F$19</f>
        <v>1759.1905061500001</v>
      </c>
    </row>
    <row r="41" spans="1:25" ht="15.75" x14ac:dyDescent="0.2">
      <c r="A41" s="35">
        <f t="shared" si="0"/>
        <v>45107</v>
      </c>
      <c r="B41" s="36">
        <f>SUMIFS(СВЦЭМ!$C$39:$C$782,СВЦЭМ!$A$39:$A$782,$A41,СВЦЭМ!$B$39:$B$782,B$11)+'СЕТ СН'!$F$9+СВЦЭМ!$D$10+'СЕТ СН'!$F$6-'СЕТ СН'!$F$19</f>
        <v>1803.3910417000002</v>
      </c>
      <c r="C41" s="36">
        <f>SUMIFS(СВЦЭМ!$C$39:$C$782,СВЦЭМ!$A$39:$A$782,$A41,СВЦЭМ!$B$39:$B$782,C$11)+'СЕТ СН'!$F$9+СВЦЭМ!$D$10+'СЕТ СН'!$F$6-'СЕТ СН'!$F$19</f>
        <v>1849.15042236</v>
      </c>
      <c r="D41" s="36">
        <f>SUMIFS(СВЦЭМ!$C$39:$C$782,СВЦЭМ!$A$39:$A$782,$A41,СВЦЭМ!$B$39:$B$782,D$11)+'СЕТ СН'!$F$9+СВЦЭМ!$D$10+'СЕТ СН'!$F$6-'СЕТ СН'!$F$19</f>
        <v>1939.4105564199999</v>
      </c>
      <c r="E41" s="36">
        <f>SUMIFS(СВЦЭМ!$C$39:$C$782,СВЦЭМ!$A$39:$A$782,$A41,СВЦЭМ!$B$39:$B$782,E$11)+'СЕТ СН'!$F$9+СВЦЭМ!$D$10+'СЕТ СН'!$F$6-'СЕТ СН'!$F$19</f>
        <v>1965.5924829700002</v>
      </c>
      <c r="F41" s="36">
        <f>SUMIFS(СВЦЭМ!$C$39:$C$782,СВЦЭМ!$A$39:$A$782,$A41,СВЦЭМ!$B$39:$B$782,F$11)+'СЕТ СН'!$F$9+СВЦЭМ!$D$10+'СЕТ СН'!$F$6-'СЕТ СН'!$F$19</f>
        <v>1999.8302354699999</v>
      </c>
      <c r="G41" s="36">
        <f>SUMIFS(СВЦЭМ!$C$39:$C$782,СВЦЭМ!$A$39:$A$782,$A41,СВЦЭМ!$B$39:$B$782,G$11)+'СЕТ СН'!$F$9+СВЦЭМ!$D$10+'СЕТ СН'!$F$6-'СЕТ СН'!$F$19</f>
        <v>2030.8452250700002</v>
      </c>
      <c r="H41" s="36">
        <f>SUMIFS(СВЦЭМ!$C$39:$C$782,СВЦЭМ!$A$39:$A$782,$A41,СВЦЭМ!$B$39:$B$782,H$11)+'СЕТ СН'!$F$9+СВЦЭМ!$D$10+'СЕТ СН'!$F$6-'СЕТ СН'!$F$19</f>
        <v>1927.1444279100001</v>
      </c>
      <c r="I41" s="36">
        <f>SUMIFS(СВЦЭМ!$C$39:$C$782,СВЦЭМ!$A$39:$A$782,$A41,СВЦЭМ!$B$39:$B$782,I$11)+'СЕТ СН'!$F$9+СВЦЭМ!$D$10+'СЕТ СН'!$F$6-'СЕТ СН'!$F$19</f>
        <v>1820.5763781800001</v>
      </c>
      <c r="J41" s="36">
        <f>SUMIFS(СВЦЭМ!$C$39:$C$782,СВЦЭМ!$A$39:$A$782,$A41,СВЦЭМ!$B$39:$B$782,J$11)+'СЕТ СН'!$F$9+СВЦЭМ!$D$10+'СЕТ СН'!$F$6-'СЕТ СН'!$F$19</f>
        <v>1739.9992555100002</v>
      </c>
      <c r="K41" s="36">
        <f>SUMIFS(СВЦЭМ!$C$39:$C$782,СВЦЭМ!$A$39:$A$782,$A41,СВЦЭМ!$B$39:$B$782,K$11)+'СЕТ СН'!$F$9+СВЦЭМ!$D$10+'СЕТ СН'!$F$6-'СЕТ СН'!$F$19</f>
        <v>1667.0218178600003</v>
      </c>
      <c r="L41" s="36">
        <f>SUMIFS(СВЦЭМ!$C$39:$C$782,СВЦЭМ!$A$39:$A$782,$A41,СВЦЭМ!$B$39:$B$782,L$11)+'СЕТ СН'!$F$9+СВЦЭМ!$D$10+'СЕТ СН'!$F$6-'СЕТ СН'!$F$19</f>
        <v>1633.28283891</v>
      </c>
      <c r="M41" s="36">
        <f>SUMIFS(СВЦЭМ!$C$39:$C$782,СВЦЭМ!$A$39:$A$782,$A41,СВЦЭМ!$B$39:$B$782,M$11)+'СЕТ СН'!$F$9+СВЦЭМ!$D$10+'СЕТ СН'!$F$6-'СЕТ СН'!$F$19</f>
        <v>1594.52414219</v>
      </c>
      <c r="N41" s="36">
        <f>SUMIFS(СВЦЭМ!$C$39:$C$782,СВЦЭМ!$A$39:$A$782,$A41,СВЦЭМ!$B$39:$B$782,N$11)+'СЕТ СН'!$F$9+СВЦЭМ!$D$10+'СЕТ СН'!$F$6-'СЕТ СН'!$F$19</f>
        <v>1638.00531998</v>
      </c>
      <c r="O41" s="36">
        <f>SUMIFS(СВЦЭМ!$C$39:$C$782,СВЦЭМ!$A$39:$A$782,$A41,СВЦЭМ!$B$39:$B$782,O$11)+'СЕТ СН'!$F$9+СВЦЭМ!$D$10+'СЕТ СН'!$F$6-'СЕТ СН'!$F$19</f>
        <v>1629.5467495399998</v>
      </c>
      <c r="P41" s="36">
        <f>SUMIFS(СВЦЭМ!$C$39:$C$782,СВЦЭМ!$A$39:$A$782,$A41,СВЦЭМ!$B$39:$B$782,P$11)+'СЕТ СН'!$F$9+СВЦЭМ!$D$10+'СЕТ СН'!$F$6-'СЕТ СН'!$F$19</f>
        <v>1632.8344149</v>
      </c>
      <c r="Q41" s="36">
        <f>SUMIFS(СВЦЭМ!$C$39:$C$782,СВЦЭМ!$A$39:$A$782,$A41,СВЦЭМ!$B$39:$B$782,Q$11)+'СЕТ СН'!$F$9+СВЦЭМ!$D$10+'СЕТ СН'!$F$6-'СЕТ СН'!$F$19</f>
        <v>1645.0799779600002</v>
      </c>
      <c r="R41" s="36">
        <f>SUMIFS(СВЦЭМ!$C$39:$C$782,СВЦЭМ!$A$39:$A$782,$A41,СВЦЭМ!$B$39:$B$782,R$11)+'СЕТ СН'!$F$9+СВЦЭМ!$D$10+'СЕТ СН'!$F$6-'СЕТ СН'!$F$19</f>
        <v>1633.4963069</v>
      </c>
      <c r="S41" s="36">
        <f>SUMIFS(СВЦЭМ!$C$39:$C$782,СВЦЭМ!$A$39:$A$782,$A41,СВЦЭМ!$B$39:$B$782,S$11)+'СЕТ СН'!$F$9+СВЦЭМ!$D$10+'СЕТ СН'!$F$6-'СЕТ СН'!$F$19</f>
        <v>1619.2667999</v>
      </c>
      <c r="T41" s="36">
        <f>SUMIFS(СВЦЭМ!$C$39:$C$782,СВЦЭМ!$A$39:$A$782,$A41,СВЦЭМ!$B$39:$B$782,T$11)+'СЕТ СН'!$F$9+СВЦЭМ!$D$10+'СЕТ СН'!$F$6-'СЕТ СН'!$F$19</f>
        <v>1616.8095361599999</v>
      </c>
      <c r="U41" s="36">
        <f>SUMIFS(СВЦЭМ!$C$39:$C$782,СВЦЭМ!$A$39:$A$782,$A41,СВЦЭМ!$B$39:$B$782,U$11)+'СЕТ СН'!$F$9+СВЦЭМ!$D$10+'СЕТ СН'!$F$6-'СЕТ СН'!$F$19</f>
        <v>1618.1324414400001</v>
      </c>
      <c r="V41" s="36">
        <f>SUMIFS(СВЦЭМ!$C$39:$C$782,СВЦЭМ!$A$39:$A$782,$A41,СВЦЭМ!$B$39:$B$782,V$11)+'СЕТ СН'!$F$9+СВЦЭМ!$D$10+'СЕТ СН'!$F$6-'СЕТ СН'!$F$19</f>
        <v>1646.66803411</v>
      </c>
      <c r="W41" s="36">
        <f>SUMIFS(СВЦЭМ!$C$39:$C$782,СВЦЭМ!$A$39:$A$782,$A41,СВЦЭМ!$B$39:$B$782,W$11)+'СЕТ СН'!$F$9+СВЦЭМ!$D$10+'СЕТ СН'!$F$6-'СЕТ СН'!$F$19</f>
        <v>1620.0330425900002</v>
      </c>
      <c r="X41" s="36">
        <f>SUMIFS(СВЦЭМ!$C$39:$C$782,СВЦЭМ!$A$39:$A$782,$A41,СВЦЭМ!$B$39:$B$782,X$11)+'СЕТ СН'!$F$9+СВЦЭМ!$D$10+'СЕТ СН'!$F$6-'СЕТ СН'!$F$19</f>
        <v>1656.5248467300003</v>
      </c>
      <c r="Y41" s="36">
        <f>SUMIFS(СВЦЭМ!$C$39:$C$782,СВЦЭМ!$A$39:$A$782,$A41,СВЦЭМ!$B$39:$B$782,Y$11)+'СЕТ СН'!$F$9+СВЦЭМ!$D$10+'СЕТ СН'!$F$6-'СЕТ СН'!$F$19</f>
        <v>1745.9304313600001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01.06.2023</v>
      </c>
      <c r="B48" s="36">
        <f>SUMIFS(СВЦЭМ!$C$39:$C$782,СВЦЭМ!$A$39:$A$782,$A48,СВЦЭМ!$B$39:$B$782,B$47)+'СЕТ СН'!$G$9+СВЦЭМ!$D$10+'СЕТ СН'!$G$6-'СЕТ СН'!$G$19</f>
        <v>2073.73278295</v>
      </c>
      <c r="C48" s="36">
        <f>SUMIFS(СВЦЭМ!$C$39:$C$782,СВЦЭМ!$A$39:$A$782,$A48,СВЦЭМ!$B$39:$B$782,C$47)+'СЕТ СН'!$G$9+СВЦЭМ!$D$10+'СЕТ СН'!$G$6-'СЕТ СН'!$G$19</f>
        <v>2153.7376868400002</v>
      </c>
      <c r="D48" s="36">
        <f>SUMIFS(СВЦЭМ!$C$39:$C$782,СВЦЭМ!$A$39:$A$782,$A48,СВЦЭМ!$B$39:$B$782,D$47)+'СЕТ СН'!$G$9+СВЦЭМ!$D$10+'СЕТ СН'!$G$6-'СЕТ СН'!$G$19</f>
        <v>2199.05348839</v>
      </c>
      <c r="E48" s="36">
        <f>SUMIFS(СВЦЭМ!$C$39:$C$782,СВЦЭМ!$A$39:$A$782,$A48,СВЦЭМ!$B$39:$B$782,E$47)+'СЕТ СН'!$G$9+СВЦЭМ!$D$10+'СЕТ СН'!$G$6-'СЕТ СН'!$G$19</f>
        <v>2236.6357425300002</v>
      </c>
      <c r="F48" s="36">
        <f>SUMIFS(СВЦЭМ!$C$39:$C$782,СВЦЭМ!$A$39:$A$782,$A48,СВЦЭМ!$B$39:$B$782,F$47)+'СЕТ СН'!$G$9+СВЦЭМ!$D$10+'СЕТ СН'!$G$6-'СЕТ СН'!$G$19</f>
        <v>2236.18911832</v>
      </c>
      <c r="G48" s="36">
        <f>SUMIFS(СВЦЭМ!$C$39:$C$782,СВЦЭМ!$A$39:$A$782,$A48,СВЦЭМ!$B$39:$B$782,G$47)+'СЕТ СН'!$G$9+СВЦЭМ!$D$10+'СЕТ СН'!$G$6-'СЕТ СН'!$G$19</f>
        <v>2224.7502386300002</v>
      </c>
      <c r="H48" s="36">
        <f>SUMIFS(СВЦЭМ!$C$39:$C$782,СВЦЭМ!$A$39:$A$782,$A48,СВЦЭМ!$B$39:$B$782,H$47)+'СЕТ СН'!$G$9+СВЦЭМ!$D$10+'СЕТ СН'!$G$6-'СЕТ СН'!$G$19</f>
        <v>2090.4290202500001</v>
      </c>
      <c r="I48" s="36">
        <f>SUMIFS(СВЦЭМ!$C$39:$C$782,СВЦЭМ!$A$39:$A$782,$A48,СВЦЭМ!$B$39:$B$782,I$47)+'СЕТ СН'!$G$9+СВЦЭМ!$D$10+'СЕТ СН'!$G$6-'СЕТ СН'!$G$19</f>
        <v>2009.43673377</v>
      </c>
      <c r="J48" s="36">
        <f>SUMIFS(СВЦЭМ!$C$39:$C$782,СВЦЭМ!$A$39:$A$782,$A48,СВЦЭМ!$B$39:$B$782,J$47)+'СЕТ СН'!$G$9+СВЦЭМ!$D$10+'СЕТ СН'!$G$6-'СЕТ СН'!$G$19</f>
        <v>1956.5449996799998</v>
      </c>
      <c r="K48" s="36">
        <f>SUMIFS(СВЦЭМ!$C$39:$C$782,СВЦЭМ!$A$39:$A$782,$A48,СВЦЭМ!$B$39:$B$782,K$47)+'СЕТ СН'!$G$9+СВЦЭМ!$D$10+'СЕТ СН'!$G$6-'СЕТ СН'!$G$19</f>
        <v>1960.9542349399999</v>
      </c>
      <c r="L48" s="36">
        <f>SUMIFS(СВЦЭМ!$C$39:$C$782,СВЦЭМ!$A$39:$A$782,$A48,СВЦЭМ!$B$39:$B$782,L$47)+'СЕТ СН'!$G$9+СВЦЭМ!$D$10+'СЕТ СН'!$G$6-'СЕТ СН'!$G$19</f>
        <v>1958.7965828699998</v>
      </c>
      <c r="M48" s="36">
        <f>SUMIFS(СВЦЭМ!$C$39:$C$782,СВЦЭМ!$A$39:$A$782,$A48,СВЦЭМ!$B$39:$B$782,M$47)+'СЕТ СН'!$G$9+СВЦЭМ!$D$10+'СЕТ СН'!$G$6-'СЕТ СН'!$G$19</f>
        <v>1983.9856699400002</v>
      </c>
      <c r="N48" s="36">
        <f>SUMIFS(СВЦЭМ!$C$39:$C$782,СВЦЭМ!$A$39:$A$782,$A48,СВЦЭМ!$B$39:$B$782,N$47)+'СЕТ СН'!$G$9+СВЦЭМ!$D$10+'СЕТ СН'!$G$6-'СЕТ СН'!$G$19</f>
        <v>2003.6512640000001</v>
      </c>
      <c r="O48" s="36">
        <f>SUMIFS(СВЦЭМ!$C$39:$C$782,СВЦЭМ!$A$39:$A$782,$A48,СВЦЭМ!$B$39:$B$782,O$47)+'СЕТ СН'!$G$9+СВЦЭМ!$D$10+'СЕТ СН'!$G$6-'СЕТ СН'!$G$19</f>
        <v>2000.2498636700002</v>
      </c>
      <c r="P48" s="36">
        <f>SUMIFS(СВЦЭМ!$C$39:$C$782,СВЦЭМ!$A$39:$A$782,$A48,СВЦЭМ!$B$39:$B$782,P$47)+'СЕТ СН'!$G$9+СВЦЭМ!$D$10+'СЕТ СН'!$G$6-'СЕТ СН'!$G$19</f>
        <v>2017.4155070000002</v>
      </c>
      <c r="Q48" s="36">
        <f>SUMIFS(СВЦЭМ!$C$39:$C$782,СВЦЭМ!$A$39:$A$782,$A48,СВЦЭМ!$B$39:$B$782,Q$47)+'СЕТ СН'!$G$9+СВЦЭМ!$D$10+'СЕТ СН'!$G$6-'СЕТ СН'!$G$19</f>
        <v>2026.0714240900002</v>
      </c>
      <c r="R48" s="36">
        <f>SUMIFS(СВЦЭМ!$C$39:$C$782,СВЦЭМ!$A$39:$A$782,$A48,СВЦЭМ!$B$39:$B$782,R$47)+'СЕТ СН'!$G$9+СВЦЭМ!$D$10+'СЕТ СН'!$G$6-'СЕТ СН'!$G$19</f>
        <v>2011.1594035799999</v>
      </c>
      <c r="S48" s="36">
        <f>SUMIFS(СВЦЭМ!$C$39:$C$782,СВЦЭМ!$A$39:$A$782,$A48,СВЦЭМ!$B$39:$B$782,S$47)+'СЕТ СН'!$G$9+СВЦЭМ!$D$10+'СЕТ СН'!$G$6-'СЕТ СН'!$G$19</f>
        <v>1991.3396950299998</v>
      </c>
      <c r="T48" s="36">
        <f>SUMIFS(СВЦЭМ!$C$39:$C$782,СВЦЭМ!$A$39:$A$782,$A48,СВЦЭМ!$B$39:$B$782,T$47)+'СЕТ СН'!$G$9+СВЦЭМ!$D$10+'СЕТ СН'!$G$6-'СЕТ СН'!$G$19</f>
        <v>1976.04399091</v>
      </c>
      <c r="U48" s="36">
        <f>SUMIFS(СВЦЭМ!$C$39:$C$782,СВЦЭМ!$A$39:$A$782,$A48,СВЦЭМ!$B$39:$B$782,U$47)+'СЕТ СН'!$G$9+СВЦЭМ!$D$10+'СЕТ СН'!$G$6-'СЕТ СН'!$G$19</f>
        <v>1963.9394204</v>
      </c>
      <c r="V48" s="36">
        <f>SUMIFS(СВЦЭМ!$C$39:$C$782,СВЦЭМ!$A$39:$A$782,$A48,СВЦЭМ!$B$39:$B$782,V$47)+'СЕТ СН'!$G$9+СВЦЭМ!$D$10+'СЕТ СН'!$G$6-'СЕТ СН'!$G$19</f>
        <v>1978.4611679099999</v>
      </c>
      <c r="W48" s="36">
        <f>SUMIFS(СВЦЭМ!$C$39:$C$782,СВЦЭМ!$A$39:$A$782,$A48,СВЦЭМ!$B$39:$B$782,W$47)+'СЕТ СН'!$G$9+СВЦЭМ!$D$10+'СЕТ СН'!$G$6-'СЕТ СН'!$G$19</f>
        <v>1924.01645181</v>
      </c>
      <c r="X48" s="36">
        <f>SUMIFS(СВЦЭМ!$C$39:$C$782,СВЦЭМ!$A$39:$A$782,$A48,СВЦЭМ!$B$39:$B$782,X$47)+'СЕТ СН'!$G$9+СВЦЭМ!$D$10+'СЕТ СН'!$G$6-'СЕТ СН'!$G$19</f>
        <v>1972.1842939500002</v>
      </c>
      <c r="Y48" s="36">
        <f>SUMIFS(СВЦЭМ!$C$39:$C$782,СВЦЭМ!$A$39:$A$782,$A48,СВЦЭМ!$B$39:$B$782,Y$47)+'СЕТ СН'!$G$9+СВЦЭМ!$D$10+'СЕТ СН'!$G$6-'СЕТ СН'!$G$19</f>
        <v>2008.8347030800001</v>
      </c>
    </row>
    <row r="49" spans="1:25" ht="15.75" x14ac:dyDescent="0.2">
      <c r="A49" s="35">
        <f>A48+1</f>
        <v>45079</v>
      </c>
      <c r="B49" s="36">
        <f>SUMIFS(СВЦЭМ!$C$39:$C$782,СВЦЭМ!$A$39:$A$782,$A49,СВЦЭМ!$B$39:$B$782,B$47)+'СЕТ СН'!$G$9+СВЦЭМ!$D$10+'СЕТ СН'!$G$6-'СЕТ СН'!$G$19</f>
        <v>2102.2157277000001</v>
      </c>
      <c r="C49" s="36">
        <f>SUMIFS(СВЦЭМ!$C$39:$C$782,СВЦЭМ!$A$39:$A$782,$A49,СВЦЭМ!$B$39:$B$782,C$47)+'СЕТ СН'!$G$9+СВЦЭМ!$D$10+'СЕТ СН'!$G$6-'СЕТ СН'!$G$19</f>
        <v>2130.9042126499999</v>
      </c>
      <c r="D49" s="36">
        <f>SUMIFS(СВЦЭМ!$C$39:$C$782,СВЦЭМ!$A$39:$A$782,$A49,СВЦЭМ!$B$39:$B$782,D$47)+'СЕТ СН'!$G$9+СВЦЭМ!$D$10+'СЕТ СН'!$G$6-'СЕТ СН'!$G$19</f>
        <v>2175.95218075</v>
      </c>
      <c r="E49" s="36">
        <f>SUMIFS(СВЦЭМ!$C$39:$C$782,СВЦЭМ!$A$39:$A$782,$A49,СВЦЭМ!$B$39:$B$782,E$47)+'СЕТ СН'!$G$9+СВЦЭМ!$D$10+'СЕТ СН'!$G$6-'СЕТ СН'!$G$19</f>
        <v>2184.49742793</v>
      </c>
      <c r="F49" s="36">
        <f>SUMIFS(СВЦЭМ!$C$39:$C$782,СВЦЭМ!$A$39:$A$782,$A49,СВЦЭМ!$B$39:$B$782,F$47)+'СЕТ СН'!$G$9+СВЦЭМ!$D$10+'СЕТ СН'!$G$6-'СЕТ СН'!$G$19</f>
        <v>2165.75470008</v>
      </c>
      <c r="G49" s="36">
        <f>SUMIFS(СВЦЭМ!$C$39:$C$782,СВЦЭМ!$A$39:$A$782,$A49,СВЦЭМ!$B$39:$B$782,G$47)+'СЕТ СН'!$G$9+СВЦЭМ!$D$10+'СЕТ СН'!$G$6-'СЕТ СН'!$G$19</f>
        <v>2141.7936348200001</v>
      </c>
      <c r="H49" s="36">
        <f>SUMIFS(СВЦЭМ!$C$39:$C$782,СВЦЭМ!$A$39:$A$782,$A49,СВЦЭМ!$B$39:$B$782,H$47)+'СЕТ СН'!$G$9+СВЦЭМ!$D$10+'СЕТ СН'!$G$6-'СЕТ СН'!$G$19</f>
        <v>1982.0063589199999</v>
      </c>
      <c r="I49" s="36">
        <f>SUMIFS(СВЦЭМ!$C$39:$C$782,СВЦЭМ!$A$39:$A$782,$A49,СВЦЭМ!$B$39:$B$782,I$47)+'СЕТ СН'!$G$9+СВЦЭМ!$D$10+'СЕТ СН'!$G$6-'СЕТ СН'!$G$19</f>
        <v>2022.3306336000001</v>
      </c>
      <c r="J49" s="36">
        <f>SUMIFS(СВЦЭМ!$C$39:$C$782,СВЦЭМ!$A$39:$A$782,$A49,СВЦЭМ!$B$39:$B$782,J$47)+'СЕТ СН'!$G$9+СВЦЭМ!$D$10+'СЕТ СН'!$G$6-'СЕТ СН'!$G$19</f>
        <v>2003.5524866599999</v>
      </c>
      <c r="K49" s="36">
        <f>SUMIFS(СВЦЭМ!$C$39:$C$782,СВЦЭМ!$A$39:$A$782,$A49,СВЦЭМ!$B$39:$B$782,K$47)+'СЕТ СН'!$G$9+СВЦЭМ!$D$10+'СЕТ СН'!$G$6-'СЕТ СН'!$G$19</f>
        <v>1967.6133091199999</v>
      </c>
      <c r="L49" s="36">
        <f>SUMIFS(СВЦЭМ!$C$39:$C$782,СВЦЭМ!$A$39:$A$782,$A49,СВЦЭМ!$B$39:$B$782,L$47)+'СЕТ СН'!$G$9+СВЦЭМ!$D$10+'СЕТ СН'!$G$6-'СЕТ СН'!$G$19</f>
        <v>1958.0194541700002</v>
      </c>
      <c r="M49" s="36">
        <f>SUMIFS(СВЦЭМ!$C$39:$C$782,СВЦЭМ!$A$39:$A$782,$A49,СВЦЭМ!$B$39:$B$782,M$47)+'СЕТ СН'!$G$9+СВЦЭМ!$D$10+'СЕТ СН'!$G$6-'СЕТ СН'!$G$19</f>
        <v>1977.15923806</v>
      </c>
      <c r="N49" s="36">
        <f>SUMIFS(СВЦЭМ!$C$39:$C$782,СВЦЭМ!$A$39:$A$782,$A49,СВЦЭМ!$B$39:$B$782,N$47)+'СЕТ СН'!$G$9+СВЦЭМ!$D$10+'СЕТ СН'!$G$6-'СЕТ СН'!$G$19</f>
        <v>2015.36131316</v>
      </c>
      <c r="O49" s="36">
        <f>SUMIFS(СВЦЭМ!$C$39:$C$782,СВЦЭМ!$A$39:$A$782,$A49,СВЦЭМ!$B$39:$B$782,O$47)+'СЕТ СН'!$G$9+СВЦЭМ!$D$10+'СЕТ СН'!$G$6-'СЕТ СН'!$G$19</f>
        <v>2014.8328908200001</v>
      </c>
      <c r="P49" s="36">
        <f>SUMIFS(СВЦЭМ!$C$39:$C$782,СВЦЭМ!$A$39:$A$782,$A49,СВЦЭМ!$B$39:$B$782,P$47)+'СЕТ СН'!$G$9+СВЦЭМ!$D$10+'СЕТ СН'!$G$6-'СЕТ СН'!$G$19</f>
        <v>2019.8901673099999</v>
      </c>
      <c r="Q49" s="36">
        <f>SUMIFS(СВЦЭМ!$C$39:$C$782,СВЦЭМ!$A$39:$A$782,$A49,СВЦЭМ!$B$39:$B$782,Q$47)+'СЕТ СН'!$G$9+СВЦЭМ!$D$10+'СЕТ СН'!$G$6-'СЕТ СН'!$G$19</f>
        <v>2032.6315319800001</v>
      </c>
      <c r="R49" s="36">
        <f>SUMIFS(СВЦЭМ!$C$39:$C$782,СВЦЭМ!$A$39:$A$782,$A49,СВЦЭМ!$B$39:$B$782,R$47)+'СЕТ СН'!$G$9+СВЦЭМ!$D$10+'СЕТ СН'!$G$6-'СЕТ СН'!$G$19</f>
        <v>2016.6498661599999</v>
      </c>
      <c r="S49" s="36">
        <f>SUMIFS(СВЦЭМ!$C$39:$C$782,СВЦЭМ!$A$39:$A$782,$A49,СВЦЭМ!$B$39:$B$782,S$47)+'СЕТ СН'!$G$9+СВЦЭМ!$D$10+'СЕТ СН'!$G$6-'СЕТ СН'!$G$19</f>
        <v>2000.7855459699999</v>
      </c>
      <c r="T49" s="36">
        <f>SUMIFS(СВЦЭМ!$C$39:$C$782,СВЦЭМ!$A$39:$A$782,$A49,СВЦЭМ!$B$39:$B$782,T$47)+'СЕТ СН'!$G$9+СВЦЭМ!$D$10+'СЕТ СН'!$G$6-'СЕТ СН'!$G$19</f>
        <v>1981.43135927</v>
      </c>
      <c r="U49" s="36">
        <f>SUMIFS(СВЦЭМ!$C$39:$C$782,СВЦЭМ!$A$39:$A$782,$A49,СВЦЭМ!$B$39:$B$782,U$47)+'СЕТ СН'!$G$9+СВЦЭМ!$D$10+'СЕТ СН'!$G$6-'СЕТ СН'!$G$19</f>
        <v>1926.5382387300001</v>
      </c>
      <c r="V49" s="36">
        <f>SUMIFS(СВЦЭМ!$C$39:$C$782,СВЦЭМ!$A$39:$A$782,$A49,СВЦЭМ!$B$39:$B$782,V$47)+'СЕТ СН'!$G$9+СВЦЭМ!$D$10+'СЕТ СН'!$G$6-'СЕТ СН'!$G$19</f>
        <v>1900.2710403900001</v>
      </c>
      <c r="W49" s="36">
        <f>SUMIFS(СВЦЭМ!$C$39:$C$782,СВЦЭМ!$A$39:$A$782,$A49,СВЦЭМ!$B$39:$B$782,W$47)+'СЕТ СН'!$G$9+СВЦЭМ!$D$10+'СЕТ СН'!$G$6-'СЕТ СН'!$G$19</f>
        <v>1908.3166172400001</v>
      </c>
      <c r="X49" s="36">
        <f>SUMIFS(СВЦЭМ!$C$39:$C$782,СВЦЭМ!$A$39:$A$782,$A49,СВЦЭМ!$B$39:$B$782,X$47)+'СЕТ СН'!$G$9+СВЦЭМ!$D$10+'СЕТ СН'!$G$6-'СЕТ СН'!$G$19</f>
        <v>1948.6413514800001</v>
      </c>
      <c r="Y49" s="36">
        <f>SUMIFS(СВЦЭМ!$C$39:$C$782,СВЦЭМ!$A$39:$A$782,$A49,СВЦЭМ!$B$39:$B$782,Y$47)+'СЕТ СН'!$G$9+СВЦЭМ!$D$10+'СЕТ СН'!$G$6-'СЕТ СН'!$G$19</f>
        <v>1991.9448089000002</v>
      </c>
    </row>
    <row r="50" spans="1:25" ht="15.75" x14ac:dyDescent="0.2">
      <c r="A50" s="35">
        <f t="shared" ref="A50:A77" si="1">A49+1</f>
        <v>45080</v>
      </c>
      <c r="B50" s="36">
        <f>SUMIFS(СВЦЭМ!$C$39:$C$782,СВЦЭМ!$A$39:$A$782,$A50,СВЦЭМ!$B$39:$B$782,B$47)+'СЕТ СН'!$G$9+СВЦЭМ!$D$10+'СЕТ СН'!$G$6-'СЕТ СН'!$G$19</f>
        <v>2028.4421570099998</v>
      </c>
      <c r="C50" s="36">
        <f>SUMIFS(СВЦЭМ!$C$39:$C$782,СВЦЭМ!$A$39:$A$782,$A50,СВЦЭМ!$B$39:$B$782,C$47)+'СЕТ СН'!$G$9+СВЦЭМ!$D$10+'СЕТ СН'!$G$6-'СЕТ СН'!$G$19</f>
        <v>2074.4954258299999</v>
      </c>
      <c r="D50" s="36">
        <f>SUMIFS(СВЦЭМ!$C$39:$C$782,СВЦЭМ!$A$39:$A$782,$A50,СВЦЭМ!$B$39:$B$782,D$47)+'СЕТ СН'!$G$9+СВЦЭМ!$D$10+'СЕТ СН'!$G$6-'СЕТ СН'!$G$19</f>
        <v>2177.5875114400001</v>
      </c>
      <c r="E50" s="36">
        <f>SUMIFS(СВЦЭМ!$C$39:$C$782,СВЦЭМ!$A$39:$A$782,$A50,СВЦЭМ!$B$39:$B$782,E$47)+'СЕТ СН'!$G$9+СВЦЭМ!$D$10+'СЕТ СН'!$G$6-'СЕТ СН'!$G$19</f>
        <v>2251.4533540799998</v>
      </c>
      <c r="F50" s="36">
        <f>SUMIFS(СВЦЭМ!$C$39:$C$782,СВЦЭМ!$A$39:$A$782,$A50,СВЦЭМ!$B$39:$B$782,F$47)+'СЕТ СН'!$G$9+СВЦЭМ!$D$10+'СЕТ СН'!$G$6-'СЕТ СН'!$G$19</f>
        <v>2202.80557666</v>
      </c>
      <c r="G50" s="36">
        <f>SUMIFS(СВЦЭМ!$C$39:$C$782,СВЦЭМ!$A$39:$A$782,$A50,СВЦЭМ!$B$39:$B$782,G$47)+'СЕТ СН'!$G$9+СВЦЭМ!$D$10+'СЕТ СН'!$G$6-'СЕТ СН'!$G$19</f>
        <v>2209.6590771800002</v>
      </c>
      <c r="H50" s="36">
        <f>SUMIFS(СВЦЭМ!$C$39:$C$782,СВЦЭМ!$A$39:$A$782,$A50,СВЦЭМ!$B$39:$B$782,H$47)+'СЕТ СН'!$G$9+СВЦЭМ!$D$10+'СЕТ СН'!$G$6-'СЕТ СН'!$G$19</f>
        <v>2121.0439299200002</v>
      </c>
      <c r="I50" s="36">
        <f>SUMIFS(СВЦЭМ!$C$39:$C$782,СВЦЭМ!$A$39:$A$782,$A50,СВЦЭМ!$B$39:$B$782,I$47)+'СЕТ СН'!$G$9+СВЦЭМ!$D$10+'СЕТ СН'!$G$6-'СЕТ СН'!$G$19</f>
        <v>2013.72800353</v>
      </c>
      <c r="J50" s="36">
        <f>SUMIFS(СВЦЭМ!$C$39:$C$782,СВЦЭМ!$A$39:$A$782,$A50,СВЦЭМ!$B$39:$B$782,J$47)+'СЕТ СН'!$G$9+СВЦЭМ!$D$10+'СЕТ СН'!$G$6-'СЕТ СН'!$G$19</f>
        <v>1914.63993652</v>
      </c>
      <c r="K50" s="36">
        <f>SUMIFS(СВЦЭМ!$C$39:$C$782,СВЦЭМ!$A$39:$A$782,$A50,СВЦЭМ!$B$39:$B$782,K$47)+'СЕТ СН'!$G$9+СВЦЭМ!$D$10+'СЕТ СН'!$G$6-'СЕТ СН'!$G$19</f>
        <v>1855.15546606</v>
      </c>
      <c r="L50" s="36">
        <f>SUMIFS(СВЦЭМ!$C$39:$C$782,СВЦЭМ!$A$39:$A$782,$A50,СВЦЭМ!$B$39:$B$782,L$47)+'СЕТ СН'!$G$9+СВЦЭМ!$D$10+'СЕТ СН'!$G$6-'СЕТ СН'!$G$19</f>
        <v>1843.0278803199999</v>
      </c>
      <c r="M50" s="36">
        <f>SUMIFS(СВЦЭМ!$C$39:$C$782,СВЦЭМ!$A$39:$A$782,$A50,СВЦЭМ!$B$39:$B$782,M$47)+'СЕТ СН'!$G$9+СВЦЭМ!$D$10+'СЕТ СН'!$G$6-'СЕТ СН'!$G$19</f>
        <v>1853.73112309</v>
      </c>
      <c r="N50" s="36">
        <f>SUMIFS(СВЦЭМ!$C$39:$C$782,СВЦЭМ!$A$39:$A$782,$A50,СВЦЭМ!$B$39:$B$782,N$47)+'СЕТ СН'!$G$9+СВЦЭМ!$D$10+'СЕТ СН'!$G$6-'СЕТ СН'!$G$19</f>
        <v>1874.14084675</v>
      </c>
      <c r="O50" s="36">
        <f>SUMIFS(СВЦЭМ!$C$39:$C$782,СВЦЭМ!$A$39:$A$782,$A50,СВЦЭМ!$B$39:$B$782,O$47)+'СЕТ СН'!$G$9+СВЦЭМ!$D$10+'СЕТ СН'!$G$6-'СЕТ СН'!$G$19</f>
        <v>1879.0071146499999</v>
      </c>
      <c r="P50" s="36">
        <f>SUMIFS(СВЦЭМ!$C$39:$C$782,СВЦЭМ!$A$39:$A$782,$A50,СВЦЭМ!$B$39:$B$782,P$47)+'СЕТ СН'!$G$9+СВЦЭМ!$D$10+'СЕТ СН'!$G$6-'СЕТ СН'!$G$19</f>
        <v>1893.3704206000002</v>
      </c>
      <c r="Q50" s="36">
        <f>SUMIFS(СВЦЭМ!$C$39:$C$782,СВЦЭМ!$A$39:$A$782,$A50,СВЦЭМ!$B$39:$B$782,Q$47)+'СЕТ СН'!$G$9+СВЦЭМ!$D$10+'СЕТ СН'!$G$6-'СЕТ СН'!$G$19</f>
        <v>1922.62645488</v>
      </c>
      <c r="R50" s="36">
        <f>SUMIFS(СВЦЭМ!$C$39:$C$782,СВЦЭМ!$A$39:$A$782,$A50,СВЦЭМ!$B$39:$B$782,R$47)+'СЕТ СН'!$G$9+СВЦЭМ!$D$10+'СЕТ СН'!$G$6-'СЕТ СН'!$G$19</f>
        <v>1912.3786857200002</v>
      </c>
      <c r="S50" s="36">
        <f>SUMIFS(СВЦЭМ!$C$39:$C$782,СВЦЭМ!$A$39:$A$782,$A50,СВЦЭМ!$B$39:$B$782,S$47)+'СЕТ СН'!$G$9+СВЦЭМ!$D$10+'СЕТ СН'!$G$6-'СЕТ СН'!$G$19</f>
        <v>1897.3993807900001</v>
      </c>
      <c r="T50" s="36">
        <f>SUMIFS(СВЦЭМ!$C$39:$C$782,СВЦЭМ!$A$39:$A$782,$A50,СВЦЭМ!$B$39:$B$782,T$47)+'СЕТ СН'!$G$9+СВЦЭМ!$D$10+'СЕТ СН'!$G$6-'СЕТ СН'!$G$19</f>
        <v>1886.6222128899999</v>
      </c>
      <c r="U50" s="36">
        <f>SUMIFS(СВЦЭМ!$C$39:$C$782,СВЦЭМ!$A$39:$A$782,$A50,СВЦЭМ!$B$39:$B$782,U$47)+'СЕТ СН'!$G$9+СВЦЭМ!$D$10+'СЕТ СН'!$G$6-'СЕТ СН'!$G$19</f>
        <v>1875.5252380800002</v>
      </c>
      <c r="V50" s="36">
        <f>SUMIFS(СВЦЭМ!$C$39:$C$782,СВЦЭМ!$A$39:$A$782,$A50,СВЦЭМ!$B$39:$B$782,V$47)+'СЕТ СН'!$G$9+СВЦЭМ!$D$10+'СЕТ СН'!$G$6-'СЕТ СН'!$G$19</f>
        <v>1862.8134654599999</v>
      </c>
      <c r="W50" s="36">
        <f>SUMIFS(СВЦЭМ!$C$39:$C$782,СВЦЭМ!$A$39:$A$782,$A50,СВЦЭМ!$B$39:$B$782,W$47)+'СЕТ СН'!$G$9+СВЦЭМ!$D$10+'СЕТ СН'!$G$6-'СЕТ СН'!$G$19</f>
        <v>1831.7165554200001</v>
      </c>
      <c r="X50" s="36">
        <f>SUMIFS(СВЦЭМ!$C$39:$C$782,СВЦЭМ!$A$39:$A$782,$A50,СВЦЭМ!$B$39:$B$782,X$47)+'СЕТ СН'!$G$9+СВЦЭМ!$D$10+'СЕТ СН'!$G$6-'СЕТ СН'!$G$19</f>
        <v>1866.4418006999999</v>
      </c>
      <c r="Y50" s="36">
        <f>SUMIFS(СВЦЭМ!$C$39:$C$782,СВЦЭМ!$A$39:$A$782,$A50,СВЦЭМ!$B$39:$B$782,Y$47)+'СЕТ СН'!$G$9+СВЦЭМ!$D$10+'СЕТ СН'!$G$6-'СЕТ СН'!$G$19</f>
        <v>1950.7794382000002</v>
      </c>
    </row>
    <row r="51" spans="1:25" ht="15.75" x14ac:dyDescent="0.2">
      <c r="A51" s="35">
        <f t="shared" si="1"/>
        <v>45081</v>
      </c>
      <c r="B51" s="36">
        <f>SUMIFS(СВЦЭМ!$C$39:$C$782,СВЦЭМ!$A$39:$A$782,$A51,СВЦЭМ!$B$39:$B$782,B$47)+'СЕТ СН'!$G$9+СВЦЭМ!$D$10+'СЕТ СН'!$G$6-'СЕТ СН'!$G$19</f>
        <v>2048.4819701000001</v>
      </c>
      <c r="C51" s="36">
        <f>SUMIFS(СВЦЭМ!$C$39:$C$782,СВЦЭМ!$A$39:$A$782,$A51,СВЦЭМ!$B$39:$B$782,C$47)+'СЕТ СН'!$G$9+СВЦЭМ!$D$10+'СЕТ СН'!$G$6-'СЕТ СН'!$G$19</f>
        <v>2126.0477357</v>
      </c>
      <c r="D51" s="36">
        <f>SUMIFS(СВЦЭМ!$C$39:$C$782,СВЦЭМ!$A$39:$A$782,$A51,СВЦЭМ!$B$39:$B$782,D$47)+'СЕТ СН'!$G$9+СВЦЭМ!$D$10+'СЕТ СН'!$G$6-'СЕТ СН'!$G$19</f>
        <v>2214.4494016799999</v>
      </c>
      <c r="E51" s="36">
        <f>SUMIFS(СВЦЭМ!$C$39:$C$782,СВЦЭМ!$A$39:$A$782,$A51,СВЦЭМ!$B$39:$B$782,E$47)+'СЕТ СН'!$G$9+СВЦЭМ!$D$10+'СЕТ СН'!$G$6-'СЕТ СН'!$G$19</f>
        <v>2240.0941995399999</v>
      </c>
      <c r="F51" s="36">
        <f>SUMIFS(СВЦЭМ!$C$39:$C$782,СВЦЭМ!$A$39:$A$782,$A51,СВЦЭМ!$B$39:$B$782,F$47)+'СЕТ СН'!$G$9+СВЦЭМ!$D$10+'СЕТ СН'!$G$6-'СЕТ СН'!$G$19</f>
        <v>2252.77808706</v>
      </c>
      <c r="G51" s="36">
        <f>SUMIFS(СВЦЭМ!$C$39:$C$782,СВЦЭМ!$A$39:$A$782,$A51,СВЦЭМ!$B$39:$B$782,G$47)+'СЕТ СН'!$G$9+СВЦЭМ!$D$10+'СЕТ СН'!$G$6-'СЕТ СН'!$G$19</f>
        <v>2232.0622529500001</v>
      </c>
      <c r="H51" s="36">
        <f>SUMIFS(СВЦЭМ!$C$39:$C$782,СВЦЭМ!$A$39:$A$782,$A51,СВЦЭМ!$B$39:$B$782,H$47)+'СЕТ СН'!$G$9+СВЦЭМ!$D$10+'СЕТ СН'!$G$6-'СЕТ СН'!$G$19</f>
        <v>2117.3749029800001</v>
      </c>
      <c r="I51" s="36">
        <f>SUMIFS(СВЦЭМ!$C$39:$C$782,СВЦЭМ!$A$39:$A$782,$A51,СВЦЭМ!$B$39:$B$782,I$47)+'СЕТ СН'!$G$9+СВЦЭМ!$D$10+'СЕТ СН'!$G$6-'СЕТ СН'!$G$19</f>
        <v>2022.7066510700001</v>
      </c>
      <c r="J51" s="36">
        <f>SUMIFS(СВЦЭМ!$C$39:$C$782,СВЦЭМ!$A$39:$A$782,$A51,СВЦЭМ!$B$39:$B$782,J$47)+'СЕТ СН'!$G$9+СВЦЭМ!$D$10+'СЕТ СН'!$G$6-'СЕТ СН'!$G$19</f>
        <v>1919.2440345999998</v>
      </c>
      <c r="K51" s="36">
        <f>SUMIFS(СВЦЭМ!$C$39:$C$782,СВЦЭМ!$A$39:$A$782,$A51,СВЦЭМ!$B$39:$B$782,K$47)+'СЕТ СН'!$G$9+СВЦЭМ!$D$10+'СЕТ СН'!$G$6-'СЕТ СН'!$G$19</f>
        <v>1879.63149892</v>
      </c>
      <c r="L51" s="36">
        <f>SUMIFS(СВЦЭМ!$C$39:$C$782,СВЦЭМ!$A$39:$A$782,$A51,СВЦЭМ!$B$39:$B$782,L$47)+'СЕТ СН'!$G$9+СВЦЭМ!$D$10+'СЕТ СН'!$G$6-'СЕТ СН'!$G$19</f>
        <v>1859.9861744999998</v>
      </c>
      <c r="M51" s="36">
        <f>SUMIFS(СВЦЭМ!$C$39:$C$782,СВЦЭМ!$A$39:$A$782,$A51,СВЦЭМ!$B$39:$B$782,M$47)+'СЕТ СН'!$G$9+СВЦЭМ!$D$10+'СЕТ СН'!$G$6-'СЕТ СН'!$G$19</f>
        <v>1872.2803200399999</v>
      </c>
      <c r="N51" s="36">
        <f>SUMIFS(СВЦЭМ!$C$39:$C$782,СВЦЭМ!$A$39:$A$782,$A51,СВЦЭМ!$B$39:$B$782,N$47)+'СЕТ СН'!$G$9+СВЦЭМ!$D$10+'СЕТ СН'!$G$6-'СЕТ СН'!$G$19</f>
        <v>1915.2345926799999</v>
      </c>
      <c r="O51" s="36">
        <f>SUMIFS(СВЦЭМ!$C$39:$C$782,СВЦЭМ!$A$39:$A$782,$A51,СВЦЭМ!$B$39:$B$782,O$47)+'СЕТ СН'!$G$9+СВЦЭМ!$D$10+'СЕТ СН'!$G$6-'СЕТ СН'!$G$19</f>
        <v>1925.6478428199998</v>
      </c>
      <c r="P51" s="36">
        <f>SUMIFS(СВЦЭМ!$C$39:$C$782,СВЦЭМ!$A$39:$A$782,$A51,СВЦЭМ!$B$39:$B$782,P$47)+'СЕТ СН'!$G$9+СВЦЭМ!$D$10+'СЕТ СН'!$G$6-'СЕТ СН'!$G$19</f>
        <v>1924.3322451399999</v>
      </c>
      <c r="Q51" s="36">
        <f>SUMIFS(СВЦЭМ!$C$39:$C$782,СВЦЭМ!$A$39:$A$782,$A51,СВЦЭМ!$B$39:$B$782,Q$47)+'СЕТ СН'!$G$9+СВЦЭМ!$D$10+'СЕТ СН'!$G$6-'СЕТ СН'!$G$19</f>
        <v>1944.3060637100002</v>
      </c>
      <c r="R51" s="36">
        <f>SUMIFS(СВЦЭМ!$C$39:$C$782,СВЦЭМ!$A$39:$A$782,$A51,СВЦЭМ!$B$39:$B$782,R$47)+'СЕТ СН'!$G$9+СВЦЭМ!$D$10+'СЕТ СН'!$G$6-'СЕТ СН'!$G$19</f>
        <v>1933.9965177600002</v>
      </c>
      <c r="S51" s="36">
        <f>SUMIFS(СВЦЭМ!$C$39:$C$782,СВЦЭМ!$A$39:$A$782,$A51,СВЦЭМ!$B$39:$B$782,S$47)+'СЕТ СН'!$G$9+СВЦЭМ!$D$10+'СЕТ СН'!$G$6-'СЕТ СН'!$G$19</f>
        <v>1913.0737492200001</v>
      </c>
      <c r="T51" s="36">
        <f>SUMIFS(СВЦЭМ!$C$39:$C$782,СВЦЭМ!$A$39:$A$782,$A51,СВЦЭМ!$B$39:$B$782,T$47)+'СЕТ СН'!$G$9+СВЦЭМ!$D$10+'СЕТ СН'!$G$6-'СЕТ СН'!$G$19</f>
        <v>1901.1620764600002</v>
      </c>
      <c r="U51" s="36">
        <f>SUMIFS(СВЦЭМ!$C$39:$C$782,СВЦЭМ!$A$39:$A$782,$A51,СВЦЭМ!$B$39:$B$782,U$47)+'СЕТ СН'!$G$9+СВЦЭМ!$D$10+'СЕТ СН'!$G$6-'СЕТ СН'!$G$19</f>
        <v>1836.7648772100001</v>
      </c>
      <c r="V51" s="36">
        <f>SUMIFS(СВЦЭМ!$C$39:$C$782,СВЦЭМ!$A$39:$A$782,$A51,СВЦЭМ!$B$39:$B$782,V$47)+'СЕТ СН'!$G$9+СВЦЭМ!$D$10+'СЕТ СН'!$G$6-'СЕТ СН'!$G$19</f>
        <v>1797.5110179799999</v>
      </c>
      <c r="W51" s="36">
        <f>SUMIFS(СВЦЭМ!$C$39:$C$782,СВЦЭМ!$A$39:$A$782,$A51,СВЦЭМ!$B$39:$B$782,W$47)+'СЕТ СН'!$G$9+СВЦЭМ!$D$10+'СЕТ СН'!$G$6-'СЕТ СН'!$G$19</f>
        <v>1810.0221122399998</v>
      </c>
      <c r="X51" s="36">
        <f>SUMIFS(СВЦЭМ!$C$39:$C$782,СВЦЭМ!$A$39:$A$782,$A51,СВЦЭМ!$B$39:$B$782,X$47)+'СЕТ СН'!$G$9+СВЦЭМ!$D$10+'СЕТ СН'!$G$6-'СЕТ СН'!$G$19</f>
        <v>1880.8033012199999</v>
      </c>
      <c r="Y51" s="36">
        <f>SUMIFS(СВЦЭМ!$C$39:$C$782,СВЦЭМ!$A$39:$A$782,$A51,СВЦЭМ!$B$39:$B$782,Y$47)+'СЕТ СН'!$G$9+СВЦЭМ!$D$10+'СЕТ СН'!$G$6-'СЕТ СН'!$G$19</f>
        <v>1954.9823284399999</v>
      </c>
    </row>
    <row r="52" spans="1:25" ht="15.75" x14ac:dyDescent="0.2">
      <c r="A52" s="35">
        <f t="shared" si="1"/>
        <v>45082</v>
      </c>
      <c r="B52" s="36">
        <f>SUMIFS(СВЦЭМ!$C$39:$C$782,СВЦЭМ!$A$39:$A$782,$A52,СВЦЭМ!$B$39:$B$782,B$47)+'СЕТ СН'!$G$9+СВЦЭМ!$D$10+'СЕТ СН'!$G$6-'СЕТ СН'!$G$19</f>
        <v>2011.19275182</v>
      </c>
      <c r="C52" s="36">
        <f>SUMIFS(СВЦЭМ!$C$39:$C$782,СВЦЭМ!$A$39:$A$782,$A52,СВЦЭМ!$B$39:$B$782,C$47)+'СЕТ СН'!$G$9+СВЦЭМ!$D$10+'СЕТ СН'!$G$6-'СЕТ СН'!$G$19</f>
        <v>2050.0068466399998</v>
      </c>
      <c r="D52" s="36">
        <f>SUMIFS(СВЦЭМ!$C$39:$C$782,СВЦЭМ!$A$39:$A$782,$A52,СВЦЭМ!$B$39:$B$782,D$47)+'СЕТ СН'!$G$9+СВЦЭМ!$D$10+'СЕТ СН'!$G$6-'СЕТ СН'!$G$19</f>
        <v>2099.2527928700001</v>
      </c>
      <c r="E52" s="36">
        <f>SUMIFS(СВЦЭМ!$C$39:$C$782,СВЦЭМ!$A$39:$A$782,$A52,СВЦЭМ!$B$39:$B$782,E$47)+'СЕТ СН'!$G$9+СВЦЭМ!$D$10+'СЕТ СН'!$G$6-'СЕТ СН'!$G$19</f>
        <v>2082.1706503599999</v>
      </c>
      <c r="F52" s="36">
        <f>SUMIFS(СВЦЭМ!$C$39:$C$782,СВЦЭМ!$A$39:$A$782,$A52,СВЦЭМ!$B$39:$B$782,F$47)+'СЕТ СН'!$G$9+СВЦЭМ!$D$10+'СЕТ СН'!$G$6-'СЕТ СН'!$G$19</f>
        <v>2073.3778429200001</v>
      </c>
      <c r="G52" s="36">
        <f>SUMIFS(СВЦЭМ!$C$39:$C$782,СВЦЭМ!$A$39:$A$782,$A52,СВЦЭМ!$B$39:$B$782,G$47)+'СЕТ СН'!$G$9+СВЦЭМ!$D$10+'СЕТ СН'!$G$6-'СЕТ СН'!$G$19</f>
        <v>2065.1686670099998</v>
      </c>
      <c r="H52" s="36">
        <f>SUMIFS(СВЦЭМ!$C$39:$C$782,СВЦЭМ!$A$39:$A$782,$A52,СВЦЭМ!$B$39:$B$782,H$47)+'СЕТ СН'!$G$9+СВЦЭМ!$D$10+'СЕТ СН'!$G$6-'СЕТ СН'!$G$19</f>
        <v>2030.8870254100002</v>
      </c>
      <c r="I52" s="36">
        <f>SUMIFS(СВЦЭМ!$C$39:$C$782,СВЦЭМ!$A$39:$A$782,$A52,СВЦЭМ!$B$39:$B$782,I$47)+'СЕТ СН'!$G$9+СВЦЭМ!$D$10+'СЕТ СН'!$G$6-'СЕТ СН'!$G$19</f>
        <v>1970.2566968599999</v>
      </c>
      <c r="J52" s="36">
        <f>SUMIFS(СВЦЭМ!$C$39:$C$782,СВЦЭМ!$A$39:$A$782,$A52,СВЦЭМ!$B$39:$B$782,J$47)+'СЕТ СН'!$G$9+СВЦЭМ!$D$10+'СЕТ СН'!$G$6-'СЕТ СН'!$G$19</f>
        <v>2003.4448244099999</v>
      </c>
      <c r="K52" s="36">
        <f>SUMIFS(СВЦЭМ!$C$39:$C$782,СВЦЭМ!$A$39:$A$782,$A52,СВЦЭМ!$B$39:$B$782,K$47)+'СЕТ СН'!$G$9+СВЦЭМ!$D$10+'СЕТ СН'!$G$6-'СЕТ СН'!$G$19</f>
        <v>1896.3040845099999</v>
      </c>
      <c r="L52" s="36">
        <f>SUMIFS(СВЦЭМ!$C$39:$C$782,СВЦЭМ!$A$39:$A$782,$A52,СВЦЭМ!$B$39:$B$782,L$47)+'СЕТ СН'!$G$9+СВЦЭМ!$D$10+'СЕТ СН'!$G$6-'СЕТ СН'!$G$19</f>
        <v>1881.3049466299999</v>
      </c>
      <c r="M52" s="36">
        <f>SUMIFS(СВЦЭМ!$C$39:$C$782,СВЦЭМ!$A$39:$A$782,$A52,СВЦЭМ!$B$39:$B$782,M$47)+'СЕТ СН'!$G$9+СВЦЭМ!$D$10+'СЕТ СН'!$G$6-'СЕТ СН'!$G$19</f>
        <v>1893.9925134</v>
      </c>
      <c r="N52" s="36">
        <f>SUMIFS(СВЦЭМ!$C$39:$C$782,СВЦЭМ!$A$39:$A$782,$A52,СВЦЭМ!$B$39:$B$782,N$47)+'СЕТ СН'!$G$9+СВЦЭМ!$D$10+'СЕТ СН'!$G$6-'СЕТ СН'!$G$19</f>
        <v>1938.21379428</v>
      </c>
      <c r="O52" s="36">
        <f>SUMIFS(СВЦЭМ!$C$39:$C$782,СВЦЭМ!$A$39:$A$782,$A52,СВЦЭМ!$B$39:$B$782,O$47)+'СЕТ СН'!$G$9+СВЦЭМ!$D$10+'СЕТ СН'!$G$6-'СЕТ СН'!$G$19</f>
        <v>1946.4865688200002</v>
      </c>
      <c r="P52" s="36">
        <f>SUMIFS(СВЦЭМ!$C$39:$C$782,СВЦЭМ!$A$39:$A$782,$A52,СВЦЭМ!$B$39:$B$782,P$47)+'СЕТ СН'!$G$9+СВЦЭМ!$D$10+'СЕТ СН'!$G$6-'СЕТ СН'!$G$19</f>
        <v>1962.1493329599998</v>
      </c>
      <c r="Q52" s="36">
        <f>SUMIFS(СВЦЭМ!$C$39:$C$782,СВЦЭМ!$A$39:$A$782,$A52,СВЦЭМ!$B$39:$B$782,Q$47)+'СЕТ СН'!$G$9+СВЦЭМ!$D$10+'СЕТ СН'!$G$6-'СЕТ СН'!$G$19</f>
        <v>1975.3506046799998</v>
      </c>
      <c r="R52" s="36">
        <f>SUMIFS(СВЦЭМ!$C$39:$C$782,СВЦЭМ!$A$39:$A$782,$A52,СВЦЭМ!$B$39:$B$782,R$47)+'СЕТ СН'!$G$9+СВЦЭМ!$D$10+'СЕТ СН'!$G$6-'СЕТ СН'!$G$19</f>
        <v>1997.2136427400001</v>
      </c>
      <c r="S52" s="36">
        <f>SUMIFS(СВЦЭМ!$C$39:$C$782,СВЦЭМ!$A$39:$A$782,$A52,СВЦЭМ!$B$39:$B$782,S$47)+'СЕТ СН'!$G$9+СВЦЭМ!$D$10+'СЕТ СН'!$G$6-'СЕТ СН'!$G$19</f>
        <v>1993.2097827699999</v>
      </c>
      <c r="T52" s="36">
        <f>SUMIFS(СВЦЭМ!$C$39:$C$782,СВЦЭМ!$A$39:$A$782,$A52,СВЦЭМ!$B$39:$B$782,T$47)+'СЕТ СН'!$G$9+СВЦЭМ!$D$10+'СЕТ СН'!$G$6-'СЕТ СН'!$G$19</f>
        <v>1966.50999856</v>
      </c>
      <c r="U52" s="36">
        <f>SUMIFS(СВЦЭМ!$C$39:$C$782,СВЦЭМ!$A$39:$A$782,$A52,СВЦЭМ!$B$39:$B$782,U$47)+'СЕТ СН'!$G$9+СВЦЭМ!$D$10+'СЕТ СН'!$G$6-'СЕТ СН'!$G$19</f>
        <v>1931.2842649700001</v>
      </c>
      <c r="V52" s="36">
        <f>SUMIFS(СВЦЭМ!$C$39:$C$782,СВЦЭМ!$A$39:$A$782,$A52,СВЦЭМ!$B$39:$B$782,V$47)+'СЕТ СН'!$G$9+СВЦЭМ!$D$10+'СЕТ СН'!$G$6-'СЕТ СН'!$G$19</f>
        <v>1864.1988607399999</v>
      </c>
      <c r="W52" s="36">
        <f>SUMIFS(СВЦЭМ!$C$39:$C$782,СВЦЭМ!$A$39:$A$782,$A52,СВЦЭМ!$B$39:$B$782,W$47)+'СЕТ СН'!$G$9+СВЦЭМ!$D$10+'СЕТ СН'!$G$6-'СЕТ СН'!$G$19</f>
        <v>1940.9913103700001</v>
      </c>
      <c r="X52" s="36">
        <f>SUMIFS(СВЦЭМ!$C$39:$C$782,СВЦЭМ!$A$39:$A$782,$A52,СВЦЭМ!$B$39:$B$782,X$47)+'СЕТ СН'!$G$9+СВЦЭМ!$D$10+'СЕТ СН'!$G$6-'СЕТ СН'!$G$19</f>
        <v>1994.08966715</v>
      </c>
      <c r="Y52" s="36">
        <f>SUMIFS(СВЦЭМ!$C$39:$C$782,СВЦЭМ!$A$39:$A$782,$A52,СВЦЭМ!$B$39:$B$782,Y$47)+'СЕТ СН'!$G$9+СВЦЭМ!$D$10+'СЕТ СН'!$G$6-'СЕТ СН'!$G$19</f>
        <v>2072.0963918299999</v>
      </c>
    </row>
    <row r="53" spans="1:25" ht="15.75" x14ac:dyDescent="0.2">
      <c r="A53" s="35">
        <f t="shared" si="1"/>
        <v>45083</v>
      </c>
      <c r="B53" s="36">
        <f>SUMIFS(СВЦЭМ!$C$39:$C$782,СВЦЭМ!$A$39:$A$782,$A53,СВЦЭМ!$B$39:$B$782,B$47)+'СЕТ СН'!$G$9+СВЦЭМ!$D$10+'СЕТ СН'!$G$6-'СЕТ СН'!$G$19</f>
        <v>2055.72916936</v>
      </c>
      <c r="C53" s="36">
        <f>SUMIFS(СВЦЭМ!$C$39:$C$782,СВЦЭМ!$A$39:$A$782,$A53,СВЦЭМ!$B$39:$B$782,C$47)+'СЕТ СН'!$G$9+СВЦЭМ!$D$10+'СЕТ СН'!$G$6-'СЕТ СН'!$G$19</f>
        <v>2151.3251350400001</v>
      </c>
      <c r="D53" s="36">
        <f>SUMIFS(СВЦЭМ!$C$39:$C$782,СВЦЭМ!$A$39:$A$782,$A53,СВЦЭМ!$B$39:$B$782,D$47)+'СЕТ СН'!$G$9+СВЦЭМ!$D$10+'СЕТ СН'!$G$6-'СЕТ СН'!$G$19</f>
        <v>2260.80653626</v>
      </c>
      <c r="E53" s="36">
        <f>SUMIFS(СВЦЭМ!$C$39:$C$782,СВЦЭМ!$A$39:$A$782,$A53,СВЦЭМ!$B$39:$B$782,E$47)+'СЕТ СН'!$G$9+СВЦЭМ!$D$10+'СЕТ СН'!$G$6-'СЕТ СН'!$G$19</f>
        <v>2257.2172968899999</v>
      </c>
      <c r="F53" s="36">
        <f>SUMIFS(СВЦЭМ!$C$39:$C$782,СВЦЭМ!$A$39:$A$782,$A53,СВЦЭМ!$B$39:$B$782,F$47)+'СЕТ СН'!$G$9+СВЦЭМ!$D$10+'СЕТ СН'!$G$6-'СЕТ СН'!$G$19</f>
        <v>2251.39408439</v>
      </c>
      <c r="G53" s="36">
        <f>SUMIFS(СВЦЭМ!$C$39:$C$782,СВЦЭМ!$A$39:$A$782,$A53,СВЦЭМ!$B$39:$B$782,G$47)+'СЕТ СН'!$G$9+СВЦЭМ!$D$10+'СЕТ СН'!$G$6-'СЕТ СН'!$G$19</f>
        <v>2160.3799013100002</v>
      </c>
      <c r="H53" s="36">
        <f>SUMIFS(СВЦЭМ!$C$39:$C$782,СВЦЭМ!$A$39:$A$782,$A53,СВЦЭМ!$B$39:$B$782,H$47)+'СЕТ СН'!$G$9+СВЦЭМ!$D$10+'СЕТ СН'!$G$6-'СЕТ СН'!$G$19</f>
        <v>2013.7025149400001</v>
      </c>
      <c r="I53" s="36">
        <f>SUMIFS(СВЦЭМ!$C$39:$C$782,СВЦЭМ!$A$39:$A$782,$A53,СВЦЭМ!$B$39:$B$782,I$47)+'СЕТ СН'!$G$9+СВЦЭМ!$D$10+'СЕТ СН'!$G$6-'СЕТ СН'!$G$19</f>
        <v>1947.3206277499999</v>
      </c>
      <c r="J53" s="36">
        <f>SUMIFS(СВЦЭМ!$C$39:$C$782,СВЦЭМ!$A$39:$A$782,$A53,СВЦЭМ!$B$39:$B$782,J$47)+'СЕТ СН'!$G$9+СВЦЭМ!$D$10+'СЕТ СН'!$G$6-'СЕТ СН'!$G$19</f>
        <v>1865.9008225900002</v>
      </c>
      <c r="K53" s="36">
        <f>SUMIFS(СВЦЭМ!$C$39:$C$782,СВЦЭМ!$A$39:$A$782,$A53,СВЦЭМ!$B$39:$B$782,K$47)+'СЕТ СН'!$G$9+СВЦЭМ!$D$10+'СЕТ СН'!$G$6-'СЕТ СН'!$G$19</f>
        <v>1816.8440847800002</v>
      </c>
      <c r="L53" s="36">
        <f>SUMIFS(СВЦЭМ!$C$39:$C$782,СВЦЭМ!$A$39:$A$782,$A53,СВЦЭМ!$B$39:$B$782,L$47)+'СЕТ СН'!$G$9+СВЦЭМ!$D$10+'СЕТ СН'!$G$6-'СЕТ СН'!$G$19</f>
        <v>1823.0529381199999</v>
      </c>
      <c r="M53" s="36">
        <f>SUMIFS(СВЦЭМ!$C$39:$C$782,СВЦЭМ!$A$39:$A$782,$A53,СВЦЭМ!$B$39:$B$782,M$47)+'СЕТ СН'!$G$9+СВЦЭМ!$D$10+'СЕТ СН'!$G$6-'СЕТ СН'!$G$19</f>
        <v>1820.4345345900001</v>
      </c>
      <c r="N53" s="36">
        <f>SUMIFS(СВЦЭМ!$C$39:$C$782,СВЦЭМ!$A$39:$A$782,$A53,СВЦЭМ!$B$39:$B$782,N$47)+'СЕТ СН'!$G$9+СВЦЭМ!$D$10+'СЕТ СН'!$G$6-'СЕТ СН'!$G$19</f>
        <v>1850.8572465500001</v>
      </c>
      <c r="O53" s="36">
        <f>SUMIFS(СВЦЭМ!$C$39:$C$782,СВЦЭМ!$A$39:$A$782,$A53,СВЦЭМ!$B$39:$B$782,O$47)+'СЕТ СН'!$G$9+СВЦЭМ!$D$10+'СЕТ СН'!$G$6-'СЕТ СН'!$G$19</f>
        <v>1848.8376606400002</v>
      </c>
      <c r="P53" s="36">
        <f>SUMIFS(СВЦЭМ!$C$39:$C$782,СВЦЭМ!$A$39:$A$782,$A53,СВЦЭМ!$B$39:$B$782,P$47)+'СЕТ СН'!$G$9+СВЦЭМ!$D$10+'СЕТ СН'!$G$6-'СЕТ СН'!$G$19</f>
        <v>1866.7942390900002</v>
      </c>
      <c r="Q53" s="36">
        <f>SUMIFS(СВЦЭМ!$C$39:$C$782,СВЦЭМ!$A$39:$A$782,$A53,СВЦЭМ!$B$39:$B$782,Q$47)+'СЕТ СН'!$G$9+СВЦЭМ!$D$10+'СЕТ СН'!$G$6-'СЕТ СН'!$G$19</f>
        <v>1882.06495885</v>
      </c>
      <c r="R53" s="36">
        <f>SUMIFS(СВЦЭМ!$C$39:$C$782,СВЦЭМ!$A$39:$A$782,$A53,СВЦЭМ!$B$39:$B$782,R$47)+'СЕТ СН'!$G$9+СВЦЭМ!$D$10+'СЕТ СН'!$G$6-'СЕТ СН'!$G$19</f>
        <v>1876.1515783899999</v>
      </c>
      <c r="S53" s="36">
        <f>SUMIFS(СВЦЭМ!$C$39:$C$782,СВЦЭМ!$A$39:$A$782,$A53,СВЦЭМ!$B$39:$B$782,S$47)+'СЕТ СН'!$G$9+СВЦЭМ!$D$10+'СЕТ СН'!$G$6-'СЕТ СН'!$G$19</f>
        <v>1856.56355416</v>
      </c>
      <c r="T53" s="36">
        <f>SUMIFS(СВЦЭМ!$C$39:$C$782,СВЦЭМ!$A$39:$A$782,$A53,СВЦЭМ!$B$39:$B$782,T$47)+'СЕТ СН'!$G$9+СВЦЭМ!$D$10+'СЕТ СН'!$G$6-'СЕТ СН'!$G$19</f>
        <v>1883.1967442200003</v>
      </c>
      <c r="U53" s="36">
        <f>SUMIFS(СВЦЭМ!$C$39:$C$782,СВЦЭМ!$A$39:$A$782,$A53,СВЦЭМ!$B$39:$B$782,U$47)+'СЕТ СН'!$G$9+СВЦЭМ!$D$10+'СЕТ СН'!$G$6-'СЕТ СН'!$G$19</f>
        <v>1832.6066561399998</v>
      </c>
      <c r="V53" s="36">
        <f>SUMIFS(СВЦЭМ!$C$39:$C$782,СВЦЭМ!$A$39:$A$782,$A53,СВЦЭМ!$B$39:$B$782,V$47)+'СЕТ СН'!$G$9+СВЦЭМ!$D$10+'СЕТ СН'!$G$6-'СЕТ СН'!$G$19</f>
        <v>1813.04109754</v>
      </c>
      <c r="W53" s="36">
        <f>SUMIFS(СВЦЭМ!$C$39:$C$782,СВЦЭМ!$A$39:$A$782,$A53,СВЦЭМ!$B$39:$B$782,W$47)+'СЕТ СН'!$G$9+СВЦЭМ!$D$10+'СЕТ СН'!$G$6-'СЕТ СН'!$G$19</f>
        <v>1827.8862203499998</v>
      </c>
      <c r="X53" s="36">
        <f>SUMIFS(СВЦЭМ!$C$39:$C$782,СВЦЭМ!$A$39:$A$782,$A53,СВЦЭМ!$B$39:$B$782,X$47)+'СЕТ СН'!$G$9+СВЦЭМ!$D$10+'СЕТ СН'!$G$6-'СЕТ СН'!$G$19</f>
        <v>1857.6043176100002</v>
      </c>
      <c r="Y53" s="36">
        <f>SUMIFS(СВЦЭМ!$C$39:$C$782,СВЦЭМ!$A$39:$A$782,$A53,СВЦЭМ!$B$39:$B$782,Y$47)+'СЕТ СН'!$G$9+СВЦЭМ!$D$10+'СЕТ СН'!$G$6-'СЕТ СН'!$G$19</f>
        <v>1942.4590425800002</v>
      </c>
    </row>
    <row r="54" spans="1:25" ht="15.75" x14ac:dyDescent="0.2">
      <c r="A54" s="35">
        <f t="shared" si="1"/>
        <v>45084</v>
      </c>
      <c r="B54" s="36">
        <f>SUMIFS(СВЦЭМ!$C$39:$C$782,СВЦЭМ!$A$39:$A$782,$A54,СВЦЭМ!$B$39:$B$782,B$47)+'СЕТ СН'!$G$9+СВЦЭМ!$D$10+'СЕТ СН'!$G$6-'СЕТ СН'!$G$19</f>
        <v>2089.6145403300002</v>
      </c>
      <c r="C54" s="36">
        <f>SUMIFS(СВЦЭМ!$C$39:$C$782,СВЦЭМ!$A$39:$A$782,$A54,СВЦЭМ!$B$39:$B$782,C$47)+'СЕТ СН'!$G$9+СВЦЭМ!$D$10+'СЕТ СН'!$G$6-'СЕТ СН'!$G$19</f>
        <v>2027.8673298100002</v>
      </c>
      <c r="D54" s="36">
        <f>SUMIFS(СВЦЭМ!$C$39:$C$782,СВЦЭМ!$A$39:$A$782,$A54,СВЦЭМ!$B$39:$B$782,D$47)+'СЕТ СН'!$G$9+СВЦЭМ!$D$10+'СЕТ СН'!$G$6-'СЕТ СН'!$G$19</f>
        <v>2221.47513166</v>
      </c>
      <c r="E54" s="36">
        <f>SUMIFS(СВЦЭМ!$C$39:$C$782,СВЦЭМ!$A$39:$A$782,$A54,СВЦЭМ!$B$39:$B$782,E$47)+'СЕТ СН'!$G$9+СВЦЭМ!$D$10+'СЕТ СН'!$G$6-'СЕТ СН'!$G$19</f>
        <v>2239.65750454</v>
      </c>
      <c r="F54" s="36">
        <f>SUMIFS(СВЦЭМ!$C$39:$C$782,СВЦЭМ!$A$39:$A$782,$A54,СВЦЭМ!$B$39:$B$782,F$47)+'СЕТ СН'!$G$9+СВЦЭМ!$D$10+'СЕТ СН'!$G$6-'СЕТ СН'!$G$19</f>
        <v>2220.3550930800002</v>
      </c>
      <c r="G54" s="36">
        <f>SUMIFS(СВЦЭМ!$C$39:$C$782,СВЦЭМ!$A$39:$A$782,$A54,СВЦЭМ!$B$39:$B$782,G$47)+'СЕТ СН'!$G$9+СВЦЭМ!$D$10+'СЕТ СН'!$G$6-'СЕТ СН'!$G$19</f>
        <v>2148.7805131499999</v>
      </c>
      <c r="H54" s="36">
        <f>SUMIFS(СВЦЭМ!$C$39:$C$782,СВЦЭМ!$A$39:$A$782,$A54,СВЦЭМ!$B$39:$B$782,H$47)+'СЕТ СН'!$G$9+СВЦЭМ!$D$10+'СЕТ СН'!$G$6-'СЕТ СН'!$G$19</f>
        <v>2025.6036940100003</v>
      </c>
      <c r="I54" s="36">
        <f>SUMIFS(СВЦЭМ!$C$39:$C$782,СВЦЭМ!$A$39:$A$782,$A54,СВЦЭМ!$B$39:$B$782,I$47)+'СЕТ СН'!$G$9+СВЦЭМ!$D$10+'СЕТ СН'!$G$6-'СЕТ СН'!$G$19</f>
        <v>1995.8716217800002</v>
      </c>
      <c r="J54" s="36">
        <f>SUMIFS(СВЦЭМ!$C$39:$C$782,СВЦЭМ!$A$39:$A$782,$A54,СВЦЭМ!$B$39:$B$782,J$47)+'СЕТ СН'!$G$9+СВЦЭМ!$D$10+'СЕТ СН'!$G$6-'СЕТ СН'!$G$19</f>
        <v>1897.3921913099998</v>
      </c>
      <c r="K54" s="36">
        <f>SUMIFS(СВЦЭМ!$C$39:$C$782,СВЦЭМ!$A$39:$A$782,$A54,СВЦЭМ!$B$39:$B$782,K$47)+'СЕТ СН'!$G$9+СВЦЭМ!$D$10+'СЕТ СН'!$G$6-'СЕТ СН'!$G$19</f>
        <v>1908.0703307399999</v>
      </c>
      <c r="L54" s="36">
        <f>SUMIFS(СВЦЭМ!$C$39:$C$782,СВЦЭМ!$A$39:$A$782,$A54,СВЦЭМ!$B$39:$B$782,L$47)+'СЕТ СН'!$G$9+СВЦЭМ!$D$10+'СЕТ СН'!$G$6-'СЕТ СН'!$G$19</f>
        <v>1925.4869235900001</v>
      </c>
      <c r="M54" s="36">
        <f>SUMIFS(СВЦЭМ!$C$39:$C$782,СВЦЭМ!$A$39:$A$782,$A54,СВЦЭМ!$B$39:$B$782,M$47)+'СЕТ СН'!$G$9+СВЦЭМ!$D$10+'СЕТ СН'!$G$6-'СЕТ СН'!$G$19</f>
        <v>1934.4787214500002</v>
      </c>
      <c r="N54" s="36">
        <f>SUMIFS(СВЦЭМ!$C$39:$C$782,СВЦЭМ!$A$39:$A$782,$A54,СВЦЭМ!$B$39:$B$782,N$47)+'СЕТ СН'!$G$9+СВЦЭМ!$D$10+'СЕТ СН'!$G$6-'СЕТ СН'!$G$19</f>
        <v>1957.7053605599999</v>
      </c>
      <c r="O54" s="36">
        <f>SUMIFS(СВЦЭМ!$C$39:$C$782,СВЦЭМ!$A$39:$A$782,$A54,СВЦЭМ!$B$39:$B$782,O$47)+'СЕТ СН'!$G$9+СВЦЭМ!$D$10+'СЕТ СН'!$G$6-'СЕТ СН'!$G$19</f>
        <v>1983.5063468399999</v>
      </c>
      <c r="P54" s="36">
        <f>SUMIFS(СВЦЭМ!$C$39:$C$782,СВЦЭМ!$A$39:$A$782,$A54,СВЦЭМ!$B$39:$B$782,P$47)+'СЕТ СН'!$G$9+СВЦЭМ!$D$10+'СЕТ СН'!$G$6-'СЕТ СН'!$G$19</f>
        <v>2017.10829466</v>
      </c>
      <c r="Q54" s="36">
        <f>SUMIFS(СВЦЭМ!$C$39:$C$782,СВЦЭМ!$A$39:$A$782,$A54,СВЦЭМ!$B$39:$B$782,Q$47)+'СЕТ СН'!$G$9+СВЦЭМ!$D$10+'СЕТ СН'!$G$6-'СЕТ СН'!$G$19</f>
        <v>2030.7447226099998</v>
      </c>
      <c r="R54" s="36">
        <f>SUMIFS(СВЦЭМ!$C$39:$C$782,СВЦЭМ!$A$39:$A$782,$A54,СВЦЭМ!$B$39:$B$782,R$47)+'СЕТ СН'!$G$9+СВЦЭМ!$D$10+'СЕТ СН'!$G$6-'СЕТ СН'!$G$19</f>
        <v>2000.2354355000002</v>
      </c>
      <c r="S54" s="36">
        <f>SUMIFS(СВЦЭМ!$C$39:$C$782,СВЦЭМ!$A$39:$A$782,$A54,СВЦЭМ!$B$39:$B$782,S$47)+'СЕТ СН'!$G$9+СВЦЭМ!$D$10+'СЕТ СН'!$G$6-'СЕТ СН'!$G$19</f>
        <v>1974.9762250499998</v>
      </c>
      <c r="T54" s="36">
        <f>SUMIFS(СВЦЭМ!$C$39:$C$782,СВЦЭМ!$A$39:$A$782,$A54,СВЦЭМ!$B$39:$B$782,T$47)+'СЕТ СН'!$G$9+СВЦЭМ!$D$10+'СЕТ СН'!$G$6-'СЕТ СН'!$G$19</f>
        <v>1955.1009743200002</v>
      </c>
      <c r="U54" s="36">
        <f>SUMIFS(СВЦЭМ!$C$39:$C$782,СВЦЭМ!$A$39:$A$782,$A54,СВЦЭМ!$B$39:$B$782,U$47)+'СЕТ СН'!$G$9+СВЦЭМ!$D$10+'СЕТ СН'!$G$6-'СЕТ СН'!$G$19</f>
        <v>1872.01148005</v>
      </c>
      <c r="V54" s="36">
        <f>SUMIFS(СВЦЭМ!$C$39:$C$782,СВЦЭМ!$A$39:$A$782,$A54,СВЦЭМ!$B$39:$B$782,V$47)+'СЕТ СН'!$G$9+СВЦЭМ!$D$10+'СЕТ СН'!$G$6-'СЕТ СН'!$G$19</f>
        <v>1885.6792069100002</v>
      </c>
      <c r="W54" s="36">
        <f>SUMIFS(СВЦЭМ!$C$39:$C$782,СВЦЭМ!$A$39:$A$782,$A54,СВЦЭМ!$B$39:$B$782,W$47)+'СЕТ СН'!$G$9+СВЦЭМ!$D$10+'СЕТ СН'!$G$6-'СЕТ СН'!$G$19</f>
        <v>1915.67100037</v>
      </c>
      <c r="X54" s="36">
        <f>SUMIFS(СВЦЭМ!$C$39:$C$782,СВЦЭМ!$A$39:$A$782,$A54,СВЦЭМ!$B$39:$B$782,X$47)+'СЕТ СН'!$G$9+СВЦЭМ!$D$10+'СЕТ СН'!$G$6-'СЕТ СН'!$G$19</f>
        <v>1983.0821919999998</v>
      </c>
      <c r="Y54" s="36">
        <f>SUMIFS(СВЦЭМ!$C$39:$C$782,СВЦЭМ!$A$39:$A$782,$A54,СВЦЭМ!$B$39:$B$782,Y$47)+'СЕТ СН'!$G$9+СВЦЭМ!$D$10+'СЕТ СН'!$G$6-'СЕТ СН'!$G$19</f>
        <v>2026.3439514800002</v>
      </c>
    </row>
    <row r="55" spans="1:25" ht="15.75" x14ac:dyDescent="0.2">
      <c r="A55" s="35">
        <f t="shared" si="1"/>
        <v>45085</v>
      </c>
      <c r="B55" s="36">
        <f>SUMIFS(СВЦЭМ!$C$39:$C$782,СВЦЭМ!$A$39:$A$782,$A55,СВЦЭМ!$B$39:$B$782,B$47)+'СЕТ СН'!$G$9+СВЦЭМ!$D$10+'СЕТ СН'!$G$6-'СЕТ СН'!$G$19</f>
        <v>2167.1530677999999</v>
      </c>
      <c r="C55" s="36">
        <f>SUMIFS(СВЦЭМ!$C$39:$C$782,СВЦЭМ!$A$39:$A$782,$A55,СВЦЭМ!$B$39:$B$782,C$47)+'СЕТ СН'!$G$9+СВЦЭМ!$D$10+'СЕТ СН'!$G$6-'СЕТ СН'!$G$19</f>
        <v>2203.7369337700002</v>
      </c>
      <c r="D55" s="36">
        <f>SUMIFS(СВЦЭМ!$C$39:$C$782,СВЦЭМ!$A$39:$A$782,$A55,СВЦЭМ!$B$39:$B$782,D$47)+'СЕТ СН'!$G$9+СВЦЭМ!$D$10+'СЕТ СН'!$G$6-'СЕТ СН'!$G$19</f>
        <v>2216.0184944600001</v>
      </c>
      <c r="E55" s="36">
        <f>SUMIFS(СВЦЭМ!$C$39:$C$782,СВЦЭМ!$A$39:$A$782,$A55,СВЦЭМ!$B$39:$B$782,E$47)+'СЕТ СН'!$G$9+СВЦЭМ!$D$10+'СЕТ СН'!$G$6-'СЕТ СН'!$G$19</f>
        <v>2215.88274559</v>
      </c>
      <c r="F55" s="36">
        <f>SUMIFS(СВЦЭМ!$C$39:$C$782,СВЦЭМ!$A$39:$A$782,$A55,СВЦЭМ!$B$39:$B$782,F$47)+'СЕТ СН'!$G$9+СВЦЭМ!$D$10+'СЕТ СН'!$G$6-'СЕТ СН'!$G$19</f>
        <v>2199.7453839700001</v>
      </c>
      <c r="G55" s="36">
        <f>SUMIFS(СВЦЭМ!$C$39:$C$782,СВЦЭМ!$A$39:$A$782,$A55,СВЦЭМ!$B$39:$B$782,G$47)+'СЕТ СН'!$G$9+СВЦЭМ!$D$10+'СЕТ СН'!$G$6-'СЕТ СН'!$G$19</f>
        <v>2160.7645694399998</v>
      </c>
      <c r="H55" s="36">
        <f>SUMIFS(СВЦЭМ!$C$39:$C$782,СВЦЭМ!$A$39:$A$782,$A55,СВЦЭМ!$B$39:$B$782,H$47)+'СЕТ СН'!$G$9+СВЦЭМ!$D$10+'СЕТ СН'!$G$6-'СЕТ СН'!$G$19</f>
        <v>2024.3478960400003</v>
      </c>
      <c r="I55" s="36">
        <f>SUMIFS(СВЦЭМ!$C$39:$C$782,СВЦЭМ!$A$39:$A$782,$A55,СВЦЭМ!$B$39:$B$782,I$47)+'СЕТ СН'!$G$9+СВЦЭМ!$D$10+'СЕТ СН'!$G$6-'СЕТ СН'!$G$19</f>
        <v>1980.5359263099999</v>
      </c>
      <c r="J55" s="36">
        <f>SUMIFS(СВЦЭМ!$C$39:$C$782,СВЦЭМ!$A$39:$A$782,$A55,СВЦЭМ!$B$39:$B$782,J$47)+'СЕТ СН'!$G$9+СВЦЭМ!$D$10+'СЕТ СН'!$G$6-'СЕТ СН'!$G$19</f>
        <v>1945.2334476199999</v>
      </c>
      <c r="K55" s="36">
        <f>SUMIFS(СВЦЭМ!$C$39:$C$782,СВЦЭМ!$A$39:$A$782,$A55,СВЦЭМ!$B$39:$B$782,K$47)+'СЕТ СН'!$G$9+СВЦЭМ!$D$10+'СЕТ СН'!$G$6-'СЕТ СН'!$G$19</f>
        <v>1916.7933372699999</v>
      </c>
      <c r="L55" s="36">
        <f>SUMIFS(СВЦЭМ!$C$39:$C$782,СВЦЭМ!$A$39:$A$782,$A55,СВЦЭМ!$B$39:$B$782,L$47)+'СЕТ СН'!$G$9+СВЦЭМ!$D$10+'СЕТ СН'!$G$6-'СЕТ СН'!$G$19</f>
        <v>1917.21488215</v>
      </c>
      <c r="M55" s="36">
        <f>SUMIFS(СВЦЭМ!$C$39:$C$782,СВЦЭМ!$A$39:$A$782,$A55,СВЦЭМ!$B$39:$B$782,M$47)+'СЕТ СН'!$G$9+СВЦЭМ!$D$10+'СЕТ СН'!$G$6-'СЕТ СН'!$G$19</f>
        <v>1937.6843488</v>
      </c>
      <c r="N55" s="36">
        <f>SUMIFS(СВЦЭМ!$C$39:$C$782,СВЦЭМ!$A$39:$A$782,$A55,СВЦЭМ!$B$39:$B$782,N$47)+'СЕТ СН'!$G$9+СВЦЭМ!$D$10+'СЕТ СН'!$G$6-'СЕТ СН'!$G$19</f>
        <v>1980.3388488599999</v>
      </c>
      <c r="O55" s="36">
        <f>SUMIFS(СВЦЭМ!$C$39:$C$782,СВЦЭМ!$A$39:$A$782,$A55,СВЦЭМ!$B$39:$B$782,O$47)+'СЕТ СН'!$G$9+СВЦЭМ!$D$10+'СЕТ СН'!$G$6-'СЕТ СН'!$G$19</f>
        <v>1985.1650654700002</v>
      </c>
      <c r="P55" s="36">
        <f>SUMIFS(СВЦЭМ!$C$39:$C$782,СВЦЭМ!$A$39:$A$782,$A55,СВЦЭМ!$B$39:$B$782,P$47)+'СЕТ СН'!$G$9+СВЦЭМ!$D$10+'СЕТ СН'!$G$6-'СЕТ СН'!$G$19</f>
        <v>1992.9058994500001</v>
      </c>
      <c r="Q55" s="36">
        <f>SUMIFS(СВЦЭМ!$C$39:$C$782,СВЦЭМ!$A$39:$A$782,$A55,СВЦЭМ!$B$39:$B$782,Q$47)+'СЕТ СН'!$G$9+СВЦЭМ!$D$10+'СЕТ СН'!$G$6-'СЕТ СН'!$G$19</f>
        <v>2009.3137396400002</v>
      </c>
      <c r="R55" s="36">
        <f>SUMIFS(СВЦЭМ!$C$39:$C$782,СВЦЭМ!$A$39:$A$782,$A55,СВЦЭМ!$B$39:$B$782,R$47)+'СЕТ СН'!$G$9+СВЦЭМ!$D$10+'СЕТ СН'!$G$6-'СЕТ СН'!$G$19</f>
        <v>1984.3421981000001</v>
      </c>
      <c r="S55" s="36">
        <f>SUMIFS(СВЦЭМ!$C$39:$C$782,СВЦЭМ!$A$39:$A$782,$A55,СВЦЭМ!$B$39:$B$782,S$47)+'СЕТ СН'!$G$9+СВЦЭМ!$D$10+'СЕТ СН'!$G$6-'СЕТ СН'!$G$19</f>
        <v>1956.4674515800002</v>
      </c>
      <c r="T55" s="36">
        <f>SUMIFS(СВЦЭМ!$C$39:$C$782,СВЦЭМ!$A$39:$A$782,$A55,СВЦЭМ!$B$39:$B$782,T$47)+'СЕТ СН'!$G$9+СВЦЭМ!$D$10+'СЕТ СН'!$G$6-'СЕТ СН'!$G$19</f>
        <v>1939.0340934599999</v>
      </c>
      <c r="U55" s="36">
        <f>SUMIFS(СВЦЭМ!$C$39:$C$782,СВЦЭМ!$A$39:$A$782,$A55,СВЦЭМ!$B$39:$B$782,U$47)+'СЕТ СН'!$G$9+СВЦЭМ!$D$10+'СЕТ СН'!$G$6-'СЕТ СН'!$G$19</f>
        <v>1906.1503825999998</v>
      </c>
      <c r="V55" s="36">
        <f>SUMIFS(СВЦЭМ!$C$39:$C$782,СВЦЭМ!$A$39:$A$782,$A55,СВЦЭМ!$B$39:$B$782,V$47)+'СЕТ СН'!$G$9+СВЦЭМ!$D$10+'СЕТ СН'!$G$6-'СЕТ СН'!$G$19</f>
        <v>1845.63445602</v>
      </c>
      <c r="W55" s="36">
        <f>SUMIFS(СВЦЭМ!$C$39:$C$782,СВЦЭМ!$A$39:$A$782,$A55,СВЦЭМ!$B$39:$B$782,W$47)+'СЕТ СН'!$G$9+СВЦЭМ!$D$10+'СЕТ СН'!$G$6-'СЕТ СН'!$G$19</f>
        <v>1891.7851711500002</v>
      </c>
      <c r="X55" s="36">
        <f>SUMIFS(СВЦЭМ!$C$39:$C$782,СВЦЭМ!$A$39:$A$782,$A55,СВЦЭМ!$B$39:$B$782,X$47)+'СЕТ СН'!$G$9+СВЦЭМ!$D$10+'СЕТ СН'!$G$6-'СЕТ СН'!$G$19</f>
        <v>1945.7297213699999</v>
      </c>
      <c r="Y55" s="36">
        <f>SUMIFS(СВЦЭМ!$C$39:$C$782,СВЦЭМ!$A$39:$A$782,$A55,СВЦЭМ!$B$39:$B$782,Y$47)+'СЕТ СН'!$G$9+СВЦЭМ!$D$10+'СЕТ СН'!$G$6-'СЕТ СН'!$G$19</f>
        <v>2070.2294253499999</v>
      </c>
    </row>
    <row r="56" spans="1:25" ht="15.75" x14ac:dyDescent="0.2">
      <c r="A56" s="35">
        <f t="shared" si="1"/>
        <v>45086</v>
      </c>
      <c r="B56" s="36">
        <f>SUMIFS(СВЦЭМ!$C$39:$C$782,СВЦЭМ!$A$39:$A$782,$A56,СВЦЭМ!$B$39:$B$782,B$47)+'СЕТ СН'!$G$9+СВЦЭМ!$D$10+'СЕТ СН'!$G$6-'СЕТ СН'!$G$19</f>
        <v>2020.52725121</v>
      </c>
      <c r="C56" s="36">
        <f>SUMIFS(СВЦЭМ!$C$39:$C$782,СВЦЭМ!$A$39:$A$782,$A56,СВЦЭМ!$B$39:$B$782,C$47)+'СЕТ СН'!$G$9+СВЦЭМ!$D$10+'СЕТ СН'!$G$6-'СЕТ СН'!$G$19</f>
        <v>1919.1931069799998</v>
      </c>
      <c r="D56" s="36">
        <f>SUMIFS(СВЦЭМ!$C$39:$C$782,СВЦЭМ!$A$39:$A$782,$A56,СВЦЭМ!$B$39:$B$782,D$47)+'СЕТ СН'!$G$9+СВЦЭМ!$D$10+'СЕТ СН'!$G$6-'СЕТ СН'!$G$19</f>
        <v>1982.62940136</v>
      </c>
      <c r="E56" s="36">
        <f>SUMIFS(СВЦЭМ!$C$39:$C$782,СВЦЭМ!$A$39:$A$782,$A56,СВЦЭМ!$B$39:$B$782,E$47)+'СЕТ СН'!$G$9+СВЦЭМ!$D$10+'СЕТ СН'!$G$6-'СЕТ СН'!$G$19</f>
        <v>2138.8255983700001</v>
      </c>
      <c r="F56" s="36">
        <f>SUMIFS(СВЦЭМ!$C$39:$C$782,СВЦЭМ!$A$39:$A$782,$A56,СВЦЭМ!$B$39:$B$782,F$47)+'СЕТ СН'!$G$9+СВЦЭМ!$D$10+'СЕТ СН'!$G$6-'СЕТ СН'!$G$19</f>
        <v>2108.5960815100002</v>
      </c>
      <c r="G56" s="36">
        <f>SUMIFS(СВЦЭМ!$C$39:$C$782,СВЦЭМ!$A$39:$A$782,$A56,СВЦЭМ!$B$39:$B$782,G$47)+'СЕТ СН'!$G$9+СВЦЭМ!$D$10+'СЕТ СН'!$G$6-'СЕТ СН'!$G$19</f>
        <v>2042.91321819</v>
      </c>
      <c r="H56" s="36">
        <f>SUMIFS(СВЦЭМ!$C$39:$C$782,СВЦЭМ!$A$39:$A$782,$A56,СВЦЭМ!$B$39:$B$782,H$47)+'СЕТ СН'!$G$9+СВЦЭМ!$D$10+'СЕТ СН'!$G$6-'СЕТ СН'!$G$19</f>
        <v>1892.9918872399999</v>
      </c>
      <c r="I56" s="36">
        <f>SUMIFS(СВЦЭМ!$C$39:$C$782,СВЦЭМ!$A$39:$A$782,$A56,СВЦЭМ!$B$39:$B$782,I$47)+'СЕТ СН'!$G$9+СВЦЭМ!$D$10+'СЕТ СН'!$G$6-'СЕТ СН'!$G$19</f>
        <v>1823.4194253000001</v>
      </c>
      <c r="J56" s="36">
        <f>SUMIFS(СВЦЭМ!$C$39:$C$782,СВЦЭМ!$A$39:$A$782,$A56,СВЦЭМ!$B$39:$B$782,J$47)+'СЕТ СН'!$G$9+СВЦЭМ!$D$10+'СЕТ СН'!$G$6-'СЕТ СН'!$G$19</f>
        <v>1745.08746561</v>
      </c>
      <c r="K56" s="36">
        <f>SUMIFS(СВЦЭМ!$C$39:$C$782,СВЦЭМ!$A$39:$A$782,$A56,СВЦЭМ!$B$39:$B$782,K$47)+'СЕТ СН'!$G$9+СВЦЭМ!$D$10+'СЕТ СН'!$G$6-'СЕТ СН'!$G$19</f>
        <v>1706.6523875600001</v>
      </c>
      <c r="L56" s="36">
        <f>SUMIFS(СВЦЭМ!$C$39:$C$782,СВЦЭМ!$A$39:$A$782,$A56,СВЦЭМ!$B$39:$B$782,L$47)+'СЕТ СН'!$G$9+СВЦЭМ!$D$10+'СЕТ СН'!$G$6-'СЕТ СН'!$G$19</f>
        <v>1688.1961030699999</v>
      </c>
      <c r="M56" s="36">
        <f>SUMIFS(СВЦЭМ!$C$39:$C$782,СВЦЭМ!$A$39:$A$782,$A56,СВЦЭМ!$B$39:$B$782,M$47)+'СЕТ СН'!$G$9+СВЦЭМ!$D$10+'СЕТ СН'!$G$6-'СЕТ СН'!$G$19</f>
        <v>1727.5277072600002</v>
      </c>
      <c r="N56" s="36">
        <f>SUMIFS(СВЦЭМ!$C$39:$C$782,СВЦЭМ!$A$39:$A$782,$A56,СВЦЭМ!$B$39:$B$782,N$47)+'СЕТ СН'!$G$9+СВЦЭМ!$D$10+'СЕТ СН'!$G$6-'СЕТ СН'!$G$19</f>
        <v>1758.9342260200001</v>
      </c>
      <c r="O56" s="36">
        <f>SUMIFS(СВЦЭМ!$C$39:$C$782,СВЦЭМ!$A$39:$A$782,$A56,СВЦЭМ!$B$39:$B$782,O$47)+'СЕТ СН'!$G$9+СВЦЭМ!$D$10+'СЕТ СН'!$G$6-'СЕТ СН'!$G$19</f>
        <v>1754.9608001900001</v>
      </c>
      <c r="P56" s="36">
        <f>SUMIFS(СВЦЭМ!$C$39:$C$782,СВЦЭМ!$A$39:$A$782,$A56,СВЦЭМ!$B$39:$B$782,P$47)+'СЕТ СН'!$G$9+СВЦЭМ!$D$10+'СЕТ СН'!$G$6-'СЕТ СН'!$G$19</f>
        <v>1761.8615618600002</v>
      </c>
      <c r="Q56" s="36">
        <f>SUMIFS(СВЦЭМ!$C$39:$C$782,СВЦЭМ!$A$39:$A$782,$A56,СВЦЭМ!$B$39:$B$782,Q$47)+'СЕТ СН'!$G$9+СВЦЭМ!$D$10+'СЕТ СН'!$G$6-'СЕТ СН'!$G$19</f>
        <v>1766.6752400700002</v>
      </c>
      <c r="R56" s="36">
        <f>SUMIFS(СВЦЭМ!$C$39:$C$782,СВЦЭМ!$A$39:$A$782,$A56,СВЦЭМ!$B$39:$B$782,R$47)+'СЕТ СН'!$G$9+СВЦЭМ!$D$10+'СЕТ СН'!$G$6-'СЕТ СН'!$G$19</f>
        <v>1761.4338465199999</v>
      </c>
      <c r="S56" s="36">
        <f>SUMIFS(СВЦЭМ!$C$39:$C$782,СВЦЭМ!$A$39:$A$782,$A56,СВЦЭМ!$B$39:$B$782,S$47)+'СЕТ СН'!$G$9+СВЦЭМ!$D$10+'СЕТ СН'!$G$6-'СЕТ СН'!$G$19</f>
        <v>1761.2659354400002</v>
      </c>
      <c r="T56" s="36">
        <f>SUMIFS(СВЦЭМ!$C$39:$C$782,СВЦЭМ!$A$39:$A$782,$A56,СВЦЭМ!$B$39:$B$782,T$47)+'СЕТ СН'!$G$9+СВЦЭМ!$D$10+'СЕТ СН'!$G$6-'СЕТ СН'!$G$19</f>
        <v>1749.6388251100002</v>
      </c>
      <c r="U56" s="36">
        <f>SUMIFS(СВЦЭМ!$C$39:$C$782,СВЦЭМ!$A$39:$A$782,$A56,СВЦЭМ!$B$39:$B$782,U$47)+'СЕТ СН'!$G$9+СВЦЭМ!$D$10+'СЕТ СН'!$G$6-'СЕТ СН'!$G$19</f>
        <v>1732.5159641</v>
      </c>
      <c r="V56" s="36">
        <f>SUMIFS(СВЦЭМ!$C$39:$C$782,СВЦЭМ!$A$39:$A$782,$A56,СВЦЭМ!$B$39:$B$782,V$47)+'СЕТ СН'!$G$9+СВЦЭМ!$D$10+'СЕТ СН'!$G$6-'СЕТ СН'!$G$19</f>
        <v>1703.8945176000002</v>
      </c>
      <c r="W56" s="36">
        <f>SUMIFS(СВЦЭМ!$C$39:$C$782,СВЦЭМ!$A$39:$A$782,$A56,СВЦЭМ!$B$39:$B$782,W$47)+'СЕТ СН'!$G$9+СВЦЭМ!$D$10+'СЕТ СН'!$G$6-'СЕТ СН'!$G$19</f>
        <v>1738.5913375800001</v>
      </c>
      <c r="X56" s="36">
        <f>SUMIFS(СВЦЭМ!$C$39:$C$782,СВЦЭМ!$A$39:$A$782,$A56,СВЦЭМ!$B$39:$B$782,X$47)+'СЕТ СН'!$G$9+СВЦЭМ!$D$10+'СЕТ СН'!$G$6-'СЕТ СН'!$G$19</f>
        <v>1746.7645731000002</v>
      </c>
      <c r="Y56" s="36">
        <f>SUMIFS(СВЦЭМ!$C$39:$C$782,СВЦЭМ!$A$39:$A$782,$A56,СВЦЭМ!$B$39:$B$782,Y$47)+'СЕТ СН'!$G$9+СВЦЭМ!$D$10+'СЕТ СН'!$G$6-'СЕТ СН'!$G$19</f>
        <v>1907.8882658900002</v>
      </c>
    </row>
    <row r="57" spans="1:25" ht="15.75" x14ac:dyDescent="0.2">
      <c r="A57" s="35">
        <f t="shared" si="1"/>
        <v>45087</v>
      </c>
      <c r="B57" s="36">
        <f>SUMIFS(СВЦЭМ!$C$39:$C$782,СВЦЭМ!$A$39:$A$782,$A57,СВЦЭМ!$B$39:$B$782,B$47)+'СЕТ СН'!$G$9+СВЦЭМ!$D$10+'СЕТ СН'!$G$6-'СЕТ СН'!$G$19</f>
        <v>1925.3479591999999</v>
      </c>
      <c r="C57" s="36">
        <f>SUMIFS(СВЦЭМ!$C$39:$C$782,СВЦЭМ!$A$39:$A$782,$A57,СВЦЭМ!$B$39:$B$782,C$47)+'СЕТ СН'!$G$9+СВЦЭМ!$D$10+'СЕТ СН'!$G$6-'СЕТ СН'!$G$19</f>
        <v>1960.4110836099999</v>
      </c>
      <c r="D57" s="36">
        <f>SUMIFS(СВЦЭМ!$C$39:$C$782,СВЦЭМ!$A$39:$A$782,$A57,СВЦЭМ!$B$39:$B$782,D$47)+'СЕТ СН'!$G$9+СВЦЭМ!$D$10+'СЕТ СН'!$G$6-'СЕТ СН'!$G$19</f>
        <v>2016.7116426100001</v>
      </c>
      <c r="E57" s="36">
        <f>SUMIFS(СВЦЭМ!$C$39:$C$782,СВЦЭМ!$A$39:$A$782,$A57,СВЦЭМ!$B$39:$B$782,E$47)+'СЕТ СН'!$G$9+СВЦЭМ!$D$10+'СЕТ СН'!$G$6-'СЕТ СН'!$G$19</f>
        <v>2046.1384293300002</v>
      </c>
      <c r="F57" s="36">
        <f>SUMIFS(СВЦЭМ!$C$39:$C$782,СВЦЭМ!$A$39:$A$782,$A57,СВЦЭМ!$B$39:$B$782,F$47)+'СЕТ СН'!$G$9+СВЦЭМ!$D$10+'СЕТ СН'!$G$6-'СЕТ СН'!$G$19</f>
        <v>2071.1214348799999</v>
      </c>
      <c r="G57" s="36">
        <f>SUMIFS(СВЦЭМ!$C$39:$C$782,СВЦЭМ!$A$39:$A$782,$A57,СВЦЭМ!$B$39:$B$782,G$47)+'СЕТ СН'!$G$9+СВЦЭМ!$D$10+'СЕТ СН'!$G$6-'СЕТ СН'!$G$19</f>
        <v>2071.6152886899999</v>
      </c>
      <c r="H57" s="36">
        <f>SUMIFS(СВЦЭМ!$C$39:$C$782,СВЦЭМ!$A$39:$A$782,$A57,СВЦЭМ!$B$39:$B$782,H$47)+'СЕТ СН'!$G$9+СВЦЭМ!$D$10+'СЕТ СН'!$G$6-'СЕТ СН'!$G$19</f>
        <v>1970.7412025899998</v>
      </c>
      <c r="I57" s="36">
        <f>SUMIFS(СВЦЭМ!$C$39:$C$782,СВЦЭМ!$A$39:$A$782,$A57,СВЦЭМ!$B$39:$B$782,I$47)+'СЕТ СН'!$G$9+СВЦЭМ!$D$10+'СЕТ СН'!$G$6-'СЕТ СН'!$G$19</f>
        <v>1962.6849432399999</v>
      </c>
      <c r="J57" s="36">
        <f>SUMIFS(СВЦЭМ!$C$39:$C$782,СВЦЭМ!$A$39:$A$782,$A57,СВЦЭМ!$B$39:$B$782,J$47)+'СЕТ СН'!$G$9+СВЦЭМ!$D$10+'СЕТ СН'!$G$6-'СЕТ СН'!$G$19</f>
        <v>1869.4634274800001</v>
      </c>
      <c r="K57" s="36">
        <f>SUMIFS(СВЦЭМ!$C$39:$C$782,СВЦЭМ!$A$39:$A$782,$A57,СВЦЭМ!$B$39:$B$782,K$47)+'СЕТ СН'!$G$9+СВЦЭМ!$D$10+'СЕТ СН'!$G$6-'СЕТ СН'!$G$19</f>
        <v>1790.0242753799998</v>
      </c>
      <c r="L57" s="36">
        <f>SUMIFS(СВЦЭМ!$C$39:$C$782,СВЦЭМ!$A$39:$A$782,$A57,СВЦЭМ!$B$39:$B$782,L$47)+'СЕТ СН'!$G$9+СВЦЭМ!$D$10+'СЕТ СН'!$G$6-'СЕТ СН'!$G$19</f>
        <v>1755.1255007300001</v>
      </c>
      <c r="M57" s="36">
        <f>SUMIFS(СВЦЭМ!$C$39:$C$782,СВЦЭМ!$A$39:$A$782,$A57,СВЦЭМ!$B$39:$B$782,M$47)+'СЕТ СН'!$G$9+СВЦЭМ!$D$10+'СЕТ СН'!$G$6-'СЕТ СН'!$G$19</f>
        <v>1741.86477083</v>
      </c>
      <c r="N57" s="36">
        <f>SUMIFS(СВЦЭМ!$C$39:$C$782,СВЦЭМ!$A$39:$A$782,$A57,СВЦЭМ!$B$39:$B$782,N$47)+'СЕТ СН'!$G$9+СВЦЭМ!$D$10+'СЕТ СН'!$G$6-'СЕТ СН'!$G$19</f>
        <v>1754.6703772700002</v>
      </c>
      <c r="O57" s="36">
        <f>SUMIFS(СВЦЭМ!$C$39:$C$782,СВЦЭМ!$A$39:$A$782,$A57,СВЦЭМ!$B$39:$B$782,O$47)+'СЕТ СН'!$G$9+СВЦЭМ!$D$10+'СЕТ СН'!$G$6-'СЕТ СН'!$G$19</f>
        <v>1766.0994271099999</v>
      </c>
      <c r="P57" s="36">
        <f>SUMIFS(СВЦЭМ!$C$39:$C$782,СВЦЭМ!$A$39:$A$782,$A57,СВЦЭМ!$B$39:$B$782,P$47)+'СЕТ СН'!$G$9+СВЦЭМ!$D$10+'СЕТ СН'!$G$6-'СЕТ СН'!$G$19</f>
        <v>1771.8049626100001</v>
      </c>
      <c r="Q57" s="36">
        <f>SUMIFS(СВЦЭМ!$C$39:$C$782,СВЦЭМ!$A$39:$A$782,$A57,СВЦЭМ!$B$39:$B$782,Q$47)+'СЕТ СН'!$G$9+СВЦЭМ!$D$10+'СЕТ СН'!$G$6-'СЕТ СН'!$G$19</f>
        <v>1794.32184723</v>
      </c>
      <c r="R57" s="36">
        <f>SUMIFS(СВЦЭМ!$C$39:$C$782,СВЦЭМ!$A$39:$A$782,$A57,СВЦЭМ!$B$39:$B$782,R$47)+'СЕТ СН'!$G$9+СВЦЭМ!$D$10+'СЕТ СН'!$G$6-'СЕТ СН'!$G$19</f>
        <v>1787.6310362300001</v>
      </c>
      <c r="S57" s="36">
        <f>SUMIFS(СВЦЭМ!$C$39:$C$782,СВЦЭМ!$A$39:$A$782,$A57,СВЦЭМ!$B$39:$B$782,S$47)+'СЕТ СН'!$G$9+СВЦЭМ!$D$10+'СЕТ СН'!$G$6-'СЕТ СН'!$G$19</f>
        <v>1766.4127308900001</v>
      </c>
      <c r="T57" s="36">
        <f>SUMIFS(СВЦЭМ!$C$39:$C$782,СВЦЭМ!$A$39:$A$782,$A57,СВЦЭМ!$B$39:$B$782,T$47)+'СЕТ СН'!$G$9+СВЦЭМ!$D$10+'СЕТ СН'!$G$6-'СЕТ СН'!$G$19</f>
        <v>1757.0957248200002</v>
      </c>
      <c r="U57" s="36">
        <f>SUMIFS(СВЦЭМ!$C$39:$C$782,СВЦЭМ!$A$39:$A$782,$A57,СВЦЭМ!$B$39:$B$782,U$47)+'СЕТ СН'!$G$9+СВЦЭМ!$D$10+'СЕТ СН'!$G$6-'СЕТ СН'!$G$19</f>
        <v>1757.1104523200001</v>
      </c>
      <c r="V57" s="36">
        <f>SUMIFS(СВЦЭМ!$C$39:$C$782,СВЦЭМ!$A$39:$A$782,$A57,СВЦЭМ!$B$39:$B$782,V$47)+'СЕТ СН'!$G$9+СВЦЭМ!$D$10+'СЕТ СН'!$G$6-'СЕТ СН'!$G$19</f>
        <v>1742.12297928</v>
      </c>
      <c r="W57" s="36">
        <f>SUMIFS(СВЦЭМ!$C$39:$C$782,СВЦЭМ!$A$39:$A$782,$A57,СВЦЭМ!$B$39:$B$782,W$47)+'СЕТ СН'!$G$9+СВЦЭМ!$D$10+'СЕТ СН'!$G$6-'СЕТ СН'!$G$19</f>
        <v>1712.1196589800002</v>
      </c>
      <c r="X57" s="36">
        <f>SUMIFS(СВЦЭМ!$C$39:$C$782,СВЦЭМ!$A$39:$A$782,$A57,СВЦЭМ!$B$39:$B$782,X$47)+'СЕТ СН'!$G$9+СВЦЭМ!$D$10+'СЕТ СН'!$G$6-'СЕТ СН'!$G$19</f>
        <v>1739.0797308900001</v>
      </c>
      <c r="Y57" s="36">
        <f>SUMIFS(СВЦЭМ!$C$39:$C$782,СВЦЭМ!$A$39:$A$782,$A57,СВЦЭМ!$B$39:$B$782,Y$47)+'СЕТ СН'!$G$9+СВЦЭМ!$D$10+'СЕТ СН'!$G$6-'СЕТ СН'!$G$19</f>
        <v>1821.8541853800002</v>
      </c>
    </row>
    <row r="58" spans="1:25" ht="15.75" x14ac:dyDescent="0.2">
      <c r="A58" s="35">
        <f t="shared" si="1"/>
        <v>45088</v>
      </c>
      <c r="B58" s="36">
        <f>SUMIFS(СВЦЭМ!$C$39:$C$782,СВЦЭМ!$A$39:$A$782,$A58,СВЦЭМ!$B$39:$B$782,B$47)+'СЕТ СН'!$G$9+СВЦЭМ!$D$10+'СЕТ СН'!$G$6-'СЕТ СН'!$G$19</f>
        <v>1894.0880703299999</v>
      </c>
      <c r="C58" s="36">
        <f>SUMIFS(СВЦЭМ!$C$39:$C$782,СВЦЭМ!$A$39:$A$782,$A58,СВЦЭМ!$B$39:$B$782,C$47)+'СЕТ СН'!$G$9+СВЦЭМ!$D$10+'СЕТ СН'!$G$6-'СЕТ СН'!$G$19</f>
        <v>1943.68814944</v>
      </c>
      <c r="D58" s="36">
        <f>SUMIFS(СВЦЭМ!$C$39:$C$782,СВЦЭМ!$A$39:$A$782,$A58,СВЦЭМ!$B$39:$B$782,D$47)+'СЕТ СН'!$G$9+СВЦЭМ!$D$10+'СЕТ СН'!$G$6-'СЕТ СН'!$G$19</f>
        <v>2016.1121192099999</v>
      </c>
      <c r="E58" s="36">
        <f>SUMIFS(СВЦЭМ!$C$39:$C$782,СВЦЭМ!$A$39:$A$782,$A58,СВЦЭМ!$B$39:$B$782,E$47)+'СЕТ СН'!$G$9+СВЦЭМ!$D$10+'СЕТ СН'!$G$6-'СЕТ СН'!$G$19</f>
        <v>2023.64296625</v>
      </c>
      <c r="F58" s="36">
        <f>SUMIFS(СВЦЭМ!$C$39:$C$782,СВЦЭМ!$A$39:$A$782,$A58,СВЦЭМ!$B$39:$B$782,F$47)+'СЕТ СН'!$G$9+СВЦЭМ!$D$10+'СЕТ СН'!$G$6-'СЕТ СН'!$G$19</f>
        <v>2024.5431187899999</v>
      </c>
      <c r="G58" s="36">
        <f>SUMIFS(СВЦЭМ!$C$39:$C$782,СВЦЭМ!$A$39:$A$782,$A58,СВЦЭМ!$B$39:$B$782,G$47)+'СЕТ СН'!$G$9+СВЦЭМ!$D$10+'СЕТ СН'!$G$6-'СЕТ СН'!$G$19</f>
        <v>2019.8164851199999</v>
      </c>
      <c r="H58" s="36">
        <f>SUMIFS(СВЦЭМ!$C$39:$C$782,СВЦЭМ!$A$39:$A$782,$A58,СВЦЭМ!$B$39:$B$782,H$47)+'СЕТ СН'!$G$9+СВЦЭМ!$D$10+'СЕТ СН'!$G$6-'СЕТ СН'!$G$19</f>
        <v>1931.1146109800002</v>
      </c>
      <c r="I58" s="36">
        <f>SUMIFS(СВЦЭМ!$C$39:$C$782,СВЦЭМ!$A$39:$A$782,$A58,СВЦЭМ!$B$39:$B$782,I$47)+'СЕТ СН'!$G$9+СВЦЭМ!$D$10+'СЕТ СН'!$G$6-'СЕТ СН'!$G$19</f>
        <v>1872.80722307</v>
      </c>
      <c r="J58" s="36">
        <f>SUMIFS(СВЦЭМ!$C$39:$C$782,СВЦЭМ!$A$39:$A$782,$A58,СВЦЭМ!$B$39:$B$782,J$47)+'СЕТ СН'!$G$9+СВЦЭМ!$D$10+'СЕТ СН'!$G$6-'СЕТ СН'!$G$19</f>
        <v>1816.2500104700002</v>
      </c>
      <c r="K58" s="36">
        <f>SUMIFS(СВЦЭМ!$C$39:$C$782,СВЦЭМ!$A$39:$A$782,$A58,СВЦЭМ!$B$39:$B$782,K$47)+'СЕТ СН'!$G$9+СВЦЭМ!$D$10+'СЕТ СН'!$G$6-'СЕТ СН'!$G$19</f>
        <v>1725.2752369700002</v>
      </c>
      <c r="L58" s="36">
        <f>SUMIFS(СВЦЭМ!$C$39:$C$782,СВЦЭМ!$A$39:$A$782,$A58,СВЦЭМ!$B$39:$B$782,L$47)+'СЕТ СН'!$G$9+СВЦЭМ!$D$10+'СЕТ СН'!$G$6-'СЕТ СН'!$G$19</f>
        <v>1731.9724988200001</v>
      </c>
      <c r="M58" s="36">
        <f>SUMIFS(СВЦЭМ!$C$39:$C$782,СВЦЭМ!$A$39:$A$782,$A58,СВЦЭМ!$B$39:$B$782,M$47)+'СЕТ СН'!$G$9+СВЦЭМ!$D$10+'СЕТ СН'!$G$6-'СЕТ СН'!$G$19</f>
        <v>1734.6382376500001</v>
      </c>
      <c r="N58" s="36">
        <f>SUMIFS(СВЦЭМ!$C$39:$C$782,СВЦЭМ!$A$39:$A$782,$A58,СВЦЭМ!$B$39:$B$782,N$47)+'СЕТ СН'!$G$9+СВЦЭМ!$D$10+'СЕТ СН'!$G$6-'СЕТ СН'!$G$19</f>
        <v>1744.53757154</v>
      </c>
      <c r="O58" s="36">
        <f>SUMIFS(СВЦЭМ!$C$39:$C$782,СВЦЭМ!$A$39:$A$782,$A58,СВЦЭМ!$B$39:$B$782,O$47)+'СЕТ СН'!$G$9+СВЦЭМ!$D$10+'СЕТ СН'!$G$6-'СЕТ СН'!$G$19</f>
        <v>1751.7743649499998</v>
      </c>
      <c r="P58" s="36">
        <f>SUMIFS(СВЦЭМ!$C$39:$C$782,СВЦЭМ!$A$39:$A$782,$A58,СВЦЭМ!$B$39:$B$782,P$47)+'СЕТ СН'!$G$9+СВЦЭМ!$D$10+'СЕТ СН'!$G$6-'СЕТ СН'!$G$19</f>
        <v>1758.5507511300002</v>
      </c>
      <c r="Q58" s="36">
        <f>SUMIFS(СВЦЭМ!$C$39:$C$782,СВЦЭМ!$A$39:$A$782,$A58,СВЦЭМ!$B$39:$B$782,Q$47)+'СЕТ СН'!$G$9+СВЦЭМ!$D$10+'СЕТ СН'!$G$6-'СЕТ СН'!$G$19</f>
        <v>1761.5123624299999</v>
      </c>
      <c r="R58" s="36">
        <f>SUMIFS(СВЦЭМ!$C$39:$C$782,СВЦЭМ!$A$39:$A$782,$A58,СВЦЭМ!$B$39:$B$782,R$47)+'СЕТ СН'!$G$9+СВЦЭМ!$D$10+'СЕТ СН'!$G$6-'СЕТ СН'!$G$19</f>
        <v>1753.8558077299999</v>
      </c>
      <c r="S58" s="36">
        <f>SUMIFS(СВЦЭМ!$C$39:$C$782,СВЦЭМ!$A$39:$A$782,$A58,СВЦЭМ!$B$39:$B$782,S$47)+'СЕТ СН'!$G$9+СВЦЭМ!$D$10+'СЕТ СН'!$G$6-'СЕТ СН'!$G$19</f>
        <v>1742.6238795200002</v>
      </c>
      <c r="T58" s="36">
        <f>SUMIFS(СВЦЭМ!$C$39:$C$782,СВЦЭМ!$A$39:$A$782,$A58,СВЦЭМ!$B$39:$B$782,T$47)+'СЕТ СН'!$G$9+СВЦЭМ!$D$10+'СЕТ СН'!$G$6-'СЕТ СН'!$G$19</f>
        <v>1743.88942658</v>
      </c>
      <c r="U58" s="36">
        <f>SUMIFS(СВЦЭМ!$C$39:$C$782,СВЦЭМ!$A$39:$A$782,$A58,СВЦЭМ!$B$39:$B$782,U$47)+'СЕТ СН'!$G$9+СВЦЭМ!$D$10+'СЕТ СН'!$G$6-'СЕТ СН'!$G$19</f>
        <v>1737.3902900500002</v>
      </c>
      <c r="V58" s="36">
        <f>SUMIFS(СВЦЭМ!$C$39:$C$782,СВЦЭМ!$A$39:$A$782,$A58,СВЦЭМ!$B$39:$B$782,V$47)+'СЕТ СН'!$G$9+СВЦЭМ!$D$10+'СЕТ СН'!$G$6-'СЕТ СН'!$G$19</f>
        <v>1734.1548972599999</v>
      </c>
      <c r="W58" s="36">
        <f>SUMIFS(СВЦЭМ!$C$39:$C$782,СВЦЭМ!$A$39:$A$782,$A58,СВЦЭМ!$B$39:$B$782,W$47)+'СЕТ СН'!$G$9+СВЦЭМ!$D$10+'СЕТ СН'!$G$6-'СЕТ СН'!$G$19</f>
        <v>1718.9921995</v>
      </c>
      <c r="X58" s="36">
        <f>SUMIFS(СВЦЭМ!$C$39:$C$782,СВЦЭМ!$A$39:$A$782,$A58,СВЦЭМ!$B$39:$B$782,X$47)+'СЕТ СН'!$G$9+СВЦЭМ!$D$10+'СЕТ СН'!$G$6-'СЕТ СН'!$G$19</f>
        <v>1735.2050170399998</v>
      </c>
      <c r="Y58" s="36">
        <f>SUMIFS(СВЦЭМ!$C$39:$C$782,СВЦЭМ!$A$39:$A$782,$A58,СВЦЭМ!$B$39:$B$782,Y$47)+'СЕТ СН'!$G$9+СВЦЭМ!$D$10+'СЕТ СН'!$G$6-'СЕТ СН'!$G$19</f>
        <v>1811.53764985</v>
      </c>
    </row>
    <row r="59" spans="1:25" ht="15.75" x14ac:dyDescent="0.2">
      <c r="A59" s="35">
        <f t="shared" si="1"/>
        <v>45089</v>
      </c>
      <c r="B59" s="36">
        <f>SUMIFS(СВЦЭМ!$C$39:$C$782,СВЦЭМ!$A$39:$A$782,$A59,СВЦЭМ!$B$39:$B$782,B$47)+'СЕТ СН'!$G$9+СВЦЭМ!$D$10+'СЕТ СН'!$G$6-'СЕТ СН'!$G$19</f>
        <v>2053.05684049</v>
      </c>
      <c r="C59" s="36">
        <f>SUMIFS(СВЦЭМ!$C$39:$C$782,СВЦЭМ!$A$39:$A$782,$A59,СВЦЭМ!$B$39:$B$782,C$47)+'СЕТ СН'!$G$9+СВЦЭМ!$D$10+'СЕТ СН'!$G$6-'СЕТ СН'!$G$19</f>
        <v>2089.64967475</v>
      </c>
      <c r="D59" s="36">
        <f>SUMIFS(СВЦЭМ!$C$39:$C$782,СВЦЭМ!$A$39:$A$782,$A59,СВЦЭМ!$B$39:$B$782,D$47)+'СЕТ СН'!$G$9+СВЦЭМ!$D$10+'СЕТ СН'!$G$6-'СЕТ СН'!$G$19</f>
        <v>2157.8395280300001</v>
      </c>
      <c r="E59" s="36">
        <f>SUMIFS(СВЦЭМ!$C$39:$C$782,СВЦЭМ!$A$39:$A$782,$A59,СВЦЭМ!$B$39:$B$782,E$47)+'СЕТ СН'!$G$9+СВЦЭМ!$D$10+'СЕТ СН'!$G$6-'СЕТ СН'!$G$19</f>
        <v>2143.8160259400001</v>
      </c>
      <c r="F59" s="36">
        <f>SUMIFS(СВЦЭМ!$C$39:$C$782,СВЦЭМ!$A$39:$A$782,$A59,СВЦЭМ!$B$39:$B$782,F$47)+'СЕТ СН'!$G$9+СВЦЭМ!$D$10+'СЕТ СН'!$G$6-'СЕТ СН'!$G$19</f>
        <v>2137.1895258300001</v>
      </c>
      <c r="G59" s="36">
        <f>SUMIFS(СВЦЭМ!$C$39:$C$782,СВЦЭМ!$A$39:$A$782,$A59,СВЦЭМ!$B$39:$B$782,G$47)+'СЕТ СН'!$G$9+СВЦЭМ!$D$10+'СЕТ СН'!$G$6-'СЕТ СН'!$G$19</f>
        <v>2120.5526091800002</v>
      </c>
      <c r="H59" s="36">
        <f>SUMIFS(СВЦЭМ!$C$39:$C$782,СВЦЭМ!$A$39:$A$782,$A59,СВЦЭМ!$B$39:$B$782,H$47)+'СЕТ СН'!$G$9+СВЦЭМ!$D$10+'СЕТ СН'!$G$6-'СЕТ СН'!$G$19</f>
        <v>2004.2195262800001</v>
      </c>
      <c r="I59" s="36">
        <f>SUMIFS(СВЦЭМ!$C$39:$C$782,СВЦЭМ!$A$39:$A$782,$A59,СВЦЭМ!$B$39:$B$782,I$47)+'СЕТ СН'!$G$9+СВЦЭМ!$D$10+'СЕТ СН'!$G$6-'СЕТ СН'!$G$19</f>
        <v>1939.6700972600001</v>
      </c>
      <c r="J59" s="36">
        <f>SUMIFS(СВЦЭМ!$C$39:$C$782,СВЦЭМ!$A$39:$A$782,$A59,СВЦЭМ!$B$39:$B$782,J$47)+'СЕТ СН'!$G$9+СВЦЭМ!$D$10+'СЕТ СН'!$G$6-'СЕТ СН'!$G$19</f>
        <v>1815.7258442500001</v>
      </c>
      <c r="K59" s="36">
        <f>SUMIFS(СВЦЭМ!$C$39:$C$782,СВЦЭМ!$A$39:$A$782,$A59,СВЦЭМ!$B$39:$B$782,K$47)+'СЕТ СН'!$G$9+СВЦЭМ!$D$10+'СЕТ СН'!$G$6-'СЕТ СН'!$G$19</f>
        <v>1792.1464025800001</v>
      </c>
      <c r="L59" s="36">
        <f>SUMIFS(СВЦЭМ!$C$39:$C$782,СВЦЭМ!$A$39:$A$782,$A59,СВЦЭМ!$B$39:$B$782,L$47)+'СЕТ СН'!$G$9+СВЦЭМ!$D$10+'СЕТ СН'!$G$6-'СЕТ СН'!$G$19</f>
        <v>1775.8723001600001</v>
      </c>
      <c r="M59" s="36">
        <f>SUMIFS(СВЦЭМ!$C$39:$C$782,СВЦЭМ!$A$39:$A$782,$A59,СВЦЭМ!$B$39:$B$782,M$47)+'СЕТ СН'!$G$9+СВЦЭМ!$D$10+'СЕТ СН'!$G$6-'СЕТ СН'!$G$19</f>
        <v>1815.62408559</v>
      </c>
      <c r="N59" s="36">
        <f>SUMIFS(СВЦЭМ!$C$39:$C$782,СВЦЭМ!$A$39:$A$782,$A59,СВЦЭМ!$B$39:$B$782,N$47)+'СЕТ СН'!$G$9+СВЦЭМ!$D$10+'СЕТ СН'!$G$6-'СЕТ СН'!$G$19</f>
        <v>1848.9800306400002</v>
      </c>
      <c r="O59" s="36">
        <f>SUMIFS(СВЦЭМ!$C$39:$C$782,СВЦЭМ!$A$39:$A$782,$A59,СВЦЭМ!$B$39:$B$782,O$47)+'СЕТ СН'!$G$9+СВЦЭМ!$D$10+'СЕТ СН'!$G$6-'СЕТ СН'!$G$19</f>
        <v>1881.1219228</v>
      </c>
      <c r="P59" s="36">
        <f>SUMIFS(СВЦЭМ!$C$39:$C$782,СВЦЭМ!$A$39:$A$782,$A59,СВЦЭМ!$B$39:$B$782,P$47)+'СЕТ СН'!$G$9+СВЦЭМ!$D$10+'СЕТ СН'!$G$6-'СЕТ СН'!$G$19</f>
        <v>1892.0368289900002</v>
      </c>
      <c r="Q59" s="36">
        <f>SUMIFS(СВЦЭМ!$C$39:$C$782,СВЦЭМ!$A$39:$A$782,$A59,СВЦЭМ!$B$39:$B$782,Q$47)+'СЕТ СН'!$G$9+СВЦЭМ!$D$10+'СЕТ СН'!$G$6-'СЕТ СН'!$G$19</f>
        <v>1916.8237471000002</v>
      </c>
      <c r="R59" s="36">
        <f>SUMIFS(СВЦЭМ!$C$39:$C$782,СВЦЭМ!$A$39:$A$782,$A59,СВЦЭМ!$B$39:$B$782,R$47)+'СЕТ СН'!$G$9+СВЦЭМ!$D$10+'СЕТ СН'!$G$6-'СЕТ СН'!$G$19</f>
        <v>1880.0999323699998</v>
      </c>
      <c r="S59" s="36">
        <f>SUMIFS(СВЦЭМ!$C$39:$C$782,СВЦЭМ!$A$39:$A$782,$A59,СВЦЭМ!$B$39:$B$782,S$47)+'СЕТ СН'!$G$9+СВЦЭМ!$D$10+'СЕТ СН'!$G$6-'СЕТ СН'!$G$19</f>
        <v>1861.8668672399999</v>
      </c>
      <c r="T59" s="36">
        <f>SUMIFS(СВЦЭМ!$C$39:$C$782,СВЦЭМ!$A$39:$A$782,$A59,СВЦЭМ!$B$39:$B$782,T$47)+'СЕТ СН'!$G$9+СВЦЭМ!$D$10+'СЕТ СН'!$G$6-'СЕТ СН'!$G$19</f>
        <v>1873.3429332300002</v>
      </c>
      <c r="U59" s="36">
        <f>SUMIFS(СВЦЭМ!$C$39:$C$782,СВЦЭМ!$A$39:$A$782,$A59,СВЦЭМ!$B$39:$B$782,U$47)+'СЕТ СН'!$G$9+СВЦЭМ!$D$10+'СЕТ СН'!$G$6-'СЕТ СН'!$G$19</f>
        <v>1795.84930958</v>
      </c>
      <c r="V59" s="36">
        <f>SUMIFS(СВЦЭМ!$C$39:$C$782,СВЦЭМ!$A$39:$A$782,$A59,СВЦЭМ!$B$39:$B$782,V$47)+'СЕТ СН'!$G$9+СВЦЭМ!$D$10+'СЕТ СН'!$G$6-'СЕТ СН'!$G$19</f>
        <v>1748.0974429399998</v>
      </c>
      <c r="W59" s="36">
        <f>SUMIFS(СВЦЭМ!$C$39:$C$782,СВЦЭМ!$A$39:$A$782,$A59,СВЦЭМ!$B$39:$B$782,W$47)+'СЕТ СН'!$G$9+СВЦЭМ!$D$10+'СЕТ СН'!$G$6-'СЕТ СН'!$G$19</f>
        <v>1763.47395461</v>
      </c>
      <c r="X59" s="36">
        <f>SUMIFS(СВЦЭМ!$C$39:$C$782,СВЦЭМ!$A$39:$A$782,$A59,СВЦЭМ!$B$39:$B$782,X$47)+'СЕТ СН'!$G$9+СВЦЭМ!$D$10+'СЕТ СН'!$G$6-'СЕТ СН'!$G$19</f>
        <v>1833.6981371699999</v>
      </c>
      <c r="Y59" s="36">
        <f>SUMIFS(СВЦЭМ!$C$39:$C$782,СВЦЭМ!$A$39:$A$782,$A59,СВЦЭМ!$B$39:$B$782,Y$47)+'СЕТ СН'!$G$9+СВЦЭМ!$D$10+'СЕТ СН'!$G$6-'СЕТ СН'!$G$19</f>
        <v>1903.79629471</v>
      </c>
    </row>
    <row r="60" spans="1:25" ht="15.75" x14ac:dyDescent="0.2">
      <c r="A60" s="35">
        <f t="shared" si="1"/>
        <v>45090</v>
      </c>
      <c r="B60" s="36">
        <f>SUMIFS(СВЦЭМ!$C$39:$C$782,СВЦЭМ!$A$39:$A$782,$A60,СВЦЭМ!$B$39:$B$782,B$47)+'СЕТ СН'!$G$9+СВЦЭМ!$D$10+'СЕТ СН'!$G$6-'СЕТ СН'!$G$19</f>
        <v>1967.25085829</v>
      </c>
      <c r="C60" s="36">
        <f>SUMIFS(СВЦЭМ!$C$39:$C$782,СВЦЭМ!$A$39:$A$782,$A60,СВЦЭМ!$B$39:$B$782,C$47)+'СЕТ СН'!$G$9+СВЦЭМ!$D$10+'СЕТ СН'!$G$6-'СЕТ СН'!$G$19</f>
        <v>1996.9396297900003</v>
      </c>
      <c r="D60" s="36">
        <f>SUMIFS(СВЦЭМ!$C$39:$C$782,СВЦЭМ!$A$39:$A$782,$A60,СВЦЭМ!$B$39:$B$782,D$47)+'СЕТ СН'!$G$9+СВЦЭМ!$D$10+'СЕТ СН'!$G$6-'СЕТ СН'!$G$19</f>
        <v>2069.5426373300002</v>
      </c>
      <c r="E60" s="36">
        <f>SUMIFS(СВЦЭМ!$C$39:$C$782,СВЦЭМ!$A$39:$A$782,$A60,СВЦЭМ!$B$39:$B$782,E$47)+'СЕТ СН'!$G$9+СВЦЭМ!$D$10+'СЕТ СН'!$G$6-'СЕТ СН'!$G$19</f>
        <v>2062.2946441899999</v>
      </c>
      <c r="F60" s="36">
        <f>SUMIFS(СВЦЭМ!$C$39:$C$782,СВЦЭМ!$A$39:$A$782,$A60,СВЦЭМ!$B$39:$B$782,F$47)+'СЕТ СН'!$G$9+СВЦЭМ!$D$10+'СЕТ СН'!$G$6-'СЕТ СН'!$G$19</f>
        <v>2064.1262497900002</v>
      </c>
      <c r="G60" s="36">
        <f>SUMIFS(СВЦЭМ!$C$39:$C$782,СВЦЭМ!$A$39:$A$782,$A60,СВЦЭМ!$B$39:$B$782,G$47)+'СЕТ СН'!$G$9+СВЦЭМ!$D$10+'СЕТ СН'!$G$6-'СЕТ СН'!$G$19</f>
        <v>2128.2615128500001</v>
      </c>
      <c r="H60" s="36">
        <f>SUMIFS(СВЦЭМ!$C$39:$C$782,СВЦЭМ!$A$39:$A$782,$A60,СВЦЭМ!$B$39:$B$782,H$47)+'СЕТ СН'!$G$9+СВЦЭМ!$D$10+'СЕТ СН'!$G$6-'СЕТ СН'!$G$19</f>
        <v>2036.15629799</v>
      </c>
      <c r="I60" s="36">
        <f>SUMIFS(СВЦЭМ!$C$39:$C$782,СВЦЭМ!$A$39:$A$782,$A60,СВЦЭМ!$B$39:$B$782,I$47)+'СЕТ СН'!$G$9+СВЦЭМ!$D$10+'СЕТ СН'!$G$6-'СЕТ СН'!$G$19</f>
        <v>2000.4674107599999</v>
      </c>
      <c r="J60" s="36">
        <f>SUMIFS(СВЦЭМ!$C$39:$C$782,СВЦЭМ!$A$39:$A$782,$A60,СВЦЭМ!$B$39:$B$782,J$47)+'СЕТ СН'!$G$9+СВЦЭМ!$D$10+'СЕТ СН'!$G$6-'СЕТ СН'!$G$19</f>
        <v>1948.9409069799999</v>
      </c>
      <c r="K60" s="36">
        <f>SUMIFS(СВЦЭМ!$C$39:$C$782,СВЦЭМ!$A$39:$A$782,$A60,СВЦЭМ!$B$39:$B$782,K$47)+'СЕТ СН'!$G$9+СВЦЭМ!$D$10+'СЕТ СН'!$G$6-'СЕТ СН'!$G$19</f>
        <v>1872.0561395999998</v>
      </c>
      <c r="L60" s="36">
        <f>SUMIFS(СВЦЭМ!$C$39:$C$782,СВЦЭМ!$A$39:$A$782,$A60,СВЦЭМ!$B$39:$B$782,L$47)+'СЕТ СН'!$G$9+СВЦЭМ!$D$10+'СЕТ СН'!$G$6-'СЕТ СН'!$G$19</f>
        <v>1886.8642340299998</v>
      </c>
      <c r="M60" s="36">
        <f>SUMIFS(СВЦЭМ!$C$39:$C$782,СВЦЭМ!$A$39:$A$782,$A60,СВЦЭМ!$B$39:$B$782,M$47)+'СЕТ СН'!$G$9+СВЦЭМ!$D$10+'СЕТ СН'!$G$6-'СЕТ СН'!$G$19</f>
        <v>1924.0144775200001</v>
      </c>
      <c r="N60" s="36">
        <f>SUMIFS(СВЦЭМ!$C$39:$C$782,СВЦЭМ!$A$39:$A$782,$A60,СВЦЭМ!$B$39:$B$782,N$47)+'СЕТ СН'!$G$9+СВЦЭМ!$D$10+'СЕТ СН'!$G$6-'СЕТ СН'!$G$19</f>
        <v>1985.0478683699998</v>
      </c>
      <c r="O60" s="36">
        <f>SUMIFS(СВЦЭМ!$C$39:$C$782,СВЦЭМ!$A$39:$A$782,$A60,СВЦЭМ!$B$39:$B$782,O$47)+'СЕТ СН'!$G$9+СВЦЭМ!$D$10+'СЕТ СН'!$G$6-'СЕТ СН'!$G$19</f>
        <v>1989.6489958500001</v>
      </c>
      <c r="P60" s="36">
        <f>SUMIFS(СВЦЭМ!$C$39:$C$782,СВЦЭМ!$A$39:$A$782,$A60,СВЦЭМ!$B$39:$B$782,P$47)+'СЕТ СН'!$G$9+СВЦЭМ!$D$10+'СЕТ СН'!$G$6-'СЕТ СН'!$G$19</f>
        <v>2016.9268439400003</v>
      </c>
      <c r="Q60" s="36">
        <f>SUMIFS(СВЦЭМ!$C$39:$C$782,СВЦЭМ!$A$39:$A$782,$A60,СВЦЭМ!$B$39:$B$782,Q$47)+'СЕТ СН'!$G$9+СВЦЭМ!$D$10+'СЕТ СН'!$G$6-'СЕТ СН'!$G$19</f>
        <v>2057.8069346299999</v>
      </c>
      <c r="R60" s="36">
        <f>SUMIFS(СВЦЭМ!$C$39:$C$782,СВЦЭМ!$A$39:$A$782,$A60,СВЦЭМ!$B$39:$B$782,R$47)+'СЕТ СН'!$G$9+СВЦЭМ!$D$10+'СЕТ СН'!$G$6-'СЕТ СН'!$G$19</f>
        <v>2022.5177950299999</v>
      </c>
      <c r="S60" s="36">
        <f>SUMIFS(СВЦЭМ!$C$39:$C$782,СВЦЭМ!$A$39:$A$782,$A60,СВЦЭМ!$B$39:$B$782,S$47)+'СЕТ СН'!$G$9+СВЦЭМ!$D$10+'СЕТ СН'!$G$6-'СЕТ СН'!$G$19</f>
        <v>2001.5412384900001</v>
      </c>
      <c r="T60" s="36">
        <f>SUMIFS(СВЦЭМ!$C$39:$C$782,СВЦЭМ!$A$39:$A$782,$A60,СВЦЭМ!$B$39:$B$782,T$47)+'СЕТ СН'!$G$9+СВЦЭМ!$D$10+'СЕТ СН'!$G$6-'СЕТ СН'!$G$19</f>
        <v>1970.1465115000001</v>
      </c>
      <c r="U60" s="36">
        <f>SUMIFS(СВЦЭМ!$C$39:$C$782,СВЦЭМ!$A$39:$A$782,$A60,СВЦЭМ!$B$39:$B$782,U$47)+'СЕТ СН'!$G$9+СВЦЭМ!$D$10+'СЕТ СН'!$G$6-'СЕТ СН'!$G$19</f>
        <v>1929.0267755899999</v>
      </c>
      <c r="V60" s="36">
        <f>SUMIFS(СВЦЭМ!$C$39:$C$782,СВЦЭМ!$A$39:$A$782,$A60,СВЦЭМ!$B$39:$B$782,V$47)+'СЕТ СН'!$G$9+СВЦЭМ!$D$10+'СЕТ СН'!$G$6-'СЕТ СН'!$G$19</f>
        <v>1914.13338858</v>
      </c>
      <c r="W60" s="36">
        <f>SUMIFS(СВЦЭМ!$C$39:$C$782,СВЦЭМ!$A$39:$A$782,$A60,СВЦЭМ!$B$39:$B$782,W$47)+'СЕТ СН'!$G$9+СВЦЭМ!$D$10+'СЕТ СН'!$G$6-'СЕТ СН'!$G$19</f>
        <v>1897.2557909699999</v>
      </c>
      <c r="X60" s="36">
        <f>SUMIFS(СВЦЭМ!$C$39:$C$782,СВЦЭМ!$A$39:$A$782,$A60,СВЦЭМ!$B$39:$B$782,X$47)+'СЕТ СН'!$G$9+СВЦЭМ!$D$10+'СЕТ СН'!$G$6-'СЕТ СН'!$G$19</f>
        <v>1945.3082004799999</v>
      </c>
      <c r="Y60" s="36">
        <f>SUMIFS(СВЦЭМ!$C$39:$C$782,СВЦЭМ!$A$39:$A$782,$A60,СВЦЭМ!$B$39:$B$782,Y$47)+'СЕТ СН'!$G$9+СВЦЭМ!$D$10+'СЕТ СН'!$G$6-'СЕТ СН'!$G$19</f>
        <v>2040.6317112800002</v>
      </c>
    </row>
    <row r="61" spans="1:25" ht="15.75" x14ac:dyDescent="0.2">
      <c r="A61" s="35">
        <f t="shared" si="1"/>
        <v>45091</v>
      </c>
      <c r="B61" s="36">
        <f>SUMIFS(СВЦЭМ!$C$39:$C$782,СВЦЭМ!$A$39:$A$782,$A61,СВЦЭМ!$B$39:$B$782,B$47)+'СЕТ СН'!$G$9+СВЦЭМ!$D$10+'СЕТ СН'!$G$6-'СЕТ СН'!$G$19</f>
        <v>2088.1082258800002</v>
      </c>
      <c r="C61" s="36">
        <f>SUMIFS(СВЦЭМ!$C$39:$C$782,СВЦЭМ!$A$39:$A$782,$A61,СВЦЭМ!$B$39:$B$782,C$47)+'СЕТ СН'!$G$9+СВЦЭМ!$D$10+'СЕТ СН'!$G$6-'СЕТ СН'!$G$19</f>
        <v>2171.1183559900001</v>
      </c>
      <c r="D61" s="36">
        <f>SUMIFS(СВЦЭМ!$C$39:$C$782,СВЦЭМ!$A$39:$A$782,$A61,СВЦЭМ!$B$39:$B$782,D$47)+'СЕТ СН'!$G$9+СВЦЭМ!$D$10+'СЕТ СН'!$G$6-'СЕТ СН'!$G$19</f>
        <v>2274.8454704199999</v>
      </c>
      <c r="E61" s="36">
        <f>SUMIFS(СВЦЭМ!$C$39:$C$782,СВЦЭМ!$A$39:$A$782,$A61,СВЦЭМ!$B$39:$B$782,E$47)+'СЕТ СН'!$G$9+СВЦЭМ!$D$10+'СЕТ СН'!$G$6-'СЕТ СН'!$G$19</f>
        <v>2286.1382153300001</v>
      </c>
      <c r="F61" s="36">
        <f>SUMIFS(СВЦЭМ!$C$39:$C$782,СВЦЭМ!$A$39:$A$782,$A61,СВЦЭМ!$B$39:$B$782,F$47)+'СЕТ СН'!$G$9+СВЦЭМ!$D$10+'СЕТ СН'!$G$6-'СЕТ СН'!$G$19</f>
        <v>2291.5897193400001</v>
      </c>
      <c r="G61" s="36">
        <f>SUMIFS(СВЦЭМ!$C$39:$C$782,СВЦЭМ!$A$39:$A$782,$A61,СВЦЭМ!$B$39:$B$782,G$47)+'СЕТ СН'!$G$9+СВЦЭМ!$D$10+'СЕТ СН'!$G$6-'СЕТ СН'!$G$19</f>
        <v>2277.13203591</v>
      </c>
      <c r="H61" s="36">
        <f>SUMIFS(СВЦЭМ!$C$39:$C$782,СВЦЭМ!$A$39:$A$782,$A61,СВЦЭМ!$B$39:$B$782,H$47)+'СЕТ СН'!$G$9+СВЦЭМ!$D$10+'СЕТ СН'!$G$6-'СЕТ СН'!$G$19</f>
        <v>2151.74805178</v>
      </c>
      <c r="I61" s="36">
        <f>SUMIFS(СВЦЭМ!$C$39:$C$782,СВЦЭМ!$A$39:$A$782,$A61,СВЦЭМ!$B$39:$B$782,I$47)+'СЕТ СН'!$G$9+СВЦЭМ!$D$10+'СЕТ СН'!$G$6-'СЕТ СН'!$G$19</f>
        <v>2050.1774950399999</v>
      </c>
      <c r="J61" s="36">
        <f>SUMIFS(СВЦЭМ!$C$39:$C$782,СВЦЭМ!$A$39:$A$782,$A61,СВЦЭМ!$B$39:$B$782,J$47)+'СЕТ СН'!$G$9+СВЦЭМ!$D$10+'СЕТ СН'!$G$6-'СЕТ СН'!$G$19</f>
        <v>1967.7809719699999</v>
      </c>
      <c r="K61" s="36">
        <f>SUMIFS(СВЦЭМ!$C$39:$C$782,СВЦЭМ!$A$39:$A$782,$A61,СВЦЭМ!$B$39:$B$782,K$47)+'СЕТ СН'!$G$9+СВЦЭМ!$D$10+'СЕТ СН'!$G$6-'СЕТ СН'!$G$19</f>
        <v>1951.9948909499999</v>
      </c>
      <c r="L61" s="36">
        <f>SUMIFS(СВЦЭМ!$C$39:$C$782,СВЦЭМ!$A$39:$A$782,$A61,СВЦЭМ!$B$39:$B$782,L$47)+'СЕТ СН'!$G$9+СВЦЭМ!$D$10+'СЕТ СН'!$G$6-'СЕТ СН'!$G$19</f>
        <v>1943.29148089</v>
      </c>
      <c r="M61" s="36">
        <f>SUMIFS(СВЦЭМ!$C$39:$C$782,СВЦЭМ!$A$39:$A$782,$A61,СВЦЭМ!$B$39:$B$782,M$47)+'СЕТ СН'!$G$9+СВЦЭМ!$D$10+'СЕТ СН'!$G$6-'СЕТ СН'!$G$19</f>
        <v>1982.5053406000002</v>
      </c>
      <c r="N61" s="36">
        <f>SUMIFS(СВЦЭМ!$C$39:$C$782,СВЦЭМ!$A$39:$A$782,$A61,СВЦЭМ!$B$39:$B$782,N$47)+'СЕТ СН'!$G$9+СВЦЭМ!$D$10+'СЕТ СН'!$G$6-'СЕТ СН'!$G$19</f>
        <v>1996.0967491500001</v>
      </c>
      <c r="O61" s="36">
        <f>SUMIFS(СВЦЭМ!$C$39:$C$782,СВЦЭМ!$A$39:$A$782,$A61,СВЦЭМ!$B$39:$B$782,O$47)+'СЕТ СН'!$G$9+СВЦЭМ!$D$10+'СЕТ СН'!$G$6-'СЕТ СН'!$G$19</f>
        <v>1987.7694257500002</v>
      </c>
      <c r="P61" s="36">
        <f>SUMIFS(СВЦЭМ!$C$39:$C$782,СВЦЭМ!$A$39:$A$782,$A61,СВЦЭМ!$B$39:$B$782,P$47)+'СЕТ СН'!$G$9+СВЦЭМ!$D$10+'СЕТ СН'!$G$6-'СЕТ СН'!$G$19</f>
        <v>2003.6801276599999</v>
      </c>
      <c r="Q61" s="36">
        <f>SUMIFS(СВЦЭМ!$C$39:$C$782,СВЦЭМ!$A$39:$A$782,$A61,СВЦЭМ!$B$39:$B$782,Q$47)+'СЕТ СН'!$G$9+СВЦЭМ!$D$10+'СЕТ СН'!$G$6-'СЕТ СН'!$G$19</f>
        <v>2017.3835512999999</v>
      </c>
      <c r="R61" s="36">
        <f>SUMIFS(СВЦЭМ!$C$39:$C$782,СВЦЭМ!$A$39:$A$782,$A61,СВЦЭМ!$B$39:$B$782,R$47)+'СЕТ СН'!$G$9+СВЦЭМ!$D$10+'СЕТ СН'!$G$6-'СЕТ СН'!$G$19</f>
        <v>2002.5943142800002</v>
      </c>
      <c r="S61" s="36">
        <f>SUMIFS(СВЦЭМ!$C$39:$C$782,СВЦЭМ!$A$39:$A$782,$A61,СВЦЭМ!$B$39:$B$782,S$47)+'СЕТ СН'!$G$9+СВЦЭМ!$D$10+'СЕТ СН'!$G$6-'СЕТ СН'!$G$19</f>
        <v>1994.5658198000001</v>
      </c>
      <c r="T61" s="36">
        <f>SUMIFS(СВЦЭМ!$C$39:$C$782,СВЦЭМ!$A$39:$A$782,$A61,СВЦЭМ!$B$39:$B$782,T$47)+'СЕТ СН'!$G$9+СВЦЭМ!$D$10+'СЕТ СН'!$G$6-'СЕТ СН'!$G$19</f>
        <v>1990.3816335900001</v>
      </c>
      <c r="U61" s="36">
        <f>SUMIFS(СВЦЭМ!$C$39:$C$782,СВЦЭМ!$A$39:$A$782,$A61,СВЦЭМ!$B$39:$B$782,U$47)+'СЕТ СН'!$G$9+СВЦЭМ!$D$10+'СЕТ СН'!$G$6-'СЕТ СН'!$G$19</f>
        <v>1988.01589259</v>
      </c>
      <c r="V61" s="36">
        <f>SUMIFS(СВЦЭМ!$C$39:$C$782,СВЦЭМ!$A$39:$A$782,$A61,СВЦЭМ!$B$39:$B$782,V$47)+'СЕТ СН'!$G$9+СВЦЭМ!$D$10+'СЕТ СН'!$G$6-'СЕТ СН'!$G$19</f>
        <v>1984.4914072299998</v>
      </c>
      <c r="W61" s="36">
        <f>SUMIFS(СВЦЭМ!$C$39:$C$782,СВЦЭМ!$A$39:$A$782,$A61,СВЦЭМ!$B$39:$B$782,W$47)+'СЕТ СН'!$G$9+СВЦЭМ!$D$10+'СЕТ СН'!$G$6-'СЕТ СН'!$G$19</f>
        <v>1943.04672605</v>
      </c>
      <c r="X61" s="36">
        <f>SUMIFS(СВЦЭМ!$C$39:$C$782,СВЦЭМ!$A$39:$A$782,$A61,СВЦЭМ!$B$39:$B$782,X$47)+'СЕТ СН'!$G$9+СВЦЭМ!$D$10+'СЕТ СН'!$G$6-'СЕТ СН'!$G$19</f>
        <v>1957.3907865199999</v>
      </c>
      <c r="Y61" s="36">
        <f>SUMIFS(СВЦЭМ!$C$39:$C$782,СВЦЭМ!$A$39:$A$782,$A61,СВЦЭМ!$B$39:$B$782,Y$47)+'СЕТ СН'!$G$9+СВЦЭМ!$D$10+'СЕТ СН'!$G$6-'СЕТ СН'!$G$19</f>
        <v>2011.6823114700001</v>
      </c>
    </row>
    <row r="62" spans="1:25" ht="15.75" x14ac:dyDescent="0.2">
      <c r="A62" s="35">
        <f t="shared" si="1"/>
        <v>45092</v>
      </c>
      <c r="B62" s="36">
        <f>SUMIFS(СВЦЭМ!$C$39:$C$782,СВЦЭМ!$A$39:$A$782,$A62,СВЦЭМ!$B$39:$B$782,B$47)+'СЕТ СН'!$G$9+СВЦЭМ!$D$10+'СЕТ СН'!$G$6-'СЕТ СН'!$G$19</f>
        <v>1890.1180980399999</v>
      </c>
      <c r="C62" s="36">
        <f>SUMIFS(СВЦЭМ!$C$39:$C$782,СВЦЭМ!$A$39:$A$782,$A62,СВЦЭМ!$B$39:$B$782,C$47)+'СЕТ СН'!$G$9+СВЦЭМ!$D$10+'СЕТ СН'!$G$6-'СЕТ СН'!$G$19</f>
        <v>1960.4780606700001</v>
      </c>
      <c r="D62" s="36">
        <f>SUMIFS(СВЦЭМ!$C$39:$C$782,СВЦЭМ!$A$39:$A$782,$A62,СВЦЭМ!$B$39:$B$782,D$47)+'СЕТ СН'!$G$9+СВЦЭМ!$D$10+'СЕТ СН'!$G$6-'СЕТ СН'!$G$19</f>
        <v>2032.7171196499999</v>
      </c>
      <c r="E62" s="36">
        <f>SUMIFS(СВЦЭМ!$C$39:$C$782,СВЦЭМ!$A$39:$A$782,$A62,СВЦЭМ!$B$39:$B$782,E$47)+'СЕТ СН'!$G$9+СВЦЭМ!$D$10+'СЕТ СН'!$G$6-'СЕТ СН'!$G$19</f>
        <v>2040.8132237200002</v>
      </c>
      <c r="F62" s="36">
        <f>SUMIFS(СВЦЭМ!$C$39:$C$782,СВЦЭМ!$A$39:$A$782,$A62,СВЦЭМ!$B$39:$B$782,F$47)+'СЕТ СН'!$G$9+СВЦЭМ!$D$10+'СЕТ СН'!$G$6-'СЕТ СН'!$G$19</f>
        <v>2014.63075471</v>
      </c>
      <c r="G62" s="36">
        <f>SUMIFS(СВЦЭМ!$C$39:$C$782,СВЦЭМ!$A$39:$A$782,$A62,СВЦЭМ!$B$39:$B$782,G$47)+'СЕТ СН'!$G$9+СВЦЭМ!$D$10+'СЕТ СН'!$G$6-'СЕТ СН'!$G$19</f>
        <v>2017.6284070400002</v>
      </c>
      <c r="H62" s="36">
        <f>SUMIFS(СВЦЭМ!$C$39:$C$782,СВЦЭМ!$A$39:$A$782,$A62,СВЦЭМ!$B$39:$B$782,H$47)+'СЕТ СН'!$G$9+СВЦЭМ!$D$10+'СЕТ СН'!$G$6-'СЕТ СН'!$G$19</f>
        <v>1892.3672501999999</v>
      </c>
      <c r="I62" s="36">
        <f>SUMIFS(СВЦЭМ!$C$39:$C$782,СВЦЭМ!$A$39:$A$782,$A62,СВЦЭМ!$B$39:$B$782,I$47)+'СЕТ СН'!$G$9+СВЦЭМ!$D$10+'СЕТ СН'!$G$6-'СЕТ СН'!$G$19</f>
        <v>1773.92855353</v>
      </c>
      <c r="J62" s="36">
        <f>SUMIFS(СВЦЭМ!$C$39:$C$782,СВЦЭМ!$A$39:$A$782,$A62,СВЦЭМ!$B$39:$B$782,J$47)+'СЕТ СН'!$G$9+СВЦЭМ!$D$10+'СЕТ СН'!$G$6-'СЕТ СН'!$G$19</f>
        <v>1740.4384724199999</v>
      </c>
      <c r="K62" s="36">
        <f>SUMIFS(СВЦЭМ!$C$39:$C$782,СВЦЭМ!$A$39:$A$782,$A62,СВЦЭМ!$B$39:$B$782,K$47)+'СЕТ СН'!$G$9+СВЦЭМ!$D$10+'СЕТ СН'!$G$6-'СЕТ СН'!$G$19</f>
        <v>1728.71543686</v>
      </c>
      <c r="L62" s="36">
        <f>SUMIFS(СВЦЭМ!$C$39:$C$782,СВЦЭМ!$A$39:$A$782,$A62,СВЦЭМ!$B$39:$B$782,L$47)+'СЕТ СН'!$G$9+СВЦЭМ!$D$10+'СЕТ СН'!$G$6-'СЕТ СН'!$G$19</f>
        <v>1706.6927812700001</v>
      </c>
      <c r="M62" s="36">
        <f>SUMIFS(СВЦЭМ!$C$39:$C$782,СВЦЭМ!$A$39:$A$782,$A62,СВЦЭМ!$B$39:$B$782,M$47)+'СЕТ СН'!$G$9+СВЦЭМ!$D$10+'СЕТ СН'!$G$6-'СЕТ СН'!$G$19</f>
        <v>1719.4548403600002</v>
      </c>
      <c r="N62" s="36">
        <f>SUMIFS(СВЦЭМ!$C$39:$C$782,СВЦЭМ!$A$39:$A$782,$A62,СВЦЭМ!$B$39:$B$782,N$47)+'СЕТ СН'!$G$9+СВЦЭМ!$D$10+'СЕТ СН'!$G$6-'СЕТ СН'!$G$19</f>
        <v>1747.9571709800002</v>
      </c>
      <c r="O62" s="36">
        <f>SUMIFS(СВЦЭМ!$C$39:$C$782,СВЦЭМ!$A$39:$A$782,$A62,СВЦЭМ!$B$39:$B$782,O$47)+'СЕТ СН'!$G$9+СВЦЭМ!$D$10+'СЕТ СН'!$G$6-'СЕТ СН'!$G$19</f>
        <v>1755.8862977100002</v>
      </c>
      <c r="P62" s="36">
        <f>SUMIFS(СВЦЭМ!$C$39:$C$782,СВЦЭМ!$A$39:$A$782,$A62,СВЦЭМ!$B$39:$B$782,P$47)+'СЕТ СН'!$G$9+СВЦЭМ!$D$10+'СЕТ СН'!$G$6-'СЕТ СН'!$G$19</f>
        <v>1772.7673917000002</v>
      </c>
      <c r="Q62" s="36">
        <f>SUMIFS(СВЦЭМ!$C$39:$C$782,СВЦЭМ!$A$39:$A$782,$A62,СВЦЭМ!$B$39:$B$782,Q$47)+'СЕТ СН'!$G$9+СВЦЭМ!$D$10+'СЕТ СН'!$G$6-'СЕТ СН'!$G$19</f>
        <v>1774.9963916299998</v>
      </c>
      <c r="R62" s="36">
        <f>SUMIFS(СВЦЭМ!$C$39:$C$782,СВЦЭМ!$A$39:$A$782,$A62,СВЦЭМ!$B$39:$B$782,R$47)+'СЕТ СН'!$G$9+СВЦЭМ!$D$10+'СЕТ СН'!$G$6-'СЕТ СН'!$G$19</f>
        <v>1729.6369987900002</v>
      </c>
      <c r="S62" s="36">
        <f>SUMIFS(СВЦЭМ!$C$39:$C$782,СВЦЭМ!$A$39:$A$782,$A62,СВЦЭМ!$B$39:$B$782,S$47)+'СЕТ СН'!$G$9+СВЦЭМ!$D$10+'СЕТ СН'!$G$6-'СЕТ СН'!$G$19</f>
        <v>1738.7884840299998</v>
      </c>
      <c r="T62" s="36">
        <f>SUMIFS(СВЦЭМ!$C$39:$C$782,СВЦЭМ!$A$39:$A$782,$A62,СВЦЭМ!$B$39:$B$782,T$47)+'СЕТ СН'!$G$9+СВЦЭМ!$D$10+'СЕТ СН'!$G$6-'СЕТ СН'!$G$19</f>
        <v>1733.08504967</v>
      </c>
      <c r="U62" s="36">
        <f>SUMIFS(СВЦЭМ!$C$39:$C$782,СВЦЭМ!$A$39:$A$782,$A62,СВЦЭМ!$B$39:$B$782,U$47)+'СЕТ СН'!$G$9+СВЦЭМ!$D$10+'СЕТ СН'!$G$6-'СЕТ СН'!$G$19</f>
        <v>1721.61074435</v>
      </c>
      <c r="V62" s="36">
        <f>SUMIFS(СВЦЭМ!$C$39:$C$782,СВЦЭМ!$A$39:$A$782,$A62,СВЦЭМ!$B$39:$B$782,V$47)+'СЕТ СН'!$G$9+СВЦЭМ!$D$10+'СЕТ СН'!$G$6-'СЕТ СН'!$G$19</f>
        <v>1751.8351979899999</v>
      </c>
      <c r="W62" s="36">
        <f>SUMIFS(СВЦЭМ!$C$39:$C$782,СВЦЭМ!$A$39:$A$782,$A62,СВЦЭМ!$B$39:$B$782,W$47)+'СЕТ СН'!$G$9+СВЦЭМ!$D$10+'СЕТ СН'!$G$6-'СЕТ СН'!$G$19</f>
        <v>1724.9924080599999</v>
      </c>
      <c r="X62" s="36">
        <f>SUMIFS(СВЦЭМ!$C$39:$C$782,СВЦЭМ!$A$39:$A$782,$A62,СВЦЭМ!$B$39:$B$782,X$47)+'СЕТ СН'!$G$9+СВЦЭМ!$D$10+'СЕТ СН'!$G$6-'СЕТ СН'!$G$19</f>
        <v>1750.2048135499999</v>
      </c>
      <c r="Y62" s="36">
        <f>SUMIFS(СВЦЭМ!$C$39:$C$782,СВЦЭМ!$A$39:$A$782,$A62,СВЦЭМ!$B$39:$B$782,Y$47)+'СЕТ СН'!$G$9+СВЦЭМ!$D$10+'СЕТ СН'!$G$6-'СЕТ СН'!$G$19</f>
        <v>1835.9133845299998</v>
      </c>
    </row>
    <row r="63" spans="1:25" ht="15.75" x14ac:dyDescent="0.2">
      <c r="A63" s="35">
        <f t="shared" si="1"/>
        <v>45093</v>
      </c>
      <c r="B63" s="36">
        <f>SUMIFS(СВЦЭМ!$C$39:$C$782,СВЦЭМ!$A$39:$A$782,$A63,СВЦЭМ!$B$39:$B$782,B$47)+'СЕТ СН'!$G$9+СВЦЭМ!$D$10+'СЕТ СН'!$G$6-'СЕТ СН'!$G$19</f>
        <v>1966.83079413</v>
      </c>
      <c r="C63" s="36">
        <f>SUMIFS(СВЦЭМ!$C$39:$C$782,СВЦЭМ!$A$39:$A$782,$A63,СВЦЭМ!$B$39:$B$782,C$47)+'СЕТ СН'!$G$9+СВЦЭМ!$D$10+'СЕТ СН'!$G$6-'СЕТ СН'!$G$19</f>
        <v>2021.68894869</v>
      </c>
      <c r="D63" s="36">
        <f>SUMIFS(СВЦЭМ!$C$39:$C$782,СВЦЭМ!$A$39:$A$782,$A63,СВЦЭМ!$B$39:$B$782,D$47)+'СЕТ СН'!$G$9+СВЦЭМ!$D$10+'СЕТ СН'!$G$6-'СЕТ СН'!$G$19</f>
        <v>2111.8084422699999</v>
      </c>
      <c r="E63" s="36">
        <f>SUMIFS(СВЦЭМ!$C$39:$C$782,СВЦЭМ!$A$39:$A$782,$A63,СВЦЭМ!$B$39:$B$782,E$47)+'СЕТ СН'!$G$9+СВЦЭМ!$D$10+'СЕТ СН'!$G$6-'СЕТ СН'!$G$19</f>
        <v>2126.0304574900001</v>
      </c>
      <c r="F63" s="36">
        <f>SUMIFS(СВЦЭМ!$C$39:$C$782,СВЦЭМ!$A$39:$A$782,$A63,СВЦЭМ!$B$39:$B$782,F$47)+'СЕТ СН'!$G$9+СВЦЭМ!$D$10+'СЕТ СН'!$G$6-'СЕТ СН'!$G$19</f>
        <v>2129.5697133100002</v>
      </c>
      <c r="G63" s="36">
        <f>SUMIFS(СВЦЭМ!$C$39:$C$782,СВЦЭМ!$A$39:$A$782,$A63,СВЦЭМ!$B$39:$B$782,G$47)+'СЕТ СН'!$G$9+СВЦЭМ!$D$10+'СЕТ СН'!$G$6-'СЕТ СН'!$G$19</f>
        <v>2089.9300527</v>
      </c>
      <c r="H63" s="36">
        <f>SUMIFS(СВЦЭМ!$C$39:$C$782,СВЦЭМ!$A$39:$A$782,$A63,СВЦЭМ!$B$39:$B$782,H$47)+'СЕТ СН'!$G$9+СВЦЭМ!$D$10+'СЕТ СН'!$G$6-'СЕТ СН'!$G$19</f>
        <v>1968.18176408</v>
      </c>
      <c r="I63" s="36">
        <f>SUMIFS(СВЦЭМ!$C$39:$C$782,СВЦЭМ!$A$39:$A$782,$A63,СВЦЭМ!$B$39:$B$782,I$47)+'СЕТ СН'!$G$9+СВЦЭМ!$D$10+'СЕТ СН'!$G$6-'СЕТ СН'!$G$19</f>
        <v>1910.0177986899998</v>
      </c>
      <c r="J63" s="36">
        <f>SUMIFS(СВЦЭМ!$C$39:$C$782,СВЦЭМ!$A$39:$A$782,$A63,СВЦЭМ!$B$39:$B$782,J$47)+'СЕТ СН'!$G$9+СВЦЭМ!$D$10+'СЕТ СН'!$G$6-'СЕТ СН'!$G$19</f>
        <v>1824.8667876300001</v>
      </c>
      <c r="K63" s="36">
        <f>SUMIFS(СВЦЭМ!$C$39:$C$782,СВЦЭМ!$A$39:$A$782,$A63,СВЦЭМ!$B$39:$B$782,K$47)+'СЕТ СН'!$G$9+СВЦЭМ!$D$10+'СЕТ СН'!$G$6-'СЕТ СН'!$G$19</f>
        <v>1840.8128538400001</v>
      </c>
      <c r="L63" s="36">
        <f>SUMIFS(СВЦЭМ!$C$39:$C$782,СВЦЭМ!$A$39:$A$782,$A63,СВЦЭМ!$B$39:$B$782,L$47)+'СЕТ СН'!$G$9+СВЦЭМ!$D$10+'СЕТ СН'!$G$6-'СЕТ СН'!$G$19</f>
        <v>1844.10952094</v>
      </c>
      <c r="M63" s="36">
        <f>SUMIFS(СВЦЭМ!$C$39:$C$782,СВЦЭМ!$A$39:$A$782,$A63,СВЦЭМ!$B$39:$B$782,M$47)+'СЕТ СН'!$G$9+СВЦЭМ!$D$10+'СЕТ СН'!$G$6-'СЕТ СН'!$G$19</f>
        <v>1872.0440925299999</v>
      </c>
      <c r="N63" s="36">
        <f>SUMIFS(СВЦЭМ!$C$39:$C$782,СВЦЭМ!$A$39:$A$782,$A63,СВЦЭМ!$B$39:$B$782,N$47)+'СЕТ СН'!$G$9+СВЦЭМ!$D$10+'СЕТ СН'!$G$6-'СЕТ СН'!$G$19</f>
        <v>1916.1489431200002</v>
      </c>
      <c r="O63" s="36">
        <f>SUMIFS(СВЦЭМ!$C$39:$C$782,СВЦЭМ!$A$39:$A$782,$A63,СВЦЭМ!$B$39:$B$782,O$47)+'СЕТ СН'!$G$9+СВЦЭМ!$D$10+'СЕТ СН'!$G$6-'СЕТ СН'!$G$19</f>
        <v>1915.2013187900002</v>
      </c>
      <c r="P63" s="36">
        <f>SUMIFS(СВЦЭМ!$C$39:$C$782,СВЦЭМ!$A$39:$A$782,$A63,СВЦЭМ!$B$39:$B$782,P$47)+'СЕТ СН'!$G$9+СВЦЭМ!$D$10+'СЕТ СН'!$G$6-'СЕТ СН'!$G$19</f>
        <v>1921.6679892400002</v>
      </c>
      <c r="Q63" s="36">
        <f>SUMIFS(СВЦЭМ!$C$39:$C$782,СВЦЭМ!$A$39:$A$782,$A63,СВЦЭМ!$B$39:$B$782,Q$47)+'СЕТ СН'!$G$9+СВЦЭМ!$D$10+'СЕТ СН'!$G$6-'СЕТ СН'!$G$19</f>
        <v>1901.9311894400003</v>
      </c>
      <c r="R63" s="36">
        <f>SUMIFS(СВЦЭМ!$C$39:$C$782,СВЦЭМ!$A$39:$A$782,$A63,СВЦЭМ!$B$39:$B$782,R$47)+'СЕТ СН'!$G$9+СВЦЭМ!$D$10+'СЕТ СН'!$G$6-'СЕТ СН'!$G$19</f>
        <v>1888.29046535</v>
      </c>
      <c r="S63" s="36">
        <f>SUMIFS(СВЦЭМ!$C$39:$C$782,СВЦЭМ!$A$39:$A$782,$A63,СВЦЭМ!$B$39:$B$782,S$47)+'СЕТ СН'!$G$9+СВЦЭМ!$D$10+'СЕТ СН'!$G$6-'СЕТ СН'!$G$19</f>
        <v>1866.8031851300002</v>
      </c>
      <c r="T63" s="36">
        <f>SUMIFS(СВЦЭМ!$C$39:$C$782,СВЦЭМ!$A$39:$A$782,$A63,СВЦЭМ!$B$39:$B$782,T$47)+'СЕТ СН'!$G$9+СВЦЭМ!$D$10+'СЕТ СН'!$G$6-'СЕТ СН'!$G$19</f>
        <v>1945.4804431799998</v>
      </c>
      <c r="U63" s="36">
        <f>SUMIFS(СВЦЭМ!$C$39:$C$782,СВЦЭМ!$A$39:$A$782,$A63,СВЦЭМ!$B$39:$B$782,U$47)+'СЕТ СН'!$G$9+СВЦЭМ!$D$10+'СЕТ СН'!$G$6-'СЕТ СН'!$G$19</f>
        <v>1878.4672241799999</v>
      </c>
      <c r="V63" s="36">
        <f>SUMIFS(СВЦЭМ!$C$39:$C$782,СВЦЭМ!$A$39:$A$782,$A63,СВЦЭМ!$B$39:$B$782,V$47)+'СЕТ СН'!$G$9+СВЦЭМ!$D$10+'СЕТ СН'!$G$6-'СЕТ СН'!$G$19</f>
        <v>1858.32607259</v>
      </c>
      <c r="W63" s="36">
        <f>SUMIFS(СВЦЭМ!$C$39:$C$782,СВЦЭМ!$A$39:$A$782,$A63,СВЦЭМ!$B$39:$B$782,W$47)+'СЕТ СН'!$G$9+СВЦЭМ!$D$10+'СЕТ СН'!$G$6-'СЕТ СН'!$G$19</f>
        <v>1811.7594634699999</v>
      </c>
      <c r="X63" s="36">
        <f>SUMIFS(СВЦЭМ!$C$39:$C$782,СВЦЭМ!$A$39:$A$782,$A63,СВЦЭМ!$B$39:$B$782,X$47)+'СЕТ СН'!$G$9+СВЦЭМ!$D$10+'СЕТ СН'!$G$6-'СЕТ СН'!$G$19</f>
        <v>1863.3674863300002</v>
      </c>
      <c r="Y63" s="36">
        <f>SUMIFS(СВЦЭМ!$C$39:$C$782,СВЦЭМ!$A$39:$A$782,$A63,СВЦЭМ!$B$39:$B$782,Y$47)+'СЕТ СН'!$G$9+СВЦЭМ!$D$10+'СЕТ СН'!$G$6-'СЕТ СН'!$G$19</f>
        <v>2007.34954315</v>
      </c>
    </row>
    <row r="64" spans="1:25" ht="15.75" x14ac:dyDescent="0.2">
      <c r="A64" s="35">
        <f t="shared" si="1"/>
        <v>45094</v>
      </c>
      <c r="B64" s="36">
        <f>SUMIFS(СВЦЭМ!$C$39:$C$782,СВЦЭМ!$A$39:$A$782,$A64,СВЦЭМ!$B$39:$B$782,B$47)+'СЕТ СН'!$G$9+СВЦЭМ!$D$10+'СЕТ СН'!$G$6-'СЕТ СН'!$G$19</f>
        <v>1863.8176390100002</v>
      </c>
      <c r="C64" s="36">
        <f>SUMIFS(СВЦЭМ!$C$39:$C$782,СВЦЭМ!$A$39:$A$782,$A64,СВЦЭМ!$B$39:$B$782,C$47)+'СЕТ СН'!$G$9+СВЦЭМ!$D$10+'СЕТ СН'!$G$6-'СЕТ СН'!$G$19</f>
        <v>1940.5803859399998</v>
      </c>
      <c r="D64" s="36">
        <f>SUMIFS(СВЦЭМ!$C$39:$C$782,СВЦЭМ!$A$39:$A$782,$A64,СВЦЭМ!$B$39:$B$782,D$47)+'СЕТ СН'!$G$9+СВЦЭМ!$D$10+'СЕТ СН'!$G$6-'СЕТ СН'!$G$19</f>
        <v>1977.2432783600002</v>
      </c>
      <c r="E64" s="36">
        <f>SUMIFS(СВЦЭМ!$C$39:$C$782,СВЦЭМ!$A$39:$A$782,$A64,СВЦЭМ!$B$39:$B$782,E$47)+'СЕТ СН'!$G$9+СВЦЭМ!$D$10+'СЕТ СН'!$G$6-'СЕТ СН'!$G$19</f>
        <v>1976.45159246</v>
      </c>
      <c r="F64" s="36">
        <f>SUMIFS(СВЦЭМ!$C$39:$C$782,СВЦЭМ!$A$39:$A$782,$A64,СВЦЭМ!$B$39:$B$782,F$47)+'СЕТ СН'!$G$9+СВЦЭМ!$D$10+'СЕТ СН'!$G$6-'СЕТ СН'!$G$19</f>
        <v>1968.4198916400001</v>
      </c>
      <c r="G64" s="36">
        <f>SUMIFS(СВЦЭМ!$C$39:$C$782,СВЦЭМ!$A$39:$A$782,$A64,СВЦЭМ!$B$39:$B$782,G$47)+'СЕТ СН'!$G$9+СВЦЭМ!$D$10+'СЕТ СН'!$G$6-'СЕТ СН'!$G$19</f>
        <v>2001.0572167</v>
      </c>
      <c r="H64" s="36">
        <f>SUMIFS(СВЦЭМ!$C$39:$C$782,СВЦЭМ!$A$39:$A$782,$A64,СВЦЭМ!$B$39:$B$782,H$47)+'СЕТ СН'!$G$9+СВЦЭМ!$D$10+'СЕТ СН'!$G$6-'СЕТ СН'!$G$19</f>
        <v>1937.1822716400002</v>
      </c>
      <c r="I64" s="36">
        <f>SUMIFS(СВЦЭМ!$C$39:$C$782,СВЦЭМ!$A$39:$A$782,$A64,СВЦЭМ!$B$39:$B$782,I$47)+'СЕТ СН'!$G$9+СВЦЭМ!$D$10+'СЕТ СН'!$G$6-'СЕТ СН'!$G$19</f>
        <v>1858.9766058800001</v>
      </c>
      <c r="J64" s="36">
        <f>SUMIFS(СВЦЭМ!$C$39:$C$782,СВЦЭМ!$A$39:$A$782,$A64,СВЦЭМ!$B$39:$B$782,J$47)+'СЕТ СН'!$G$9+СВЦЭМ!$D$10+'СЕТ СН'!$G$6-'СЕТ СН'!$G$19</f>
        <v>1749.43412739</v>
      </c>
      <c r="K64" s="36">
        <f>SUMIFS(СВЦЭМ!$C$39:$C$782,СВЦЭМ!$A$39:$A$782,$A64,СВЦЭМ!$B$39:$B$782,K$47)+'СЕТ СН'!$G$9+СВЦЭМ!$D$10+'СЕТ СН'!$G$6-'СЕТ СН'!$G$19</f>
        <v>1695.2985655799998</v>
      </c>
      <c r="L64" s="36">
        <f>SUMIFS(СВЦЭМ!$C$39:$C$782,СВЦЭМ!$A$39:$A$782,$A64,СВЦЭМ!$B$39:$B$782,L$47)+'СЕТ СН'!$G$9+СВЦЭМ!$D$10+'СЕТ СН'!$G$6-'СЕТ СН'!$G$19</f>
        <v>1669.1166213500001</v>
      </c>
      <c r="M64" s="36">
        <f>SUMIFS(СВЦЭМ!$C$39:$C$782,СВЦЭМ!$A$39:$A$782,$A64,СВЦЭМ!$B$39:$B$782,M$47)+'СЕТ СН'!$G$9+СВЦЭМ!$D$10+'СЕТ СН'!$G$6-'СЕТ СН'!$G$19</f>
        <v>1681.8271130500002</v>
      </c>
      <c r="N64" s="36">
        <f>SUMIFS(СВЦЭМ!$C$39:$C$782,СВЦЭМ!$A$39:$A$782,$A64,СВЦЭМ!$B$39:$B$782,N$47)+'СЕТ СН'!$G$9+СВЦЭМ!$D$10+'СЕТ СН'!$G$6-'СЕТ СН'!$G$19</f>
        <v>1715.4875739300001</v>
      </c>
      <c r="O64" s="36">
        <f>SUMIFS(СВЦЭМ!$C$39:$C$782,СВЦЭМ!$A$39:$A$782,$A64,СВЦЭМ!$B$39:$B$782,O$47)+'СЕТ СН'!$G$9+СВЦЭМ!$D$10+'СЕТ СН'!$G$6-'СЕТ СН'!$G$19</f>
        <v>1714.6989427399999</v>
      </c>
      <c r="P64" s="36">
        <f>SUMIFS(СВЦЭМ!$C$39:$C$782,СВЦЭМ!$A$39:$A$782,$A64,СВЦЭМ!$B$39:$B$782,P$47)+'СЕТ СН'!$G$9+СВЦЭМ!$D$10+'СЕТ СН'!$G$6-'СЕТ СН'!$G$19</f>
        <v>1734.08701002</v>
      </c>
      <c r="Q64" s="36">
        <f>SUMIFS(СВЦЭМ!$C$39:$C$782,СВЦЭМ!$A$39:$A$782,$A64,СВЦЭМ!$B$39:$B$782,Q$47)+'СЕТ СН'!$G$9+СВЦЭМ!$D$10+'СЕТ СН'!$G$6-'СЕТ СН'!$G$19</f>
        <v>1751.0738576899998</v>
      </c>
      <c r="R64" s="36">
        <f>SUMIFS(СВЦЭМ!$C$39:$C$782,СВЦЭМ!$A$39:$A$782,$A64,СВЦЭМ!$B$39:$B$782,R$47)+'СЕТ СН'!$G$9+СВЦЭМ!$D$10+'СЕТ СН'!$G$6-'СЕТ СН'!$G$19</f>
        <v>1739.5660733099999</v>
      </c>
      <c r="S64" s="36">
        <f>SUMIFS(СВЦЭМ!$C$39:$C$782,СВЦЭМ!$A$39:$A$782,$A64,СВЦЭМ!$B$39:$B$782,S$47)+'СЕТ СН'!$G$9+СВЦЭМ!$D$10+'СЕТ СН'!$G$6-'СЕТ СН'!$G$19</f>
        <v>1721.1715715400001</v>
      </c>
      <c r="T64" s="36">
        <f>SUMIFS(СВЦЭМ!$C$39:$C$782,СВЦЭМ!$A$39:$A$782,$A64,СВЦЭМ!$B$39:$B$782,T$47)+'СЕТ СН'!$G$9+СВЦЭМ!$D$10+'СЕТ СН'!$G$6-'СЕТ СН'!$G$19</f>
        <v>1704.5234244399999</v>
      </c>
      <c r="U64" s="36">
        <f>SUMIFS(СВЦЭМ!$C$39:$C$782,СВЦЭМ!$A$39:$A$782,$A64,СВЦЭМ!$B$39:$B$782,U$47)+'СЕТ СН'!$G$9+СВЦЭМ!$D$10+'СЕТ СН'!$G$6-'СЕТ СН'!$G$19</f>
        <v>1702.1595725799998</v>
      </c>
      <c r="V64" s="36">
        <f>SUMIFS(СВЦЭМ!$C$39:$C$782,СВЦЭМ!$A$39:$A$782,$A64,СВЦЭМ!$B$39:$B$782,V$47)+'СЕТ СН'!$G$9+СВЦЭМ!$D$10+'СЕТ СН'!$G$6-'СЕТ СН'!$G$19</f>
        <v>1690.0194981700001</v>
      </c>
      <c r="W64" s="36">
        <f>SUMIFS(СВЦЭМ!$C$39:$C$782,СВЦЭМ!$A$39:$A$782,$A64,СВЦЭМ!$B$39:$B$782,W$47)+'СЕТ СН'!$G$9+СВЦЭМ!$D$10+'СЕТ СН'!$G$6-'СЕТ СН'!$G$19</f>
        <v>1661.9510128800002</v>
      </c>
      <c r="X64" s="36">
        <f>SUMIFS(СВЦЭМ!$C$39:$C$782,СВЦЭМ!$A$39:$A$782,$A64,СВЦЭМ!$B$39:$B$782,X$47)+'СЕТ СН'!$G$9+СВЦЭМ!$D$10+'СЕТ СН'!$G$6-'СЕТ СН'!$G$19</f>
        <v>1717.05575645</v>
      </c>
      <c r="Y64" s="36">
        <f>SUMIFS(СВЦЭМ!$C$39:$C$782,СВЦЭМ!$A$39:$A$782,$A64,СВЦЭМ!$B$39:$B$782,Y$47)+'СЕТ СН'!$G$9+СВЦЭМ!$D$10+'СЕТ СН'!$G$6-'СЕТ СН'!$G$19</f>
        <v>1786.2159540500002</v>
      </c>
    </row>
    <row r="65" spans="1:27" ht="15.75" x14ac:dyDescent="0.2">
      <c r="A65" s="35">
        <f t="shared" si="1"/>
        <v>45095</v>
      </c>
      <c r="B65" s="36">
        <f>SUMIFS(СВЦЭМ!$C$39:$C$782,СВЦЭМ!$A$39:$A$782,$A65,СВЦЭМ!$B$39:$B$782,B$47)+'СЕТ СН'!$G$9+СВЦЭМ!$D$10+'СЕТ СН'!$G$6-'СЕТ СН'!$G$19</f>
        <v>1982.8147110200002</v>
      </c>
      <c r="C65" s="36">
        <f>SUMIFS(СВЦЭМ!$C$39:$C$782,СВЦЭМ!$A$39:$A$782,$A65,СВЦЭМ!$B$39:$B$782,C$47)+'СЕТ СН'!$G$9+СВЦЭМ!$D$10+'СЕТ СН'!$G$6-'СЕТ СН'!$G$19</f>
        <v>2082.0941758499998</v>
      </c>
      <c r="D65" s="36">
        <f>SUMIFS(СВЦЭМ!$C$39:$C$782,СВЦЭМ!$A$39:$A$782,$A65,СВЦЭМ!$B$39:$B$782,D$47)+'СЕТ СН'!$G$9+СВЦЭМ!$D$10+'СЕТ СН'!$G$6-'СЕТ СН'!$G$19</f>
        <v>2113.5708850699998</v>
      </c>
      <c r="E65" s="36">
        <f>SUMIFS(СВЦЭМ!$C$39:$C$782,СВЦЭМ!$A$39:$A$782,$A65,СВЦЭМ!$B$39:$B$782,E$47)+'СЕТ СН'!$G$9+СВЦЭМ!$D$10+'СЕТ СН'!$G$6-'СЕТ СН'!$G$19</f>
        <v>2141.6977207099999</v>
      </c>
      <c r="F65" s="36">
        <f>SUMIFS(СВЦЭМ!$C$39:$C$782,СВЦЭМ!$A$39:$A$782,$A65,СВЦЭМ!$B$39:$B$782,F$47)+'СЕТ СН'!$G$9+СВЦЭМ!$D$10+'СЕТ СН'!$G$6-'СЕТ СН'!$G$19</f>
        <v>2163.50075221</v>
      </c>
      <c r="G65" s="36">
        <f>SUMIFS(СВЦЭМ!$C$39:$C$782,СВЦЭМ!$A$39:$A$782,$A65,СВЦЭМ!$B$39:$B$782,G$47)+'СЕТ СН'!$G$9+СВЦЭМ!$D$10+'СЕТ СН'!$G$6-'СЕТ СН'!$G$19</f>
        <v>2160.4455780900003</v>
      </c>
      <c r="H65" s="36">
        <f>SUMIFS(СВЦЭМ!$C$39:$C$782,СВЦЭМ!$A$39:$A$782,$A65,СВЦЭМ!$B$39:$B$782,H$47)+'СЕТ СН'!$G$9+СВЦЭМ!$D$10+'СЕТ СН'!$G$6-'СЕТ СН'!$G$19</f>
        <v>2119.4969231800001</v>
      </c>
      <c r="I65" s="36">
        <f>SUMIFS(СВЦЭМ!$C$39:$C$782,СВЦЭМ!$A$39:$A$782,$A65,СВЦЭМ!$B$39:$B$782,I$47)+'СЕТ СН'!$G$9+СВЦЭМ!$D$10+'СЕТ СН'!$G$6-'СЕТ СН'!$G$19</f>
        <v>2086.7009556100002</v>
      </c>
      <c r="J65" s="36">
        <f>SUMIFS(СВЦЭМ!$C$39:$C$782,СВЦЭМ!$A$39:$A$782,$A65,СВЦЭМ!$B$39:$B$782,J$47)+'СЕТ СН'!$G$9+СВЦЭМ!$D$10+'СЕТ СН'!$G$6-'СЕТ СН'!$G$19</f>
        <v>2019.4077039600002</v>
      </c>
      <c r="K65" s="36">
        <f>SUMIFS(СВЦЭМ!$C$39:$C$782,СВЦЭМ!$A$39:$A$782,$A65,СВЦЭМ!$B$39:$B$782,K$47)+'СЕТ СН'!$G$9+СВЦЭМ!$D$10+'СЕТ СН'!$G$6-'СЕТ СН'!$G$19</f>
        <v>1967.8796735199999</v>
      </c>
      <c r="L65" s="36">
        <f>SUMIFS(СВЦЭМ!$C$39:$C$782,СВЦЭМ!$A$39:$A$782,$A65,СВЦЭМ!$B$39:$B$782,L$47)+'СЕТ СН'!$G$9+СВЦЭМ!$D$10+'СЕТ СН'!$G$6-'СЕТ СН'!$G$19</f>
        <v>1967.8283189799999</v>
      </c>
      <c r="M65" s="36">
        <f>SUMIFS(СВЦЭМ!$C$39:$C$782,СВЦЭМ!$A$39:$A$782,$A65,СВЦЭМ!$B$39:$B$782,M$47)+'СЕТ СН'!$G$9+СВЦЭМ!$D$10+'СЕТ СН'!$G$6-'СЕТ СН'!$G$19</f>
        <v>1997.4505644599999</v>
      </c>
      <c r="N65" s="36">
        <f>SUMIFS(СВЦЭМ!$C$39:$C$782,СВЦЭМ!$A$39:$A$782,$A65,СВЦЭМ!$B$39:$B$782,N$47)+'СЕТ СН'!$G$9+СВЦЭМ!$D$10+'СЕТ СН'!$G$6-'СЕТ СН'!$G$19</f>
        <v>2009.0946520500001</v>
      </c>
      <c r="O65" s="36">
        <f>SUMIFS(СВЦЭМ!$C$39:$C$782,СВЦЭМ!$A$39:$A$782,$A65,СВЦЭМ!$B$39:$B$782,O$47)+'СЕТ СН'!$G$9+СВЦЭМ!$D$10+'СЕТ СН'!$G$6-'СЕТ СН'!$G$19</f>
        <v>2012.3150935499998</v>
      </c>
      <c r="P65" s="36">
        <f>SUMIFS(СВЦЭМ!$C$39:$C$782,СВЦЭМ!$A$39:$A$782,$A65,СВЦЭМ!$B$39:$B$782,P$47)+'СЕТ СН'!$G$9+СВЦЭМ!$D$10+'СЕТ СН'!$G$6-'СЕТ СН'!$G$19</f>
        <v>2037.7811640800001</v>
      </c>
      <c r="Q65" s="36">
        <f>SUMIFS(СВЦЭМ!$C$39:$C$782,СВЦЭМ!$A$39:$A$782,$A65,СВЦЭМ!$B$39:$B$782,Q$47)+'СЕТ СН'!$G$9+СВЦЭМ!$D$10+'СЕТ СН'!$G$6-'СЕТ СН'!$G$19</f>
        <v>2039.0324801800002</v>
      </c>
      <c r="R65" s="36">
        <f>SUMIFS(СВЦЭМ!$C$39:$C$782,СВЦЭМ!$A$39:$A$782,$A65,СВЦЭМ!$B$39:$B$782,R$47)+'СЕТ СН'!$G$9+СВЦЭМ!$D$10+'СЕТ СН'!$G$6-'СЕТ СН'!$G$19</f>
        <v>2026.3498594900002</v>
      </c>
      <c r="S65" s="36">
        <f>SUMIFS(СВЦЭМ!$C$39:$C$782,СВЦЭМ!$A$39:$A$782,$A65,СВЦЭМ!$B$39:$B$782,S$47)+'СЕТ СН'!$G$9+СВЦЭМ!$D$10+'СЕТ СН'!$G$6-'СЕТ СН'!$G$19</f>
        <v>2011.1694333700002</v>
      </c>
      <c r="T65" s="36">
        <f>SUMIFS(СВЦЭМ!$C$39:$C$782,СВЦЭМ!$A$39:$A$782,$A65,СВЦЭМ!$B$39:$B$782,T$47)+'СЕТ СН'!$G$9+СВЦЭМ!$D$10+'СЕТ СН'!$G$6-'СЕТ СН'!$G$19</f>
        <v>1976.6561665700001</v>
      </c>
      <c r="U65" s="36">
        <f>SUMIFS(СВЦЭМ!$C$39:$C$782,СВЦЭМ!$A$39:$A$782,$A65,СВЦЭМ!$B$39:$B$782,U$47)+'СЕТ СН'!$G$9+СВЦЭМ!$D$10+'СЕТ СН'!$G$6-'СЕТ СН'!$G$19</f>
        <v>1954.8615521000002</v>
      </c>
      <c r="V65" s="36">
        <f>SUMIFS(СВЦЭМ!$C$39:$C$782,СВЦЭМ!$A$39:$A$782,$A65,СВЦЭМ!$B$39:$B$782,V$47)+'СЕТ СН'!$G$9+СВЦЭМ!$D$10+'СЕТ СН'!$G$6-'СЕТ СН'!$G$19</f>
        <v>1924.2884796899998</v>
      </c>
      <c r="W65" s="36">
        <f>SUMIFS(СВЦЭМ!$C$39:$C$782,СВЦЭМ!$A$39:$A$782,$A65,СВЦЭМ!$B$39:$B$782,W$47)+'СЕТ СН'!$G$9+СВЦЭМ!$D$10+'СЕТ СН'!$G$6-'СЕТ СН'!$G$19</f>
        <v>1934.61438735</v>
      </c>
      <c r="X65" s="36">
        <f>SUMIFS(СВЦЭМ!$C$39:$C$782,СВЦЭМ!$A$39:$A$782,$A65,СВЦЭМ!$B$39:$B$782,X$47)+'СЕТ СН'!$G$9+СВЦЭМ!$D$10+'СЕТ СН'!$G$6-'СЕТ СН'!$G$19</f>
        <v>1957.2630592400001</v>
      </c>
      <c r="Y65" s="36">
        <f>SUMIFS(СВЦЭМ!$C$39:$C$782,СВЦЭМ!$A$39:$A$782,$A65,СВЦЭМ!$B$39:$B$782,Y$47)+'СЕТ СН'!$G$9+СВЦЭМ!$D$10+'СЕТ СН'!$G$6-'СЕТ СН'!$G$19</f>
        <v>2038.74280899</v>
      </c>
    </row>
    <row r="66" spans="1:27" ht="15.75" x14ac:dyDescent="0.2">
      <c r="A66" s="35">
        <f t="shared" si="1"/>
        <v>45096</v>
      </c>
      <c r="B66" s="36">
        <f>SUMIFS(СВЦЭМ!$C$39:$C$782,СВЦЭМ!$A$39:$A$782,$A66,СВЦЭМ!$B$39:$B$782,B$47)+'СЕТ СН'!$G$9+СВЦЭМ!$D$10+'СЕТ СН'!$G$6-'СЕТ СН'!$G$19</f>
        <v>1935.23784333</v>
      </c>
      <c r="C66" s="36">
        <f>SUMIFS(СВЦЭМ!$C$39:$C$782,СВЦЭМ!$A$39:$A$782,$A66,СВЦЭМ!$B$39:$B$782,C$47)+'СЕТ СН'!$G$9+СВЦЭМ!$D$10+'СЕТ СН'!$G$6-'СЕТ СН'!$G$19</f>
        <v>2022.03239037</v>
      </c>
      <c r="D66" s="36">
        <f>SUMIFS(СВЦЭМ!$C$39:$C$782,СВЦЭМ!$A$39:$A$782,$A66,СВЦЭМ!$B$39:$B$782,D$47)+'СЕТ СН'!$G$9+СВЦЭМ!$D$10+'СЕТ СН'!$G$6-'СЕТ СН'!$G$19</f>
        <v>2107.1821349800002</v>
      </c>
      <c r="E66" s="36">
        <f>SUMIFS(СВЦЭМ!$C$39:$C$782,СВЦЭМ!$A$39:$A$782,$A66,СВЦЭМ!$B$39:$B$782,E$47)+'СЕТ СН'!$G$9+СВЦЭМ!$D$10+'СЕТ СН'!$G$6-'СЕТ СН'!$G$19</f>
        <v>2078.6332955799999</v>
      </c>
      <c r="F66" s="36">
        <f>SUMIFS(СВЦЭМ!$C$39:$C$782,СВЦЭМ!$A$39:$A$782,$A66,СВЦЭМ!$B$39:$B$782,F$47)+'СЕТ СН'!$G$9+СВЦЭМ!$D$10+'СЕТ СН'!$G$6-'СЕТ СН'!$G$19</f>
        <v>2114.85204776</v>
      </c>
      <c r="G66" s="36">
        <f>SUMIFS(СВЦЭМ!$C$39:$C$782,СВЦЭМ!$A$39:$A$782,$A66,СВЦЭМ!$B$39:$B$782,G$47)+'СЕТ СН'!$G$9+СВЦЭМ!$D$10+'СЕТ СН'!$G$6-'СЕТ СН'!$G$19</f>
        <v>2125.4979626700001</v>
      </c>
      <c r="H66" s="36">
        <f>SUMIFS(СВЦЭМ!$C$39:$C$782,СВЦЭМ!$A$39:$A$782,$A66,СВЦЭМ!$B$39:$B$782,H$47)+'СЕТ СН'!$G$9+СВЦЭМ!$D$10+'СЕТ СН'!$G$6-'СЕТ СН'!$G$19</f>
        <v>2098.5155218999998</v>
      </c>
      <c r="I66" s="36">
        <f>SUMIFS(СВЦЭМ!$C$39:$C$782,СВЦЭМ!$A$39:$A$782,$A66,СВЦЭМ!$B$39:$B$782,I$47)+'СЕТ СН'!$G$9+СВЦЭМ!$D$10+'СЕТ СН'!$G$6-'СЕТ СН'!$G$19</f>
        <v>1933.6664370500002</v>
      </c>
      <c r="J66" s="36">
        <f>SUMIFS(СВЦЭМ!$C$39:$C$782,СВЦЭМ!$A$39:$A$782,$A66,СВЦЭМ!$B$39:$B$782,J$47)+'СЕТ СН'!$G$9+СВЦЭМ!$D$10+'СЕТ СН'!$G$6-'СЕТ СН'!$G$19</f>
        <v>1840.5549549000002</v>
      </c>
      <c r="K66" s="36">
        <f>SUMIFS(СВЦЭМ!$C$39:$C$782,СВЦЭМ!$A$39:$A$782,$A66,СВЦЭМ!$B$39:$B$782,K$47)+'СЕТ СН'!$G$9+СВЦЭМ!$D$10+'СЕТ СН'!$G$6-'СЕТ СН'!$G$19</f>
        <v>1806.8518904299999</v>
      </c>
      <c r="L66" s="36">
        <f>SUMIFS(СВЦЭМ!$C$39:$C$782,СВЦЭМ!$A$39:$A$782,$A66,СВЦЭМ!$B$39:$B$782,L$47)+'СЕТ СН'!$G$9+СВЦЭМ!$D$10+'СЕТ СН'!$G$6-'СЕТ СН'!$G$19</f>
        <v>1794.0357442700001</v>
      </c>
      <c r="M66" s="36">
        <f>SUMIFS(СВЦЭМ!$C$39:$C$782,СВЦЭМ!$A$39:$A$782,$A66,СВЦЭМ!$B$39:$B$782,M$47)+'СЕТ СН'!$G$9+СВЦЭМ!$D$10+'СЕТ СН'!$G$6-'СЕТ СН'!$G$19</f>
        <v>1803.01558811</v>
      </c>
      <c r="N66" s="36">
        <f>SUMIFS(СВЦЭМ!$C$39:$C$782,СВЦЭМ!$A$39:$A$782,$A66,СВЦЭМ!$B$39:$B$782,N$47)+'СЕТ СН'!$G$9+СВЦЭМ!$D$10+'СЕТ СН'!$G$6-'СЕТ СН'!$G$19</f>
        <v>1819.0993850499999</v>
      </c>
      <c r="O66" s="36">
        <f>SUMIFS(СВЦЭМ!$C$39:$C$782,СВЦЭМ!$A$39:$A$782,$A66,СВЦЭМ!$B$39:$B$782,O$47)+'СЕТ СН'!$G$9+СВЦЭМ!$D$10+'СЕТ СН'!$G$6-'СЕТ СН'!$G$19</f>
        <v>1842.5204473100002</v>
      </c>
      <c r="P66" s="36">
        <f>SUMIFS(СВЦЭМ!$C$39:$C$782,СВЦЭМ!$A$39:$A$782,$A66,СВЦЭМ!$B$39:$B$782,P$47)+'СЕТ СН'!$G$9+СВЦЭМ!$D$10+'СЕТ СН'!$G$6-'СЕТ СН'!$G$19</f>
        <v>1837.9688732899999</v>
      </c>
      <c r="Q66" s="36">
        <f>SUMIFS(СВЦЭМ!$C$39:$C$782,СВЦЭМ!$A$39:$A$782,$A66,СВЦЭМ!$B$39:$B$782,Q$47)+'СЕТ СН'!$G$9+СВЦЭМ!$D$10+'СЕТ СН'!$G$6-'СЕТ СН'!$G$19</f>
        <v>1839.0847366799999</v>
      </c>
      <c r="R66" s="36">
        <f>SUMIFS(СВЦЭМ!$C$39:$C$782,СВЦЭМ!$A$39:$A$782,$A66,СВЦЭМ!$B$39:$B$782,R$47)+'СЕТ СН'!$G$9+СВЦЭМ!$D$10+'СЕТ СН'!$G$6-'СЕТ СН'!$G$19</f>
        <v>1824.7095862000001</v>
      </c>
      <c r="S66" s="36">
        <f>SUMIFS(СВЦЭМ!$C$39:$C$782,СВЦЭМ!$A$39:$A$782,$A66,СВЦЭМ!$B$39:$B$782,S$47)+'СЕТ СН'!$G$9+СВЦЭМ!$D$10+'СЕТ СН'!$G$6-'СЕТ СН'!$G$19</f>
        <v>1812.51618865</v>
      </c>
      <c r="T66" s="36">
        <f>SUMIFS(СВЦЭМ!$C$39:$C$782,СВЦЭМ!$A$39:$A$782,$A66,СВЦЭМ!$B$39:$B$782,T$47)+'СЕТ СН'!$G$9+СВЦЭМ!$D$10+'СЕТ СН'!$G$6-'СЕТ СН'!$G$19</f>
        <v>1803.1796096100002</v>
      </c>
      <c r="U66" s="36">
        <f>SUMIFS(СВЦЭМ!$C$39:$C$782,СВЦЭМ!$A$39:$A$782,$A66,СВЦЭМ!$B$39:$B$782,U$47)+'СЕТ СН'!$G$9+СВЦЭМ!$D$10+'СЕТ СН'!$G$6-'СЕТ СН'!$G$19</f>
        <v>1808.82945612</v>
      </c>
      <c r="V66" s="36">
        <f>SUMIFS(СВЦЭМ!$C$39:$C$782,СВЦЭМ!$A$39:$A$782,$A66,СВЦЭМ!$B$39:$B$782,V$47)+'СЕТ СН'!$G$9+СВЦЭМ!$D$10+'СЕТ СН'!$G$6-'СЕТ СН'!$G$19</f>
        <v>1809.0998006099999</v>
      </c>
      <c r="W66" s="36">
        <f>SUMIFS(СВЦЭМ!$C$39:$C$782,СВЦЭМ!$A$39:$A$782,$A66,СВЦЭМ!$B$39:$B$782,W$47)+'СЕТ СН'!$G$9+СВЦЭМ!$D$10+'СЕТ СН'!$G$6-'СЕТ СН'!$G$19</f>
        <v>1766.7479455600001</v>
      </c>
      <c r="X66" s="36">
        <f>SUMIFS(СВЦЭМ!$C$39:$C$782,СВЦЭМ!$A$39:$A$782,$A66,СВЦЭМ!$B$39:$B$782,X$47)+'СЕТ СН'!$G$9+СВЦЭМ!$D$10+'СЕТ СН'!$G$6-'СЕТ СН'!$G$19</f>
        <v>1803.0226987199999</v>
      </c>
      <c r="Y66" s="36">
        <f>SUMIFS(СВЦЭМ!$C$39:$C$782,СВЦЭМ!$A$39:$A$782,$A66,СВЦЭМ!$B$39:$B$782,Y$47)+'СЕТ СН'!$G$9+СВЦЭМ!$D$10+'СЕТ СН'!$G$6-'СЕТ СН'!$G$19</f>
        <v>1865.8708230100001</v>
      </c>
    </row>
    <row r="67" spans="1:27" ht="15.75" x14ac:dyDescent="0.2">
      <c r="A67" s="35">
        <f t="shared" si="1"/>
        <v>45097</v>
      </c>
      <c r="B67" s="36">
        <f>SUMIFS(СВЦЭМ!$C$39:$C$782,СВЦЭМ!$A$39:$A$782,$A67,СВЦЭМ!$B$39:$B$782,B$47)+'СЕТ СН'!$G$9+СВЦЭМ!$D$10+'СЕТ СН'!$G$6-'СЕТ СН'!$G$19</f>
        <v>1975.6611644499999</v>
      </c>
      <c r="C67" s="36">
        <f>SUMIFS(СВЦЭМ!$C$39:$C$782,СВЦЭМ!$A$39:$A$782,$A67,СВЦЭМ!$B$39:$B$782,C$47)+'СЕТ СН'!$G$9+СВЦЭМ!$D$10+'СЕТ СН'!$G$6-'СЕТ СН'!$G$19</f>
        <v>2012.8889121299999</v>
      </c>
      <c r="D67" s="36">
        <f>SUMIFS(СВЦЭМ!$C$39:$C$782,СВЦЭМ!$A$39:$A$782,$A67,СВЦЭМ!$B$39:$B$782,D$47)+'СЕТ СН'!$G$9+СВЦЭМ!$D$10+'СЕТ СН'!$G$6-'СЕТ СН'!$G$19</f>
        <v>2089.4844345199999</v>
      </c>
      <c r="E67" s="36">
        <f>SUMIFS(СВЦЭМ!$C$39:$C$782,СВЦЭМ!$A$39:$A$782,$A67,СВЦЭМ!$B$39:$B$782,E$47)+'СЕТ СН'!$G$9+СВЦЭМ!$D$10+'СЕТ СН'!$G$6-'СЕТ СН'!$G$19</f>
        <v>2101.6196007200001</v>
      </c>
      <c r="F67" s="36">
        <f>SUMIFS(СВЦЭМ!$C$39:$C$782,СВЦЭМ!$A$39:$A$782,$A67,СВЦЭМ!$B$39:$B$782,F$47)+'СЕТ СН'!$G$9+СВЦЭМ!$D$10+'СЕТ СН'!$G$6-'СЕТ СН'!$G$19</f>
        <v>2109.6930346099998</v>
      </c>
      <c r="G67" s="36">
        <f>SUMIFS(СВЦЭМ!$C$39:$C$782,СВЦЭМ!$A$39:$A$782,$A67,СВЦЭМ!$B$39:$B$782,G$47)+'СЕТ СН'!$G$9+СВЦЭМ!$D$10+'СЕТ СН'!$G$6-'СЕТ СН'!$G$19</f>
        <v>2089.3056847900002</v>
      </c>
      <c r="H67" s="36">
        <f>SUMIFS(СВЦЭМ!$C$39:$C$782,СВЦЭМ!$A$39:$A$782,$A67,СВЦЭМ!$B$39:$B$782,H$47)+'СЕТ СН'!$G$9+СВЦЭМ!$D$10+'СЕТ СН'!$G$6-'СЕТ СН'!$G$19</f>
        <v>1997.4178380500002</v>
      </c>
      <c r="I67" s="36">
        <f>SUMIFS(СВЦЭМ!$C$39:$C$782,СВЦЭМ!$A$39:$A$782,$A67,СВЦЭМ!$B$39:$B$782,I$47)+'СЕТ СН'!$G$9+СВЦЭМ!$D$10+'СЕТ СН'!$G$6-'СЕТ СН'!$G$19</f>
        <v>1958.91455236</v>
      </c>
      <c r="J67" s="36">
        <f>SUMIFS(СВЦЭМ!$C$39:$C$782,СВЦЭМ!$A$39:$A$782,$A67,СВЦЭМ!$B$39:$B$782,J$47)+'СЕТ СН'!$G$9+СВЦЭМ!$D$10+'СЕТ СН'!$G$6-'СЕТ СН'!$G$19</f>
        <v>1903.2249147000002</v>
      </c>
      <c r="K67" s="36">
        <f>SUMIFS(СВЦЭМ!$C$39:$C$782,СВЦЭМ!$A$39:$A$782,$A67,СВЦЭМ!$B$39:$B$782,K$47)+'СЕТ СН'!$G$9+СВЦЭМ!$D$10+'СЕТ СН'!$G$6-'СЕТ СН'!$G$19</f>
        <v>1819.50327092</v>
      </c>
      <c r="L67" s="36">
        <f>SUMIFS(СВЦЭМ!$C$39:$C$782,СВЦЭМ!$A$39:$A$782,$A67,СВЦЭМ!$B$39:$B$782,L$47)+'СЕТ СН'!$G$9+СВЦЭМ!$D$10+'СЕТ СН'!$G$6-'СЕТ СН'!$G$19</f>
        <v>1801.8279539700002</v>
      </c>
      <c r="M67" s="36">
        <f>SUMIFS(СВЦЭМ!$C$39:$C$782,СВЦЭМ!$A$39:$A$782,$A67,СВЦЭМ!$B$39:$B$782,M$47)+'СЕТ СН'!$G$9+СВЦЭМ!$D$10+'СЕТ СН'!$G$6-'СЕТ СН'!$G$19</f>
        <v>1830.4170021800001</v>
      </c>
      <c r="N67" s="36">
        <f>SUMIFS(СВЦЭМ!$C$39:$C$782,СВЦЭМ!$A$39:$A$782,$A67,СВЦЭМ!$B$39:$B$782,N$47)+'СЕТ СН'!$G$9+СВЦЭМ!$D$10+'СЕТ СН'!$G$6-'СЕТ СН'!$G$19</f>
        <v>1865.9697380900002</v>
      </c>
      <c r="O67" s="36">
        <f>SUMIFS(СВЦЭМ!$C$39:$C$782,СВЦЭМ!$A$39:$A$782,$A67,СВЦЭМ!$B$39:$B$782,O$47)+'СЕТ СН'!$G$9+СВЦЭМ!$D$10+'СЕТ СН'!$G$6-'СЕТ СН'!$G$19</f>
        <v>1882.9373880799999</v>
      </c>
      <c r="P67" s="36">
        <f>SUMIFS(СВЦЭМ!$C$39:$C$782,СВЦЭМ!$A$39:$A$782,$A67,СВЦЭМ!$B$39:$B$782,P$47)+'СЕТ СН'!$G$9+СВЦЭМ!$D$10+'СЕТ СН'!$G$6-'СЕТ СН'!$G$19</f>
        <v>1896.76160936</v>
      </c>
      <c r="Q67" s="36">
        <f>SUMIFS(СВЦЭМ!$C$39:$C$782,СВЦЭМ!$A$39:$A$782,$A67,СВЦЭМ!$B$39:$B$782,Q$47)+'СЕТ СН'!$G$9+СВЦЭМ!$D$10+'СЕТ СН'!$G$6-'СЕТ СН'!$G$19</f>
        <v>1907.95215246</v>
      </c>
      <c r="R67" s="36">
        <f>SUMIFS(СВЦЭМ!$C$39:$C$782,СВЦЭМ!$A$39:$A$782,$A67,СВЦЭМ!$B$39:$B$782,R$47)+'СЕТ СН'!$G$9+СВЦЭМ!$D$10+'СЕТ СН'!$G$6-'СЕТ СН'!$G$19</f>
        <v>1882.5835290099999</v>
      </c>
      <c r="S67" s="36">
        <f>SUMIFS(СВЦЭМ!$C$39:$C$782,СВЦЭМ!$A$39:$A$782,$A67,СВЦЭМ!$B$39:$B$782,S$47)+'СЕТ СН'!$G$9+СВЦЭМ!$D$10+'СЕТ СН'!$G$6-'СЕТ СН'!$G$19</f>
        <v>1877.5969800900002</v>
      </c>
      <c r="T67" s="36">
        <f>SUMIFS(СВЦЭМ!$C$39:$C$782,СВЦЭМ!$A$39:$A$782,$A67,СВЦЭМ!$B$39:$B$782,T$47)+'СЕТ СН'!$G$9+СВЦЭМ!$D$10+'СЕТ СН'!$G$6-'СЕТ СН'!$G$19</f>
        <v>1867.4702979399999</v>
      </c>
      <c r="U67" s="36">
        <f>SUMIFS(СВЦЭМ!$C$39:$C$782,СВЦЭМ!$A$39:$A$782,$A67,СВЦЭМ!$B$39:$B$782,U$47)+'СЕТ СН'!$G$9+СВЦЭМ!$D$10+'СЕТ СН'!$G$6-'СЕТ СН'!$G$19</f>
        <v>1863.25099507</v>
      </c>
      <c r="V67" s="36">
        <f>SUMIFS(СВЦЭМ!$C$39:$C$782,СВЦЭМ!$A$39:$A$782,$A67,СВЦЭМ!$B$39:$B$782,V$47)+'СЕТ СН'!$G$9+СВЦЭМ!$D$10+'СЕТ СН'!$G$6-'СЕТ СН'!$G$19</f>
        <v>1872.4215321000001</v>
      </c>
      <c r="W67" s="36">
        <f>SUMIFS(СВЦЭМ!$C$39:$C$782,СВЦЭМ!$A$39:$A$782,$A67,СВЦЭМ!$B$39:$B$782,W$47)+'СЕТ СН'!$G$9+СВЦЭМ!$D$10+'СЕТ СН'!$G$6-'СЕТ СН'!$G$19</f>
        <v>1825.3584538200002</v>
      </c>
      <c r="X67" s="36">
        <f>SUMIFS(СВЦЭМ!$C$39:$C$782,СВЦЭМ!$A$39:$A$782,$A67,СВЦЭМ!$B$39:$B$782,X$47)+'СЕТ СН'!$G$9+СВЦЭМ!$D$10+'СЕТ СН'!$G$6-'СЕТ СН'!$G$19</f>
        <v>1876.58852359</v>
      </c>
      <c r="Y67" s="36">
        <f>SUMIFS(СВЦЭМ!$C$39:$C$782,СВЦЭМ!$A$39:$A$782,$A67,СВЦЭМ!$B$39:$B$782,Y$47)+'СЕТ СН'!$G$9+СВЦЭМ!$D$10+'СЕТ СН'!$G$6-'СЕТ СН'!$G$19</f>
        <v>1970.1297264499999</v>
      </c>
    </row>
    <row r="68" spans="1:27" ht="15.75" x14ac:dyDescent="0.2">
      <c r="A68" s="35">
        <f t="shared" si="1"/>
        <v>45098</v>
      </c>
      <c r="B68" s="36">
        <f>SUMIFS(СВЦЭМ!$C$39:$C$782,СВЦЭМ!$A$39:$A$782,$A68,СВЦЭМ!$B$39:$B$782,B$47)+'СЕТ СН'!$G$9+СВЦЭМ!$D$10+'СЕТ СН'!$G$6-'СЕТ СН'!$G$19</f>
        <v>1988.5996422200001</v>
      </c>
      <c r="C68" s="36">
        <f>SUMIFS(СВЦЭМ!$C$39:$C$782,СВЦЭМ!$A$39:$A$782,$A68,СВЦЭМ!$B$39:$B$782,C$47)+'СЕТ СН'!$G$9+СВЦЭМ!$D$10+'СЕТ СН'!$G$6-'СЕТ СН'!$G$19</f>
        <v>2098.9027462899999</v>
      </c>
      <c r="D68" s="36">
        <f>SUMIFS(СВЦЭМ!$C$39:$C$782,СВЦЭМ!$A$39:$A$782,$A68,СВЦЭМ!$B$39:$B$782,D$47)+'СЕТ СН'!$G$9+СВЦЭМ!$D$10+'СЕТ СН'!$G$6-'СЕТ СН'!$G$19</f>
        <v>2198.16567893</v>
      </c>
      <c r="E68" s="36">
        <f>SUMIFS(СВЦЭМ!$C$39:$C$782,СВЦЭМ!$A$39:$A$782,$A68,СВЦЭМ!$B$39:$B$782,E$47)+'СЕТ СН'!$G$9+СВЦЭМ!$D$10+'СЕТ СН'!$G$6-'СЕТ СН'!$G$19</f>
        <v>2218.4115001700002</v>
      </c>
      <c r="F68" s="36">
        <f>SUMIFS(СВЦЭМ!$C$39:$C$782,СВЦЭМ!$A$39:$A$782,$A68,СВЦЭМ!$B$39:$B$782,F$47)+'СЕТ СН'!$G$9+СВЦЭМ!$D$10+'СЕТ СН'!$G$6-'СЕТ СН'!$G$19</f>
        <v>2206.7880260699999</v>
      </c>
      <c r="G68" s="36">
        <f>SUMIFS(СВЦЭМ!$C$39:$C$782,СВЦЭМ!$A$39:$A$782,$A68,СВЦЭМ!$B$39:$B$782,G$47)+'СЕТ СН'!$G$9+СВЦЭМ!$D$10+'СЕТ СН'!$G$6-'СЕТ СН'!$G$19</f>
        <v>2166.0121770400001</v>
      </c>
      <c r="H68" s="36">
        <f>SUMIFS(СВЦЭМ!$C$39:$C$782,СВЦЭМ!$A$39:$A$782,$A68,СВЦЭМ!$B$39:$B$782,H$47)+'СЕТ СН'!$G$9+СВЦЭМ!$D$10+'СЕТ СН'!$G$6-'СЕТ СН'!$G$19</f>
        <v>2019.97775568</v>
      </c>
      <c r="I68" s="36">
        <f>SUMIFS(СВЦЭМ!$C$39:$C$782,СВЦЭМ!$A$39:$A$782,$A68,СВЦЭМ!$B$39:$B$782,I$47)+'СЕТ СН'!$G$9+СВЦЭМ!$D$10+'СЕТ СН'!$G$6-'СЕТ СН'!$G$19</f>
        <v>1954.76368202</v>
      </c>
      <c r="J68" s="36">
        <f>SUMIFS(СВЦЭМ!$C$39:$C$782,СВЦЭМ!$A$39:$A$782,$A68,СВЦЭМ!$B$39:$B$782,J$47)+'СЕТ СН'!$G$9+СВЦЭМ!$D$10+'СЕТ СН'!$G$6-'СЕТ СН'!$G$19</f>
        <v>1868.42687062</v>
      </c>
      <c r="K68" s="36">
        <f>SUMIFS(СВЦЭМ!$C$39:$C$782,СВЦЭМ!$A$39:$A$782,$A68,СВЦЭМ!$B$39:$B$782,K$47)+'СЕТ СН'!$G$9+СВЦЭМ!$D$10+'СЕТ СН'!$G$6-'СЕТ СН'!$G$19</f>
        <v>1858.6482044200002</v>
      </c>
      <c r="L68" s="36">
        <f>SUMIFS(СВЦЭМ!$C$39:$C$782,СВЦЭМ!$A$39:$A$782,$A68,СВЦЭМ!$B$39:$B$782,L$47)+'СЕТ СН'!$G$9+СВЦЭМ!$D$10+'СЕТ СН'!$G$6-'СЕТ СН'!$G$19</f>
        <v>1889.35298715</v>
      </c>
      <c r="M68" s="36">
        <f>SUMIFS(СВЦЭМ!$C$39:$C$782,СВЦЭМ!$A$39:$A$782,$A68,СВЦЭМ!$B$39:$B$782,M$47)+'СЕТ СН'!$G$9+СВЦЭМ!$D$10+'СЕТ СН'!$G$6-'СЕТ СН'!$G$19</f>
        <v>1911.47700536</v>
      </c>
      <c r="N68" s="36">
        <f>SUMIFS(СВЦЭМ!$C$39:$C$782,СВЦЭМ!$A$39:$A$782,$A68,СВЦЭМ!$B$39:$B$782,N$47)+'СЕТ СН'!$G$9+СВЦЭМ!$D$10+'СЕТ СН'!$G$6-'СЕТ СН'!$G$19</f>
        <v>1963.8189793000001</v>
      </c>
      <c r="O68" s="36">
        <f>SUMIFS(СВЦЭМ!$C$39:$C$782,СВЦЭМ!$A$39:$A$782,$A68,СВЦЭМ!$B$39:$B$782,O$47)+'СЕТ СН'!$G$9+СВЦЭМ!$D$10+'СЕТ СН'!$G$6-'СЕТ СН'!$G$19</f>
        <v>1925.2699261799999</v>
      </c>
      <c r="P68" s="36">
        <f>SUMIFS(СВЦЭМ!$C$39:$C$782,СВЦЭМ!$A$39:$A$782,$A68,СВЦЭМ!$B$39:$B$782,P$47)+'СЕТ СН'!$G$9+СВЦЭМ!$D$10+'СЕТ СН'!$G$6-'СЕТ СН'!$G$19</f>
        <v>1942.18777735</v>
      </c>
      <c r="Q68" s="36">
        <f>SUMIFS(СВЦЭМ!$C$39:$C$782,СВЦЭМ!$A$39:$A$782,$A68,СВЦЭМ!$B$39:$B$782,Q$47)+'СЕТ СН'!$G$9+СВЦЭМ!$D$10+'СЕТ СН'!$G$6-'СЕТ СН'!$G$19</f>
        <v>1943.3949358999998</v>
      </c>
      <c r="R68" s="36">
        <f>SUMIFS(СВЦЭМ!$C$39:$C$782,СВЦЭМ!$A$39:$A$782,$A68,СВЦЭМ!$B$39:$B$782,R$47)+'СЕТ СН'!$G$9+СВЦЭМ!$D$10+'СЕТ СН'!$G$6-'СЕТ СН'!$G$19</f>
        <v>1932.7295385299999</v>
      </c>
      <c r="S68" s="36">
        <f>SUMIFS(СВЦЭМ!$C$39:$C$782,СВЦЭМ!$A$39:$A$782,$A68,СВЦЭМ!$B$39:$B$782,S$47)+'СЕТ СН'!$G$9+СВЦЭМ!$D$10+'СЕТ СН'!$G$6-'СЕТ СН'!$G$19</f>
        <v>1911.26649064</v>
      </c>
      <c r="T68" s="36">
        <f>SUMIFS(СВЦЭМ!$C$39:$C$782,СВЦЭМ!$A$39:$A$782,$A68,СВЦЭМ!$B$39:$B$782,T$47)+'СЕТ СН'!$G$9+СВЦЭМ!$D$10+'СЕТ СН'!$G$6-'СЕТ СН'!$G$19</f>
        <v>1922.02005362</v>
      </c>
      <c r="U68" s="36">
        <f>SUMIFS(СВЦЭМ!$C$39:$C$782,СВЦЭМ!$A$39:$A$782,$A68,СВЦЭМ!$B$39:$B$782,U$47)+'СЕТ СН'!$G$9+СВЦЭМ!$D$10+'СЕТ СН'!$G$6-'СЕТ СН'!$G$19</f>
        <v>1912.00852459</v>
      </c>
      <c r="V68" s="36">
        <f>SUMIFS(СВЦЭМ!$C$39:$C$782,СВЦЭМ!$A$39:$A$782,$A68,СВЦЭМ!$B$39:$B$782,V$47)+'СЕТ СН'!$G$9+СВЦЭМ!$D$10+'СЕТ СН'!$G$6-'СЕТ СН'!$G$19</f>
        <v>1894.0528643900002</v>
      </c>
      <c r="W68" s="36">
        <f>SUMIFS(СВЦЭМ!$C$39:$C$782,СВЦЭМ!$A$39:$A$782,$A68,СВЦЭМ!$B$39:$B$782,W$47)+'СЕТ СН'!$G$9+СВЦЭМ!$D$10+'СЕТ СН'!$G$6-'СЕТ СН'!$G$19</f>
        <v>1912.8290669600001</v>
      </c>
      <c r="X68" s="36">
        <f>SUMIFS(СВЦЭМ!$C$39:$C$782,СВЦЭМ!$A$39:$A$782,$A68,СВЦЭМ!$B$39:$B$782,X$47)+'СЕТ СН'!$G$9+СВЦЭМ!$D$10+'СЕТ СН'!$G$6-'СЕТ СН'!$G$19</f>
        <v>1963.5344728700002</v>
      </c>
      <c r="Y68" s="36">
        <f>SUMIFS(СВЦЭМ!$C$39:$C$782,СВЦЭМ!$A$39:$A$782,$A68,СВЦЭМ!$B$39:$B$782,Y$47)+'СЕТ СН'!$G$9+СВЦЭМ!$D$10+'СЕТ СН'!$G$6-'СЕТ СН'!$G$19</f>
        <v>2073.0769561299999</v>
      </c>
    </row>
    <row r="69" spans="1:27" ht="15.75" x14ac:dyDescent="0.2">
      <c r="A69" s="35">
        <f t="shared" si="1"/>
        <v>45099</v>
      </c>
      <c r="B69" s="36">
        <f>SUMIFS(СВЦЭМ!$C$39:$C$782,СВЦЭМ!$A$39:$A$782,$A69,СВЦЭМ!$B$39:$B$782,B$47)+'СЕТ СН'!$G$9+СВЦЭМ!$D$10+'СЕТ СН'!$G$6-'СЕТ СН'!$G$19</f>
        <v>2088.0780846399998</v>
      </c>
      <c r="C69" s="36">
        <f>SUMIFS(СВЦЭМ!$C$39:$C$782,СВЦЭМ!$A$39:$A$782,$A69,СВЦЭМ!$B$39:$B$782,C$47)+'СЕТ СН'!$G$9+СВЦЭМ!$D$10+'СЕТ СН'!$G$6-'СЕТ СН'!$G$19</f>
        <v>2162.90175052</v>
      </c>
      <c r="D69" s="36">
        <f>SUMIFS(СВЦЭМ!$C$39:$C$782,СВЦЭМ!$A$39:$A$782,$A69,СВЦЭМ!$B$39:$B$782,D$47)+'СЕТ СН'!$G$9+СВЦЭМ!$D$10+'СЕТ СН'!$G$6-'СЕТ СН'!$G$19</f>
        <v>2187.5682645800002</v>
      </c>
      <c r="E69" s="36">
        <f>SUMIFS(СВЦЭМ!$C$39:$C$782,СВЦЭМ!$A$39:$A$782,$A69,СВЦЭМ!$B$39:$B$782,E$47)+'СЕТ СН'!$G$9+СВЦЭМ!$D$10+'СЕТ СН'!$G$6-'СЕТ СН'!$G$19</f>
        <v>2164.5973181899999</v>
      </c>
      <c r="F69" s="36">
        <f>SUMIFS(СВЦЭМ!$C$39:$C$782,СВЦЭМ!$A$39:$A$782,$A69,СВЦЭМ!$B$39:$B$782,F$47)+'СЕТ СН'!$G$9+СВЦЭМ!$D$10+'СЕТ СН'!$G$6-'СЕТ СН'!$G$19</f>
        <v>2164.6219041499999</v>
      </c>
      <c r="G69" s="36">
        <f>SUMIFS(СВЦЭМ!$C$39:$C$782,СВЦЭМ!$A$39:$A$782,$A69,СВЦЭМ!$B$39:$B$782,G$47)+'СЕТ СН'!$G$9+СВЦЭМ!$D$10+'СЕТ СН'!$G$6-'СЕТ СН'!$G$19</f>
        <v>2172.6314917600002</v>
      </c>
      <c r="H69" s="36">
        <f>SUMIFS(СВЦЭМ!$C$39:$C$782,СВЦЭМ!$A$39:$A$782,$A69,СВЦЭМ!$B$39:$B$782,H$47)+'СЕТ СН'!$G$9+СВЦЭМ!$D$10+'СЕТ СН'!$G$6-'СЕТ СН'!$G$19</f>
        <v>1995.6018829</v>
      </c>
      <c r="I69" s="36">
        <f>SUMIFS(СВЦЭМ!$C$39:$C$782,СВЦЭМ!$A$39:$A$782,$A69,СВЦЭМ!$B$39:$B$782,I$47)+'СЕТ СН'!$G$9+СВЦЭМ!$D$10+'СЕТ СН'!$G$6-'СЕТ СН'!$G$19</f>
        <v>1967.2492124800001</v>
      </c>
      <c r="J69" s="36">
        <f>SUMIFS(СВЦЭМ!$C$39:$C$782,СВЦЭМ!$A$39:$A$782,$A69,СВЦЭМ!$B$39:$B$782,J$47)+'СЕТ СН'!$G$9+СВЦЭМ!$D$10+'СЕТ СН'!$G$6-'СЕТ СН'!$G$19</f>
        <v>1887.8135053300002</v>
      </c>
      <c r="K69" s="36">
        <f>SUMIFS(СВЦЭМ!$C$39:$C$782,СВЦЭМ!$A$39:$A$782,$A69,СВЦЭМ!$B$39:$B$782,K$47)+'СЕТ СН'!$G$9+СВЦЭМ!$D$10+'СЕТ СН'!$G$6-'СЕТ СН'!$G$19</f>
        <v>1867.2868339199999</v>
      </c>
      <c r="L69" s="36">
        <f>SUMIFS(СВЦЭМ!$C$39:$C$782,СВЦЭМ!$A$39:$A$782,$A69,СВЦЭМ!$B$39:$B$782,L$47)+'СЕТ СН'!$G$9+СВЦЭМ!$D$10+'СЕТ СН'!$G$6-'СЕТ СН'!$G$19</f>
        <v>1868.3994715200001</v>
      </c>
      <c r="M69" s="36">
        <f>SUMIFS(СВЦЭМ!$C$39:$C$782,СВЦЭМ!$A$39:$A$782,$A69,СВЦЭМ!$B$39:$B$782,M$47)+'СЕТ СН'!$G$9+СВЦЭМ!$D$10+'СЕТ СН'!$G$6-'СЕТ СН'!$G$19</f>
        <v>1906.3070486000001</v>
      </c>
      <c r="N69" s="36">
        <f>SUMIFS(СВЦЭМ!$C$39:$C$782,СВЦЭМ!$A$39:$A$782,$A69,СВЦЭМ!$B$39:$B$782,N$47)+'СЕТ СН'!$G$9+СВЦЭМ!$D$10+'СЕТ СН'!$G$6-'СЕТ СН'!$G$19</f>
        <v>1951.8354692799999</v>
      </c>
      <c r="O69" s="36">
        <f>SUMIFS(СВЦЭМ!$C$39:$C$782,СВЦЭМ!$A$39:$A$782,$A69,СВЦЭМ!$B$39:$B$782,O$47)+'СЕТ СН'!$G$9+СВЦЭМ!$D$10+'СЕТ СН'!$G$6-'СЕТ СН'!$G$19</f>
        <v>1956.5407097000002</v>
      </c>
      <c r="P69" s="36">
        <f>SUMIFS(СВЦЭМ!$C$39:$C$782,СВЦЭМ!$A$39:$A$782,$A69,СВЦЭМ!$B$39:$B$782,P$47)+'СЕТ СН'!$G$9+СВЦЭМ!$D$10+'СЕТ СН'!$G$6-'СЕТ СН'!$G$19</f>
        <v>1953.7230050200001</v>
      </c>
      <c r="Q69" s="36">
        <f>SUMIFS(СВЦЭМ!$C$39:$C$782,СВЦЭМ!$A$39:$A$782,$A69,СВЦЭМ!$B$39:$B$782,Q$47)+'СЕТ СН'!$G$9+СВЦЭМ!$D$10+'СЕТ СН'!$G$6-'СЕТ СН'!$G$19</f>
        <v>1952.8157606200002</v>
      </c>
      <c r="R69" s="36">
        <f>SUMIFS(СВЦЭМ!$C$39:$C$782,СВЦЭМ!$A$39:$A$782,$A69,СВЦЭМ!$B$39:$B$782,R$47)+'СЕТ СН'!$G$9+СВЦЭМ!$D$10+'СЕТ СН'!$G$6-'СЕТ СН'!$G$19</f>
        <v>1937.3555038700001</v>
      </c>
      <c r="S69" s="36">
        <f>SUMIFS(СВЦЭМ!$C$39:$C$782,СВЦЭМ!$A$39:$A$782,$A69,СВЦЭМ!$B$39:$B$782,S$47)+'СЕТ СН'!$G$9+СВЦЭМ!$D$10+'СЕТ СН'!$G$6-'СЕТ СН'!$G$19</f>
        <v>1914.2205176500001</v>
      </c>
      <c r="T69" s="36">
        <f>SUMIFS(СВЦЭМ!$C$39:$C$782,СВЦЭМ!$A$39:$A$782,$A69,СВЦЭМ!$B$39:$B$782,T$47)+'СЕТ СН'!$G$9+СВЦЭМ!$D$10+'СЕТ СН'!$G$6-'СЕТ СН'!$G$19</f>
        <v>1936.0242058700001</v>
      </c>
      <c r="U69" s="36">
        <f>SUMIFS(СВЦЭМ!$C$39:$C$782,СВЦЭМ!$A$39:$A$782,$A69,СВЦЭМ!$B$39:$B$782,U$47)+'СЕТ СН'!$G$9+СВЦЭМ!$D$10+'СЕТ СН'!$G$6-'СЕТ СН'!$G$19</f>
        <v>1908.66549046</v>
      </c>
      <c r="V69" s="36">
        <f>SUMIFS(СВЦЭМ!$C$39:$C$782,СВЦЭМ!$A$39:$A$782,$A69,СВЦЭМ!$B$39:$B$782,V$47)+'СЕТ СН'!$G$9+СВЦЭМ!$D$10+'СЕТ СН'!$G$6-'СЕТ СН'!$G$19</f>
        <v>1866.0921732800002</v>
      </c>
      <c r="W69" s="36">
        <f>SUMIFS(СВЦЭМ!$C$39:$C$782,СВЦЭМ!$A$39:$A$782,$A69,СВЦЭМ!$B$39:$B$782,W$47)+'СЕТ СН'!$G$9+СВЦЭМ!$D$10+'СЕТ СН'!$G$6-'СЕТ СН'!$G$19</f>
        <v>1902.7165344599998</v>
      </c>
      <c r="X69" s="36">
        <f>SUMIFS(СВЦЭМ!$C$39:$C$782,СВЦЭМ!$A$39:$A$782,$A69,СВЦЭМ!$B$39:$B$782,X$47)+'СЕТ СН'!$G$9+СВЦЭМ!$D$10+'СЕТ СН'!$G$6-'СЕТ СН'!$G$19</f>
        <v>1965.19431777</v>
      </c>
      <c r="Y69" s="36">
        <f>SUMIFS(СВЦЭМ!$C$39:$C$782,СВЦЭМ!$A$39:$A$782,$A69,СВЦЭМ!$B$39:$B$782,Y$47)+'СЕТ СН'!$G$9+СВЦЭМ!$D$10+'СЕТ СН'!$G$6-'СЕТ СН'!$G$19</f>
        <v>2052.5297799700002</v>
      </c>
    </row>
    <row r="70" spans="1:27" ht="15.75" x14ac:dyDescent="0.2">
      <c r="A70" s="35">
        <f t="shared" si="1"/>
        <v>45100</v>
      </c>
      <c r="B70" s="36">
        <f>SUMIFS(СВЦЭМ!$C$39:$C$782,СВЦЭМ!$A$39:$A$782,$A70,СВЦЭМ!$B$39:$B$782,B$47)+'СЕТ СН'!$G$9+СВЦЭМ!$D$10+'СЕТ СН'!$G$6-'СЕТ СН'!$G$19</f>
        <v>2062.1127897699998</v>
      </c>
      <c r="C70" s="36">
        <f>SUMIFS(СВЦЭМ!$C$39:$C$782,СВЦЭМ!$A$39:$A$782,$A70,СВЦЭМ!$B$39:$B$782,C$47)+'СЕТ СН'!$G$9+СВЦЭМ!$D$10+'СЕТ СН'!$G$6-'СЕТ СН'!$G$19</f>
        <v>2192.74028374</v>
      </c>
      <c r="D70" s="36">
        <f>SUMIFS(СВЦЭМ!$C$39:$C$782,СВЦЭМ!$A$39:$A$782,$A70,СВЦЭМ!$B$39:$B$782,D$47)+'СЕТ СН'!$G$9+СВЦЭМ!$D$10+'СЕТ СН'!$G$6-'СЕТ СН'!$G$19</f>
        <v>2256.54108572</v>
      </c>
      <c r="E70" s="36">
        <f>SUMIFS(СВЦЭМ!$C$39:$C$782,СВЦЭМ!$A$39:$A$782,$A70,СВЦЭМ!$B$39:$B$782,E$47)+'СЕТ СН'!$G$9+СВЦЭМ!$D$10+'СЕТ СН'!$G$6-'СЕТ СН'!$G$19</f>
        <v>2232.2134780900001</v>
      </c>
      <c r="F70" s="36">
        <f>SUMIFS(СВЦЭМ!$C$39:$C$782,СВЦЭМ!$A$39:$A$782,$A70,СВЦЭМ!$B$39:$B$782,F$47)+'СЕТ СН'!$G$9+СВЦЭМ!$D$10+'СЕТ СН'!$G$6-'СЕТ СН'!$G$19</f>
        <v>2220.4504066600002</v>
      </c>
      <c r="G70" s="36">
        <f>SUMIFS(СВЦЭМ!$C$39:$C$782,СВЦЭМ!$A$39:$A$782,$A70,СВЦЭМ!$B$39:$B$782,G$47)+'СЕТ СН'!$G$9+СВЦЭМ!$D$10+'СЕТ СН'!$G$6-'СЕТ СН'!$G$19</f>
        <v>2130.4952825999999</v>
      </c>
      <c r="H70" s="36">
        <f>SUMIFS(СВЦЭМ!$C$39:$C$782,СВЦЭМ!$A$39:$A$782,$A70,СВЦЭМ!$B$39:$B$782,H$47)+'СЕТ СН'!$G$9+СВЦЭМ!$D$10+'СЕТ СН'!$G$6-'СЕТ СН'!$G$19</f>
        <v>2005.31233582</v>
      </c>
      <c r="I70" s="36">
        <f>SUMIFS(СВЦЭМ!$C$39:$C$782,СВЦЭМ!$A$39:$A$782,$A70,СВЦЭМ!$B$39:$B$782,I$47)+'СЕТ СН'!$G$9+СВЦЭМ!$D$10+'СЕТ СН'!$G$6-'СЕТ СН'!$G$19</f>
        <v>1875.9573065899999</v>
      </c>
      <c r="J70" s="36">
        <f>SUMIFS(СВЦЭМ!$C$39:$C$782,СВЦЭМ!$A$39:$A$782,$A70,СВЦЭМ!$B$39:$B$782,J$47)+'СЕТ СН'!$G$9+СВЦЭМ!$D$10+'СЕТ СН'!$G$6-'СЕТ СН'!$G$19</f>
        <v>1814.43518111</v>
      </c>
      <c r="K70" s="36">
        <f>SUMIFS(СВЦЭМ!$C$39:$C$782,СВЦЭМ!$A$39:$A$782,$A70,СВЦЭМ!$B$39:$B$782,K$47)+'СЕТ СН'!$G$9+СВЦЭМ!$D$10+'СЕТ СН'!$G$6-'СЕТ СН'!$G$19</f>
        <v>1753.0257882999999</v>
      </c>
      <c r="L70" s="36">
        <f>SUMIFS(СВЦЭМ!$C$39:$C$782,СВЦЭМ!$A$39:$A$782,$A70,СВЦЭМ!$B$39:$B$782,L$47)+'СЕТ СН'!$G$9+СВЦЭМ!$D$10+'СЕТ СН'!$G$6-'СЕТ СН'!$G$19</f>
        <v>1705.5459020799999</v>
      </c>
      <c r="M70" s="36">
        <f>SUMIFS(СВЦЭМ!$C$39:$C$782,СВЦЭМ!$A$39:$A$782,$A70,СВЦЭМ!$B$39:$B$782,M$47)+'СЕТ СН'!$G$9+СВЦЭМ!$D$10+'СЕТ СН'!$G$6-'СЕТ СН'!$G$19</f>
        <v>1722.7942405399999</v>
      </c>
      <c r="N70" s="36">
        <f>SUMIFS(СВЦЭМ!$C$39:$C$782,СВЦЭМ!$A$39:$A$782,$A70,СВЦЭМ!$B$39:$B$782,N$47)+'СЕТ СН'!$G$9+СВЦЭМ!$D$10+'СЕТ СН'!$G$6-'СЕТ СН'!$G$19</f>
        <v>1758.4282854500002</v>
      </c>
      <c r="O70" s="36">
        <f>SUMIFS(СВЦЭМ!$C$39:$C$782,СВЦЭМ!$A$39:$A$782,$A70,СВЦЭМ!$B$39:$B$782,O$47)+'СЕТ СН'!$G$9+СВЦЭМ!$D$10+'СЕТ СН'!$G$6-'СЕТ СН'!$G$19</f>
        <v>1790.1483768399999</v>
      </c>
      <c r="P70" s="36">
        <f>SUMIFS(СВЦЭМ!$C$39:$C$782,СВЦЭМ!$A$39:$A$782,$A70,СВЦЭМ!$B$39:$B$782,P$47)+'СЕТ СН'!$G$9+СВЦЭМ!$D$10+'СЕТ СН'!$G$6-'СЕТ СН'!$G$19</f>
        <v>1802.55480928</v>
      </c>
      <c r="Q70" s="36">
        <f>SUMIFS(СВЦЭМ!$C$39:$C$782,СВЦЭМ!$A$39:$A$782,$A70,СВЦЭМ!$B$39:$B$782,Q$47)+'СЕТ СН'!$G$9+СВЦЭМ!$D$10+'СЕТ СН'!$G$6-'СЕТ СН'!$G$19</f>
        <v>1812.2552675800002</v>
      </c>
      <c r="R70" s="36">
        <f>SUMIFS(СВЦЭМ!$C$39:$C$782,СВЦЭМ!$A$39:$A$782,$A70,СВЦЭМ!$B$39:$B$782,R$47)+'СЕТ СН'!$G$9+СВЦЭМ!$D$10+'СЕТ СН'!$G$6-'СЕТ СН'!$G$19</f>
        <v>1786.7421931399999</v>
      </c>
      <c r="S70" s="36">
        <f>SUMIFS(СВЦЭМ!$C$39:$C$782,СВЦЭМ!$A$39:$A$782,$A70,СВЦЭМ!$B$39:$B$782,S$47)+'СЕТ СН'!$G$9+СВЦЭМ!$D$10+'СЕТ СН'!$G$6-'СЕТ СН'!$G$19</f>
        <v>1774.0525828499999</v>
      </c>
      <c r="T70" s="36">
        <f>SUMIFS(СВЦЭМ!$C$39:$C$782,СВЦЭМ!$A$39:$A$782,$A70,СВЦЭМ!$B$39:$B$782,T$47)+'СЕТ СН'!$G$9+СВЦЭМ!$D$10+'СЕТ СН'!$G$6-'СЕТ СН'!$G$19</f>
        <v>1772.2254211300001</v>
      </c>
      <c r="U70" s="36">
        <f>SUMIFS(СВЦЭМ!$C$39:$C$782,СВЦЭМ!$A$39:$A$782,$A70,СВЦЭМ!$B$39:$B$782,U$47)+'СЕТ СН'!$G$9+СВЦЭМ!$D$10+'СЕТ СН'!$G$6-'СЕТ СН'!$G$19</f>
        <v>1782.30209049</v>
      </c>
      <c r="V70" s="36">
        <f>SUMIFS(СВЦЭМ!$C$39:$C$782,СВЦЭМ!$A$39:$A$782,$A70,СВЦЭМ!$B$39:$B$782,V$47)+'СЕТ СН'!$G$9+СВЦЭМ!$D$10+'СЕТ СН'!$G$6-'СЕТ СН'!$G$19</f>
        <v>1786.2217834200001</v>
      </c>
      <c r="W70" s="36">
        <f>SUMIFS(СВЦЭМ!$C$39:$C$782,СВЦЭМ!$A$39:$A$782,$A70,СВЦЭМ!$B$39:$B$782,W$47)+'СЕТ СН'!$G$9+СВЦЭМ!$D$10+'СЕТ СН'!$G$6-'СЕТ СН'!$G$19</f>
        <v>1766.7125947300001</v>
      </c>
      <c r="X70" s="36">
        <f>SUMIFS(СВЦЭМ!$C$39:$C$782,СВЦЭМ!$A$39:$A$782,$A70,СВЦЭМ!$B$39:$B$782,X$47)+'СЕТ СН'!$G$9+СВЦЭМ!$D$10+'СЕТ СН'!$G$6-'СЕТ СН'!$G$19</f>
        <v>1796.99203966</v>
      </c>
      <c r="Y70" s="36">
        <f>SUMIFS(СВЦЭМ!$C$39:$C$782,СВЦЭМ!$A$39:$A$782,$A70,СВЦЭМ!$B$39:$B$782,Y$47)+'СЕТ СН'!$G$9+СВЦЭМ!$D$10+'СЕТ СН'!$G$6-'СЕТ СН'!$G$19</f>
        <v>1949.2155003100002</v>
      </c>
    </row>
    <row r="71" spans="1:27" ht="15.75" x14ac:dyDescent="0.2">
      <c r="A71" s="35">
        <f t="shared" si="1"/>
        <v>45101</v>
      </c>
      <c r="B71" s="36">
        <f>SUMIFS(СВЦЭМ!$C$39:$C$782,СВЦЭМ!$A$39:$A$782,$A71,СВЦЭМ!$B$39:$B$782,B$47)+'СЕТ СН'!$G$9+СВЦЭМ!$D$10+'СЕТ СН'!$G$6-'СЕТ СН'!$G$19</f>
        <v>1925.8696375200002</v>
      </c>
      <c r="C71" s="36">
        <f>SUMIFS(СВЦЭМ!$C$39:$C$782,СВЦЭМ!$A$39:$A$782,$A71,СВЦЭМ!$B$39:$B$782,C$47)+'СЕТ СН'!$G$9+СВЦЭМ!$D$10+'СЕТ СН'!$G$6-'СЕТ СН'!$G$19</f>
        <v>2006.8715854699999</v>
      </c>
      <c r="D71" s="36">
        <f>SUMIFS(СВЦЭМ!$C$39:$C$782,СВЦЭМ!$A$39:$A$782,$A71,СВЦЭМ!$B$39:$B$782,D$47)+'СЕТ СН'!$G$9+СВЦЭМ!$D$10+'СЕТ СН'!$G$6-'СЕТ СН'!$G$19</f>
        <v>2092.5459798100001</v>
      </c>
      <c r="E71" s="36">
        <f>SUMIFS(СВЦЭМ!$C$39:$C$782,СВЦЭМ!$A$39:$A$782,$A71,СВЦЭМ!$B$39:$B$782,E$47)+'СЕТ СН'!$G$9+СВЦЭМ!$D$10+'СЕТ СН'!$G$6-'СЕТ СН'!$G$19</f>
        <v>2095.6010666100001</v>
      </c>
      <c r="F71" s="36">
        <f>SUMIFS(СВЦЭМ!$C$39:$C$782,СВЦЭМ!$A$39:$A$782,$A71,СВЦЭМ!$B$39:$B$782,F$47)+'СЕТ СН'!$G$9+СВЦЭМ!$D$10+'СЕТ СН'!$G$6-'СЕТ СН'!$G$19</f>
        <v>2092.3470025199999</v>
      </c>
      <c r="G71" s="36">
        <f>SUMIFS(СВЦЭМ!$C$39:$C$782,СВЦЭМ!$A$39:$A$782,$A71,СВЦЭМ!$B$39:$B$782,G$47)+'СЕТ СН'!$G$9+СВЦЭМ!$D$10+'СЕТ СН'!$G$6-'СЕТ СН'!$G$19</f>
        <v>2088.7095064200003</v>
      </c>
      <c r="H71" s="36">
        <f>SUMIFS(СВЦЭМ!$C$39:$C$782,СВЦЭМ!$A$39:$A$782,$A71,СВЦЭМ!$B$39:$B$782,H$47)+'СЕТ СН'!$G$9+СВЦЭМ!$D$10+'СЕТ СН'!$G$6-'СЕТ СН'!$G$19</f>
        <v>2048.1420044000001</v>
      </c>
      <c r="I71" s="36">
        <f>SUMIFS(СВЦЭМ!$C$39:$C$782,СВЦЭМ!$A$39:$A$782,$A71,СВЦЭМ!$B$39:$B$782,I$47)+'СЕТ СН'!$G$9+СВЦЭМ!$D$10+'СЕТ СН'!$G$6-'СЕТ СН'!$G$19</f>
        <v>1994.8307813199999</v>
      </c>
      <c r="J71" s="36">
        <f>SUMIFS(СВЦЭМ!$C$39:$C$782,СВЦЭМ!$A$39:$A$782,$A71,СВЦЭМ!$B$39:$B$782,J$47)+'СЕТ СН'!$G$9+СВЦЭМ!$D$10+'СЕТ СН'!$G$6-'СЕТ СН'!$G$19</f>
        <v>1890.0658533599999</v>
      </c>
      <c r="K71" s="36">
        <f>SUMIFS(СВЦЭМ!$C$39:$C$782,СВЦЭМ!$A$39:$A$782,$A71,СВЦЭМ!$B$39:$B$782,K$47)+'СЕТ СН'!$G$9+СВЦЭМ!$D$10+'СЕТ СН'!$G$6-'СЕТ СН'!$G$19</f>
        <v>1807.5536755900002</v>
      </c>
      <c r="L71" s="36">
        <f>SUMIFS(СВЦЭМ!$C$39:$C$782,СВЦЭМ!$A$39:$A$782,$A71,СВЦЭМ!$B$39:$B$782,L$47)+'СЕТ СН'!$G$9+СВЦЭМ!$D$10+'СЕТ СН'!$G$6-'СЕТ СН'!$G$19</f>
        <v>1800.8339358500002</v>
      </c>
      <c r="M71" s="36">
        <f>SUMIFS(СВЦЭМ!$C$39:$C$782,СВЦЭМ!$A$39:$A$782,$A71,СВЦЭМ!$B$39:$B$782,M$47)+'СЕТ СН'!$G$9+СВЦЭМ!$D$10+'СЕТ СН'!$G$6-'СЕТ СН'!$G$19</f>
        <v>1824.5047024199998</v>
      </c>
      <c r="N71" s="36">
        <f>SUMIFS(СВЦЭМ!$C$39:$C$782,СВЦЭМ!$A$39:$A$782,$A71,СВЦЭМ!$B$39:$B$782,N$47)+'СЕТ СН'!$G$9+СВЦЭМ!$D$10+'СЕТ СН'!$G$6-'СЕТ СН'!$G$19</f>
        <v>1886.2283291700001</v>
      </c>
      <c r="O71" s="36">
        <f>SUMIFS(СВЦЭМ!$C$39:$C$782,СВЦЭМ!$A$39:$A$782,$A71,СВЦЭМ!$B$39:$B$782,O$47)+'СЕТ СН'!$G$9+СВЦЭМ!$D$10+'СЕТ СН'!$G$6-'СЕТ СН'!$G$19</f>
        <v>1930.19187053</v>
      </c>
      <c r="P71" s="36">
        <f>SUMIFS(СВЦЭМ!$C$39:$C$782,СВЦЭМ!$A$39:$A$782,$A71,СВЦЭМ!$B$39:$B$782,P$47)+'СЕТ СН'!$G$9+СВЦЭМ!$D$10+'СЕТ СН'!$G$6-'СЕТ СН'!$G$19</f>
        <v>1928.4567597300002</v>
      </c>
      <c r="Q71" s="36">
        <f>SUMIFS(СВЦЭМ!$C$39:$C$782,СВЦЭМ!$A$39:$A$782,$A71,СВЦЭМ!$B$39:$B$782,Q$47)+'СЕТ СН'!$G$9+СВЦЭМ!$D$10+'СЕТ СН'!$G$6-'СЕТ СН'!$G$19</f>
        <v>1949.3102258399999</v>
      </c>
      <c r="R71" s="36">
        <f>SUMIFS(СВЦЭМ!$C$39:$C$782,СВЦЭМ!$A$39:$A$782,$A71,СВЦЭМ!$B$39:$B$782,R$47)+'СЕТ СН'!$G$9+СВЦЭМ!$D$10+'СЕТ СН'!$G$6-'СЕТ СН'!$G$19</f>
        <v>1924.7412245999999</v>
      </c>
      <c r="S71" s="36">
        <f>SUMIFS(СВЦЭМ!$C$39:$C$782,СВЦЭМ!$A$39:$A$782,$A71,СВЦЭМ!$B$39:$B$782,S$47)+'СЕТ СН'!$G$9+СВЦЭМ!$D$10+'СЕТ СН'!$G$6-'СЕТ СН'!$G$19</f>
        <v>1912.10376447</v>
      </c>
      <c r="T71" s="36">
        <f>SUMIFS(СВЦЭМ!$C$39:$C$782,СВЦЭМ!$A$39:$A$782,$A71,СВЦЭМ!$B$39:$B$782,T$47)+'СЕТ СН'!$G$9+СВЦЭМ!$D$10+'СЕТ СН'!$G$6-'СЕТ СН'!$G$19</f>
        <v>1935.5278997</v>
      </c>
      <c r="U71" s="36">
        <f>SUMIFS(СВЦЭМ!$C$39:$C$782,СВЦЭМ!$A$39:$A$782,$A71,СВЦЭМ!$B$39:$B$782,U$47)+'СЕТ СН'!$G$9+СВЦЭМ!$D$10+'СЕТ СН'!$G$6-'СЕТ СН'!$G$19</f>
        <v>1951.0224870100001</v>
      </c>
      <c r="V71" s="36">
        <f>SUMIFS(СВЦЭМ!$C$39:$C$782,СВЦЭМ!$A$39:$A$782,$A71,СВЦЭМ!$B$39:$B$782,V$47)+'СЕТ СН'!$G$9+СВЦЭМ!$D$10+'СЕТ СН'!$G$6-'СЕТ СН'!$G$19</f>
        <v>1952.99594063</v>
      </c>
      <c r="W71" s="36">
        <f>SUMIFS(СВЦЭМ!$C$39:$C$782,СВЦЭМ!$A$39:$A$782,$A71,СВЦЭМ!$B$39:$B$782,W$47)+'СЕТ СН'!$G$9+СВЦЭМ!$D$10+'СЕТ СН'!$G$6-'СЕТ СН'!$G$19</f>
        <v>1918.3331033700001</v>
      </c>
      <c r="X71" s="36">
        <f>SUMIFS(СВЦЭМ!$C$39:$C$782,СВЦЭМ!$A$39:$A$782,$A71,СВЦЭМ!$B$39:$B$782,X$47)+'СЕТ СН'!$G$9+СВЦЭМ!$D$10+'СЕТ СН'!$G$6-'СЕТ СН'!$G$19</f>
        <v>1952.0285290000002</v>
      </c>
      <c r="Y71" s="36">
        <f>SUMIFS(СВЦЭМ!$C$39:$C$782,СВЦЭМ!$A$39:$A$782,$A71,СВЦЭМ!$B$39:$B$782,Y$47)+'СЕТ СН'!$G$9+СВЦЭМ!$D$10+'СЕТ СН'!$G$6-'СЕТ СН'!$G$19</f>
        <v>2033.8203983799999</v>
      </c>
    </row>
    <row r="72" spans="1:27" ht="15.75" x14ac:dyDescent="0.2">
      <c r="A72" s="35">
        <f t="shared" si="1"/>
        <v>45102</v>
      </c>
      <c r="B72" s="36">
        <f>SUMIFS(СВЦЭМ!$C$39:$C$782,СВЦЭМ!$A$39:$A$782,$A72,СВЦЭМ!$B$39:$B$782,B$47)+'СЕТ СН'!$G$9+СВЦЭМ!$D$10+'СЕТ СН'!$G$6-'СЕТ СН'!$G$19</f>
        <v>2034.89546956</v>
      </c>
      <c r="C72" s="36">
        <f>SUMIFS(СВЦЭМ!$C$39:$C$782,СВЦЭМ!$A$39:$A$782,$A72,СВЦЭМ!$B$39:$B$782,C$47)+'СЕТ СН'!$G$9+СВЦЭМ!$D$10+'СЕТ СН'!$G$6-'СЕТ СН'!$G$19</f>
        <v>2109.1066566</v>
      </c>
      <c r="D72" s="36">
        <f>SUMIFS(СВЦЭМ!$C$39:$C$782,СВЦЭМ!$A$39:$A$782,$A72,СВЦЭМ!$B$39:$B$782,D$47)+'СЕТ СН'!$G$9+СВЦЭМ!$D$10+'СЕТ СН'!$G$6-'СЕТ СН'!$G$19</f>
        <v>2149.84012106</v>
      </c>
      <c r="E72" s="36">
        <f>SUMIFS(СВЦЭМ!$C$39:$C$782,СВЦЭМ!$A$39:$A$782,$A72,СВЦЭМ!$B$39:$B$782,E$47)+'СЕТ СН'!$G$9+СВЦЭМ!$D$10+'СЕТ СН'!$G$6-'СЕТ СН'!$G$19</f>
        <v>2225.4009262700001</v>
      </c>
      <c r="F72" s="36">
        <f>SUMIFS(СВЦЭМ!$C$39:$C$782,СВЦЭМ!$A$39:$A$782,$A72,СВЦЭМ!$B$39:$B$782,F$47)+'СЕТ СН'!$G$9+СВЦЭМ!$D$10+'СЕТ СН'!$G$6-'СЕТ СН'!$G$19</f>
        <v>2226.1314827599999</v>
      </c>
      <c r="G72" s="36">
        <f>SUMIFS(СВЦЭМ!$C$39:$C$782,СВЦЭМ!$A$39:$A$782,$A72,СВЦЭМ!$B$39:$B$782,G$47)+'СЕТ СН'!$G$9+СВЦЭМ!$D$10+'СЕТ СН'!$G$6-'СЕТ СН'!$G$19</f>
        <v>2117.51551836</v>
      </c>
      <c r="H72" s="36">
        <f>SUMIFS(СВЦЭМ!$C$39:$C$782,СВЦЭМ!$A$39:$A$782,$A72,СВЦЭМ!$B$39:$B$782,H$47)+'СЕТ СН'!$G$9+СВЦЭМ!$D$10+'СЕТ СН'!$G$6-'СЕТ СН'!$G$19</f>
        <v>2055.07895151</v>
      </c>
      <c r="I72" s="36">
        <f>SUMIFS(СВЦЭМ!$C$39:$C$782,СВЦЭМ!$A$39:$A$782,$A72,СВЦЭМ!$B$39:$B$782,I$47)+'СЕТ СН'!$G$9+СВЦЭМ!$D$10+'СЕТ СН'!$G$6-'СЕТ СН'!$G$19</f>
        <v>2026.5316812999999</v>
      </c>
      <c r="J72" s="36">
        <f>SUMIFS(СВЦЭМ!$C$39:$C$782,СВЦЭМ!$A$39:$A$782,$A72,СВЦЭМ!$B$39:$B$782,J$47)+'СЕТ СН'!$G$9+СВЦЭМ!$D$10+'СЕТ СН'!$G$6-'СЕТ СН'!$G$19</f>
        <v>1999.5669246299999</v>
      </c>
      <c r="K72" s="36">
        <f>SUMIFS(СВЦЭМ!$C$39:$C$782,СВЦЭМ!$A$39:$A$782,$A72,СВЦЭМ!$B$39:$B$782,K$47)+'СЕТ СН'!$G$9+СВЦЭМ!$D$10+'СЕТ СН'!$G$6-'СЕТ СН'!$G$19</f>
        <v>1911.80128947</v>
      </c>
      <c r="L72" s="36">
        <f>SUMIFS(СВЦЭМ!$C$39:$C$782,СВЦЭМ!$A$39:$A$782,$A72,СВЦЭМ!$B$39:$B$782,L$47)+'СЕТ СН'!$G$9+СВЦЭМ!$D$10+'СЕТ СН'!$G$6-'СЕТ СН'!$G$19</f>
        <v>1825.2977361600001</v>
      </c>
      <c r="M72" s="36">
        <f>SUMIFS(СВЦЭМ!$C$39:$C$782,СВЦЭМ!$A$39:$A$782,$A72,СВЦЭМ!$B$39:$B$782,M$47)+'СЕТ СН'!$G$9+СВЦЭМ!$D$10+'СЕТ СН'!$G$6-'СЕТ СН'!$G$19</f>
        <v>1850.7785829499999</v>
      </c>
      <c r="N72" s="36">
        <f>SUMIFS(СВЦЭМ!$C$39:$C$782,СВЦЭМ!$A$39:$A$782,$A72,СВЦЭМ!$B$39:$B$782,N$47)+'СЕТ СН'!$G$9+СВЦЭМ!$D$10+'СЕТ СН'!$G$6-'СЕТ СН'!$G$19</f>
        <v>1859.2122190300001</v>
      </c>
      <c r="O72" s="36">
        <f>SUMIFS(СВЦЭМ!$C$39:$C$782,СВЦЭМ!$A$39:$A$782,$A72,СВЦЭМ!$B$39:$B$782,O$47)+'СЕТ СН'!$G$9+СВЦЭМ!$D$10+'СЕТ СН'!$G$6-'СЕТ СН'!$G$19</f>
        <v>1872.2443014199998</v>
      </c>
      <c r="P72" s="36">
        <f>SUMIFS(СВЦЭМ!$C$39:$C$782,СВЦЭМ!$A$39:$A$782,$A72,СВЦЭМ!$B$39:$B$782,P$47)+'СЕТ СН'!$G$9+СВЦЭМ!$D$10+'СЕТ СН'!$G$6-'СЕТ СН'!$G$19</f>
        <v>1881.43891665</v>
      </c>
      <c r="Q72" s="36">
        <f>SUMIFS(СВЦЭМ!$C$39:$C$782,СВЦЭМ!$A$39:$A$782,$A72,СВЦЭМ!$B$39:$B$782,Q$47)+'СЕТ СН'!$G$9+СВЦЭМ!$D$10+'СЕТ СН'!$G$6-'СЕТ СН'!$G$19</f>
        <v>1887.6679634100001</v>
      </c>
      <c r="R72" s="36">
        <f>SUMIFS(СВЦЭМ!$C$39:$C$782,СВЦЭМ!$A$39:$A$782,$A72,СВЦЭМ!$B$39:$B$782,R$47)+'СЕТ СН'!$G$9+СВЦЭМ!$D$10+'СЕТ СН'!$G$6-'СЕТ СН'!$G$19</f>
        <v>1871.7112857800003</v>
      </c>
      <c r="S72" s="36">
        <f>SUMIFS(СВЦЭМ!$C$39:$C$782,СВЦЭМ!$A$39:$A$782,$A72,СВЦЭМ!$B$39:$B$782,S$47)+'СЕТ СН'!$G$9+СВЦЭМ!$D$10+'СЕТ СН'!$G$6-'СЕТ СН'!$G$19</f>
        <v>1866.1012045699999</v>
      </c>
      <c r="T72" s="36">
        <f>SUMIFS(СВЦЭМ!$C$39:$C$782,СВЦЭМ!$A$39:$A$782,$A72,СВЦЭМ!$B$39:$B$782,T$47)+'СЕТ СН'!$G$9+СВЦЭМ!$D$10+'СЕТ СН'!$G$6-'СЕТ СН'!$G$19</f>
        <v>1859.5547670999999</v>
      </c>
      <c r="U72" s="36">
        <f>SUMIFS(СВЦЭМ!$C$39:$C$782,СВЦЭМ!$A$39:$A$782,$A72,СВЦЭМ!$B$39:$B$782,U$47)+'СЕТ СН'!$G$9+СВЦЭМ!$D$10+'СЕТ СН'!$G$6-'СЕТ СН'!$G$19</f>
        <v>1863.7919968900001</v>
      </c>
      <c r="V72" s="36">
        <f>SUMIFS(СВЦЭМ!$C$39:$C$782,СВЦЭМ!$A$39:$A$782,$A72,СВЦЭМ!$B$39:$B$782,V$47)+'СЕТ СН'!$G$9+СВЦЭМ!$D$10+'СЕТ СН'!$G$6-'СЕТ СН'!$G$19</f>
        <v>1879.46754315</v>
      </c>
      <c r="W72" s="36">
        <f>SUMIFS(СВЦЭМ!$C$39:$C$782,СВЦЭМ!$A$39:$A$782,$A72,СВЦЭМ!$B$39:$B$782,W$47)+'СЕТ СН'!$G$9+СВЦЭМ!$D$10+'СЕТ СН'!$G$6-'СЕТ СН'!$G$19</f>
        <v>1844.5435850499998</v>
      </c>
      <c r="X72" s="36">
        <f>SUMIFS(СВЦЭМ!$C$39:$C$782,СВЦЭМ!$A$39:$A$782,$A72,СВЦЭМ!$B$39:$B$782,X$47)+'СЕТ СН'!$G$9+СВЦЭМ!$D$10+'СЕТ СН'!$G$6-'СЕТ СН'!$G$19</f>
        <v>1871.8395756300001</v>
      </c>
      <c r="Y72" s="36">
        <f>SUMIFS(СВЦЭМ!$C$39:$C$782,СВЦЭМ!$A$39:$A$782,$A72,СВЦЭМ!$B$39:$B$782,Y$47)+'СЕТ СН'!$G$9+СВЦЭМ!$D$10+'СЕТ СН'!$G$6-'СЕТ СН'!$G$19</f>
        <v>2023.6964868</v>
      </c>
    </row>
    <row r="73" spans="1:27" ht="15.75" x14ac:dyDescent="0.2">
      <c r="A73" s="35">
        <f t="shared" si="1"/>
        <v>45103</v>
      </c>
      <c r="B73" s="36">
        <f>SUMIFS(СВЦЭМ!$C$39:$C$782,СВЦЭМ!$A$39:$A$782,$A73,СВЦЭМ!$B$39:$B$782,B$47)+'СЕТ СН'!$G$9+СВЦЭМ!$D$10+'СЕТ СН'!$G$6-'СЕТ СН'!$G$19</f>
        <v>2139.46782704</v>
      </c>
      <c r="C73" s="36">
        <f>SUMIFS(СВЦЭМ!$C$39:$C$782,СВЦЭМ!$A$39:$A$782,$A73,СВЦЭМ!$B$39:$B$782,C$47)+'СЕТ СН'!$G$9+СВЦЭМ!$D$10+'СЕТ СН'!$G$6-'СЕТ СН'!$G$19</f>
        <v>2213.3607519799998</v>
      </c>
      <c r="D73" s="36">
        <f>SUMIFS(СВЦЭМ!$C$39:$C$782,СВЦЭМ!$A$39:$A$782,$A73,СВЦЭМ!$B$39:$B$782,D$47)+'СЕТ СН'!$G$9+СВЦЭМ!$D$10+'СЕТ СН'!$G$6-'СЕТ СН'!$G$19</f>
        <v>2250.8977399999999</v>
      </c>
      <c r="E73" s="36">
        <f>SUMIFS(СВЦЭМ!$C$39:$C$782,СВЦЭМ!$A$39:$A$782,$A73,СВЦЭМ!$B$39:$B$782,E$47)+'СЕТ СН'!$G$9+СВЦЭМ!$D$10+'СЕТ СН'!$G$6-'СЕТ СН'!$G$19</f>
        <v>2220.2360808899998</v>
      </c>
      <c r="F73" s="36">
        <f>SUMIFS(СВЦЭМ!$C$39:$C$782,СВЦЭМ!$A$39:$A$782,$A73,СВЦЭМ!$B$39:$B$782,F$47)+'СЕТ СН'!$G$9+СВЦЭМ!$D$10+'СЕТ СН'!$G$6-'СЕТ СН'!$G$19</f>
        <v>2219.59397334</v>
      </c>
      <c r="G73" s="36">
        <f>SUMIFS(СВЦЭМ!$C$39:$C$782,СВЦЭМ!$A$39:$A$782,$A73,СВЦЭМ!$B$39:$B$782,G$47)+'СЕТ СН'!$G$9+СВЦЭМ!$D$10+'СЕТ СН'!$G$6-'СЕТ СН'!$G$19</f>
        <v>2229.1729231600002</v>
      </c>
      <c r="H73" s="36">
        <f>SUMIFS(СВЦЭМ!$C$39:$C$782,СВЦЭМ!$A$39:$A$782,$A73,СВЦЭМ!$B$39:$B$782,H$47)+'СЕТ СН'!$G$9+СВЦЭМ!$D$10+'СЕТ СН'!$G$6-'СЕТ СН'!$G$19</f>
        <v>2106.1583121899998</v>
      </c>
      <c r="I73" s="36">
        <f>SUMIFS(СВЦЭМ!$C$39:$C$782,СВЦЭМ!$A$39:$A$782,$A73,СВЦЭМ!$B$39:$B$782,I$47)+'СЕТ СН'!$G$9+СВЦЭМ!$D$10+'СЕТ СН'!$G$6-'СЕТ СН'!$G$19</f>
        <v>1904.7339093400001</v>
      </c>
      <c r="J73" s="36">
        <f>SUMIFS(СВЦЭМ!$C$39:$C$782,СВЦЭМ!$A$39:$A$782,$A73,СВЦЭМ!$B$39:$B$782,J$47)+'СЕТ СН'!$G$9+СВЦЭМ!$D$10+'СЕТ СН'!$G$6-'СЕТ СН'!$G$19</f>
        <v>1807.1763121499998</v>
      </c>
      <c r="K73" s="36">
        <f>SUMIFS(СВЦЭМ!$C$39:$C$782,СВЦЭМ!$A$39:$A$782,$A73,СВЦЭМ!$B$39:$B$782,K$47)+'СЕТ СН'!$G$9+СВЦЭМ!$D$10+'СЕТ СН'!$G$6-'СЕТ СН'!$G$19</f>
        <v>1764.4428776300001</v>
      </c>
      <c r="L73" s="36">
        <f>SUMIFS(СВЦЭМ!$C$39:$C$782,СВЦЭМ!$A$39:$A$782,$A73,СВЦЭМ!$B$39:$B$782,L$47)+'СЕТ СН'!$G$9+СВЦЭМ!$D$10+'СЕТ СН'!$G$6-'СЕТ СН'!$G$19</f>
        <v>1740.3404483600002</v>
      </c>
      <c r="M73" s="36">
        <f>SUMIFS(СВЦЭМ!$C$39:$C$782,СВЦЭМ!$A$39:$A$782,$A73,СВЦЭМ!$B$39:$B$782,M$47)+'СЕТ СН'!$G$9+СВЦЭМ!$D$10+'СЕТ СН'!$G$6-'СЕТ СН'!$G$19</f>
        <v>1760.4071161299998</v>
      </c>
      <c r="N73" s="36">
        <f>SUMIFS(СВЦЭМ!$C$39:$C$782,СВЦЭМ!$A$39:$A$782,$A73,СВЦЭМ!$B$39:$B$782,N$47)+'СЕТ СН'!$G$9+СВЦЭМ!$D$10+'СЕТ СН'!$G$6-'СЕТ СН'!$G$19</f>
        <v>1795.0948803699998</v>
      </c>
      <c r="O73" s="36">
        <f>SUMIFS(СВЦЭМ!$C$39:$C$782,СВЦЭМ!$A$39:$A$782,$A73,СВЦЭМ!$B$39:$B$782,O$47)+'СЕТ СН'!$G$9+СВЦЭМ!$D$10+'СЕТ СН'!$G$6-'СЕТ СН'!$G$19</f>
        <v>1792.1588517099999</v>
      </c>
      <c r="P73" s="36">
        <f>SUMIFS(СВЦЭМ!$C$39:$C$782,СВЦЭМ!$A$39:$A$782,$A73,СВЦЭМ!$B$39:$B$782,P$47)+'СЕТ СН'!$G$9+СВЦЭМ!$D$10+'СЕТ СН'!$G$6-'СЕТ СН'!$G$19</f>
        <v>1801.4814190299999</v>
      </c>
      <c r="Q73" s="36">
        <f>SUMIFS(СВЦЭМ!$C$39:$C$782,СВЦЭМ!$A$39:$A$782,$A73,СВЦЭМ!$B$39:$B$782,Q$47)+'СЕТ СН'!$G$9+СВЦЭМ!$D$10+'СЕТ СН'!$G$6-'СЕТ СН'!$G$19</f>
        <v>1812.2088108600001</v>
      </c>
      <c r="R73" s="36">
        <f>SUMIFS(СВЦЭМ!$C$39:$C$782,СВЦЭМ!$A$39:$A$782,$A73,СВЦЭМ!$B$39:$B$782,R$47)+'СЕТ СН'!$G$9+СВЦЭМ!$D$10+'СЕТ СН'!$G$6-'СЕТ СН'!$G$19</f>
        <v>1794.24470961</v>
      </c>
      <c r="S73" s="36">
        <f>SUMIFS(СВЦЭМ!$C$39:$C$782,СВЦЭМ!$A$39:$A$782,$A73,СВЦЭМ!$B$39:$B$782,S$47)+'СЕТ СН'!$G$9+СВЦЭМ!$D$10+'СЕТ СН'!$G$6-'СЕТ СН'!$G$19</f>
        <v>1785.9475927899998</v>
      </c>
      <c r="T73" s="36">
        <f>SUMIFS(СВЦЭМ!$C$39:$C$782,СВЦЭМ!$A$39:$A$782,$A73,СВЦЭМ!$B$39:$B$782,T$47)+'СЕТ СН'!$G$9+СВЦЭМ!$D$10+'СЕТ СН'!$G$6-'СЕТ СН'!$G$19</f>
        <v>1774.7589171200002</v>
      </c>
      <c r="U73" s="36">
        <f>SUMIFS(СВЦЭМ!$C$39:$C$782,СВЦЭМ!$A$39:$A$782,$A73,СВЦЭМ!$B$39:$B$782,U$47)+'СЕТ СН'!$G$9+СВЦЭМ!$D$10+'СЕТ СН'!$G$6-'СЕТ СН'!$G$19</f>
        <v>1760.7597752800002</v>
      </c>
      <c r="V73" s="36">
        <f>SUMIFS(СВЦЭМ!$C$39:$C$782,СВЦЭМ!$A$39:$A$782,$A73,СВЦЭМ!$B$39:$B$782,V$47)+'СЕТ СН'!$G$9+СВЦЭМ!$D$10+'СЕТ СН'!$G$6-'СЕТ СН'!$G$19</f>
        <v>1775.8994816600002</v>
      </c>
      <c r="W73" s="36">
        <f>SUMIFS(СВЦЭМ!$C$39:$C$782,СВЦЭМ!$A$39:$A$782,$A73,СВЦЭМ!$B$39:$B$782,W$47)+'СЕТ СН'!$G$9+СВЦЭМ!$D$10+'СЕТ СН'!$G$6-'СЕТ СН'!$G$19</f>
        <v>1738.28052802</v>
      </c>
      <c r="X73" s="36">
        <f>SUMIFS(СВЦЭМ!$C$39:$C$782,СВЦЭМ!$A$39:$A$782,$A73,СВЦЭМ!$B$39:$B$782,X$47)+'СЕТ СН'!$G$9+СВЦЭМ!$D$10+'СЕТ СН'!$G$6-'СЕТ СН'!$G$19</f>
        <v>1798.1767016499998</v>
      </c>
      <c r="Y73" s="36">
        <f>SUMIFS(СВЦЭМ!$C$39:$C$782,СВЦЭМ!$A$39:$A$782,$A73,СВЦЭМ!$B$39:$B$782,Y$47)+'СЕТ СН'!$G$9+СВЦЭМ!$D$10+'СЕТ СН'!$G$6-'СЕТ СН'!$G$19</f>
        <v>1878.20241399</v>
      </c>
    </row>
    <row r="74" spans="1:27" ht="15.75" x14ac:dyDescent="0.2">
      <c r="A74" s="35">
        <f t="shared" si="1"/>
        <v>45104</v>
      </c>
      <c r="B74" s="36">
        <f>SUMIFS(СВЦЭМ!$C$39:$C$782,СВЦЭМ!$A$39:$A$782,$A74,СВЦЭМ!$B$39:$B$782,B$47)+'СЕТ СН'!$G$9+СВЦЭМ!$D$10+'СЕТ СН'!$G$6-'СЕТ СН'!$G$19</f>
        <v>1940.4052575300002</v>
      </c>
      <c r="C74" s="36">
        <f>SUMIFS(СВЦЭМ!$C$39:$C$782,СВЦЭМ!$A$39:$A$782,$A74,СВЦЭМ!$B$39:$B$782,C$47)+'СЕТ СН'!$G$9+СВЦЭМ!$D$10+'СЕТ СН'!$G$6-'СЕТ СН'!$G$19</f>
        <v>1993.0574233299999</v>
      </c>
      <c r="D74" s="36">
        <f>SUMIFS(СВЦЭМ!$C$39:$C$782,СВЦЭМ!$A$39:$A$782,$A74,СВЦЭМ!$B$39:$B$782,D$47)+'СЕТ СН'!$G$9+СВЦЭМ!$D$10+'СЕТ СН'!$G$6-'СЕТ СН'!$G$19</f>
        <v>2071.2005376800003</v>
      </c>
      <c r="E74" s="36">
        <f>SUMIFS(СВЦЭМ!$C$39:$C$782,СВЦЭМ!$A$39:$A$782,$A74,СВЦЭМ!$B$39:$B$782,E$47)+'СЕТ СН'!$G$9+СВЦЭМ!$D$10+'СЕТ СН'!$G$6-'СЕТ СН'!$G$19</f>
        <v>2056.4335254299999</v>
      </c>
      <c r="F74" s="36">
        <f>SUMIFS(СВЦЭМ!$C$39:$C$782,СВЦЭМ!$A$39:$A$782,$A74,СВЦЭМ!$B$39:$B$782,F$47)+'СЕТ СН'!$G$9+СВЦЭМ!$D$10+'СЕТ СН'!$G$6-'СЕТ СН'!$G$19</f>
        <v>2055.73043186</v>
      </c>
      <c r="G74" s="36">
        <f>SUMIFS(СВЦЭМ!$C$39:$C$782,СВЦЭМ!$A$39:$A$782,$A74,СВЦЭМ!$B$39:$B$782,G$47)+'СЕТ СН'!$G$9+СВЦЭМ!$D$10+'СЕТ СН'!$G$6-'СЕТ СН'!$G$19</f>
        <v>2052.7462415099999</v>
      </c>
      <c r="H74" s="36">
        <f>SUMIFS(СВЦЭМ!$C$39:$C$782,СВЦЭМ!$A$39:$A$782,$A74,СВЦЭМ!$B$39:$B$782,H$47)+'СЕТ СН'!$G$9+СВЦЭМ!$D$10+'СЕТ СН'!$G$6-'СЕТ СН'!$G$19</f>
        <v>1974.2059272000001</v>
      </c>
      <c r="I74" s="36">
        <f>SUMIFS(СВЦЭМ!$C$39:$C$782,СВЦЭМ!$A$39:$A$782,$A74,СВЦЭМ!$B$39:$B$782,I$47)+'СЕТ СН'!$G$9+СВЦЭМ!$D$10+'СЕТ СН'!$G$6-'СЕТ СН'!$G$19</f>
        <v>1846.9396590900001</v>
      </c>
      <c r="J74" s="36">
        <f>SUMIFS(СВЦЭМ!$C$39:$C$782,СВЦЭМ!$A$39:$A$782,$A74,СВЦЭМ!$B$39:$B$782,J$47)+'СЕТ СН'!$G$9+СВЦЭМ!$D$10+'СЕТ СН'!$G$6-'СЕТ СН'!$G$19</f>
        <v>1763.4658325700002</v>
      </c>
      <c r="K74" s="36">
        <f>SUMIFS(СВЦЭМ!$C$39:$C$782,СВЦЭМ!$A$39:$A$782,$A74,СВЦЭМ!$B$39:$B$782,K$47)+'СЕТ СН'!$G$9+СВЦЭМ!$D$10+'СЕТ СН'!$G$6-'СЕТ СН'!$G$19</f>
        <v>1708.8810260300002</v>
      </c>
      <c r="L74" s="36">
        <f>SUMIFS(СВЦЭМ!$C$39:$C$782,СВЦЭМ!$A$39:$A$782,$A74,СВЦЭМ!$B$39:$B$782,L$47)+'СЕТ СН'!$G$9+СВЦЭМ!$D$10+'СЕТ СН'!$G$6-'СЕТ СН'!$G$19</f>
        <v>1690.17978094</v>
      </c>
      <c r="M74" s="36">
        <f>SUMIFS(СВЦЭМ!$C$39:$C$782,СВЦЭМ!$A$39:$A$782,$A74,СВЦЭМ!$B$39:$B$782,M$47)+'СЕТ СН'!$G$9+СВЦЭМ!$D$10+'СЕТ СН'!$G$6-'СЕТ СН'!$G$19</f>
        <v>1687.0456608300001</v>
      </c>
      <c r="N74" s="36">
        <f>SUMIFS(СВЦЭМ!$C$39:$C$782,СВЦЭМ!$A$39:$A$782,$A74,СВЦЭМ!$B$39:$B$782,N$47)+'СЕТ СН'!$G$9+СВЦЭМ!$D$10+'СЕТ СН'!$G$6-'СЕТ СН'!$G$19</f>
        <v>1708.4776637999998</v>
      </c>
      <c r="O74" s="36">
        <f>SUMIFS(СВЦЭМ!$C$39:$C$782,СВЦЭМ!$A$39:$A$782,$A74,СВЦЭМ!$B$39:$B$782,O$47)+'СЕТ СН'!$G$9+СВЦЭМ!$D$10+'СЕТ СН'!$G$6-'СЕТ СН'!$G$19</f>
        <v>1704.3482976700002</v>
      </c>
      <c r="P74" s="36">
        <f>SUMIFS(СВЦЭМ!$C$39:$C$782,СВЦЭМ!$A$39:$A$782,$A74,СВЦЭМ!$B$39:$B$782,P$47)+'СЕТ СН'!$G$9+СВЦЭМ!$D$10+'СЕТ СН'!$G$6-'СЕТ СН'!$G$19</f>
        <v>1705.5753743800001</v>
      </c>
      <c r="Q74" s="36">
        <f>SUMIFS(СВЦЭМ!$C$39:$C$782,СВЦЭМ!$A$39:$A$782,$A74,СВЦЭМ!$B$39:$B$782,Q$47)+'СЕТ СН'!$G$9+СВЦЭМ!$D$10+'СЕТ СН'!$G$6-'СЕТ СН'!$G$19</f>
        <v>1701.3189532800002</v>
      </c>
      <c r="R74" s="36">
        <f>SUMIFS(СВЦЭМ!$C$39:$C$782,СВЦЭМ!$A$39:$A$782,$A74,СВЦЭМ!$B$39:$B$782,R$47)+'СЕТ СН'!$G$9+СВЦЭМ!$D$10+'СЕТ СН'!$G$6-'СЕТ СН'!$G$19</f>
        <v>1688.37004123</v>
      </c>
      <c r="S74" s="36">
        <f>SUMIFS(СВЦЭМ!$C$39:$C$782,СВЦЭМ!$A$39:$A$782,$A74,СВЦЭМ!$B$39:$B$782,S$47)+'СЕТ СН'!$G$9+СВЦЭМ!$D$10+'СЕТ СН'!$G$6-'СЕТ СН'!$G$19</f>
        <v>1683.7672787699998</v>
      </c>
      <c r="T74" s="36">
        <f>SUMIFS(СВЦЭМ!$C$39:$C$782,СВЦЭМ!$A$39:$A$782,$A74,СВЦЭМ!$B$39:$B$782,T$47)+'СЕТ СН'!$G$9+СВЦЭМ!$D$10+'СЕТ СН'!$G$6-'СЕТ СН'!$G$19</f>
        <v>1680.7467450300001</v>
      </c>
      <c r="U74" s="36">
        <f>SUMIFS(СВЦЭМ!$C$39:$C$782,СВЦЭМ!$A$39:$A$782,$A74,СВЦЭМ!$B$39:$B$782,U$47)+'СЕТ СН'!$G$9+СВЦЭМ!$D$10+'СЕТ СН'!$G$6-'СЕТ СН'!$G$19</f>
        <v>1684.18986322</v>
      </c>
      <c r="V74" s="36">
        <f>SUMIFS(СВЦЭМ!$C$39:$C$782,СВЦЭМ!$A$39:$A$782,$A74,СВЦЭМ!$B$39:$B$782,V$47)+'СЕТ СН'!$G$9+СВЦЭМ!$D$10+'СЕТ СН'!$G$6-'СЕТ СН'!$G$19</f>
        <v>1693.2757435500002</v>
      </c>
      <c r="W74" s="36">
        <f>SUMIFS(СВЦЭМ!$C$39:$C$782,СВЦЭМ!$A$39:$A$782,$A74,СВЦЭМ!$B$39:$B$782,W$47)+'СЕТ СН'!$G$9+СВЦЭМ!$D$10+'СЕТ СН'!$G$6-'СЕТ СН'!$G$19</f>
        <v>1647.9963893200002</v>
      </c>
      <c r="X74" s="36">
        <f>SUMIFS(СВЦЭМ!$C$39:$C$782,СВЦЭМ!$A$39:$A$782,$A74,СВЦЭМ!$B$39:$B$782,X$47)+'СЕТ СН'!$G$9+СВЦЭМ!$D$10+'СЕТ СН'!$G$6-'СЕТ СН'!$G$19</f>
        <v>1688.9590374600002</v>
      </c>
      <c r="Y74" s="36">
        <f>SUMIFS(СВЦЭМ!$C$39:$C$782,СВЦЭМ!$A$39:$A$782,$A74,СВЦЭМ!$B$39:$B$782,Y$47)+'СЕТ СН'!$G$9+СВЦЭМ!$D$10+'СЕТ СН'!$G$6-'СЕТ СН'!$G$19</f>
        <v>1779.5514219000002</v>
      </c>
    </row>
    <row r="75" spans="1:27" ht="15.75" x14ac:dyDescent="0.2">
      <c r="A75" s="35">
        <f t="shared" si="1"/>
        <v>45105</v>
      </c>
      <c r="B75" s="36">
        <f>SUMIFS(СВЦЭМ!$C$39:$C$782,СВЦЭМ!$A$39:$A$782,$A75,СВЦЭМ!$B$39:$B$782,B$47)+'СЕТ СН'!$G$9+СВЦЭМ!$D$10+'СЕТ СН'!$G$6-'СЕТ СН'!$G$19</f>
        <v>1862.84271653</v>
      </c>
      <c r="C75" s="36">
        <f>SUMIFS(СВЦЭМ!$C$39:$C$782,СВЦЭМ!$A$39:$A$782,$A75,СВЦЭМ!$B$39:$B$782,C$47)+'СЕТ СН'!$G$9+СВЦЭМ!$D$10+'СЕТ СН'!$G$6-'СЕТ СН'!$G$19</f>
        <v>1949.3155932499999</v>
      </c>
      <c r="D75" s="36">
        <f>SUMIFS(СВЦЭМ!$C$39:$C$782,СВЦЭМ!$A$39:$A$782,$A75,СВЦЭМ!$B$39:$B$782,D$47)+'СЕТ СН'!$G$9+СВЦЭМ!$D$10+'СЕТ СН'!$G$6-'СЕТ СН'!$G$19</f>
        <v>2030.86730261</v>
      </c>
      <c r="E75" s="36">
        <f>SUMIFS(СВЦЭМ!$C$39:$C$782,СВЦЭМ!$A$39:$A$782,$A75,СВЦЭМ!$B$39:$B$782,E$47)+'СЕТ СН'!$G$9+СВЦЭМ!$D$10+'СЕТ СН'!$G$6-'СЕТ СН'!$G$19</f>
        <v>2051.36169479</v>
      </c>
      <c r="F75" s="36">
        <f>SUMIFS(СВЦЭМ!$C$39:$C$782,СВЦЭМ!$A$39:$A$782,$A75,СВЦЭМ!$B$39:$B$782,F$47)+'СЕТ СН'!$G$9+СВЦЭМ!$D$10+'СЕТ СН'!$G$6-'СЕТ СН'!$G$19</f>
        <v>2051.66480116</v>
      </c>
      <c r="G75" s="36">
        <f>SUMIFS(СВЦЭМ!$C$39:$C$782,СВЦЭМ!$A$39:$A$782,$A75,СВЦЭМ!$B$39:$B$782,G$47)+'СЕТ СН'!$G$9+СВЦЭМ!$D$10+'СЕТ СН'!$G$6-'СЕТ СН'!$G$19</f>
        <v>2025.5573730000001</v>
      </c>
      <c r="H75" s="36">
        <f>SUMIFS(СВЦЭМ!$C$39:$C$782,СВЦЭМ!$A$39:$A$782,$A75,СВЦЭМ!$B$39:$B$782,H$47)+'СЕТ СН'!$G$9+СВЦЭМ!$D$10+'СЕТ СН'!$G$6-'СЕТ СН'!$G$19</f>
        <v>1916.0791990399998</v>
      </c>
      <c r="I75" s="36">
        <f>SUMIFS(СВЦЭМ!$C$39:$C$782,СВЦЭМ!$A$39:$A$782,$A75,СВЦЭМ!$B$39:$B$782,I$47)+'СЕТ СН'!$G$9+СВЦЭМ!$D$10+'СЕТ СН'!$G$6-'СЕТ СН'!$G$19</f>
        <v>1779.4601398</v>
      </c>
      <c r="J75" s="36">
        <f>SUMIFS(СВЦЭМ!$C$39:$C$782,СВЦЭМ!$A$39:$A$782,$A75,СВЦЭМ!$B$39:$B$782,J$47)+'СЕТ СН'!$G$9+СВЦЭМ!$D$10+'СЕТ СН'!$G$6-'СЕТ СН'!$G$19</f>
        <v>1707.3461759100001</v>
      </c>
      <c r="K75" s="36">
        <f>SUMIFS(СВЦЭМ!$C$39:$C$782,СВЦЭМ!$A$39:$A$782,$A75,СВЦЭМ!$B$39:$B$782,K$47)+'СЕТ СН'!$G$9+СВЦЭМ!$D$10+'СЕТ СН'!$G$6-'СЕТ СН'!$G$19</f>
        <v>1644.1762727700002</v>
      </c>
      <c r="L75" s="36">
        <f>SUMIFS(СВЦЭМ!$C$39:$C$782,СВЦЭМ!$A$39:$A$782,$A75,СВЦЭМ!$B$39:$B$782,L$47)+'СЕТ СН'!$G$9+СВЦЭМ!$D$10+'СЕТ СН'!$G$6-'СЕТ СН'!$G$19</f>
        <v>1656.1483345800002</v>
      </c>
      <c r="M75" s="36">
        <f>SUMIFS(СВЦЭМ!$C$39:$C$782,СВЦЭМ!$A$39:$A$782,$A75,СВЦЭМ!$B$39:$B$782,M$47)+'СЕТ СН'!$G$9+СВЦЭМ!$D$10+'СЕТ СН'!$G$6-'СЕТ СН'!$G$19</f>
        <v>1677.3769363299998</v>
      </c>
      <c r="N75" s="36">
        <f>SUMIFS(СВЦЭМ!$C$39:$C$782,СВЦЭМ!$A$39:$A$782,$A75,СВЦЭМ!$B$39:$B$782,N$47)+'СЕТ СН'!$G$9+СВЦЭМ!$D$10+'СЕТ СН'!$G$6-'СЕТ СН'!$G$19</f>
        <v>1724.5691562500001</v>
      </c>
      <c r="O75" s="36">
        <f>SUMIFS(СВЦЭМ!$C$39:$C$782,СВЦЭМ!$A$39:$A$782,$A75,СВЦЭМ!$B$39:$B$782,O$47)+'СЕТ СН'!$G$9+СВЦЭМ!$D$10+'СЕТ СН'!$G$6-'СЕТ СН'!$G$19</f>
        <v>1717.3183288999999</v>
      </c>
      <c r="P75" s="36">
        <f>SUMIFS(СВЦЭМ!$C$39:$C$782,СВЦЭМ!$A$39:$A$782,$A75,СВЦЭМ!$B$39:$B$782,P$47)+'СЕТ СН'!$G$9+СВЦЭМ!$D$10+'СЕТ СН'!$G$6-'СЕТ СН'!$G$19</f>
        <v>1704.9773758000001</v>
      </c>
      <c r="Q75" s="36">
        <f>SUMIFS(СВЦЭМ!$C$39:$C$782,СВЦЭМ!$A$39:$A$782,$A75,СВЦЭМ!$B$39:$B$782,Q$47)+'СЕТ СН'!$G$9+СВЦЭМ!$D$10+'СЕТ СН'!$G$6-'СЕТ СН'!$G$19</f>
        <v>1709.6628880600001</v>
      </c>
      <c r="R75" s="36">
        <f>SUMIFS(СВЦЭМ!$C$39:$C$782,СВЦЭМ!$A$39:$A$782,$A75,СВЦЭМ!$B$39:$B$782,R$47)+'СЕТ СН'!$G$9+СВЦЭМ!$D$10+'СЕТ СН'!$G$6-'СЕТ СН'!$G$19</f>
        <v>1678.1564959400002</v>
      </c>
      <c r="S75" s="36">
        <f>SUMIFS(СВЦЭМ!$C$39:$C$782,СВЦЭМ!$A$39:$A$782,$A75,СВЦЭМ!$B$39:$B$782,S$47)+'СЕТ СН'!$G$9+СВЦЭМ!$D$10+'СЕТ СН'!$G$6-'СЕТ СН'!$G$19</f>
        <v>1672.9215205599999</v>
      </c>
      <c r="T75" s="36">
        <f>SUMIFS(СВЦЭМ!$C$39:$C$782,СВЦЭМ!$A$39:$A$782,$A75,СВЦЭМ!$B$39:$B$782,T$47)+'СЕТ СН'!$G$9+СВЦЭМ!$D$10+'СЕТ СН'!$G$6-'СЕТ СН'!$G$19</f>
        <v>1674.3109316099999</v>
      </c>
      <c r="U75" s="36">
        <f>SUMIFS(СВЦЭМ!$C$39:$C$782,СВЦЭМ!$A$39:$A$782,$A75,СВЦЭМ!$B$39:$B$782,U$47)+'СЕТ СН'!$G$9+СВЦЭМ!$D$10+'СЕТ СН'!$G$6-'СЕТ СН'!$G$19</f>
        <v>1707.8329144499999</v>
      </c>
      <c r="V75" s="36">
        <f>SUMIFS(СВЦЭМ!$C$39:$C$782,СВЦЭМ!$A$39:$A$782,$A75,СВЦЭМ!$B$39:$B$782,V$47)+'СЕТ СН'!$G$9+СВЦЭМ!$D$10+'СЕТ СН'!$G$6-'СЕТ СН'!$G$19</f>
        <v>1710.3848830699999</v>
      </c>
      <c r="W75" s="36">
        <f>SUMIFS(СВЦЭМ!$C$39:$C$782,СВЦЭМ!$A$39:$A$782,$A75,СВЦЭМ!$B$39:$B$782,W$47)+'СЕТ СН'!$G$9+СВЦЭМ!$D$10+'СЕТ СН'!$G$6-'СЕТ СН'!$G$19</f>
        <v>1687.3721963799999</v>
      </c>
      <c r="X75" s="36">
        <f>SUMIFS(СВЦЭМ!$C$39:$C$782,СВЦЭМ!$A$39:$A$782,$A75,СВЦЭМ!$B$39:$B$782,X$47)+'СЕТ СН'!$G$9+СВЦЭМ!$D$10+'СЕТ СН'!$G$6-'СЕТ СН'!$G$19</f>
        <v>1714.9721957500001</v>
      </c>
      <c r="Y75" s="36">
        <f>SUMIFS(СВЦЭМ!$C$39:$C$782,СВЦЭМ!$A$39:$A$782,$A75,СВЦЭМ!$B$39:$B$782,Y$47)+'СЕТ СН'!$G$9+СВЦЭМ!$D$10+'СЕТ СН'!$G$6-'СЕТ СН'!$G$19</f>
        <v>1826.4974049900002</v>
      </c>
    </row>
    <row r="76" spans="1:27" ht="15.75" x14ac:dyDescent="0.2">
      <c r="A76" s="35">
        <f t="shared" si="1"/>
        <v>45106</v>
      </c>
      <c r="B76" s="36">
        <f>SUMIFS(СВЦЭМ!$C$39:$C$782,СВЦЭМ!$A$39:$A$782,$A76,СВЦЭМ!$B$39:$B$782,B$47)+'СЕТ СН'!$G$9+СВЦЭМ!$D$10+'СЕТ СН'!$G$6-'СЕТ СН'!$G$19</f>
        <v>1956.51917916</v>
      </c>
      <c r="C76" s="36">
        <f>SUMIFS(СВЦЭМ!$C$39:$C$782,СВЦЭМ!$A$39:$A$782,$A76,СВЦЭМ!$B$39:$B$782,C$47)+'СЕТ СН'!$G$9+СВЦЭМ!$D$10+'СЕТ СН'!$G$6-'СЕТ СН'!$G$19</f>
        <v>2015.07718333</v>
      </c>
      <c r="D76" s="36">
        <f>SUMIFS(СВЦЭМ!$C$39:$C$782,СВЦЭМ!$A$39:$A$782,$A76,СВЦЭМ!$B$39:$B$782,D$47)+'СЕТ СН'!$G$9+СВЦЭМ!$D$10+'СЕТ СН'!$G$6-'СЕТ СН'!$G$19</f>
        <v>2064.2198889599999</v>
      </c>
      <c r="E76" s="36">
        <f>SUMIFS(СВЦЭМ!$C$39:$C$782,СВЦЭМ!$A$39:$A$782,$A76,СВЦЭМ!$B$39:$B$782,E$47)+'СЕТ СН'!$G$9+СВЦЭМ!$D$10+'СЕТ СН'!$G$6-'СЕТ СН'!$G$19</f>
        <v>2071.1234399499999</v>
      </c>
      <c r="F76" s="36">
        <f>SUMIFS(СВЦЭМ!$C$39:$C$782,СВЦЭМ!$A$39:$A$782,$A76,СВЦЭМ!$B$39:$B$782,F$47)+'СЕТ СН'!$G$9+СВЦЭМ!$D$10+'СЕТ СН'!$G$6-'СЕТ СН'!$G$19</f>
        <v>2055.4984598000001</v>
      </c>
      <c r="G76" s="36">
        <f>SUMIFS(СВЦЭМ!$C$39:$C$782,СВЦЭМ!$A$39:$A$782,$A76,СВЦЭМ!$B$39:$B$782,G$47)+'СЕТ СН'!$G$9+СВЦЭМ!$D$10+'СЕТ СН'!$G$6-'СЕТ СН'!$G$19</f>
        <v>2059.07827434</v>
      </c>
      <c r="H76" s="36">
        <f>SUMIFS(СВЦЭМ!$C$39:$C$782,СВЦЭМ!$A$39:$A$782,$A76,СВЦЭМ!$B$39:$B$782,H$47)+'СЕТ СН'!$G$9+СВЦЭМ!$D$10+'СЕТ СН'!$G$6-'СЕТ СН'!$G$19</f>
        <v>2003.87739913</v>
      </c>
      <c r="I76" s="36">
        <f>SUMIFS(СВЦЭМ!$C$39:$C$782,СВЦЭМ!$A$39:$A$782,$A76,СВЦЭМ!$B$39:$B$782,I$47)+'СЕТ СН'!$G$9+СВЦЭМ!$D$10+'СЕТ СН'!$G$6-'СЕТ СН'!$G$19</f>
        <v>1903.2993736500002</v>
      </c>
      <c r="J76" s="36">
        <f>SUMIFS(СВЦЭМ!$C$39:$C$782,СВЦЭМ!$A$39:$A$782,$A76,СВЦЭМ!$B$39:$B$782,J$47)+'СЕТ СН'!$G$9+СВЦЭМ!$D$10+'СЕТ СН'!$G$6-'СЕТ СН'!$G$19</f>
        <v>1799.0979164599999</v>
      </c>
      <c r="K76" s="36">
        <f>SUMIFS(СВЦЭМ!$C$39:$C$782,СВЦЭМ!$A$39:$A$782,$A76,СВЦЭМ!$B$39:$B$782,K$47)+'СЕТ СН'!$G$9+СВЦЭМ!$D$10+'СЕТ СН'!$G$6-'СЕТ СН'!$G$19</f>
        <v>1759.05330138</v>
      </c>
      <c r="L76" s="36">
        <f>SUMIFS(СВЦЭМ!$C$39:$C$782,СВЦЭМ!$A$39:$A$782,$A76,СВЦЭМ!$B$39:$B$782,L$47)+'СЕТ СН'!$G$9+СВЦЭМ!$D$10+'СЕТ СН'!$G$6-'СЕТ СН'!$G$19</f>
        <v>1747.49530181</v>
      </c>
      <c r="M76" s="36">
        <f>SUMIFS(СВЦЭМ!$C$39:$C$782,СВЦЭМ!$A$39:$A$782,$A76,СВЦЭМ!$B$39:$B$782,M$47)+'СЕТ СН'!$G$9+СВЦЭМ!$D$10+'СЕТ СН'!$G$6-'СЕТ СН'!$G$19</f>
        <v>1735.7985818500001</v>
      </c>
      <c r="N76" s="36">
        <f>SUMIFS(СВЦЭМ!$C$39:$C$782,СВЦЭМ!$A$39:$A$782,$A76,СВЦЭМ!$B$39:$B$782,N$47)+'СЕТ СН'!$G$9+СВЦЭМ!$D$10+'СЕТ СН'!$G$6-'СЕТ СН'!$G$19</f>
        <v>1756.6220309</v>
      </c>
      <c r="O76" s="36">
        <f>SUMIFS(СВЦЭМ!$C$39:$C$782,СВЦЭМ!$A$39:$A$782,$A76,СВЦЭМ!$B$39:$B$782,O$47)+'СЕТ СН'!$G$9+СВЦЭМ!$D$10+'СЕТ СН'!$G$6-'СЕТ СН'!$G$19</f>
        <v>1759.4391071599998</v>
      </c>
      <c r="P76" s="36">
        <f>SUMIFS(СВЦЭМ!$C$39:$C$782,СВЦЭМ!$A$39:$A$782,$A76,СВЦЭМ!$B$39:$B$782,P$47)+'СЕТ СН'!$G$9+СВЦЭМ!$D$10+'СЕТ СН'!$G$6-'СЕТ СН'!$G$19</f>
        <v>1767.65390768</v>
      </c>
      <c r="Q76" s="36">
        <f>SUMIFS(СВЦЭМ!$C$39:$C$782,СВЦЭМ!$A$39:$A$782,$A76,СВЦЭМ!$B$39:$B$782,Q$47)+'СЕТ СН'!$G$9+СВЦЭМ!$D$10+'СЕТ СН'!$G$6-'СЕТ СН'!$G$19</f>
        <v>1765.9200976400002</v>
      </c>
      <c r="R76" s="36">
        <f>SUMIFS(СВЦЭМ!$C$39:$C$782,СВЦЭМ!$A$39:$A$782,$A76,СВЦЭМ!$B$39:$B$782,R$47)+'СЕТ СН'!$G$9+СВЦЭМ!$D$10+'СЕТ СН'!$G$6-'СЕТ СН'!$G$19</f>
        <v>1749.2343040599999</v>
      </c>
      <c r="S76" s="36">
        <f>SUMIFS(СВЦЭМ!$C$39:$C$782,СВЦЭМ!$A$39:$A$782,$A76,СВЦЭМ!$B$39:$B$782,S$47)+'СЕТ СН'!$G$9+СВЦЭМ!$D$10+'СЕТ СН'!$G$6-'СЕТ СН'!$G$19</f>
        <v>1734.7017014200001</v>
      </c>
      <c r="T76" s="36">
        <f>SUMIFS(СВЦЭМ!$C$39:$C$782,СВЦЭМ!$A$39:$A$782,$A76,СВЦЭМ!$B$39:$B$782,T$47)+'СЕТ СН'!$G$9+СВЦЭМ!$D$10+'СЕТ СН'!$G$6-'СЕТ СН'!$G$19</f>
        <v>1747.7232103599999</v>
      </c>
      <c r="U76" s="36">
        <f>SUMIFS(СВЦЭМ!$C$39:$C$782,СВЦЭМ!$A$39:$A$782,$A76,СВЦЭМ!$B$39:$B$782,U$47)+'СЕТ СН'!$G$9+СВЦЭМ!$D$10+'СЕТ СН'!$G$6-'СЕТ СН'!$G$19</f>
        <v>1753.0007435799998</v>
      </c>
      <c r="V76" s="36">
        <f>SUMIFS(СВЦЭМ!$C$39:$C$782,СВЦЭМ!$A$39:$A$782,$A76,СВЦЭМ!$B$39:$B$782,V$47)+'СЕТ СН'!$G$9+СВЦЭМ!$D$10+'СЕТ СН'!$G$6-'СЕТ СН'!$G$19</f>
        <v>1765.5679004799999</v>
      </c>
      <c r="W76" s="36">
        <f>SUMIFS(СВЦЭМ!$C$39:$C$782,СВЦЭМ!$A$39:$A$782,$A76,СВЦЭМ!$B$39:$B$782,W$47)+'СЕТ СН'!$G$9+СВЦЭМ!$D$10+'СЕТ СН'!$G$6-'СЕТ СН'!$G$19</f>
        <v>1756.30865941</v>
      </c>
      <c r="X76" s="36">
        <f>SUMIFS(СВЦЭМ!$C$39:$C$782,СВЦЭМ!$A$39:$A$782,$A76,СВЦЭМ!$B$39:$B$782,X$47)+'СЕТ СН'!$G$9+СВЦЭМ!$D$10+'СЕТ СН'!$G$6-'СЕТ СН'!$G$19</f>
        <v>1777.66749299</v>
      </c>
      <c r="Y76" s="36">
        <f>SUMIFS(СВЦЭМ!$C$39:$C$782,СВЦЭМ!$A$39:$A$782,$A76,СВЦЭМ!$B$39:$B$782,Y$47)+'СЕТ СН'!$G$9+СВЦЭМ!$D$10+'СЕТ СН'!$G$6-'СЕТ СН'!$G$19</f>
        <v>1903.9705061499999</v>
      </c>
    </row>
    <row r="77" spans="1:27" ht="15.75" x14ac:dyDescent="0.2">
      <c r="A77" s="35">
        <f t="shared" si="1"/>
        <v>45107</v>
      </c>
      <c r="B77" s="36">
        <f>SUMIFS(СВЦЭМ!$C$39:$C$782,СВЦЭМ!$A$39:$A$782,$A77,СВЦЭМ!$B$39:$B$782,B$47)+'СЕТ СН'!$G$9+СВЦЭМ!$D$10+'СЕТ СН'!$G$6-'СЕТ СН'!$G$19</f>
        <v>1948.1710416999999</v>
      </c>
      <c r="C77" s="36">
        <f>SUMIFS(СВЦЭМ!$C$39:$C$782,СВЦЭМ!$A$39:$A$782,$A77,СВЦЭМ!$B$39:$B$782,C$47)+'СЕТ СН'!$G$9+СВЦЭМ!$D$10+'СЕТ СН'!$G$6-'СЕТ СН'!$G$19</f>
        <v>1993.9304223600002</v>
      </c>
      <c r="D77" s="36">
        <f>SUMIFS(СВЦЭМ!$C$39:$C$782,СВЦЭМ!$A$39:$A$782,$A77,СВЦЭМ!$B$39:$B$782,D$47)+'СЕТ СН'!$G$9+СВЦЭМ!$D$10+'СЕТ СН'!$G$6-'СЕТ СН'!$G$19</f>
        <v>2084.1905564200001</v>
      </c>
      <c r="E77" s="36">
        <f>SUMIFS(СВЦЭМ!$C$39:$C$782,СВЦЭМ!$A$39:$A$782,$A77,СВЦЭМ!$B$39:$B$782,E$47)+'СЕТ СН'!$G$9+СВЦЭМ!$D$10+'СЕТ СН'!$G$6-'СЕТ СН'!$G$19</f>
        <v>2110.37248297</v>
      </c>
      <c r="F77" s="36">
        <f>SUMIFS(СВЦЭМ!$C$39:$C$782,СВЦЭМ!$A$39:$A$782,$A77,СВЦЭМ!$B$39:$B$782,F$47)+'СЕТ СН'!$G$9+СВЦЭМ!$D$10+'СЕТ СН'!$G$6-'СЕТ СН'!$G$19</f>
        <v>2144.6102354700001</v>
      </c>
      <c r="G77" s="36">
        <f>SUMIFS(СВЦЭМ!$C$39:$C$782,СВЦЭМ!$A$39:$A$782,$A77,СВЦЭМ!$B$39:$B$782,G$47)+'СЕТ СН'!$G$9+СВЦЭМ!$D$10+'СЕТ СН'!$G$6-'СЕТ СН'!$G$19</f>
        <v>2175.6252250699999</v>
      </c>
      <c r="H77" s="36">
        <f>SUMIFS(СВЦЭМ!$C$39:$C$782,СВЦЭМ!$A$39:$A$782,$A77,СВЦЭМ!$B$39:$B$782,H$47)+'СЕТ СН'!$G$9+СВЦЭМ!$D$10+'СЕТ СН'!$G$6-'СЕТ СН'!$G$19</f>
        <v>2071.9244279099998</v>
      </c>
      <c r="I77" s="36">
        <f>SUMIFS(СВЦЭМ!$C$39:$C$782,СВЦЭМ!$A$39:$A$782,$A77,СВЦЭМ!$B$39:$B$782,I$47)+'СЕТ СН'!$G$9+СВЦЭМ!$D$10+'СЕТ СН'!$G$6-'СЕТ СН'!$G$19</f>
        <v>1965.3563781799999</v>
      </c>
      <c r="J77" s="36">
        <f>SUMIFS(СВЦЭМ!$C$39:$C$782,СВЦЭМ!$A$39:$A$782,$A77,СВЦЭМ!$B$39:$B$782,J$47)+'СЕТ СН'!$G$9+СВЦЭМ!$D$10+'СЕТ СН'!$G$6-'СЕТ СН'!$G$19</f>
        <v>1884.77925551</v>
      </c>
      <c r="K77" s="36">
        <f>SUMIFS(СВЦЭМ!$C$39:$C$782,СВЦЭМ!$A$39:$A$782,$A77,СВЦЭМ!$B$39:$B$782,K$47)+'СЕТ СН'!$G$9+СВЦЭМ!$D$10+'СЕТ СН'!$G$6-'СЕТ СН'!$G$19</f>
        <v>1811.80181786</v>
      </c>
      <c r="L77" s="36">
        <f>SUMIFS(СВЦЭМ!$C$39:$C$782,СВЦЭМ!$A$39:$A$782,$A77,СВЦЭМ!$B$39:$B$782,L$47)+'СЕТ СН'!$G$9+СВЦЭМ!$D$10+'СЕТ СН'!$G$6-'СЕТ СН'!$G$19</f>
        <v>1778.0628389100002</v>
      </c>
      <c r="M77" s="36">
        <f>SUMIFS(СВЦЭМ!$C$39:$C$782,СВЦЭМ!$A$39:$A$782,$A77,СВЦЭМ!$B$39:$B$782,M$47)+'СЕТ СН'!$G$9+СВЦЭМ!$D$10+'СЕТ СН'!$G$6-'СЕТ СН'!$G$19</f>
        <v>1739.3041421900002</v>
      </c>
      <c r="N77" s="36">
        <f>SUMIFS(СВЦЭМ!$C$39:$C$782,СВЦЭМ!$A$39:$A$782,$A77,СВЦЭМ!$B$39:$B$782,N$47)+'СЕТ СН'!$G$9+СВЦЭМ!$D$10+'СЕТ СН'!$G$6-'СЕТ СН'!$G$19</f>
        <v>1782.7853199800002</v>
      </c>
      <c r="O77" s="36">
        <f>SUMIFS(СВЦЭМ!$C$39:$C$782,СВЦЭМ!$A$39:$A$782,$A77,СВЦЭМ!$B$39:$B$782,O$47)+'СЕТ СН'!$G$9+СВЦЭМ!$D$10+'СЕТ СН'!$G$6-'СЕТ СН'!$G$19</f>
        <v>1774.32674954</v>
      </c>
      <c r="P77" s="36">
        <f>SUMIFS(СВЦЭМ!$C$39:$C$782,СВЦЭМ!$A$39:$A$782,$A77,СВЦЭМ!$B$39:$B$782,P$47)+'СЕТ СН'!$G$9+СВЦЭМ!$D$10+'СЕТ СН'!$G$6-'СЕТ СН'!$G$19</f>
        <v>1777.6144149000002</v>
      </c>
      <c r="Q77" s="36">
        <f>SUMIFS(СВЦЭМ!$C$39:$C$782,СВЦЭМ!$A$39:$A$782,$A77,СВЦЭМ!$B$39:$B$782,Q$47)+'СЕТ СН'!$G$9+СВЦЭМ!$D$10+'СЕТ СН'!$G$6-'СЕТ СН'!$G$19</f>
        <v>1789.8599779599999</v>
      </c>
      <c r="R77" s="36">
        <f>SUMIFS(СВЦЭМ!$C$39:$C$782,СВЦЭМ!$A$39:$A$782,$A77,СВЦЭМ!$B$39:$B$782,R$47)+'СЕТ СН'!$G$9+СВЦЭМ!$D$10+'СЕТ СН'!$G$6-'СЕТ СН'!$G$19</f>
        <v>1778.2763069000002</v>
      </c>
      <c r="S77" s="36">
        <f>SUMIFS(СВЦЭМ!$C$39:$C$782,СВЦЭМ!$A$39:$A$782,$A77,СВЦЭМ!$B$39:$B$782,S$47)+'СЕТ СН'!$G$9+СВЦЭМ!$D$10+'СЕТ СН'!$G$6-'СЕТ СН'!$G$19</f>
        <v>1764.0467999000002</v>
      </c>
      <c r="T77" s="36">
        <f>SUMIFS(СВЦЭМ!$C$39:$C$782,СВЦЭМ!$A$39:$A$782,$A77,СВЦЭМ!$B$39:$B$782,T$47)+'СЕТ СН'!$G$9+СВЦЭМ!$D$10+'СЕТ СН'!$G$6-'СЕТ СН'!$G$19</f>
        <v>1761.5895361600001</v>
      </c>
      <c r="U77" s="36">
        <f>SUMIFS(СВЦЭМ!$C$39:$C$782,СВЦЭМ!$A$39:$A$782,$A77,СВЦЭМ!$B$39:$B$782,U$47)+'СЕТ СН'!$G$9+СВЦЭМ!$D$10+'СЕТ СН'!$G$6-'СЕТ СН'!$G$19</f>
        <v>1762.9124414399998</v>
      </c>
      <c r="V77" s="36">
        <f>SUMIFS(СВЦЭМ!$C$39:$C$782,СВЦЭМ!$A$39:$A$782,$A77,СВЦЭМ!$B$39:$B$782,V$47)+'СЕТ СН'!$G$9+СВЦЭМ!$D$10+'СЕТ СН'!$G$6-'СЕТ СН'!$G$19</f>
        <v>1791.4480341100002</v>
      </c>
      <c r="W77" s="36">
        <f>SUMIFS(СВЦЭМ!$C$39:$C$782,СВЦЭМ!$A$39:$A$782,$A77,СВЦЭМ!$B$39:$B$782,W$47)+'СЕТ СН'!$G$9+СВЦЭМ!$D$10+'СЕТ СН'!$G$6-'СЕТ СН'!$G$19</f>
        <v>1764.8130425899999</v>
      </c>
      <c r="X77" s="36">
        <f>SUMIFS(СВЦЭМ!$C$39:$C$782,СВЦЭМ!$A$39:$A$782,$A77,СВЦЭМ!$B$39:$B$782,X$47)+'СЕТ СН'!$G$9+СВЦЭМ!$D$10+'СЕТ СН'!$G$6-'СЕТ СН'!$G$19</f>
        <v>1801.30484673</v>
      </c>
      <c r="Y77" s="36">
        <f>SUMIFS(СВЦЭМ!$C$39:$C$782,СВЦЭМ!$A$39:$A$782,$A77,СВЦЭМ!$B$39:$B$782,Y$47)+'СЕТ СН'!$G$9+СВЦЭМ!$D$10+'СЕТ СН'!$G$6-'СЕТ СН'!$G$19</f>
        <v>1890.7104313599998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01.06.2023</v>
      </c>
      <c r="B84" s="36">
        <f>SUMIFS(СВЦЭМ!$C$39:$C$782,СВЦЭМ!$A$39:$A$782,$A84,СВЦЭМ!$B$39:$B$782,B$83)+'СЕТ СН'!$H$9+СВЦЭМ!$D$10+'СЕТ СН'!$H$6-'СЕТ СН'!$H$19</f>
        <v>2117.1027829499999</v>
      </c>
      <c r="C84" s="36">
        <f>SUMIFS(СВЦЭМ!$C$39:$C$782,СВЦЭМ!$A$39:$A$782,$A84,СВЦЭМ!$B$39:$B$782,C$83)+'СЕТ СН'!$H$9+СВЦЭМ!$D$10+'СЕТ СН'!$H$6-'СЕТ СН'!$H$19</f>
        <v>2197.10768684</v>
      </c>
      <c r="D84" s="36">
        <f>SUMIFS(СВЦЭМ!$C$39:$C$782,СВЦЭМ!$A$39:$A$782,$A84,СВЦЭМ!$B$39:$B$782,D$83)+'СЕТ СН'!$H$9+СВЦЭМ!$D$10+'СЕТ СН'!$H$6-'СЕТ СН'!$H$19</f>
        <v>2242.4234883899999</v>
      </c>
      <c r="E84" s="36">
        <f>SUMIFS(СВЦЭМ!$C$39:$C$782,СВЦЭМ!$A$39:$A$782,$A84,СВЦЭМ!$B$39:$B$782,E$83)+'СЕТ СН'!$H$9+СВЦЭМ!$D$10+'СЕТ СН'!$H$6-'СЕТ СН'!$H$19</f>
        <v>2280.0057425300001</v>
      </c>
      <c r="F84" s="36">
        <f>SUMIFS(СВЦЭМ!$C$39:$C$782,СВЦЭМ!$A$39:$A$782,$A84,СВЦЭМ!$B$39:$B$782,F$83)+'СЕТ СН'!$H$9+СВЦЭМ!$D$10+'СЕТ СН'!$H$6-'СЕТ СН'!$H$19</f>
        <v>2279.5591183199999</v>
      </c>
      <c r="G84" s="36">
        <f>SUMIFS(СВЦЭМ!$C$39:$C$782,СВЦЭМ!$A$39:$A$782,$A84,СВЦЭМ!$B$39:$B$782,G$83)+'СЕТ СН'!$H$9+СВЦЭМ!$D$10+'СЕТ СН'!$H$6-'СЕТ СН'!$H$19</f>
        <v>2268.1202386300001</v>
      </c>
      <c r="H84" s="36">
        <f>SUMIFS(СВЦЭМ!$C$39:$C$782,СВЦЭМ!$A$39:$A$782,$A84,СВЦЭМ!$B$39:$B$782,H$83)+'СЕТ СН'!$H$9+СВЦЭМ!$D$10+'СЕТ СН'!$H$6-'СЕТ СН'!$H$19</f>
        <v>2133.79902025</v>
      </c>
      <c r="I84" s="36">
        <f>SUMIFS(СВЦЭМ!$C$39:$C$782,СВЦЭМ!$A$39:$A$782,$A84,СВЦЭМ!$B$39:$B$782,I$83)+'СЕТ СН'!$H$9+СВЦЭМ!$D$10+'СЕТ СН'!$H$6-'СЕТ СН'!$H$19</f>
        <v>2052.8067337699999</v>
      </c>
      <c r="J84" s="36">
        <f>SUMIFS(СВЦЭМ!$C$39:$C$782,СВЦЭМ!$A$39:$A$782,$A84,СВЦЭМ!$B$39:$B$782,J$83)+'СЕТ СН'!$H$9+СВЦЭМ!$D$10+'СЕТ СН'!$H$6-'СЕТ СН'!$H$19</f>
        <v>1999.9149996799999</v>
      </c>
      <c r="K84" s="36">
        <f>SUMIFS(СВЦЭМ!$C$39:$C$782,СВЦЭМ!$A$39:$A$782,$A84,СВЦЭМ!$B$39:$B$782,K$83)+'СЕТ СН'!$H$9+СВЦЭМ!$D$10+'СЕТ СН'!$H$6-'СЕТ СН'!$H$19</f>
        <v>2004.32423494</v>
      </c>
      <c r="L84" s="36">
        <f>SUMIFS(СВЦЭМ!$C$39:$C$782,СВЦЭМ!$A$39:$A$782,$A84,СВЦЭМ!$B$39:$B$782,L$83)+'СЕТ СН'!$H$9+СВЦЭМ!$D$10+'СЕТ СН'!$H$6-'СЕТ СН'!$H$19</f>
        <v>2002.16658287</v>
      </c>
      <c r="M84" s="36">
        <f>SUMIFS(СВЦЭМ!$C$39:$C$782,СВЦЭМ!$A$39:$A$782,$A84,СВЦЭМ!$B$39:$B$782,M$83)+'СЕТ СН'!$H$9+СВЦЭМ!$D$10+'СЕТ СН'!$H$6-'СЕТ СН'!$H$19</f>
        <v>2027.3556699400001</v>
      </c>
      <c r="N84" s="36">
        <f>SUMIFS(СВЦЭМ!$C$39:$C$782,СВЦЭМ!$A$39:$A$782,$A84,СВЦЭМ!$B$39:$B$782,N$83)+'СЕТ СН'!$H$9+СВЦЭМ!$D$10+'СЕТ СН'!$H$6-'СЕТ СН'!$H$19</f>
        <v>2047.021264</v>
      </c>
      <c r="O84" s="36">
        <f>SUMIFS(СВЦЭМ!$C$39:$C$782,СВЦЭМ!$A$39:$A$782,$A84,СВЦЭМ!$B$39:$B$782,O$83)+'СЕТ СН'!$H$9+СВЦЭМ!$D$10+'СЕТ СН'!$H$6-'СЕТ СН'!$H$19</f>
        <v>2043.6198636700001</v>
      </c>
      <c r="P84" s="36">
        <f>SUMIFS(СВЦЭМ!$C$39:$C$782,СВЦЭМ!$A$39:$A$782,$A84,СВЦЭМ!$B$39:$B$782,P$83)+'СЕТ СН'!$H$9+СВЦЭМ!$D$10+'СЕТ СН'!$H$6-'СЕТ СН'!$H$19</f>
        <v>2060.7855070000001</v>
      </c>
      <c r="Q84" s="36">
        <f>SUMIFS(СВЦЭМ!$C$39:$C$782,СВЦЭМ!$A$39:$A$782,$A84,СВЦЭМ!$B$39:$B$782,Q$83)+'СЕТ СН'!$H$9+СВЦЭМ!$D$10+'СЕТ СН'!$H$6-'СЕТ СН'!$H$19</f>
        <v>2069.4414240900001</v>
      </c>
      <c r="R84" s="36">
        <f>SUMIFS(СВЦЭМ!$C$39:$C$782,СВЦЭМ!$A$39:$A$782,$A84,СВЦЭМ!$B$39:$B$782,R$83)+'СЕТ СН'!$H$9+СВЦЭМ!$D$10+'СЕТ СН'!$H$6-'СЕТ СН'!$H$19</f>
        <v>2054.5294035799998</v>
      </c>
      <c r="S84" s="36">
        <f>SUMIFS(СВЦЭМ!$C$39:$C$782,СВЦЭМ!$A$39:$A$782,$A84,СВЦЭМ!$B$39:$B$782,S$83)+'СЕТ СН'!$H$9+СВЦЭМ!$D$10+'СЕТ СН'!$H$6-'СЕТ СН'!$H$19</f>
        <v>2034.7096950299999</v>
      </c>
      <c r="T84" s="36">
        <f>SUMIFS(СВЦЭМ!$C$39:$C$782,СВЦЭМ!$A$39:$A$782,$A84,СВЦЭМ!$B$39:$B$782,T$83)+'СЕТ СН'!$H$9+СВЦЭМ!$D$10+'СЕТ СН'!$H$6-'СЕТ СН'!$H$19</f>
        <v>2019.4139909099999</v>
      </c>
      <c r="U84" s="36">
        <f>SUMIFS(СВЦЭМ!$C$39:$C$782,СВЦЭМ!$A$39:$A$782,$A84,СВЦЭМ!$B$39:$B$782,U$83)+'СЕТ СН'!$H$9+СВЦЭМ!$D$10+'СЕТ СН'!$H$6-'СЕТ СН'!$H$19</f>
        <v>2007.3094204000001</v>
      </c>
      <c r="V84" s="36">
        <f>SUMIFS(СВЦЭМ!$C$39:$C$782,СВЦЭМ!$A$39:$A$782,$A84,СВЦЭМ!$B$39:$B$782,V$83)+'СЕТ СН'!$H$9+СВЦЭМ!$D$10+'СЕТ СН'!$H$6-'СЕТ СН'!$H$19</f>
        <v>2021.83116791</v>
      </c>
      <c r="W84" s="36">
        <f>SUMIFS(СВЦЭМ!$C$39:$C$782,СВЦЭМ!$A$39:$A$782,$A84,СВЦЭМ!$B$39:$B$782,W$83)+'СЕТ СН'!$H$9+СВЦЭМ!$D$10+'СЕТ СН'!$H$6-'СЕТ СН'!$H$19</f>
        <v>1967.3864518099999</v>
      </c>
      <c r="X84" s="36">
        <f>SUMIFS(СВЦЭМ!$C$39:$C$782,СВЦЭМ!$A$39:$A$782,$A84,СВЦЭМ!$B$39:$B$782,X$83)+'СЕТ СН'!$H$9+СВЦЭМ!$D$10+'СЕТ СН'!$H$6-'СЕТ СН'!$H$19</f>
        <v>2015.5542939500001</v>
      </c>
      <c r="Y84" s="36">
        <f>SUMIFS(СВЦЭМ!$C$39:$C$782,СВЦЭМ!$A$39:$A$782,$A84,СВЦЭМ!$B$39:$B$782,Y$83)+'СЕТ СН'!$H$9+СВЦЭМ!$D$10+'СЕТ СН'!$H$6-'СЕТ СН'!$H$19</f>
        <v>2052.2047030799999</v>
      </c>
    </row>
    <row r="85" spans="1:25" ht="15.75" x14ac:dyDescent="0.2">
      <c r="A85" s="35">
        <f>A84+1</f>
        <v>45079</v>
      </c>
      <c r="B85" s="36">
        <f>SUMIFS(СВЦЭМ!$C$39:$C$782,СВЦЭМ!$A$39:$A$782,$A85,СВЦЭМ!$B$39:$B$782,B$83)+'СЕТ СН'!$H$9+СВЦЭМ!$D$10+'СЕТ СН'!$H$6-'СЕТ СН'!$H$19</f>
        <v>2145.5857277</v>
      </c>
      <c r="C85" s="36">
        <f>SUMIFS(СВЦЭМ!$C$39:$C$782,СВЦЭМ!$A$39:$A$782,$A85,СВЦЭМ!$B$39:$B$782,C$83)+'СЕТ СН'!$H$9+СВЦЭМ!$D$10+'СЕТ СН'!$H$6-'СЕТ СН'!$H$19</f>
        <v>2174.2742126499998</v>
      </c>
      <c r="D85" s="36">
        <f>SUMIFS(СВЦЭМ!$C$39:$C$782,СВЦЭМ!$A$39:$A$782,$A85,СВЦЭМ!$B$39:$B$782,D$83)+'СЕТ СН'!$H$9+СВЦЭМ!$D$10+'СЕТ СН'!$H$6-'СЕТ СН'!$H$19</f>
        <v>2219.3221807500004</v>
      </c>
      <c r="E85" s="36">
        <f>SUMIFS(СВЦЭМ!$C$39:$C$782,СВЦЭМ!$A$39:$A$782,$A85,СВЦЭМ!$B$39:$B$782,E$83)+'СЕТ СН'!$H$9+СВЦЭМ!$D$10+'СЕТ СН'!$H$6-'СЕТ СН'!$H$19</f>
        <v>2227.8674279300003</v>
      </c>
      <c r="F85" s="36">
        <f>SUMIFS(СВЦЭМ!$C$39:$C$782,СВЦЭМ!$A$39:$A$782,$A85,СВЦЭМ!$B$39:$B$782,F$83)+'СЕТ СН'!$H$9+СВЦЭМ!$D$10+'СЕТ СН'!$H$6-'СЕТ СН'!$H$19</f>
        <v>2209.1247000800004</v>
      </c>
      <c r="G85" s="36">
        <f>SUMIFS(СВЦЭМ!$C$39:$C$782,СВЦЭМ!$A$39:$A$782,$A85,СВЦЭМ!$B$39:$B$782,G$83)+'СЕТ СН'!$H$9+СВЦЭМ!$D$10+'СЕТ СН'!$H$6-'СЕТ СН'!$H$19</f>
        <v>2185.16363482</v>
      </c>
      <c r="H85" s="36">
        <f>SUMIFS(СВЦЭМ!$C$39:$C$782,СВЦЭМ!$A$39:$A$782,$A85,СВЦЭМ!$B$39:$B$782,H$83)+'СЕТ СН'!$H$9+СВЦЭМ!$D$10+'СЕТ СН'!$H$6-'СЕТ СН'!$H$19</f>
        <v>2025.37635892</v>
      </c>
      <c r="I85" s="36">
        <f>SUMIFS(СВЦЭМ!$C$39:$C$782,СВЦЭМ!$A$39:$A$782,$A85,СВЦЭМ!$B$39:$B$782,I$83)+'СЕТ СН'!$H$9+СВЦЭМ!$D$10+'СЕТ СН'!$H$6-'СЕТ СН'!$H$19</f>
        <v>2065.7006335999999</v>
      </c>
      <c r="J85" s="36">
        <f>SUMIFS(СВЦЭМ!$C$39:$C$782,СВЦЭМ!$A$39:$A$782,$A85,СВЦЭМ!$B$39:$B$782,J$83)+'СЕТ СН'!$H$9+СВЦЭМ!$D$10+'СЕТ СН'!$H$6-'СЕТ СН'!$H$19</f>
        <v>2046.92248666</v>
      </c>
      <c r="K85" s="36">
        <f>SUMIFS(СВЦЭМ!$C$39:$C$782,СВЦЭМ!$A$39:$A$782,$A85,СВЦЭМ!$B$39:$B$782,K$83)+'СЕТ СН'!$H$9+СВЦЭМ!$D$10+'СЕТ СН'!$H$6-'СЕТ СН'!$H$19</f>
        <v>2010.9833091200001</v>
      </c>
      <c r="L85" s="36">
        <f>SUMIFS(СВЦЭМ!$C$39:$C$782,СВЦЭМ!$A$39:$A$782,$A85,СВЦЭМ!$B$39:$B$782,L$83)+'СЕТ СН'!$H$9+СВЦЭМ!$D$10+'СЕТ СН'!$H$6-'СЕТ СН'!$H$19</f>
        <v>2001.3894541700001</v>
      </c>
      <c r="M85" s="36">
        <f>SUMIFS(СВЦЭМ!$C$39:$C$782,СВЦЭМ!$A$39:$A$782,$A85,СВЦЭМ!$B$39:$B$782,M$83)+'СЕТ СН'!$H$9+СВЦЭМ!$D$10+'СЕТ СН'!$H$6-'СЕТ СН'!$H$19</f>
        <v>2020.5292380600001</v>
      </c>
      <c r="N85" s="36">
        <f>SUMIFS(СВЦЭМ!$C$39:$C$782,СВЦЭМ!$A$39:$A$782,$A85,СВЦЭМ!$B$39:$B$782,N$83)+'СЕТ СН'!$H$9+СВЦЭМ!$D$10+'СЕТ СН'!$H$6-'СЕТ СН'!$H$19</f>
        <v>2058.7313131600004</v>
      </c>
      <c r="O85" s="36">
        <f>SUMIFS(СВЦЭМ!$C$39:$C$782,СВЦЭМ!$A$39:$A$782,$A85,СВЦЭМ!$B$39:$B$782,O$83)+'СЕТ СН'!$H$9+СВЦЭМ!$D$10+'СЕТ СН'!$H$6-'СЕТ СН'!$H$19</f>
        <v>2058.20289082</v>
      </c>
      <c r="P85" s="36">
        <f>SUMIFS(СВЦЭМ!$C$39:$C$782,СВЦЭМ!$A$39:$A$782,$A85,СВЦЭМ!$B$39:$B$782,P$83)+'СЕТ СН'!$H$9+СВЦЭМ!$D$10+'СЕТ СН'!$H$6-'СЕТ СН'!$H$19</f>
        <v>2063.2601673099998</v>
      </c>
      <c r="Q85" s="36">
        <f>SUMIFS(СВЦЭМ!$C$39:$C$782,СВЦЭМ!$A$39:$A$782,$A85,СВЦЭМ!$B$39:$B$782,Q$83)+'СЕТ СН'!$H$9+СВЦЭМ!$D$10+'СЕТ СН'!$H$6-'СЕТ СН'!$H$19</f>
        <v>2076.00153198</v>
      </c>
      <c r="R85" s="36">
        <f>SUMIFS(СВЦЭМ!$C$39:$C$782,СВЦЭМ!$A$39:$A$782,$A85,СВЦЭМ!$B$39:$B$782,R$83)+'СЕТ СН'!$H$9+СВЦЭМ!$D$10+'СЕТ СН'!$H$6-'СЕТ СН'!$H$19</f>
        <v>2060.0198661599998</v>
      </c>
      <c r="S85" s="36">
        <f>SUMIFS(СВЦЭМ!$C$39:$C$782,СВЦЭМ!$A$39:$A$782,$A85,СВЦЭМ!$B$39:$B$782,S$83)+'СЕТ СН'!$H$9+СВЦЭМ!$D$10+'СЕТ СН'!$H$6-'СЕТ СН'!$H$19</f>
        <v>2044.15554597</v>
      </c>
      <c r="T85" s="36">
        <f>SUMIFS(СВЦЭМ!$C$39:$C$782,СВЦЭМ!$A$39:$A$782,$A85,СВЦЭМ!$B$39:$B$782,T$83)+'СЕТ СН'!$H$9+СВЦЭМ!$D$10+'СЕТ СН'!$H$6-'СЕТ СН'!$H$19</f>
        <v>2024.8013592699999</v>
      </c>
      <c r="U85" s="36">
        <f>SUMIFS(СВЦЭМ!$C$39:$C$782,СВЦЭМ!$A$39:$A$782,$A85,СВЦЭМ!$B$39:$B$782,U$83)+'СЕТ СН'!$H$9+СВЦЭМ!$D$10+'СЕТ СН'!$H$6-'СЕТ СН'!$H$19</f>
        <v>1969.90823873</v>
      </c>
      <c r="V85" s="36">
        <f>SUMIFS(СВЦЭМ!$C$39:$C$782,СВЦЭМ!$A$39:$A$782,$A85,СВЦЭМ!$B$39:$B$782,V$83)+'СЕТ СН'!$H$9+СВЦЭМ!$D$10+'СЕТ СН'!$H$6-'СЕТ СН'!$H$19</f>
        <v>1943.6410403899999</v>
      </c>
      <c r="W85" s="36">
        <f>SUMIFS(СВЦЭМ!$C$39:$C$782,СВЦЭМ!$A$39:$A$782,$A85,СВЦЭМ!$B$39:$B$782,W$83)+'СЕТ СН'!$H$9+СВЦЭМ!$D$10+'СЕТ СН'!$H$6-'СЕТ СН'!$H$19</f>
        <v>1951.68661724</v>
      </c>
      <c r="X85" s="36">
        <f>SUMIFS(СВЦЭМ!$C$39:$C$782,СВЦЭМ!$A$39:$A$782,$A85,СВЦЭМ!$B$39:$B$782,X$83)+'СЕТ СН'!$H$9+СВЦЭМ!$D$10+'СЕТ СН'!$H$6-'СЕТ СН'!$H$19</f>
        <v>1992.01135148</v>
      </c>
      <c r="Y85" s="36">
        <f>SUMIFS(СВЦЭМ!$C$39:$C$782,СВЦЭМ!$A$39:$A$782,$A85,СВЦЭМ!$B$39:$B$782,Y$83)+'СЕТ СН'!$H$9+СВЦЭМ!$D$10+'СЕТ СН'!$H$6-'СЕТ СН'!$H$19</f>
        <v>2035.3148089000001</v>
      </c>
    </row>
    <row r="86" spans="1:25" ht="15.75" x14ac:dyDescent="0.2">
      <c r="A86" s="35">
        <f t="shared" ref="A86:A113" si="2">A85+1</f>
        <v>45080</v>
      </c>
      <c r="B86" s="36">
        <f>SUMIFS(СВЦЭМ!$C$39:$C$782,СВЦЭМ!$A$39:$A$782,$A86,СВЦЭМ!$B$39:$B$782,B$83)+'СЕТ СН'!$H$9+СВЦЭМ!$D$10+'СЕТ СН'!$H$6-'СЕТ СН'!$H$19</f>
        <v>2071.8121570100002</v>
      </c>
      <c r="C86" s="36">
        <f>SUMIFS(СВЦЭМ!$C$39:$C$782,СВЦЭМ!$A$39:$A$782,$A86,СВЦЭМ!$B$39:$B$782,C$83)+'СЕТ СН'!$H$9+СВЦЭМ!$D$10+'СЕТ СН'!$H$6-'СЕТ СН'!$H$19</f>
        <v>2117.8654258300003</v>
      </c>
      <c r="D86" s="36">
        <f>SUMIFS(СВЦЭМ!$C$39:$C$782,СВЦЭМ!$A$39:$A$782,$A86,СВЦЭМ!$B$39:$B$782,D$83)+'СЕТ СН'!$H$9+СВЦЭМ!$D$10+'СЕТ СН'!$H$6-'СЕТ СН'!$H$19</f>
        <v>2220.95751144</v>
      </c>
      <c r="E86" s="36">
        <f>SUMIFS(СВЦЭМ!$C$39:$C$782,СВЦЭМ!$A$39:$A$782,$A86,СВЦЭМ!$B$39:$B$782,E$83)+'СЕТ СН'!$H$9+СВЦЭМ!$D$10+'СЕТ СН'!$H$6-'СЕТ СН'!$H$19</f>
        <v>2294.8233540800002</v>
      </c>
      <c r="F86" s="36">
        <f>SUMIFS(СВЦЭМ!$C$39:$C$782,СВЦЭМ!$A$39:$A$782,$A86,СВЦЭМ!$B$39:$B$782,F$83)+'СЕТ СН'!$H$9+СВЦЭМ!$D$10+'СЕТ СН'!$H$6-'СЕТ СН'!$H$19</f>
        <v>2246.1755766599999</v>
      </c>
      <c r="G86" s="36">
        <f>SUMIFS(СВЦЭМ!$C$39:$C$782,СВЦЭМ!$A$39:$A$782,$A86,СВЦЭМ!$B$39:$B$782,G$83)+'СЕТ СН'!$H$9+СВЦЭМ!$D$10+'СЕТ СН'!$H$6-'СЕТ СН'!$H$19</f>
        <v>2253.0290771800001</v>
      </c>
      <c r="H86" s="36">
        <f>SUMIFS(СВЦЭМ!$C$39:$C$782,СВЦЭМ!$A$39:$A$782,$A86,СВЦЭМ!$B$39:$B$782,H$83)+'СЕТ СН'!$H$9+СВЦЭМ!$D$10+'СЕТ СН'!$H$6-'СЕТ СН'!$H$19</f>
        <v>2164.4139299200001</v>
      </c>
      <c r="I86" s="36">
        <f>SUMIFS(СВЦЭМ!$C$39:$C$782,СВЦЭМ!$A$39:$A$782,$A86,СВЦЭМ!$B$39:$B$782,I$83)+'СЕТ СН'!$H$9+СВЦЭМ!$D$10+'СЕТ СН'!$H$6-'СЕТ СН'!$H$19</f>
        <v>2057.0980035299999</v>
      </c>
      <c r="J86" s="36">
        <f>SUMIFS(СВЦЭМ!$C$39:$C$782,СВЦЭМ!$A$39:$A$782,$A86,СВЦЭМ!$B$39:$B$782,J$83)+'СЕТ СН'!$H$9+СВЦЭМ!$D$10+'СЕТ СН'!$H$6-'СЕТ СН'!$H$19</f>
        <v>1958.0099365200001</v>
      </c>
      <c r="K86" s="36">
        <f>SUMIFS(СВЦЭМ!$C$39:$C$782,СВЦЭМ!$A$39:$A$782,$A86,СВЦЭМ!$B$39:$B$782,K$83)+'СЕТ СН'!$H$9+СВЦЭМ!$D$10+'СЕТ СН'!$H$6-'СЕТ СН'!$H$19</f>
        <v>1898.5254660600001</v>
      </c>
      <c r="L86" s="36">
        <f>SUMIFS(СВЦЭМ!$C$39:$C$782,СВЦЭМ!$A$39:$A$782,$A86,СВЦЭМ!$B$39:$B$782,L$83)+'СЕТ СН'!$H$9+СВЦЭМ!$D$10+'СЕТ СН'!$H$6-'СЕТ СН'!$H$19</f>
        <v>1886.39788032</v>
      </c>
      <c r="M86" s="36">
        <f>SUMIFS(СВЦЭМ!$C$39:$C$782,СВЦЭМ!$A$39:$A$782,$A86,СВЦЭМ!$B$39:$B$782,M$83)+'СЕТ СН'!$H$9+СВЦЭМ!$D$10+'СЕТ СН'!$H$6-'СЕТ СН'!$H$19</f>
        <v>1897.1011230900001</v>
      </c>
      <c r="N86" s="36">
        <f>SUMIFS(СВЦЭМ!$C$39:$C$782,СВЦЭМ!$A$39:$A$782,$A86,СВЦЭМ!$B$39:$B$782,N$83)+'СЕТ СН'!$H$9+СВЦЭМ!$D$10+'СЕТ СН'!$H$6-'СЕТ СН'!$H$19</f>
        <v>1917.5108467499999</v>
      </c>
      <c r="O86" s="36">
        <f>SUMIFS(СВЦЭМ!$C$39:$C$782,СВЦЭМ!$A$39:$A$782,$A86,СВЦЭМ!$B$39:$B$782,O$83)+'СЕТ СН'!$H$9+СВЦЭМ!$D$10+'СЕТ СН'!$H$6-'СЕТ СН'!$H$19</f>
        <v>1922.3771146500001</v>
      </c>
      <c r="P86" s="36">
        <f>SUMIFS(СВЦЭМ!$C$39:$C$782,СВЦЭМ!$A$39:$A$782,$A86,СВЦЭМ!$B$39:$B$782,P$83)+'СЕТ СН'!$H$9+СВЦЭМ!$D$10+'СЕТ СН'!$H$6-'СЕТ СН'!$H$19</f>
        <v>1936.7404206000001</v>
      </c>
      <c r="Q86" s="36">
        <f>SUMIFS(СВЦЭМ!$C$39:$C$782,СВЦЭМ!$A$39:$A$782,$A86,СВЦЭМ!$B$39:$B$782,Q$83)+'СЕТ СН'!$H$9+СВЦЭМ!$D$10+'СЕТ СН'!$H$6-'СЕТ СН'!$H$19</f>
        <v>1965.9964548800001</v>
      </c>
      <c r="R86" s="36">
        <f>SUMIFS(СВЦЭМ!$C$39:$C$782,СВЦЭМ!$A$39:$A$782,$A86,СВЦЭМ!$B$39:$B$782,R$83)+'СЕТ СН'!$H$9+СВЦЭМ!$D$10+'СЕТ СН'!$H$6-'СЕТ СН'!$H$19</f>
        <v>1955.7486857200001</v>
      </c>
      <c r="S86" s="36">
        <f>SUMIFS(СВЦЭМ!$C$39:$C$782,СВЦЭМ!$A$39:$A$782,$A86,СВЦЭМ!$B$39:$B$782,S$83)+'СЕТ СН'!$H$9+СВЦЭМ!$D$10+'СЕТ СН'!$H$6-'СЕТ СН'!$H$19</f>
        <v>1940.76938079</v>
      </c>
      <c r="T86" s="36">
        <f>SUMIFS(СВЦЭМ!$C$39:$C$782,СВЦЭМ!$A$39:$A$782,$A86,СВЦЭМ!$B$39:$B$782,T$83)+'СЕТ СН'!$H$9+СВЦЭМ!$D$10+'СЕТ СН'!$H$6-'СЕТ СН'!$H$19</f>
        <v>1929.99221289</v>
      </c>
      <c r="U86" s="36">
        <f>SUMIFS(СВЦЭМ!$C$39:$C$782,СВЦЭМ!$A$39:$A$782,$A86,СВЦЭМ!$B$39:$B$782,U$83)+'СЕТ СН'!$H$9+СВЦЭМ!$D$10+'СЕТ СН'!$H$6-'СЕТ СН'!$H$19</f>
        <v>1918.8952380800001</v>
      </c>
      <c r="V86" s="36">
        <f>SUMIFS(СВЦЭМ!$C$39:$C$782,СВЦЭМ!$A$39:$A$782,$A86,СВЦЭМ!$B$39:$B$782,V$83)+'СЕТ СН'!$H$9+СВЦЭМ!$D$10+'СЕТ СН'!$H$6-'СЕТ СН'!$H$19</f>
        <v>1906.18346546</v>
      </c>
      <c r="W86" s="36">
        <f>SUMIFS(СВЦЭМ!$C$39:$C$782,СВЦЭМ!$A$39:$A$782,$A86,СВЦЭМ!$B$39:$B$782,W$83)+'СЕТ СН'!$H$9+СВЦЭМ!$D$10+'СЕТ СН'!$H$6-'СЕТ СН'!$H$19</f>
        <v>1875.08655542</v>
      </c>
      <c r="X86" s="36">
        <f>SUMIFS(СВЦЭМ!$C$39:$C$782,СВЦЭМ!$A$39:$A$782,$A86,СВЦЭМ!$B$39:$B$782,X$83)+'СЕТ СН'!$H$9+СВЦЭМ!$D$10+'СЕТ СН'!$H$6-'СЕТ СН'!$H$19</f>
        <v>1909.8118007</v>
      </c>
      <c r="Y86" s="36">
        <f>SUMIFS(СВЦЭМ!$C$39:$C$782,СВЦЭМ!$A$39:$A$782,$A86,СВЦЭМ!$B$39:$B$782,Y$83)+'СЕТ СН'!$H$9+СВЦЭМ!$D$10+'СЕТ СН'!$H$6-'СЕТ СН'!$H$19</f>
        <v>1994.1494382000001</v>
      </c>
    </row>
    <row r="87" spans="1:25" ht="15.75" x14ac:dyDescent="0.2">
      <c r="A87" s="35">
        <f t="shared" si="2"/>
        <v>45081</v>
      </c>
      <c r="B87" s="36">
        <f>SUMIFS(СВЦЭМ!$C$39:$C$782,СВЦЭМ!$A$39:$A$782,$A87,СВЦЭМ!$B$39:$B$782,B$83)+'СЕТ СН'!$H$9+СВЦЭМ!$D$10+'СЕТ СН'!$H$6-'СЕТ СН'!$H$19</f>
        <v>2091.8519701</v>
      </c>
      <c r="C87" s="36">
        <f>SUMIFS(СВЦЭМ!$C$39:$C$782,СВЦЭМ!$A$39:$A$782,$A87,СВЦЭМ!$B$39:$B$782,C$83)+'СЕТ СН'!$H$9+СВЦЭМ!$D$10+'СЕТ СН'!$H$6-'СЕТ СН'!$H$19</f>
        <v>2169.4177356999999</v>
      </c>
      <c r="D87" s="36">
        <f>SUMIFS(СВЦЭМ!$C$39:$C$782,СВЦЭМ!$A$39:$A$782,$A87,СВЦЭМ!$B$39:$B$782,D$83)+'СЕТ СН'!$H$9+СВЦЭМ!$D$10+'СЕТ СН'!$H$6-'СЕТ СН'!$H$19</f>
        <v>2257.8194016799998</v>
      </c>
      <c r="E87" s="36">
        <f>SUMIFS(СВЦЭМ!$C$39:$C$782,СВЦЭМ!$A$39:$A$782,$A87,СВЦЭМ!$B$39:$B$782,E$83)+'СЕТ СН'!$H$9+СВЦЭМ!$D$10+'СЕТ СН'!$H$6-'СЕТ СН'!$H$19</f>
        <v>2283.4641995399998</v>
      </c>
      <c r="F87" s="36">
        <f>SUMIFS(СВЦЭМ!$C$39:$C$782,СВЦЭМ!$A$39:$A$782,$A87,СВЦЭМ!$B$39:$B$782,F$83)+'СЕТ СН'!$H$9+СВЦЭМ!$D$10+'СЕТ СН'!$H$6-'СЕТ СН'!$H$19</f>
        <v>2296.1480870599999</v>
      </c>
      <c r="G87" s="36">
        <f>SUMIFS(СВЦЭМ!$C$39:$C$782,СВЦЭМ!$A$39:$A$782,$A87,СВЦЭМ!$B$39:$B$782,G$83)+'СЕТ СН'!$H$9+СВЦЭМ!$D$10+'СЕТ СН'!$H$6-'СЕТ СН'!$H$19</f>
        <v>2275.43225295</v>
      </c>
      <c r="H87" s="36">
        <f>SUMIFS(СВЦЭМ!$C$39:$C$782,СВЦЭМ!$A$39:$A$782,$A87,СВЦЭМ!$B$39:$B$782,H$83)+'СЕТ СН'!$H$9+СВЦЭМ!$D$10+'СЕТ СН'!$H$6-'СЕТ СН'!$H$19</f>
        <v>2160.74490298</v>
      </c>
      <c r="I87" s="36">
        <f>SUMIFS(СВЦЭМ!$C$39:$C$782,СВЦЭМ!$A$39:$A$782,$A87,СВЦЭМ!$B$39:$B$782,I$83)+'СЕТ СН'!$H$9+СВЦЭМ!$D$10+'СЕТ СН'!$H$6-'СЕТ СН'!$H$19</f>
        <v>2066.07665107</v>
      </c>
      <c r="J87" s="36">
        <f>SUMIFS(СВЦЭМ!$C$39:$C$782,СВЦЭМ!$A$39:$A$782,$A87,СВЦЭМ!$B$39:$B$782,J$83)+'СЕТ СН'!$H$9+СВЦЭМ!$D$10+'СЕТ СН'!$H$6-'СЕТ СН'!$H$19</f>
        <v>1962.6140346</v>
      </c>
      <c r="K87" s="36">
        <f>SUMIFS(СВЦЭМ!$C$39:$C$782,СВЦЭМ!$A$39:$A$782,$A87,СВЦЭМ!$B$39:$B$782,K$83)+'СЕТ СН'!$H$9+СВЦЭМ!$D$10+'СЕТ СН'!$H$6-'СЕТ СН'!$H$19</f>
        <v>1923.0014989200001</v>
      </c>
      <c r="L87" s="36">
        <f>SUMIFS(СВЦЭМ!$C$39:$C$782,СВЦЭМ!$A$39:$A$782,$A87,СВЦЭМ!$B$39:$B$782,L$83)+'СЕТ СН'!$H$9+СВЦЭМ!$D$10+'СЕТ СН'!$H$6-'СЕТ СН'!$H$19</f>
        <v>1903.3561745</v>
      </c>
      <c r="M87" s="36">
        <f>SUMIFS(СВЦЭМ!$C$39:$C$782,СВЦЭМ!$A$39:$A$782,$A87,СВЦЭМ!$B$39:$B$782,M$83)+'СЕТ СН'!$H$9+СВЦЭМ!$D$10+'СЕТ СН'!$H$6-'СЕТ СН'!$H$19</f>
        <v>1915.65032004</v>
      </c>
      <c r="N87" s="36">
        <f>SUMIFS(СВЦЭМ!$C$39:$C$782,СВЦЭМ!$A$39:$A$782,$A87,СВЦЭМ!$B$39:$B$782,N$83)+'СЕТ СН'!$H$9+СВЦЭМ!$D$10+'СЕТ СН'!$H$6-'СЕТ СН'!$H$19</f>
        <v>1958.60459268</v>
      </c>
      <c r="O87" s="36">
        <f>SUMIFS(СВЦЭМ!$C$39:$C$782,СВЦЭМ!$A$39:$A$782,$A87,СВЦЭМ!$B$39:$B$782,O$83)+'СЕТ СН'!$H$9+СВЦЭМ!$D$10+'СЕТ СН'!$H$6-'СЕТ СН'!$H$19</f>
        <v>1969.0178428199999</v>
      </c>
      <c r="P87" s="36">
        <f>SUMIFS(СВЦЭМ!$C$39:$C$782,СВЦЭМ!$A$39:$A$782,$A87,СВЦЭМ!$B$39:$B$782,P$83)+'СЕТ СН'!$H$9+СВЦЭМ!$D$10+'СЕТ СН'!$H$6-'СЕТ СН'!$H$19</f>
        <v>1967.7022451400001</v>
      </c>
      <c r="Q87" s="36">
        <f>SUMIFS(СВЦЭМ!$C$39:$C$782,СВЦЭМ!$A$39:$A$782,$A87,СВЦЭМ!$B$39:$B$782,Q$83)+'СЕТ СН'!$H$9+СВЦЭМ!$D$10+'СЕТ СН'!$H$6-'СЕТ СН'!$H$19</f>
        <v>1987.6760637100001</v>
      </c>
      <c r="R87" s="36">
        <f>SUMIFS(СВЦЭМ!$C$39:$C$782,СВЦЭМ!$A$39:$A$782,$A87,СВЦЭМ!$B$39:$B$782,R$83)+'СЕТ СН'!$H$9+СВЦЭМ!$D$10+'СЕТ СН'!$H$6-'СЕТ СН'!$H$19</f>
        <v>1977.3665177600001</v>
      </c>
      <c r="S87" s="36">
        <f>SUMIFS(СВЦЭМ!$C$39:$C$782,СВЦЭМ!$A$39:$A$782,$A87,СВЦЭМ!$B$39:$B$782,S$83)+'СЕТ СН'!$H$9+СВЦЭМ!$D$10+'СЕТ СН'!$H$6-'СЕТ СН'!$H$19</f>
        <v>1956.44374922</v>
      </c>
      <c r="T87" s="36">
        <f>SUMIFS(СВЦЭМ!$C$39:$C$782,СВЦЭМ!$A$39:$A$782,$A87,СВЦЭМ!$B$39:$B$782,T$83)+'СЕТ СН'!$H$9+СВЦЭМ!$D$10+'СЕТ СН'!$H$6-'СЕТ СН'!$H$19</f>
        <v>1944.5320764600001</v>
      </c>
      <c r="U87" s="36">
        <f>SUMIFS(СВЦЭМ!$C$39:$C$782,СВЦЭМ!$A$39:$A$782,$A87,СВЦЭМ!$B$39:$B$782,U$83)+'СЕТ СН'!$H$9+СВЦЭМ!$D$10+'СЕТ СН'!$H$6-'СЕТ СН'!$H$19</f>
        <v>1880.13487721</v>
      </c>
      <c r="V87" s="36">
        <f>SUMIFS(СВЦЭМ!$C$39:$C$782,СВЦЭМ!$A$39:$A$782,$A87,СВЦЭМ!$B$39:$B$782,V$83)+'СЕТ СН'!$H$9+СВЦЭМ!$D$10+'СЕТ СН'!$H$6-'СЕТ СН'!$H$19</f>
        <v>1840.88101798</v>
      </c>
      <c r="W87" s="36">
        <f>SUMIFS(СВЦЭМ!$C$39:$C$782,СВЦЭМ!$A$39:$A$782,$A87,СВЦЭМ!$B$39:$B$782,W$83)+'СЕТ СН'!$H$9+СВЦЭМ!$D$10+'СЕТ СН'!$H$6-'СЕТ СН'!$H$19</f>
        <v>1853.39211224</v>
      </c>
      <c r="X87" s="36">
        <f>SUMIFS(СВЦЭМ!$C$39:$C$782,СВЦЭМ!$A$39:$A$782,$A87,СВЦЭМ!$B$39:$B$782,X$83)+'СЕТ СН'!$H$9+СВЦЭМ!$D$10+'СЕТ СН'!$H$6-'СЕТ СН'!$H$19</f>
        <v>1924.17330122</v>
      </c>
      <c r="Y87" s="36">
        <f>SUMIFS(СВЦЭМ!$C$39:$C$782,СВЦЭМ!$A$39:$A$782,$A87,СВЦЭМ!$B$39:$B$782,Y$83)+'СЕТ СН'!$H$9+СВЦЭМ!$D$10+'СЕТ СН'!$H$6-'СЕТ СН'!$H$19</f>
        <v>1998.3523284400001</v>
      </c>
    </row>
    <row r="88" spans="1:25" ht="15.75" x14ac:dyDescent="0.2">
      <c r="A88" s="35">
        <f t="shared" si="2"/>
        <v>45082</v>
      </c>
      <c r="B88" s="36">
        <f>SUMIFS(СВЦЭМ!$C$39:$C$782,СВЦЭМ!$A$39:$A$782,$A88,СВЦЭМ!$B$39:$B$782,B$83)+'СЕТ СН'!$H$9+СВЦЭМ!$D$10+'СЕТ СН'!$H$6-'СЕТ СН'!$H$19</f>
        <v>2054.5627518199999</v>
      </c>
      <c r="C88" s="36">
        <f>SUMIFS(СВЦЭМ!$C$39:$C$782,СВЦЭМ!$A$39:$A$782,$A88,СВЦЭМ!$B$39:$B$782,C$83)+'СЕТ СН'!$H$9+СВЦЭМ!$D$10+'СЕТ СН'!$H$6-'СЕТ СН'!$H$19</f>
        <v>2093.3768466399997</v>
      </c>
      <c r="D88" s="36">
        <f>SUMIFS(СВЦЭМ!$C$39:$C$782,СВЦЭМ!$A$39:$A$782,$A88,СВЦЭМ!$B$39:$B$782,D$83)+'СЕТ СН'!$H$9+СВЦЭМ!$D$10+'СЕТ СН'!$H$6-'СЕТ СН'!$H$19</f>
        <v>2142.62279287</v>
      </c>
      <c r="E88" s="36">
        <f>SUMIFS(СВЦЭМ!$C$39:$C$782,СВЦЭМ!$A$39:$A$782,$A88,СВЦЭМ!$B$39:$B$782,E$83)+'СЕТ СН'!$H$9+СВЦЭМ!$D$10+'СЕТ СН'!$H$6-'СЕТ СН'!$H$19</f>
        <v>2125.5406503599997</v>
      </c>
      <c r="F88" s="36">
        <f>SUMIFS(СВЦЭМ!$C$39:$C$782,СВЦЭМ!$A$39:$A$782,$A88,СВЦЭМ!$B$39:$B$782,F$83)+'СЕТ СН'!$H$9+СВЦЭМ!$D$10+'СЕТ СН'!$H$6-'СЕТ СН'!$H$19</f>
        <v>2116.74784292</v>
      </c>
      <c r="G88" s="36">
        <f>SUMIFS(СВЦЭМ!$C$39:$C$782,СВЦЭМ!$A$39:$A$782,$A88,СВЦЭМ!$B$39:$B$782,G$83)+'СЕТ СН'!$H$9+СВЦЭМ!$D$10+'СЕТ СН'!$H$6-'СЕТ СН'!$H$19</f>
        <v>2108.5386670099997</v>
      </c>
      <c r="H88" s="36">
        <f>SUMIFS(СВЦЭМ!$C$39:$C$782,СВЦЭМ!$A$39:$A$782,$A88,СВЦЭМ!$B$39:$B$782,H$83)+'СЕТ СН'!$H$9+СВЦЭМ!$D$10+'СЕТ СН'!$H$6-'СЕТ СН'!$H$19</f>
        <v>2074.2570254100001</v>
      </c>
      <c r="I88" s="36">
        <f>SUMIFS(СВЦЭМ!$C$39:$C$782,СВЦЭМ!$A$39:$A$782,$A88,СВЦЭМ!$B$39:$B$782,I$83)+'СЕТ СН'!$H$9+СВЦЭМ!$D$10+'СЕТ СН'!$H$6-'СЕТ СН'!$H$19</f>
        <v>2013.62669686</v>
      </c>
      <c r="J88" s="36">
        <f>SUMIFS(СВЦЭМ!$C$39:$C$782,СВЦЭМ!$A$39:$A$782,$A88,СВЦЭМ!$B$39:$B$782,J$83)+'СЕТ СН'!$H$9+СВЦЭМ!$D$10+'СЕТ СН'!$H$6-'СЕТ СН'!$H$19</f>
        <v>2046.81482441</v>
      </c>
      <c r="K88" s="36">
        <f>SUMIFS(СВЦЭМ!$C$39:$C$782,СВЦЭМ!$A$39:$A$782,$A88,СВЦЭМ!$B$39:$B$782,K$83)+'СЕТ СН'!$H$9+СВЦЭМ!$D$10+'СЕТ СН'!$H$6-'СЕТ СН'!$H$19</f>
        <v>1939.6740845100001</v>
      </c>
      <c r="L88" s="36">
        <f>SUMIFS(СВЦЭМ!$C$39:$C$782,СВЦЭМ!$A$39:$A$782,$A88,СВЦЭМ!$B$39:$B$782,L$83)+'СЕТ СН'!$H$9+СВЦЭМ!$D$10+'СЕТ СН'!$H$6-'СЕТ СН'!$H$19</f>
        <v>1924.67494663</v>
      </c>
      <c r="M88" s="36">
        <f>SUMIFS(СВЦЭМ!$C$39:$C$782,СВЦЭМ!$A$39:$A$782,$A88,СВЦЭМ!$B$39:$B$782,M$83)+'СЕТ СН'!$H$9+СВЦЭМ!$D$10+'СЕТ СН'!$H$6-'СЕТ СН'!$H$19</f>
        <v>1937.3625134000001</v>
      </c>
      <c r="N88" s="36">
        <f>SUMIFS(СВЦЭМ!$C$39:$C$782,СВЦЭМ!$A$39:$A$782,$A88,СВЦЭМ!$B$39:$B$782,N$83)+'СЕТ СН'!$H$9+СВЦЭМ!$D$10+'СЕТ СН'!$H$6-'СЕТ СН'!$H$19</f>
        <v>1981.5837942800001</v>
      </c>
      <c r="O88" s="36">
        <f>SUMIFS(СВЦЭМ!$C$39:$C$782,СВЦЭМ!$A$39:$A$782,$A88,СВЦЭМ!$B$39:$B$782,O$83)+'СЕТ СН'!$H$9+СВЦЭМ!$D$10+'СЕТ СН'!$H$6-'СЕТ СН'!$H$19</f>
        <v>1989.8565688200001</v>
      </c>
      <c r="P88" s="36">
        <f>SUMIFS(СВЦЭМ!$C$39:$C$782,СВЦЭМ!$A$39:$A$782,$A88,СВЦЭМ!$B$39:$B$782,P$83)+'СЕТ СН'!$H$9+СВЦЭМ!$D$10+'СЕТ СН'!$H$6-'СЕТ СН'!$H$19</f>
        <v>2005.5193329599999</v>
      </c>
      <c r="Q88" s="36">
        <f>SUMIFS(СВЦЭМ!$C$39:$C$782,СВЦЭМ!$A$39:$A$782,$A88,СВЦЭМ!$B$39:$B$782,Q$83)+'СЕТ СН'!$H$9+СВЦЭМ!$D$10+'СЕТ СН'!$H$6-'СЕТ СН'!$H$19</f>
        <v>2018.72060468</v>
      </c>
      <c r="R88" s="36">
        <f>SUMIFS(СВЦЭМ!$C$39:$C$782,СВЦЭМ!$A$39:$A$782,$A88,СВЦЭМ!$B$39:$B$782,R$83)+'СЕТ СН'!$H$9+СВЦЭМ!$D$10+'СЕТ СН'!$H$6-'СЕТ СН'!$H$19</f>
        <v>2040.58364274</v>
      </c>
      <c r="S88" s="36">
        <f>SUMIFS(СВЦЭМ!$C$39:$C$782,СВЦЭМ!$A$39:$A$782,$A88,СВЦЭМ!$B$39:$B$782,S$83)+'СЕТ СН'!$H$9+СВЦЭМ!$D$10+'СЕТ СН'!$H$6-'СЕТ СН'!$H$19</f>
        <v>2036.5797827700001</v>
      </c>
      <c r="T88" s="36">
        <f>SUMIFS(СВЦЭМ!$C$39:$C$782,СВЦЭМ!$A$39:$A$782,$A88,СВЦЭМ!$B$39:$B$782,T$83)+'СЕТ СН'!$H$9+СВЦЭМ!$D$10+'СЕТ СН'!$H$6-'СЕТ СН'!$H$19</f>
        <v>2009.8799985600001</v>
      </c>
      <c r="U88" s="36">
        <f>SUMIFS(СВЦЭМ!$C$39:$C$782,СВЦЭМ!$A$39:$A$782,$A88,СВЦЭМ!$B$39:$B$782,U$83)+'СЕТ СН'!$H$9+СВЦЭМ!$D$10+'СЕТ СН'!$H$6-'СЕТ СН'!$H$19</f>
        <v>1974.65426497</v>
      </c>
      <c r="V88" s="36">
        <f>SUMIFS(СВЦЭМ!$C$39:$C$782,СВЦЭМ!$A$39:$A$782,$A88,СВЦЭМ!$B$39:$B$782,V$83)+'СЕТ СН'!$H$9+СВЦЭМ!$D$10+'СЕТ СН'!$H$6-'СЕТ СН'!$H$19</f>
        <v>1907.56886074</v>
      </c>
      <c r="W88" s="36">
        <f>SUMIFS(СВЦЭМ!$C$39:$C$782,СВЦЭМ!$A$39:$A$782,$A88,СВЦЭМ!$B$39:$B$782,W$83)+'СЕТ СН'!$H$9+СВЦЭМ!$D$10+'СЕТ СН'!$H$6-'СЕТ СН'!$H$19</f>
        <v>1984.36131037</v>
      </c>
      <c r="X88" s="36">
        <f>SUMIFS(СВЦЭМ!$C$39:$C$782,СВЦЭМ!$A$39:$A$782,$A88,СВЦЭМ!$B$39:$B$782,X$83)+'СЕТ СН'!$H$9+СВЦЭМ!$D$10+'СЕТ СН'!$H$6-'СЕТ СН'!$H$19</f>
        <v>2037.4596671500001</v>
      </c>
      <c r="Y88" s="36">
        <f>SUMIFS(СВЦЭМ!$C$39:$C$782,СВЦЭМ!$A$39:$A$782,$A88,СВЦЭМ!$B$39:$B$782,Y$83)+'СЕТ СН'!$H$9+СВЦЭМ!$D$10+'СЕТ СН'!$H$6-'СЕТ СН'!$H$19</f>
        <v>2115.4663918300002</v>
      </c>
    </row>
    <row r="89" spans="1:25" ht="15.75" x14ac:dyDescent="0.2">
      <c r="A89" s="35">
        <f t="shared" si="2"/>
        <v>45083</v>
      </c>
      <c r="B89" s="36">
        <f>SUMIFS(СВЦЭМ!$C$39:$C$782,СВЦЭМ!$A$39:$A$782,$A89,СВЦЭМ!$B$39:$B$782,B$83)+'СЕТ СН'!$H$9+СВЦЭМ!$D$10+'СЕТ СН'!$H$6-'СЕТ СН'!$H$19</f>
        <v>2099.0991693599999</v>
      </c>
      <c r="C89" s="36">
        <f>SUMIFS(СВЦЭМ!$C$39:$C$782,СВЦЭМ!$A$39:$A$782,$A89,СВЦЭМ!$B$39:$B$782,C$83)+'СЕТ СН'!$H$9+СВЦЭМ!$D$10+'СЕТ СН'!$H$6-'СЕТ СН'!$H$19</f>
        <v>2194.69513504</v>
      </c>
      <c r="D89" s="36">
        <f>SUMIFS(СВЦЭМ!$C$39:$C$782,СВЦЭМ!$A$39:$A$782,$A89,СВЦЭМ!$B$39:$B$782,D$83)+'СЕТ СН'!$H$9+СВЦЭМ!$D$10+'СЕТ СН'!$H$6-'СЕТ СН'!$H$19</f>
        <v>2304.1765362599999</v>
      </c>
      <c r="E89" s="36">
        <f>SUMIFS(СВЦЭМ!$C$39:$C$782,СВЦЭМ!$A$39:$A$782,$A89,СВЦЭМ!$B$39:$B$782,E$83)+'СЕТ СН'!$H$9+СВЦЭМ!$D$10+'СЕТ СН'!$H$6-'СЕТ СН'!$H$19</f>
        <v>2300.5872968900003</v>
      </c>
      <c r="F89" s="36">
        <f>SUMIFS(СВЦЭМ!$C$39:$C$782,СВЦЭМ!$A$39:$A$782,$A89,СВЦЭМ!$B$39:$B$782,F$83)+'СЕТ СН'!$H$9+СВЦЭМ!$D$10+'СЕТ СН'!$H$6-'СЕТ СН'!$H$19</f>
        <v>2294.7640843899999</v>
      </c>
      <c r="G89" s="36">
        <f>SUMIFS(СВЦЭМ!$C$39:$C$782,СВЦЭМ!$A$39:$A$782,$A89,СВЦЭМ!$B$39:$B$782,G$83)+'СЕТ СН'!$H$9+СВЦЭМ!$D$10+'СЕТ СН'!$H$6-'СЕТ СН'!$H$19</f>
        <v>2203.74990131</v>
      </c>
      <c r="H89" s="36">
        <f>SUMIFS(СВЦЭМ!$C$39:$C$782,СВЦЭМ!$A$39:$A$782,$A89,СВЦЭМ!$B$39:$B$782,H$83)+'СЕТ СН'!$H$9+СВЦЭМ!$D$10+'СЕТ СН'!$H$6-'СЕТ СН'!$H$19</f>
        <v>2057.07251494</v>
      </c>
      <c r="I89" s="36">
        <f>SUMIFS(СВЦЭМ!$C$39:$C$782,СВЦЭМ!$A$39:$A$782,$A89,СВЦЭМ!$B$39:$B$782,I$83)+'СЕТ СН'!$H$9+СВЦЭМ!$D$10+'СЕТ СН'!$H$6-'СЕТ СН'!$H$19</f>
        <v>1990.69062775</v>
      </c>
      <c r="J89" s="36">
        <f>SUMIFS(СВЦЭМ!$C$39:$C$782,СВЦЭМ!$A$39:$A$782,$A89,СВЦЭМ!$B$39:$B$782,J$83)+'СЕТ СН'!$H$9+СВЦЭМ!$D$10+'СЕТ СН'!$H$6-'СЕТ СН'!$H$19</f>
        <v>1909.2708225900001</v>
      </c>
      <c r="K89" s="36">
        <f>SUMIFS(СВЦЭМ!$C$39:$C$782,СВЦЭМ!$A$39:$A$782,$A89,СВЦЭМ!$B$39:$B$782,K$83)+'СЕТ СН'!$H$9+СВЦЭМ!$D$10+'СЕТ СН'!$H$6-'СЕТ СН'!$H$19</f>
        <v>1860.2140847800001</v>
      </c>
      <c r="L89" s="36">
        <f>SUMIFS(СВЦЭМ!$C$39:$C$782,СВЦЭМ!$A$39:$A$782,$A89,СВЦЭМ!$B$39:$B$782,L$83)+'СЕТ СН'!$H$9+СВЦЭМ!$D$10+'СЕТ СН'!$H$6-'СЕТ СН'!$H$19</f>
        <v>1866.42293812</v>
      </c>
      <c r="M89" s="36">
        <f>SUMIFS(СВЦЭМ!$C$39:$C$782,СВЦЭМ!$A$39:$A$782,$A89,СВЦЭМ!$B$39:$B$782,M$83)+'СЕТ СН'!$H$9+СВЦЭМ!$D$10+'СЕТ СН'!$H$6-'СЕТ СН'!$H$19</f>
        <v>1863.80453459</v>
      </c>
      <c r="N89" s="36">
        <f>SUMIFS(СВЦЭМ!$C$39:$C$782,СВЦЭМ!$A$39:$A$782,$A89,СВЦЭМ!$B$39:$B$782,N$83)+'СЕТ СН'!$H$9+СВЦЭМ!$D$10+'СЕТ СН'!$H$6-'СЕТ СН'!$H$19</f>
        <v>1894.22724655</v>
      </c>
      <c r="O89" s="36">
        <f>SUMIFS(СВЦЭМ!$C$39:$C$782,СВЦЭМ!$A$39:$A$782,$A89,СВЦЭМ!$B$39:$B$782,O$83)+'СЕТ СН'!$H$9+СВЦЭМ!$D$10+'СЕТ СН'!$H$6-'СЕТ СН'!$H$19</f>
        <v>1892.2076606400001</v>
      </c>
      <c r="P89" s="36">
        <f>SUMIFS(СВЦЭМ!$C$39:$C$782,СВЦЭМ!$A$39:$A$782,$A89,СВЦЭМ!$B$39:$B$782,P$83)+'СЕТ СН'!$H$9+СВЦЭМ!$D$10+'СЕТ СН'!$H$6-'СЕТ СН'!$H$19</f>
        <v>1910.1642390900001</v>
      </c>
      <c r="Q89" s="36">
        <f>SUMIFS(СВЦЭМ!$C$39:$C$782,СВЦЭМ!$A$39:$A$782,$A89,СВЦЭМ!$B$39:$B$782,Q$83)+'СЕТ СН'!$H$9+СВЦЭМ!$D$10+'СЕТ СН'!$H$6-'СЕТ СН'!$H$19</f>
        <v>1925.4349588499999</v>
      </c>
      <c r="R89" s="36">
        <f>SUMIFS(СВЦЭМ!$C$39:$C$782,СВЦЭМ!$A$39:$A$782,$A89,СВЦЭМ!$B$39:$B$782,R$83)+'СЕТ СН'!$H$9+СВЦЭМ!$D$10+'СЕТ СН'!$H$6-'СЕТ СН'!$H$19</f>
        <v>1919.5215783900001</v>
      </c>
      <c r="S89" s="36">
        <f>SUMIFS(СВЦЭМ!$C$39:$C$782,СВЦЭМ!$A$39:$A$782,$A89,СВЦЭМ!$B$39:$B$782,S$83)+'СЕТ СН'!$H$9+СВЦЭМ!$D$10+'СЕТ СН'!$H$6-'СЕТ СН'!$H$19</f>
        <v>1899.9335541600001</v>
      </c>
      <c r="T89" s="36">
        <f>SUMIFS(СВЦЭМ!$C$39:$C$782,СВЦЭМ!$A$39:$A$782,$A89,СВЦЭМ!$B$39:$B$782,T$83)+'СЕТ СН'!$H$9+СВЦЭМ!$D$10+'СЕТ СН'!$H$6-'СЕТ СН'!$H$19</f>
        <v>1926.5667442200001</v>
      </c>
      <c r="U89" s="36">
        <f>SUMIFS(СВЦЭМ!$C$39:$C$782,СВЦЭМ!$A$39:$A$782,$A89,СВЦЭМ!$B$39:$B$782,U$83)+'СЕТ СН'!$H$9+СВЦЭМ!$D$10+'СЕТ СН'!$H$6-'СЕТ СН'!$H$19</f>
        <v>1875.9766561399999</v>
      </c>
      <c r="V89" s="36">
        <f>SUMIFS(СВЦЭМ!$C$39:$C$782,СВЦЭМ!$A$39:$A$782,$A89,СВЦЭМ!$B$39:$B$782,V$83)+'СЕТ СН'!$H$9+СВЦЭМ!$D$10+'СЕТ СН'!$H$6-'СЕТ СН'!$H$19</f>
        <v>1856.4110975400001</v>
      </c>
      <c r="W89" s="36">
        <f>SUMIFS(СВЦЭМ!$C$39:$C$782,СВЦЭМ!$A$39:$A$782,$A89,СВЦЭМ!$B$39:$B$782,W$83)+'СЕТ СН'!$H$9+СВЦЭМ!$D$10+'СЕТ СН'!$H$6-'СЕТ СН'!$H$19</f>
        <v>1871.2562203499999</v>
      </c>
      <c r="X89" s="36">
        <f>SUMIFS(СВЦЭМ!$C$39:$C$782,СВЦЭМ!$A$39:$A$782,$A89,СВЦЭМ!$B$39:$B$782,X$83)+'СЕТ СН'!$H$9+СВЦЭМ!$D$10+'СЕТ СН'!$H$6-'СЕТ СН'!$H$19</f>
        <v>1900.9743176100001</v>
      </c>
      <c r="Y89" s="36">
        <f>SUMIFS(СВЦЭМ!$C$39:$C$782,СВЦЭМ!$A$39:$A$782,$A89,СВЦЭМ!$B$39:$B$782,Y$83)+'СЕТ СН'!$H$9+СВЦЭМ!$D$10+'СЕТ СН'!$H$6-'СЕТ СН'!$H$19</f>
        <v>1985.8290425800001</v>
      </c>
    </row>
    <row r="90" spans="1:25" ht="15.75" x14ac:dyDescent="0.2">
      <c r="A90" s="35">
        <f t="shared" si="2"/>
        <v>45084</v>
      </c>
      <c r="B90" s="36">
        <f>SUMIFS(СВЦЭМ!$C$39:$C$782,СВЦЭМ!$A$39:$A$782,$A90,СВЦЭМ!$B$39:$B$782,B$83)+'СЕТ СН'!$H$9+СВЦЭМ!$D$10+'СЕТ СН'!$H$6-'СЕТ СН'!$H$19</f>
        <v>2132.9845403300001</v>
      </c>
      <c r="C90" s="36">
        <f>SUMIFS(СВЦЭМ!$C$39:$C$782,СВЦЭМ!$A$39:$A$782,$A90,СВЦЭМ!$B$39:$B$782,C$83)+'СЕТ СН'!$H$9+СВЦЭМ!$D$10+'СЕТ СН'!$H$6-'СЕТ СН'!$H$19</f>
        <v>2071.2373298100001</v>
      </c>
      <c r="D90" s="36">
        <f>SUMIFS(СВЦЭМ!$C$39:$C$782,СВЦЭМ!$A$39:$A$782,$A90,СВЦЭМ!$B$39:$B$782,D$83)+'СЕТ СН'!$H$9+СВЦЭМ!$D$10+'СЕТ СН'!$H$6-'СЕТ СН'!$H$19</f>
        <v>2264.8451316600003</v>
      </c>
      <c r="E90" s="36">
        <f>SUMIFS(СВЦЭМ!$C$39:$C$782,СВЦЭМ!$A$39:$A$782,$A90,СВЦЭМ!$B$39:$B$782,E$83)+'СЕТ СН'!$H$9+СВЦЭМ!$D$10+'СЕТ СН'!$H$6-'СЕТ СН'!$H$19</f>
        <v>2283.0275045400003</v>
      </c>
      <c r="F90" s="36">
        <f>SUMIFS(СВЦЭМ!$C$39:$C$782,СВЦЭМ!$A$39:$A$782,$A90,СВЦЭМ!$B$39:$B$782,F$83)+'СЕТ СН'!$H$9+СВЦЭМ!$D$10+'СЕТ СН'!$H$6-'СЕТ СН'!$H$19</f>
        <v>2263.7250930800001</v>
      </c>
      <c r="G90" s="36">
        <f>SUMIFS(СВЦЭМ!$C$39:$C$782,СВЦЭМ!$A$39:$A$782,$A90,СВЦЭМ!$B$39:$B$782,G$83)+'СЕТ СН'!$H$9+СВЦЭМ!$D$10+'СЕТ СН'!$H$6-'СЕТ СН'!$H$19</f>
        <v>2192.1505131499998</v>
      </c>
      <c r="H90" s="36">
        <f>SUMIFS(СВЦЭМ!$C$39:$C$782,СВЦЭМ!$A$39:$A$782,$A90,СВЦЭМ!$B$39:$B$782,H$83)+'СЕТ СН'!$H$9+СВЦЭМ!$D$10+'СЕТ СН'!$H$6-'СЕТ СН'!$H$19</f>
        <v>2068.9736940100001</v>
      </c>
      <c r="I90" s="36">
        <f>SUMIFS(СВЦЭМ!$C$39:$C$782,СВЦЭМ!$A$39:$A$782,$A90,СВЦЭМ!$B$39:$B$782,I$83)+'СЕТ СН'!$H$9+СВЦЭМ!$D$10+'СЕТ СН'!$H$6-'СЕТ СН'!$H$19</f>
        <v>2039.2416217800001</v>
      </c>
      <c r="J90" s="36">
        <f>SUMIFS(СВЦЭМ!$C$39:$C$782,СВЦЭМ!$A$39:$A$782,$A90,СВЦЭМ!$B$39:$B$782,J$83)+'СЕТ СН'!$H$9+СВЦЭМ!$D$10+'СЕТ СН'!$H$6-'СЕТ СН'!$H$19</f>
        <v>1940.7621913099999</v>
      </c>
      <c r="K90" s="36">
        <f>SUMIFS(СВЦЭМ!$C$39:$C$782,СВЦЭМ!$A$39:$A$782,$A90,СВЦЭМ!$B$39:$B$782,K$83)+'СЕТ СН'!$H$9+СВЦЭМ!$D$10+'СЕТ СН'!$H$6-'СЕТ СН'!$H$19</f>
        <v>1951.44033074</v>
      </c>
      <c r="L90" s="36">
        <f>SUMIFS(СВЦЭМ!$C$39:$C$782,СВЦЭМ!$A$39:$A$782,$A90,СВЦЭМ!$B$39:$B$782,L$83)+'СЕТ СН'!$H$9+СВЦЭМ!$D$10+'СЕТ СН'!$H$6-'СЕТ СН'!$H$19</f>
        <v>1968.85692359</v>
      </c>
      <c r="M90" s="36">
        <f>SUMIFS(СВЦЭМ!$C$39:$C$782,СВЦЭМ!$A$39:$A$782,$A90,СВЦЭМ!$B$39:$B$782,M$83)+'СЕТ СН'!$H$9+СВЦЭМ!$D$10+'СЕТ СН'!$H$6-'СЕТ СН'!$H$19</f>
        <v>1977.8487214500001</v>
      </c>
      <c r="N90" s="36">
        <f>SUMIFS(СВЦЭМ!$C$39:$C$782,СВЦЭМ!$A$39:$A$782,$A90,СВЦЭМ!$B$39:$B$782,N$83)+'СЕТ СН'!$H$9+СВЦЭМ!$D$10+'СЕТ СН'!$H$6-'СЕТ СН'!$H$19</f>
        <v>2001.07536056</v>
      </c>
      <c r="O90" s="36">
        <f>SUMIFS(СВЦЭМ!$C$39:$C$782,СВЦЭМ!$A$39:$A$782,$A90,СВЦЭМ!$B$39:$B$782,O$83)+'СЕТ СН'!$H$9+СВЦЭМ!$D$10+'СЕТ СН'!$H$6-'СЕТ СН'!$H$19</f>
        <v>2026.87634684</v>
      </c>
      <c r="P90" s="36">
        <f>SUMIFS(СВЦЭМ!$C$39:$C$782,СВЦЭМ!$A$39:$A$782,$A90,СВЦЭМ!$B$39:$B$782,P$83)+'СЕТ СН'!$H$9+СВЦЭМ!$D$10+'СЕТ СН'!$H$6-'СЕТ СН'!$H$19</f>
        <v>2060.4782946599998</v>
      </c>
      <c r="Q90" s="36">
        <f>SUMIFS(СВЦЭМ!$C$39:$C$782,СВЦЭМ!$A$39:$A$782,$A90,СВЦЭМ!$B$39:$B$782,Q$83)+'СЕТ СН'!$H$9+СВЦЭМ!$D$10+'СЕТ СН'!$H$6-'СЕТ СН'!$H$19</f>
        <v>2074.1147226100002</v>
      </c>
      <c r="R90" s="36">
        <f>SUMIFS(СВЦЭМ!$C$39:$C$782,СВЦЭМ!$A$39:$A$782,$A90,СВЦЭМ!$B$39:$B$782,R$83)+'СЕТ СН'!$H$9+СВЦЭМ!$D$10+'СЕТ СН'!$H$6-'СЕТ СН'!$H$19</f>
        <v>2043.6054355000001</v>
      </c>
      <c r="S90" s="36">
        <f>SUMIFS(СВЦЭМ!$C$39:$C$782,СВЦЭМ!$A$39:$A$782,$A90,СВЦЭМ!$B$39:$B$782,S$83)+'СЕТ СН'!$H$9+СВЦЭМ!$D$10+'СЕТ СН'!$H$6-'СЕТ СН'!$H$19</f>
        <v>2018.3462250499999</v>
      </c>
      <c r="T90" s="36">
        <f>SUMIFS(СВЦЭМ!$C$39:$C$782,СВЦЭМ!$A$39:$A$782,$A90,СВЦЭМ!$B$39:$B$782,T$83)+'СЕТ СН'!$H$9+СВЦЭМ!$D$10+'СЕТ СН'!$H$6-'СЕТ СН'!$H$19</f>
        <v>1998.4709743200001</v>
      </c>
      <c r="U90" s="36">
        <f>SUMIFS(СВЦЭМ!$C$39:$C$782,СВЦЭМ!$A$39:$A$782,$A90,СВЦЭМ!$B$39:$B$782,U$83)+'СЕТ СН'!$H$9+СВЦЭМ!$D$10+'СЕТ СН'!$H$6-'СЕТ СН'!$H$19</f>
        <v>1915.3814800499999</v>
      </c>
      <c r="V90" s="36">
        <f>SUMIFS(СВЦЭМ!$C$39:$C$782,СВЦЭМ!$A$39:$A$782,$A90,СВЦЭМ!$B$39:$B$782,V$83)+'СЕТ СН'!$H$9+СВЦЭМ!$D$10+'СЕТ СН'!$H$6-'СЕТ СН'!$H$19</f>
        <v>1929.0492069100001</v>
      </c>
      <c r="W90" s="36">
        <f>SUMIFS(СВЦЭМ!$C$39:$C$782,СВЦЭМ!$A$39:$A$782,$A90,СВЦЭМ!$B$39:$B$782,W$83)+'СЕТ СН'!$H$9+СВЦЭМ!$D$10+'СЕТ СН'!$H$6-'СЕТ СН'!$H$19</f>
        <v>1959.0410003700001</v>
      </c>
      <c r="X90" s="36">
        <f>SUMIFS(СВЦЭМ!$C$39:$C$782,СВЦЭМ!$A$39:$A$782,$A90,СВЦЭМ!$B$39:$B$782,X$83)+'СЕТ СН'!$H$9+СВЦЭМ!$D$10+'СЕТ СН'!$H$6-'СЕТ СН'!$H$19</f>
        <v>2026.452192</v>
      </c>
      <c r="Y90" s="36">
        <f>SUMIFS(СВЦЭМ!$C$39:$C$782,СВЦЭМ!$A$39:$A$782,$A90,СВЦЭМ!$B$39:$B$782,Y$83)+'СЕТ СН'!$H$9+СВЦЭМ!$D$10+'СЕТ СН'!$H$6-'СЕТ СН'!$H$19</f>
        <v>2069.7139514800001</v>
      </c>
    </row>
    <row r="91" spans="1:25" ht="15.75" x14ac:dyDescent="0.2">
      <c r="A91" s="35">
        <f t="shared" si="2"/>
        <v>45085</v>
      </c>
      <c r="B91" s="36">
        <f>SUMIFS(СВЦЭМ!$C$39:$C$782,СВЦЭМ!$A$39:$A$782,$A91,СВЦЭМ!$B$39:$B$782,B$83)+'СЕТ СН'!$H$9+СВЦЭМ!$D$10+'СЕТ СН'!$H$6-'СЕТ СН'!$H$19</f>
        <v>2210.5230677999998</v>
      </c>
      <c r="C91" s="36">
        <f>SUMIFS(СВЦЭМ!$C$39:$C$782,СВЦЭМ!$A$39:$A$782,$A91,СВЦЭМ!$B$39:$B$782,C$83)+'СЕТ СН'!$H$9+СВЦЭМ!$D$10+'СЕТ СН'!$H$6-'СЕТ СН'!$H$19</f>
        <v>2247.1069337700001</v>
      </c>
      <c r="D91" s="36">
        <f>SUMIFS(СВЦЭМ!$C$39:$C$782,СВЦЭМ!$A$39:$A$782,$A91,СВЦЭМ!$B$39:$B$782,D$83)+'СЕТ СН'!$H$9+СВЦЭМ!$D$10+'СЕТ СН'!$H$6-'СЕТ СН'!$H$19</f>
        <v>2259.3884944599999</v>
      </c>
      <c r="E91" s="36">
        <f>SUMIFS(СВЦЭМ!$C$39:$C$782,СВЦЭМ!$A$39:$A$782,$A91,СВЦЭМ!$B$39:$B$782,E$83)+'СЕТ СН'!$H$9+СВЦЭМ!$D$10+'СЕТ СН'!$H$6-'СЕТ СН'!$H$19</f>
        <v>2259.2527455899999</v>
      </c>
      <c r="F91" s="36">
        <f>SUMIFS(СВЦЭМ!$C$39:$C$782,СВЦЭМ!$A$39:$A$782,$A91,СВЦЭМ!$B$39:$B$782,F$83)+'СЕТ СН'!$H$9+СВЦЭМ!$D$10+'СЕТ СН'!$H$6-'СЕТ СН'!$H$19</f>
        <v>2243.11538397</v>
      </c>
      <c r="G91" s="36">
        <f>SUMIFS(СВЦЭМ!$C$39:$C$782,СВЦЭМ!$A$39:$A$782,$A91,СВЦЭМ!$B$39:$B$782,G$83)+'СЕТ СН'!$H$9+СВЦЭМ!$D$10+'СЕТ СН'!$H$6-'СЕТ СН'!$H$19</f>
        <v>2204.1345694399997</v>
      </c>
      <c r="H91" s="36">
        <f>SUMIFS(СВЦЭМ!$C$39:$C$782,СВЦЭМ!$A$39:$A$782,$A91,СВЦЭМ!$B$39:$B$782,H$83)+'СЕТ СН'!$H$9+СВЦЭМ!$D$10+'СЕТ СН'!$H$6-'СЕТ СН'!$H$19</f>
        <v>2067.7178960400001</v>
      </c>
      <c r="I91" s="36">
        <f>SUMIFS(СВЦЭМ!$C$39:$C$782,СВЦЭМ!$A$39:$A$782,$A91,СВЦЭМ!$B$39:$B$782,I$83)+'СЕТ СН'!$H$9+СВЦЭМ!$D$10+'СЕТ СН'!$H$6-'СЕТ СН'!$H$19</f>
        <v>2023.90592631</v>
      </c>
      <c r="J91" s="36">
        <f>SUMIFS(СВЦЭМ!$C$39:$C$782,СВЦЭМ!$A$39:$A$782,$A91,СВЦЭМ!$B$39:$B$782,J$83)+'СЕТ СН'!$H$9+СВЦЭМ!$D$10+'СЕТ СН'!$H$6-'СЕТ СН'!$H$19</f>
        <v>1988.60344762</v>
      </c>
      <c r="K91" s="36">
        <f>SUMIFS(СВЦЭМ!$C$39:$C$782,СВЦЭМ!$A$39:$A$782,$A91,СВЦЭМ!$B$39:$B$782,K$83)+'СЕТ СН'!$H$9+СВЦЭМ!$D$10+'СЕТ СН'!$H$6-'СЕТ СН'!$H$19</f>
        <v>1960.1633372700001</v>
      </c>
      <c r="L91" s="36">
        <f>SUMIFS(СВЦЭМ!$C$39:$C$782,СВЦЭМ!$A$39:$A$782,$A91,СВЦЭМ!$B$39:$B$782,L$83)+'СЕТ СН'!$H$9+СВЦЭМ!$D$10+'СЕТ СН'!$H$6-'СЕТ СН'!$H$19</f>
        <v>1960.5848821500001</v>
      </c>
      <c r="M91" s="36">
        <f>SUMIFS(СВЦЭМ!$C$39:$C$782,СВЦЭМ!$A$39:$A$782,$A91,СВЦЭМ!$B$39:$B$782,M$83)+'СЕТ СН'!$H$9+СВЦЭМ!$D$10+'СЕТ СН'!$H$6-'СЕТ СН'!$H$19</f>
        <v>1981.0543488000001</v>
      </c>
      <c r="N91" s="36">
        <f>SUMIFS(СВЦЭМ!$C$39:$C$782,СВЦЭМ!$A$39:$A$782,$A91,СВЦЭМ!$B$39:$B$782,N$83)+'СЕТ СН'!$H$9+СВЦЭМ!$D$10+'СЕТ СН'!$H$6-'СЕТ СН'!$H$19</f>
        <v>2023.70884886</v>
      </c>
      <c r="O91" s="36">
        <f>SUMIFS(СВЦЭМ!$C$39:$C$782,СВЦЭМ!$A$39:$A$782,$A91,СВЦЭМ!$B$39:$B$782,O$83)+'СЕТ СН'!$H$9+СВЦЭМ!$D$10+'СЕТ СН'!$H$6-'СЕТ СН'!$H$19</f>
        <v>2028.5350654700001</v>
      </c>
      <c r="P91" s="36">
        <f>SUMIFS(СВЦЭМ!$C$39:$C$782,СВЦЭМ!$A$39:$A$782,$A91,СВЦЭМ!$B$39:$B$782,P$83)+'СЕТ СН'!$H$9+СВЦЭМ!$D$10+'СЕТ СН'!$H$6-'СЕТ СН'!$H$19</f>
        <v>2036.27589945</v>
      </c>
      <c r="Q91" s="36">
        <f>SUMIFS(СВЦЭМ!$C$39:$C$782,СВЦЭМ!$A$39:$A$782,$A91,СВЦЭМ!$B$39:$B$782,Q$83)+'СЕТ СН'!$H$9+СВЦЭМ!$D$10+'СЕТ СН'!$H$6-'СЕТ СН'!$H$19</f>
        <v>2052.6837396400001</v>
      </c>
      <c r="R91" s="36">
        <f>SUMIFS(СВЦЭМ!$C$39:$C$782,СВЦЭМ!$A$39:$A$782,$A91,СВЦЭМ!$B$39:$B$782,R$83)+'СЕТ СН'!$H$9+СВЦЭМ!$D$10+'СЕТ СН'!$H$6-'СЕТ СН'!$H$19</f>
        <v>2027.7121981</v>
      </c>
      <c r="S91" s="36">
        <f>SUMIFS(СВЦЭМ!$C$39:$C$782,СВЦЭМ!$A$39:$A$782,$A91,СВЦЭМ!$B$39:$B$782,S$83)+'СЕТ СН'!$H$9+СВЦЭМ!$D$10+'СЕТ СН'!$H$6-'СЕТ СН'!$H$19</f>
        <v>1999.8374515800001</v>
      </c>
      <c r="T91" s="36">
        <f>SUMIFS(СВЦЭМ!$C$39:$C$782,СВЦЭМ!$A$39:$A$782,$A91,СВЦЭМ!$B$39:$B$782,T$83)+'СЕТ СН'!$H$9+СВЦЭМ!$D$10+'СЕТ СН'!$H$6-'СЕТ СН'!$H$19</f>
        <v>1982.40409346</v>
      </c>
      <c r="U91" s="36">
        <f>SUMIFS(СВЦЭМ!$C$39:$C$782,СВЦЭМ!$A$39:$A$782,$A91,СВЦЭМ!$B$39:$B$782,U$83)+'СЕТ СН'!$H$9+СВЦЭМ!$D$10+'СЕТ СН'!$H$6-'СЕТ СН'!$H$19</f>
        <v>1949.5203825999999</v>
      </c>
      <c r="V91" s="36">
        <f>SUMIFS(СВЦЭМ!$C$39:$C$782,СВЦЭМ!$A$39:$A$782,$A91,СВЦЭМ!$B$39:$B$782,V$83)+'СЕТ СН'!$H$9+СВЦЭМ!$D$10+'СЕТ СН'!$H$6-'СЕТ СН'!$H$19</f>
        <v>1889.0044560200001</v>
      </c>
      <c r="W91" s="36">
        <f>SUMIFS(СВЦЭМ!$C$39:$C$782,СВЦЭМ!$A$39:$A$782,$A91,СВЦЭМ!$B$39:$B$782,W$83)+'СЕТ СН'!$H$9+СВЦЭМ!$D$10+'СЕТ СН'!$H$6-'СЕТ СН'!$H$19</f>
        <v>1935.1551711500001</v>
      </c>
      <c r="X91" s="36">
        <f>SUMIFS(СВЦЭМ!$C$39:$C$782,СВЦЭМ!$A$39:$A$782,$A91,СВЦЭМ!$B$39:$B$782,X$83)+'СЕТ СН'!$H$9+СВЦЭМ!$D$10+'СЕТ СН'!$H$6-'СЕТ СН'!$H$19</f>
        <v>1989.09972137</v>
      </c>
      <c r="Y91" s="36">
        <f>SUMIFS(СВЦЭМ!$C$39:$C$782,СВЦЭМ!$A$39:$A$782,$A91,СВЦЭМ!$B$39:$B$782,Y$83)+'СЕТ СН'!$H$9+СВЦЭМ!$D$10+'СЕТ СН'!$H$6-'СЕТ СН'!$H$19</f>
        <v>2113.5994253500003</v>
      </c>
    </row>
    <row r="92" spans="1:25" ht="15.75" x14ac:dyDescent="0.2">
      <c r="A92" s="35">
        <f t="shared" si="2"/>
        <v>45086</v>
      </c>
      <c r="B92" s="36">
        <f>SUMIFS(СВЦЭМ!$C$39:$C$782,СВЦЭМ!$A$39:$A$782,$A92,СВЦЭМ!$B$39:$B$782,B$83)+'СЕТ СН'!$H$9+СВЦЭМ!$D$10+'СЕТ СН'!$H$6-'СЕТ СН'!$H$19</f>
        <v>2063.8972512099999</v>
      </c>
      <c r="C92" s="36">
        <f>SUMIFS(СВЦЭМ!$C$39:$C$782,СВЦЭМ!$A$39:$A$782,$A92,СВЦЭМ!$B$39:$B$782,C$83)+'СЕТ СН'!$H$9+СВЦЭМ!$D$10+'СЕТ СН'!$H$6-'СЕТ СН'!$H$19</f>
        <v>1962.5631069799999</v>
      </c>
      <c r="D92" s="36">
        <f>SUMIFS(СВЦЭМ!$C$39:$C$782,СВЦЭМ!$A$39:$A$782,$A92,СВЦЭМ!$B$39:$B$782,D$83)+'СЕТ СН'!$H$9+СВЦЭМ!$D$10+'СЕТ СН'!$H$6-'СЕТ СН'!$H$19</f>
        <v>2025.9994013600001</v>
      </c>
      <c r="E92" s="36">
        <f>SUMIFS(СВЦЭМ!$C$39:$C$782,СВЦЭМ!$A$39:$A$782,$A92,СВЦЭМ!$B$39:$B$782,E$83)+'СЕТ СН'!$H$9+СВЦЭМ!$D$10+'СЕТ СН'!$H$6-'СЕТ СН'!$H$19</f>
        <v>2182.19559837</v>
      </c>
      <c r="F92" s="36">
        <f>SUMIFS(СВЦЭМ!$C$39:$C$782,СВЦЭМ!$A$39:$A$782,$A92,СВЦЭМ!$B$39:$B$782,F$83)+'СЕТ СН'!$H$9+СВЦЭМ!$D$10+'СЕТ СН'!$H$6-'СЕТ СН'!$H$19</f>
        <v>2151.9660815100001</v>
      </c>
      <c r="G92" s="36">
        <f>SUMIFS(СВЦЭМ!$C$39:$C$782,СВЦЭМ!$A$39:$A$782,$A92,СВЦЭМ!$B$39:$B$782,G$83)+'СЕТ СН'!$H$9+СВЦЭМ!$D$10+'СЕТ СН'!$H$6-'СЕТ СН'!$H$19</f>
        <v>2086.2832181900003</v>
      </c>
      <c r="H92" s="36">
        <f>SUMIFS(СВЦЭМ!$C$39:$C$782,СВЦЭМ!$A$39:$A$782,$A92,СВЦЭМ!$B$39:$B$782,H$83)+'СЕТ СН'!$H$9+СВЦЭМ!$D$10+'СЕТ СН'!$H$6-'СЕТ СН'!$H$19</f>
        <v>1936.36188724</v>
      </c>
      <c r="I92" s="36">
        <f>SUMIFS(СВЦЭМ!$C$39:$C$782,СВЦЭМ!$A$39:$A$782,$A92,СВЦЭМ!$B$39:$B$782,I$83)+'СЕТ СН'!$H$9+СВЦЭМ!$D$10+'СЕТ СН'!$H$6-'СЕТ СН'!$H$19</f>
        <v>1866.7894252999999</v>
      </c>
      <c r="J92" s="36">
        <f>SUMIFS(СВЦЭМ!$C$39:$C$782,СВЦЭМ!$A$39:$A$782,$A92,СВЦЭМ!$B$39:$B$782,J$83)+'СЕТ СН'!$H$9+СВЦЭМ!$D$10+'СЕТ СН'!$H$6-'СЕТ СН'!$H$19</f>
        <v>1788.4574656100001</v>
      </c>
      <c r="K92" s="36">
        <f>SUMIFS(СВЦЭМ!$C$39:$C$782,СВЦЭМ!$A$39:$A$782,$A92,СВЦЭМ!$B$39:$B$782,K$83)+'СЕТ СН'!$H$9+СВЦЭМ!$D$10+'СЕТ СН'!$H$6-'СЕТ СН'!$H$19</f>
        <v>1750.02238756</v>
      </c>
      <c r="L92" s="36">
        <f>SUMIFS(СВЦЭМ!$C$39:$C$782,СВЦЭМ!$A$39:$A$782,$A92,СВЦЭМ!$B$39:$B$782,L$83)+'СЕТ СН'!$H$9+СВЦЭМ!$D$10+'СЕТ СН'!$H$6-'СЕТ СН'!$H$19</f>
        <v>1731.5661030700001</v>
      </c>
      <c r="M92" s="36">
        <f>SUMIFS(СВЦЭМ!$C$39:$C$782,СВЦЭМ!$A$39:$A$782,$A92,СВЦЭМ!$B$39:$B$782,M$83)+'СЕТ СН'!$H$9+СВЦЭМ!$D$10+'СЕТ СН'!$H$6-'СЕТ СН'!$H$19</f>
        <v>1770.8977072600001</v>
      </c>
      <c r="N92" s="36">
        <f>SUMIFS(СВЦЭМ!$C$39:$C$782,СВЦЭМ!$A$39:$A$782,$A92,СВЦЭМ!$B$39:$B$782,N$83)+'СЕТ СН'!$H$9+СВЦЭМ!$D$10+'СЕТ СН'!$H$6-'СЕТ СН'!$H$19</f>
        <v>1802.30422602</v>
      </c>
      <c r="O92" s="36">
        <f>SUMIFS(СВЦЭМ!$C$39:$C$782,СВЦЭМ!$A$39:$A$782,$A92,СВЦЭМ!$B$39:$B$782,O$83)+'СЕТ СН'!$H$9+СВЦЭМ!$D$10+'СЕТ СН'!$H$6-'СЕТ СН'!$H$19</f>
        <v>1798.33080019</v>
      </c>
      <c r="P92" s="36">
        <f>SUMIFS(СВЦЭМ!$C$39:$C$782,СВЦЭМ!$A$39:$A$782,$A92,СВЦЭМ!$B$39:$B$782,P$83)+'СЕТ СН'!$H$9+СВЦЭМ!$D$10+'СЕТ СН'!$H$6-'СЕТ СН'!$H$19</f>
        <v>1805.2315618600001</v>
      </c>
      <c r="Q92" s="36">
        <f>SUMIFS(СВЦЭМ!$C$39:$C$782,СВЦЭМ!$A$39:$A$782,$A92,СВЦЭМ!$B$39:$B$782,Q$83)+'СЕТ СН'!$H$9+СВЦЭМ!$D$10+'СЕТ СН'!$H$6-'СЕТ СН'!$H$19</f>
        <v>1810.0452400700001</v>
      </c>
      <c r="R92" s="36">
        <f>SUMIFS(СВЦЭМ!$C$39:$C$782,СВЦЭМ!$A$39:$A$782,$A92,СВЦЭМ!$B$39:$B$782,R$83)+'СЕТ СН'!$H$9+СВЦЭМ!$D$10+'СЕТ СН'!$H$6-'СЕТ СН'!$H$19</f>
        <v>1804.80384652</v>
      </c>
      <c r="S92" s="36">
        <f>SUMIFS(СВЦЭМ!$C$39:$C$782,СВЦЭМ!$A$39:$A$782,$A92,СВЦЭМ!$B$39:$B$782,S$83)+'СЕТ СН'!$H$9+СВЦЭМ!$D$10+'СЕТ СН'!$H$6-'СЕТ СН'!$H$19</f>
        <v>1804.6359354400001</v>
      </c>
      <c r="T92" s="36">
        <f>SUMIFS(СВЦЭМ!$C$39:$C$782,СВЦЭМ!$A$39:$A$782,$A92,СВЦЭМ!$B$39:$B$782,T$83)+'СЕТ СН'!$H$9+СВЦЭМ!$D$10+'СЕТ СН'!$H$6-'СЕТ СН'!$H$19</f>
        <v>1793.0088251100001</v>
      </c>
      <c r="U92" s="36">
        <f>SUMIFS(СВЦЭМ!$C$39:$C$782,СВЦЭМ!$A$39:$A$782,$A92,СВЦЭМ!$B$39:$B$782,U$83)+'СЕТ СН'!$H$9+СВЦЭМ!$D$10+'СЕТ СН'!$H$6-'СЕТ СН'!$H$19</f>
        <v>1775.8859641000001</v>
      </c>
      <c r="V92" s="36">
        <f>SUMIFS(СВЦЭМ!$C$39:$C$782,СВЦЭМ!$A$39:$A$782,$A92,СВЦЭМ!$B$39:$B$782,V$83)+'СЕТ СН'!$H$9+СВЦЭМ!$D$10+'СЕТ СН'!$H$6-'СЕТ СН'!$H$19</f>
        <v>1747.2645176000001</v>
      </c>
      <c r="W92" s="36">
        <f>SUMIFS(СВЦЭМ!$C$39:$C$782,СВЦЭМ!$A$39:$A$782,$A92,СВЦЭМ!$B$39:$B$782,W$83)+'СЕТ СН'!$H$9+СВЦЭМ!$D$10+'СЕТ СН'!$H$6-'СЕТ СН'!$H$19</f>
        <v>1781.96133758</v>
      </c>
      <c r="X92" s="36">
        <f>SUMIFS(СВЦЭМ!$C$39:$C$782,СВЦЭМ!$A$39:$A$782,$A92,СВЦЭМ!$B$39:$B$782,X$83)+'СЕТ СН'!$H$9+СВЦЭМ!$D$10+'СЕТ СН'!$H$6-'СЕТ СН'!$H$19</f>
        <v>1790.1345731000001</v>
      </c>
      <c r="Y92" s="36">
        <f>SUMIFS(СВЦЭМ!$C$39:$C$782,СВЦЭМ!$A$39:$A$782,$A92,СВЦЭМ!$B$39:$B$782,Y$83)+'СЕТ СН'!$H$9+СВЦЭМ!$D$10+'СЕТ СН'!$H$6-'СЕТ СН'!$H$19</f>
        <v>1951.2582658900001</v>
      </c>
    </row>
    <row r="93" spans="1:25" ht="15.75" x14ac:dyDescent="0.2">
      <c r="A93" s="35">
        <f t="shared" si="2"/>
        <v>45087</v>
      </c>
      <c r="B93" s="36">
        <f>SUMIFS(СВЦЭМ!$C$39:$C$782,СВЦЭМ!$A$39:$A$782,$A93,СВЦЭМ!$B$39:$B$782,B$83)+'СЕТ СН'!$H$9+СВЦЭМ!$D$10+'СЕТ СН'!$H$6-'СЕТ СН'!$H$19</f>
        <v>1968.7179592</v>
      </c>
      <c r="C93" s="36">
        <f>SUMIFS(СВЦЭМ!$C$39:$C$782,СВЦЭМ!$A$39:$A$782,$A93,СВЦЭМ!$B$39:$B$782,C$83)+'СЕТ СН'!$H$9+СВЦЭМ!$D$10+'СЕТ СН'!$H$6-'СЕТ СН'!$H$19</f>
        <v>2003.78108361</v>
      </c>
      <c r="D93" s="36">
        <f>SUMIFS(СВЦЭМ!$C$39:$C$782,СВЦЭМ!$A$39:$A$782,$A93,СВЦЭМ!$B$39:$B$782,D$83)+'СЕТ СН'!$H$9+СВЦЭМ!$D$10+'СЕТ СН'!$H$6-'СЕТ СН'!$H$19</f>
        <v>2060.08164261</v>
      </c>
      <c r="E93" s="36">
        <f>SUMIFS(СВЦЭМ!$C$39:$C$782,СВЦЭМ!$A$39:$A$782,$A93,СВЦЭМ!$B$39:$B$782,E$83)+'СЕТ СН'!$H$9+СВЦЭМ!$D$10+'СЕТ СН'!$H$6-'СЕТ СН'!$H$19</f>
        <v>2089.5084293300001</v>
      </c>
      <c r="F93" s="36">
        <f>SUMIFS(СВЦЭМ!$C$39:$C$782,СВЦЭМ!$A$39:$A$782,$A93,СВЦЭМ!$B$39:$B$782,F$83)+'СЕТ СН'!$H$9+СВЦЭМ!$D$10+'СЕТ СН'!$H$6-'СЕТ СН'!$H$19</f>
        <v>2114.4914348800003</v>
      </c>
      <c r="G93" s="36">
        <f>SUMIFS(СВЦЭМ!$C$39:$C$782,СВЦЭМ!$A$39:$A$782,$A93,СВЦЭМ!$B$39:$B$782,G$83)+'СЕТ СН'!$H$9+СВЦЭМ!$D$10+'СЕТ СН'!$H$6-'СЕТ СН'!$H$19</f>
        <v>2114.9852886899998</v>
      </c>
      <c r="H93" s="36">
        <f>SUMIFS(СВЦЭМ!$C$39:$C$782,СВЦЭМ!$A$39:$A$782,$A93,СВЦЭМ!$B$39:$B$782,H$83)+'СЕТ СН'!$H$9+СВЦЭМ!$D$10+'СЕТ СН'!$H$6-'СЕТ СН'!$H$19</f>
        <v>2014.1112025899999</v>
      </c>
      <c r="I93" s="36">
        <f>SUMIFS(СВЦЭМ!$C$39:$C$782,СВЦЭМ!$A$39:$A$782,$A93,СВЦЭМ!$B$39:$B$782,I$83)+'СЕТ СН'!$H$9+СВЦЭМ!$D$10+'СЕТ СН'!$H$6-'СЕТ СН'!$H$19</f>
        <v>2006.0549432400001</v>
      </c>
      <c r="J93" s="36">
        <f>SUMIFS(СВЦЭМ!$C$39:$C$782,СВЦЭМ!$A$39:$A$782,$A93,СВЦЭМ!$B$39:$B$782,J$83)+'СЕТ СН'!$H$9+СВЦЭМ!$D$10+'СЕТ СН'!$H$6-'СЕТ СН'!$H$19</f>
        <v>1912.83342748</v>
      </c>
      <c r="K93" s="36">
        <f>SUMIFS(СВЦЭМ!$C$39:$C$782,СВЦЭМ!$A$39:$A$782,$A93,СВЦЭМ!$B$39:$B$782,K$83)+'СЕТ СН'!$H$9+СВЦЭМ!$D$10+'СЕТ СН'!$H$6-'СЕТ СН'!$H$19</f>
        <v>1833.39427538</v>
      </c>
      <c r="L93" s="36">
        <f>SUMIFS(СВЦЭМ!$C$39:$C$782,СВЦЭМ!$A$39:$A$782,$A93,СВЦЭМ!$B$39:$B$782,L$83)+'СЕТ СН'!$H$9+СВЦЭМ!$D$10+'СЕТ СН'!$H$6-'СЕТ СН'!$H$19</f>
        <v>1798.49550073</v>
      </c>
      <c r="M93" s="36">
        <f>SUMIFS(СВЦЭМ!$C$39:$C$782,СВЦЭМ!$A$39:$A$782,$A93,СВЦЭМ!$B$39:$B$782,M$83)+'СЕТ СН'!$H$9+СВЦЭМ!$D$10+'СЕТ СН'!$H$6-'СЕТ СН'!$H$19</f>
        <v>1785.2347708300001</v>
      </c>
      <c r="N93" s="36">
        <f>SUMIFS(СВЦЭМ!$C$39:$C$782,СВЦЭМ!$A$39:$A$782,$A93,СВЦЭМ!$B$39:$B$782,N$83)+'СЕТ СН'!$H$9+СВЦЭМ!$D$10+'СЕТ СН'!$H$6-'СЕТ СН'!$H$19</f>
        <v>1798.0403772700001</v>
      </c>
      <c r="O93" s="36">
        <f>SUMIFS(СВЦЭМ!$C$39:$C$782,СВЦЭМ!$A$39:$A$782,$A93,СВЦЭМ!$B$39:$B$782,O$83)+'СЕТ СН'!$H$9+СВЦЭМ!$D$10+'СЕТ СН'!$H$6-'СЕТ СН'!$H$19</f>
        <v>1809.46942711</v>
      </c>
      <c r="P93" s="36">
        <f>SUMIFS(СВЦЭМ!$C$39:$C$782,СВЦЭМ!$A$39:$A$782,$A93,СВЦЭМ!$B$39:$B$782,P$83)+'СЕТ СН'!$H$9+СВЦЭМ!$D$10+'СЕТ СН'!$H$6-'СЕТ СН'!$H$19</f>
        <v>1815.17496261</v>
      </c>
      <c r="Q93" s="36">
        <f>SUMIFS(СВЦЭМ!$C$39:$C$782,СВЦЭМ!$A$39:$A$782,$A93,СВЦЭМ!$B$39:$B$782,Q$83)+'СЕТ СН'!$H$9+СВЦЭМ!$D$10+'СЕТ СН'!$H$6-'СЕТ СН'!$H$19</f>
        <v>1837.6918472300001</v>
      </c>
      <c r="R93" s="36">
        <f>SUMIFS(СВЦЭМ!$C$39:$C$782,СВЦЭМ!$A$39:$A$782,$A93,СВЦЭМ!$B$39:$B$782,R$83)+'СЕТ СН'!$H$9+СВЦЭМ!$D$10+'СЕТ СН'!$H$6-'СЕТ СН'!$H$19</f>
        <v>1831.00103623</v>
      </c>
      <c r="S93" s="36">
        <f>SUMIFS(СВЦЭМ!$C$39:$C$782,СВЦЭМ!$A$39:$A$782,$A93,СВЦЭМ!$B$39:$B$782,S$83)+'СЕТ СН'!$H$9+СВЦЭМ!$D$10+'СЕТ СН'!$H$6-'СЕТ СН'!$H$19</f>
        <v>1809.78273089</v>
      </c>
      <c r="T93" s="36">
        <f>SUMIFS(СВЦЭМ!$C$39:$C$782,СВЦЭМ!$A$39:$A$782,$A93,СВЦЭМ!$B$39:$B$782,T$83)+'СЕТ СН'!$H$9+СВЦЭМ!$D$10+'СЕТ СН'!$H$6-'СЕТ СН'!$H$19</f>
        <v>1800.4657248200001</v>
      </c>
      <c r="U93" s="36">
        <f>SUMIFS(СВЦЭМ!$C$39:$C$782,СВЦЭМ!$A$39:$A$782,$A93,СВЦЭМ!$B$39:$B$782,U$83)+'СЕТ СН'!$H$9+СВЦЭМ!$D$10+'СЕТ СН'!$H$6-'СЕТ СН'!$H$19</f>
        <v>1800.48045232</v>
      </c>
      <c r="V93" s="36">
        <f>SUMIFS(СВЦЭМ!$C$39:$C$782,СВЦЭМ!$A$39:$A$782,$A93,СВЦЭМ!$B$39:$B$782,V$83)+'СЕТ СН'!$H$9+СВЦЭМ!$D$10+'СЕТ СН'!$H$6-'СЕТ СН'!$H$19</f>
        <v>1785.4929792800001</v>
      </c>
      <c r="W93" s="36">
        <f>SUMIFS(СВЦЭМ!$C$39:$C$782,СВЦЭМ!$A$39:$A$782,$A93,СВЦЭМ!$B$39:$B$782,W$83)+'СЕТ СН'!$H$9+СВЦЭМ!$D$10+'СЕТ СН'!$H$6-'СЕТ СН'!$H$19</f>
        <v>1755.4896589800001</v>
      </c>
      <c r="X93" s="36">
        <f>SUMIFS(СВЦЭМ!$C$39:$C$782,СВЦЭМ!$A$39:$A$782,$A93,СВЦЭМ!$B$39:$B$782,X$83)+'СЕТ СН'!$H$9+СВЦЭМ!$D$10+'СЕТ СН'!$H$6-'СЕТ СН'!$H$19</f>
        <v>1782.44973089</v>
      </c>
      <c r="Y93" s="36">
        <f>SUMIFS(СВЦЭМ!$C$39:$C$782,СВЦЭМ!$A$39:$A$782,$A93,СВЦЭМ!$B$39:$B$782,Y$83)+'СЕТ СН'!$H$9+СВЦЭМ!$D$10+'СЕТ СН'!$H$6-'СЕТ СН'!$H$19</f>
        <v>1865.2241853800001</v>
      </c>
    </row>
    <row r="94" spans="1:25" ht="15.75" x14ac:dyDescent="0.2">
      <c r="A94" s="35">
        <f t="shared" si="2"/>
        <v>45088</v>
      </c>
      <c r="B94" s="36">
        <f>SUMIFS(СВЦЭМ!$C$39:$C$782,СВЦЭМ!$A$39:$A$782,$A94,СВЦЭМ!$B$39:$B$782,B$83)+'СЕТ СН'!$H$9+СВЦЭМ!$D$10+'СЕТ СН'!$H$6-'СЕТ СН'!$H$19</f>
        <v>1937.4580703300001</v>
      </c>
      <c r="C94" s="36">
        <f>SUMIFS(СВЦЭМ!$C$39:$C$782,СВЦЭМ!$A$39:$A$782,$A94,СВЦЭМ!$B$39:$B$782,C$83)+'СЕТ СН'!$H$9+СВЦЭМ!$D$10+'СЕТ СН'!$H$6-'СЕТ СН'!$H$19</f>
        <v>1987.0581494400001</v>
      </c>
      <c r="D94" s="36">
        <f>SUMIFS(СВЦЭМ!$C$39:$C$782,СВЦЭМ!$A$39:$A$782,$A94,СВЦЭМ!$B$39:$B$782,D$83)+'СЕТ СН'!$H$9+СВЦЭМ!$D$10+'СЕТ СН'!$H$6-'СЕТ СН'!$H$19</f>
        <v>2059.4821192099998</v>
      </c>
      <c r="E94" s="36">
        <f>SUMIFS(СВЦЭМ!$C$39:$C$782,СВЦЭМ!$A$39:$A$782,$A94,СВЦЭМ!$B$39:$B$782,E$83)+'СЕТ СН'!$H$9+СВЦЭМ!$D$10+'СЕТ СН'!$H$6-'СЕТ СН'!$H$19</f>
        <v>2067.0129662500003</v>
      </c>
      <c r="F94" s="36">
        <f>SUMIFS(СВЦЭМ!$C$39:$C$782,СВЦЭМ!$A$39:$A$782,$A94,СВЦЭМ!$B$39:$B$782,F$83)+'СЕТ СН'!$H$9+СВЦЭМ!$D$10+'СЕТ СН'!$H$6-'СЕТ СН'!$H$19</f>
        <v>2067.9131187900002</v>
      </c>
      <c r="G94" s="36">
        <f>SUMIFS(СВЦЭМ!$C$39:$C$782,СВЦЭМ!$A$39:$A$782,$A94,СВЦЭМ!$B$39:$B$782,G$83)+'СЕТ СН'!$H$9+СВЦЭМ!$D$10+'СЕТ СН'!$H$6-'СЕТ СН'!$H$19</f>
        <v>2063.1864851199998</v>
      </c>
      <c r="H94" s="36">
        <f>SUMIFS(СВЦЭМ!$C$39:$C$782,СВЦЭМ!$A$39:$A$782,$A94,СВЦЭМ!$B$39:$B$782,H$83)+'СЕТ СН'!$H$9+СВЦЭМ!$D$10+'СЕТ СН'!$H$6-'СЕТ СН'!$H$19</f>
        <v>1974.4846109800001</v>
      </c>
      <c r="I94" s="36">
        <f>SUMIFS(СВЦЭМ!$C$39:$C$782,СВЦЭМ!$A$39:$A$782,$A94,СВЦЭМ!$B$39:$B$782,I$83)+'СЕТ СН'!$H$9+СВЦЭМ!$D$10+'СЕТ СН'!$H$6-'СЕТ СН'!$H$19</f>
        <v>1916.1772230700001</v>
      </c>
      <c r="J94" s="36">
        <f>SUMIFS(СВЦЭМ!$C$39:$C$782,СВЦЭМ!$A$39:$A$782,$A94,СВЦЭМ!$B$39:$B$782,J$83)+'СЕТ СН'!$H$9+СВЦЭМ!$D$10+'СЕТ СН'!$H$6-'СЕТ СН'!$H$19</f>
        <v>1859.6200104700001</v>
      </c>
      <c r="K94" s="36">
        <f>SUMIFS(СВЦЭМ!$C$39:$C$782,СВЦЭМ!$A$39:$A$782,$A94,СВЦЭМ!$B$39:$B$782,K$83)+'СЕТ СН'!$H$9+СВЦЭМ!$D$10+'СЕТ СН'!$H$6-'СЕТ СН'!$H$19</f>
        <v>1768.64523697</v>
      </c>
      <c r="L94" s="36">
        <f>SUMIFS(СВЦЭМ!$C$39:$C$782,СВЦЭМ!$A$39:$A$782,$A94,СВЦЭМ!$B$39:$B$782,L$83)+'СЕТ СН'!$H$9+СВЦЭМ!$D$10+'СЕТ СН'!$H$6-'СЕТ СН'!$H$19</f>
        <v>1775.3424988199999</v>
      </c>
      <c r="M94" s="36">
        <f>SUMIFS(СВЦЭМ!$C$39:$C$782,СВЦЭМ!$A$39:$A$782,$A94,СВЦЭМ!$B$39:$B$782,M$83)+'СЕТ СН'!$H$9+СВЦЭМ!$D$10+'СЕТ СН'!$H$6-'СЕТ СН'!$H$19</f>
        <v>1778.00823765</v>
      </c>
      <c r="N94" s="36">
        <f>SUMIFS(СВЦЭМ!$C$39:$C$782,СВЦЭМ!$A$39:$A$782,$A94,СВЦЭМ!$B$39:$B$782,N$83)+'СЕТ СН'!$H$9+СВЦЭМ!$D$10+'СЕТ СН'!$H$6-'СЕТ СН'!$H$19</f>
        <v>1787.9075715399999</v>
      </c>
      <c r="O94" s="36">
        <f>SUMIFS(СВЦЭМ!$C$39:$C$782,СВЦЭМ!$A$39:$A$782,$A94,СВЦЭМ!$B$39:$B$782,O$83)+'СЕТ СН'!$H$9+СВЦЭМ!$D$10+'СЕТ СН'!$H$6-'СЕТ СН'!$H$19</f>
        <v>1795.14436495</v>
      </c>
      <c r="P94" s="36">
        <f>SUMIFS(СВЦЭМ!$C$39:$C$782,СВЦЭМ!$A$39:$A$782,$A94,СВЦЭМ!$B$39:$B$782,P$83)+'СЕТ СН'!$H$9+СВЦЭМ!$D$10+'СЕТ СН'!$H$6-'СЕТ СН'!$H$19</f>
        <v>1801.9207511300001</v>
      </c>
      <c r="Q94" s="36">
        <f>SUMIFS(СВЦЭМ!$C$39:$C$782,СВЦЭМ!$A$39:$A$782,$A94,СВЦЭМ!$B$39:$B$782,Q$83)+'СЕТ СН'!$H$9+СВЦЭМ!$D$10+'СЕТ СН'!$H$6-'СЕТ СН'!$H$19</f>
        <v>1804.8823624300001</v>
      </c>
      <c r="R94" s="36">
        <f>SUMIFS(СВЦЭМ!$C$39:$C$782,СВЦЭМ!$A$39:$A$782,$A94,СВЦЭМ!$B$39:$B$782,R$83)+'СЕТ СН'!$H$9+СВЦЭМ!$D$10+'СЕТ СН'!$H$6-'СЕТ СН'!$H$19</f>
        <v>1797.22580773</v>
      </c>
      <c r="S94" s="36">
        <f>SUMIFS(СВЦЭМ!$C$39:$C$782,СВЦЭМ!$A$39:$A$782,$A94,СВЦЭМ!$B$39:$B$782,S$83)+'СЕТ СН'!$H$9+СВЦЭМ!$D$10+'СЕТ СН'!$H$6-'СЕТ СН'!$H$19</f>
        <v>1785.9938795200001</v>
      </c>
      <c r="T94" s="36">
        <f>SUMIFS(СВЦЭМ!$C$39:$C$782,СВЦЭМ!$A$39:$A$782,$A94,СВЦЭМ!$B$39:$B$782,T$83)+'СЕТ СН'!$H$9+СВЦЭМ!$D$10+'СЕТ СН'!$H$6-'СЕТ СН'!$H$19</f>
        <v>1787.2594265800001</v>
      </c>
      <c r="U94" s="36">
        <f>SUMIFS(СВЦЭМ!$C$39:$C$782,СВЦЭМ!$A$39:$A$782,$A94,СВЦЭМ!$B$39:$B$782,U$83)+'СЕТ СН'!$H$9+СВЦЭМ!$D$10+'СЕТ СН'!$H$6-'СЕТ СН'!$H$19</f>
        <v>1780.7602900500001</v>
      </c>
      <c r="V94" s="36">
        <f>SUMIFS(СВЦЭМ!$C$39:$C$782,СВЦЭМ!$A$39:$A$782,$A94,СВЦЭМ!$B$39:$B$782,V$83)+'СЕТ СН'!$H$9+СВЦЭМ!$D$10+'СЕТ СН'!$H$6-'СЕТ СН'!$H$19</f>
        <v>1777.52489726</v>
      </c>
      <c r="W94" s="36">
        <f>SUMIFS(СВЦЭМ!$C$39:$C$782,СВЦЭМ!$A$39:$A$782,$A94,СВЦЭМ!$B$39:$B$782,W$83)+'СЕТ СН'!$H$9+СВЦЭМ!$D$10+'СЕТ СН'!$H$6-'СЕТ СН'!$H$19</f>
        <v>1762.3621995000001</v>
      </c>
      <c r="X94" s="36">
        <f>SUMIFS(СВЦЭМ!$C$39:$C$782,СВЦЭМ!$A$39:$A$782,$A94,СВЦЭМ!$B$39:$B$782,X$83)+'СЕТ СН'!$H$9+СВЦЭМ!$D$10+'СЕТ СН'!$H$6-'СЕТ СН'!$H$19</f>
        <v>1778.5750170399999</v>
      </c>
      <c r="Y94" s="36">
        <f>SUMIFS(СВЦЭМ!$C$39:$C$782,СВЦЭМ!$A$39:$A$782,$A94,СВЦЭМ!$B$39:$B$782,Y$83)+'СЕТ СН'!$H$9+СВЦЭМ!$D$10+'СЕТ СН'!$H$6-'СЕТ СН'!$H$19</f>
        <v>1854.9076498500001</v>
      </c>
    </row>
    <row r="95" spans="1:25" ht="15.75" x14ac:dyDescent="0.2">
      <c r="A95" s="35">
        <f t="shared" si="2"/>
        <v>45089</v>
      </c>
      <c r="B95" s="36">
        <f>SUMIFS(СВЦЭМ!$C$39:$C$782,СВЦЭМ!$A$39:$A$782,$A95,СВЦЭМ!$B$39:$B$782,B$83)+'СЕТ СН'!$H$9+СВЦЭМ!$D$10+'СЕТ СН'!$H$6-'СЕТ СН'!$H$19</f>
        <v>2096.4268404900004</v>
      </c>
      <c r="C95" s="36">
        <f>SUMIFS(СВЦЭМ!$C$39:$C$782,СВЦЭМ!$A$39:$A$782,$A95,СВЦЭМ!$B$39:$B$782,C$83)+'СЕТ СН'!$H$9+СВЦЭМ!$D$10+'СЕТ СН'!$H$6-'СЕТ СН'!$H$19</f>
        <v>2133.0196747499999</v>
      </c>
      <c r="D95" s="36">
        <f>SUMIFS(СВЦЭМ!$C$39:$C$782,СВЦЭМ!$A$39:$A$782,$A95,СВЦЭМ!$B$39:$B$782,D$83)+'СЕТ СН'!$H$9+СВЦЭМ!$D$10+'СЕТ СН'!$H$6-'СЕТ СН'!$H$19</f>
        <v>2201.20952803</v>
      </c>
      <c r="E95" s="36">
        <f>SUMIFS(СВЦЭМ!$C$39:$C$782,СВЦЭМ!$A$39:$A$782,$A95,СВЦЭМ!$B$39:$B$782,E$83)+'СЕТ СН'!$H$9+СВЦЭМ!$D$10+'СЕТ СН'!$H$6-'СЕТ СН'!$H$19</f>
        <v>2187.18602594</v>
      </c>
      <c r="F95" s="36">
        <f>SUMIFS(СВЦЭМ!$C$39:$C$782,СВЦЭМ!$A$39:$A$782,$A95,СВЦЭМ!$B$39:$B$782,F$83)+'СЕТ СН'!$H$9+СВЦЭМ!$D$10+'СЕТ СН'!$H$6-'СЕТ СН'!$H$19</f>
        <v>2180.55952583</v>
      </c>
      <c r="G95" s="36">
        <f>SUMIFS(СВЦЭМ!$C$39:$C$782,СВЦЭМ!$A$39:$A$782,$A95,СВЦЭМ!$B$39:$B$782,G$83)+'СЕТ СН'!$H$9+СВЦЭМ!$D$10+'СЕТ СН'!$H$6-'СЕТ СН'!$H$19</f>
        <v>2163.9226091800001</v>
      </c>
      <c r="H95" s="36">
        <f>SUMIFS(СВЦЭМ!$C$39:$C$782,СВЦЭМ!$A$39:$A$782,$A95,СВЦЭМ!$B$39:$B$782,H$83)+'СЕТ СН'!$H$9+СВЦЭМ!$D$10+'СЕТ СН'!$H$6-'СЕТ СН'!$H$19</f>
        <v>2047.58952628</v>
      </c>
      <c r="I95" s="36">
        <f>SUMIFS(СВЦЭМ!$C$39:$C$782,СВЦЭМ!$A$39:$A$782,$A95,СВЦЭМ!$B$39:$B$782,I$83)+'СЕТ СН'!$H$9+СВЦЭМ!$D$10+'СЕТ СН'!$H$6-'СЕТ СН'!$H$19</f>
        <v>1983.04009726</v>
      </c>
      <c r="J95" s="36">
        <f>SUMIFS(СВЦЭМ!$C$39:$C$782,СВЦЭМ!$A$39:$A$782,$A95,СВЦЭМ!$B$39:$B$782,J$83)+'СЕТ СН'!$H$9+СВЦЭМ!$D$10+'СЕТ СН'!$H$6-'СЕТ СН'!$H$19</f>
        <v>1859.09584425</v>
      </c>
      <c r="K95" s="36">
        <f>SUMIFS(СВЦЭМ!$C$39:$C$782,СВЦЭМ!$A$39:$A$782,$A95,СВЦЭМ!$B$39:$B$782,K$83)+'СЕТ СН'!$H$9+СВЦЭМ!$D$10+'СЕТ СН'!$H$6-'СЕТ СН'!$H$19</f>
        <v>1835.51640258</v>
      </c>
      <c r="L95" s="36">
        <f>SUMIFS(СВЦЭМ!$C$39:$C$782,СВЦЭМ!$A$39:$A$782,$A95,СВЦЭМ!$B$39:$B$782,L$83)+'СЕТ СН'!$H$9+СВЦЭМ!$D$10+'СЕТ СН'!$H$6-'СЕТ СН'!$H$19</f>
        <v>1819.24230016</v>
      </c>
      <c r="M95" s="36">
        <f>SUMIFS(СВЦЭМ!$C$39:$C$782,СВЦЭМ!$A$39:$A$782,$A95,СВЦЭМ!$B$39:$B$782,M$83)+'СЕТ СН'!$H$9+СВЦЭМ!$D$10+'СЕТ СН'!$H$6-'СЕТ СН'!$H$19</f>
        <v>1858.9940855899999</v>
      </c>
      <c r="N95" s="36">
        <f>SUMIFS(СВЦЭМ!$C$39:$C$782,СВЦЭМ!$A$39:$A$782,$A95,СВЦЭМ!$B$39:$B$782,N$83)+'СЕТ СН'!$H$9+СВЦЭМ!$D$10+'СЕТ СН'!$H$6-'СЕТ СН'!$H$19</f>
        <v>1892.3500306400001</v>
      </c>
      <c r="O95" s="36">
        <f>SUMIFS(СВЦЭМ!$C$39:$C$782,СВЦЭМ!$A$39:$A$782,$A95,СВЦЭМ!$B$39:$B$782,O$83)+'СЕТ СН'!$H$9+СВЦЭМ!$D$10+'СЕТ СН'!$H$6-'СЕТ СН'!$H$19</f>
        <v>1924.4919228000001</v>
      </c>
      <c r="P95" s="36">
        <f>SUMIFS(СВЦЭМ!$C$39:$C$782,СВЦЭМ!$A$39:$A$782,$A95,СВЦЭМ!$B$39:$B$782,P$83)+'СЕТ СН'!$H$9+СВЦЭМ!$D$10+'СЕТ СН'!$H$6-'СЕТ СН'!$H$19</f>
        <v>1935.4068289900001</v>
      </c>
      <c r="Q95" s="36">
        <f>SUMIFS(СВЦЭМ!$C$39:$C$782,СВЦЭМ!$A$39:$A$782,$A95,СВЦЭМ!$B$39:$B$782,Q$83)+'СЕТ СН'!$H$9+СВЦЭМ!$D$10+'СЕТ СН'!$H$6-'СЕТ СН'!$H$19</f>
        <v>1960.1937471000001</v>
      </c>
      <c r="R95" s="36">
        <f>SUMIFS(СВЦЭМ!$C$39:$C$782,СВЦЭМ!$A$39:$A$782,$A95,СВЦЭМ!$B$39:$B$782,R$83)+'СЕТ СН'!$H$9+СВЦЭМ!$D$10+'СЕТ СН'!$H$6-'СЕТ СН'!$H$19</f>
        <v>1923.4699323699999</v>
      </c>
      <c r="S95" s="36">
        <f>SUMIFS(СВЦЭМ!$C$39:$C$782,СВЦЭМ!$A$39:$A$782,$A95,СВЦЭМ!$B$39:$B$782,S$83)+'СЕТ СН'!$H$9+СВЦЭМ!$D$10+'СЕТ СН'!$H$6-'СЕТ СН'!$H$19</f>
        <v>1905.23686724</v>
      </c>
      <c r="T95" s="36">
        <f>SUMIFS(СВЦЭМ!$C$39:$C$782,СВЦЭМ!$A$39:$A$782,$A95,СВЦЭМ!$B$39:$B$782,T$83)+'СЕТ СН'!$H$9+СВЦЭМ!$D$10+'СЕТ СН'!$H$6-'СЕТ СН'!$H$19</f>
        <v>1916.7129332300001</v>
      </c>
      <c r="U95" s="36">
        <f>SUMIFS(СВЦЭМ!$C$39:$C$782,СВЦЭМ!$A$39:$A$782,$A95,СВЦЭМ!$B$39:$B$782,U$83)+'СЕТ СН'!$H$9+СВЦЭМ!$D$10+'СЕТ СН'!$H$6-'СЕТ СН'!$H$19</f>
        <v>1839.2193095800001</v>
      </c>
      <c r="V95" s="36">
        <f>SUMIFS(СВЦЭМ!$C$39:$C$782,СВЦЭМ!$A$39:$A$782,$A95,СВЦЭМ!$B$39:$B$782,V$83)+'СЕТ СН'!$H$9+СВЦЭМ!$D$10+'СЕТ СН'!$H$6-'СЕТ СН'!$H$19</f>
        <v>1791.46744294</v>
      </c>
      <c r="W95" s="36">
        <f>SUMIFS(СВЦЭМ!$C$39:$C$782,СВЦЭМ!$A$39:$A$782,$A95,СВЦЭМ!$B$39:$B$782,W$83)+'СЕТ СН'!$H$9+СВЦЭМ!$D$10+'СЕТ СН'!$H$6-'СЕТ СН'!$H$19</f>
        <v>1806.8439546100001</v>
      </c>
      <c r="X95" s="36">
        <f>SUMIFS(СВЦЭМ!$C$39:$C$782,СВЦЭМ!$A$39:$A$782,$A95,СВЦЭМ!$B$39:$B$782,X$83)+'СЕТ СН'!$H$9+СВЦЭМ!$D$10+'СЕТ СН'!$H$6-'СЕТ СН'!$H$19</f>
        <v>1877.06813717</v>
      </c>
      <c r="Y95" s="36">
        <f>SUMIFS(СВЦЭМ!$C$39:$C$782,СВЦЭМ!$A$39:$A$782,$A95,СВЦЭМ!$B$39:$B$782,Y$83)+'СЕТ СН'!$H$9+СВЦЭМ!$D$10+'СЕТ СН'!$H$6-'СЕТ СН'!$H$19</f>
        <v>1947.1662947100001</v>
      </c>
    </row>
    <row r="96" spans="1:25" ht="15.75" x14ac:dyDescent="0.2">
      <c r="A96" s="35">
        <f t="shared" si="2"/>
        <v>45090</v>
      </c>
      <c r="B96" s="36">
        <f>SUMIFS(СВЦЭМ!$C$39:$C$782,СВЦЭМ!$A$39:$A$782,$A96,СВЦЭМ!$B$39:$B$782,B$83)+'СЕТ СН'!$H$9+СВЦЭМ!$D$10+'СЕТ СН'!$H$6-'СЕТ СН'!$H$19</f>
        <v>2010.6208582900001</v>
      </c>
      <c r="C96" s="36">
        <f>SUMIFS(СВЦЭМ!$C$39:$C$782,СВЦЭМ!$A$39:$A$782,$A96,СВЦЭМ!$B$39:$B$782,C$83)+'СЕТ СН'!$H$9+СВЦЭМ!$D$10+'СЕТ СН'!$H$6-'СЕТ СН'!$H$19</f>
        <v>2040.3096297900001</v>
      </c>
      <c r="D96" s="36">
        <f>SUMIFS(СВЦЭМ!$C$39:$C$782,СВЦЭМ!$A$39:$A$782,$A96,СВЦЭМ!$B$39:$B$782,D$83)+'СЕТ СН'!$H$9+СВЦЭМ!$D$10+'СЕТ СН'!$H$6-'СЕТ СН'!$H$19</f>
        <v>2112.9126373300001</v>
      </c>
      <c r="E96" s="36">
        <f>SUMIFS(СВЦЭМ!$C$39:$C$782,СВЦЭМ!$A$39:$A$782,$A96,СВЦЭМ!$B$39:$B$782,E$83)+'СЕТ СН'!$H$9+СВЦЭМ!$D$10+'СЕТ СН'!$H$6-'СЕТ СН'!$H$19</f>
        <v>2105.6646441900002</v>
      </c>
      <c r="F96" s="36">
        <f>SUMIFS(СВЦЭМ!$C$39:$C$782,СВЦЭМ!$A$39:$A$782,$A96,СВЦЭМ!$B$39:$B$782,F$83)+'СЕТ СН'!$H$9+СВЦЭМ!$D$10+'СЕТ СН'!$H$6-'СЕТ СН'!$H$19</f>
        <v>2107.4962497900001</v>
      </c>
      <c r="G96" s="36">
        <f>SUMIFS(СВЦЭМ!$C$39:$C$782,СВЦЭМ!$A$39:$A$782,$A96,СВЦЭМ!$B$39:$B$782,G$83)+'СЕТ СН'!$H$9+СВЦЭМ!$D$10+'СЕТ СН'!$H$6-'СЕТ СН'!$H$19</f>
        <v>2171.63151285</v>
      </c>
      <c r="H96" s="36">
        <f>SUMIFS(СВЦЭМ!$C$39:$C$782,СВЦЭМ!$A$39:$A$782,$A96,СВЦЭМ!$B$39:$B$782,H$83)+'СЕТ СН'!$H$9+СВЦЭМ!$D$10+'СЕТ СН'!$H$6-'СЕТ СН'!$H$19</f>
        <v>2079.5262979899999</v>
      </c>
      <c r="I96" s="36">
        <f>SUMIFS(СВЦЭМ!$C$39:$C$782,СВЦЭМ!$A$39:$A$782,$A96,СВЦЭМ!$B$39:$B$782,I$83)+'СЕТ СН'!$H$9+СВЦЭМ!$D$10+'СЕТ СН'!$H$6-'СЕТ СН'!$H$19</f>
        <v>2043.83741076</v>
      </c>
      <c r="J96" s="36">
        <f>SUMIFS(СВЦЭМ!$C$39:$C$782,СВЦЭМ!$A$39:$A$782,$A96,СВЦЭМ!$B$39:$B$782,J$83)+'СЕТ СН'!$H$9+СВЦЭМ!$D$10+'СЕТ СН'!$H$6-'СЕТ СН'!$H$19</f>
        <v>1992.31090698</v>
      </c>
      <c r="K96" s="36">
        <f>SUMIFS(СВЦЭМ!$C$39:$C$782,СВЦЭМ!$A$39:$A$782,$A96,СВЦЭМ!$B$39:$B$782,K$83)+'СЕТ СН'!$H$9+СВЦЭМ!$D$10+'СЕТ СН'!$H$6-'СЕТ СН'!$H$19</f>
        <v>1915.4261395999999</v>
      </c>
      <c r="L96" s="36">
        <f>SUMIFS(СВЦЭМ!$C$39:$C$782,СВЦЭМ!$A$39:$A$782,$A96,СВЦЭМ!$B$39:$B$782,L$83)+'СЕТ СН'!$H$9+СВЦЭМ!$D$10+'СЕТ СН'!$H$6-'СЕТ СН'!$H$19</f>
        <v>1930.2342340299999</v>
      </c>
      <c r="M96" s="36">
        <f>SUMIFS(СВЦЭМ!$C$39:$C$782,СВЦЭМ!$A$39:$A$782,$A96,СВЦЭМ!$B$39:$B$782,M$83)+'СЕТ СН'!$H$9+СВЦЭМ!$D$10+'СЕТ СН'!$H$6-'СЕТ СН'!$H$19</f>
        <v>1967.38447752</v>
      </c>
      <c r="N96" s="36">
        <f>SUMIFS(СВЦЭМ!$C$39:$C$782,СВЦЭМ!$A$39:$A$782,$A96,СВЦЭМ!$B$39:$B$782,N$83)+'СЕТ СН'!$H$9+СВЦЭМ!$D$10+'СЕТ СН'!$H$6-'СЕТ СН'!$H$19</f>
        <v>2028.41786837</v>
      </c>
      <c r="O96" s="36">
        <f>SUMIFS(СВЦЭМ!$C$39:$C$782,СВЦЭМ!$A$39:$A$782,$A96,СВЦЭМ!$B$39:$B$782,O$83)+'СЕТ СН'!$H$9+СВЦЭМ!$D$10+'СЕТ СН'!$H$6-'СЕТ СН'!$H$19</f>
        <v>2033.01899585</v>
      </c>
      <c r="P96" s="36">
        <f>SUMIFS(СВЦЭМ!$C$39:$C$782,СВЦЭМ!$A$39:$A$782,$A96,СВЦЭМ!$B$39:$B$782,P$83)+'СЕТ СН'!$H$9+СВЦЭМ!$D$10+'СЕТ СН'!$H$6-'СЕТ СН'!$H$19</f>
        <v>2060.2968439400001</v>
      </c>
      <c r="Q96" s="36">
        <f>SUMIFS(СВЦЭМ!$C$39:$C$782,СВЦЭМ!$A$39:$A$782,$A96,СВЦЭМ!$B$39:$B$782,Q$83)+'СЕТ СН'!$H$9+СВЦЭМ!$D$10+'СЕТ СН'!$H$6-'СЕТ СН'!$H$19</f>
        <v>2101.1769346299998</v>
      </c>
      <c r="R96" s="36">
        <f>SUMIFS(СВЦЭМ!$C$39:$C$782,СВЦЭМ!$A$39:$A$782,$A96,СВЦЭМ!$B$39:$B$782,R$83)+'СЕТ СН'!$H$9+СВЦЭМ!$D$10+'СЕТ СН'!$H$6-'СЕТ СН'!$H$19</f>
        <v>2065.8877950300002</v>
      </c>
      <c r="S96" s="36">
        <f>SUMIFS(СВЦЭМ!$C$39:$C$782,СВЦЭМ!$A$39:$A$782,$A96,СВЦЭМ!$B$39:$B$782,S$83)+'СЕТ СН'!$H$9+СВЦЭМ!$D$10+'СЕТ СН'!$H$6-'СЕТ СН'!$H$19</f>
        <v>2044.91123849</v>
      </c>
      <c r="T96" s="36">
        <f>SUMIFS(СВЦЭМ!$C$39:$C$782,СВЦЭМ!$A$39:$A$782,$A96,СВЦЭМ!$B$39:$B$782,T$83)+'СЕТ СН'!$H$9+СВЦЭМ!$D$10+'СЕТ СН'!$H$6-'СЕТ СН'!$H$19</f>
        <v>2013.5165115</v>
      </c>
      <c r="U96" s="36">
        <f>SUMIFS(СВЦЭМ!$C$39:$C$782,СВЦЭМ!$A$39:$A$782,$A96,СВЦЭМ!$B$39:$B$782,U$83)+'СЕТ СН'!$H$9+СВЦЭМ!$D$10+'СЕТ СН'!$H$6-'СЕТ СН'!$H$19</f>
        <v>1972.3967755900001</v>
      </c>
      <c r="V96" s="36">
        <f>SUMIFS(СВЦЭМ!$C$39:$C$782,СВЦЭМ!$A$39:$A$782,$A96,СВЦЭМ!$B$39:$B$782,V$83)+'СЕТ СН'!$H$9+СВЦЭМ!$D$10+'СЕТ СН'!$H$6-'СЕТ СН'!$H$19</f>
        <v>1957.5033885800001</v>
      </c>
      <c r="W96" s="36">
        <f>SUMIFS(СВЦЭМ!$C$39:$C$782,СВЦЭМ!$A$39:$A$782,$A96,СВЦЭМ!$B$39:$B$782,W$83)+'СЕТ СН'!$H$9+СВЦЭМ!$D$10+'СЕТ СН'!$H$6-'СЕТ СН'!$H$19</f>
        <v>1940.62579097</v>
      </c>
      <c r="X96" s="36">
        <f>SUMIFS(СВЦЭМ!$C$39:$C$782,СВЦЭМ!$A$39:$A$782,$A96,СВЦЭМ!$B$39:$B$782,X$83)+'СЕТ СН'!$H$9+СВЦЭМ!$D$10+'СЕТ СН'!$H$6-'СЕТ СН'!$H$19</f>
        <v>1988.67820048</v>
      </c>
      <c r="Y96" s="36">
        <f>SUMIFS(СВЦЭМ!$C$39:$C$782,СВЦЭМ!$A$39:$A$782,$A96,СВЦЭМ!$B$39:$B$782,Y$83)+'СЕТ СН'!$H$9+СВЦЭМ!$D$10+'СЕТ СН'!$H$6-'СЕТ СН'!$H$19</f>
        <v>2084.0017112800001</v>
      </c>
    </row>
    <row r="97" spans="1:25" ht="15.75" x14ac:dyDescent="0.2">
      <c r="A97" s="35">
        <f t="shared" si="2"/>
        <v>45091</v>
      </c>
      <c r="B97" s="36">
        <f>SUMIFS(СВЦЭМ!$C$39:$C$782,СВЦЭМ!$A$39:$A$782,$A97,СВЦЭМ!$B$39:$B$782,B$83)+'СЕТ СН'!$H$9+СВЦЭМ!$D$10+'СЕТ СН'!$H$6-'СЕТ СН'!$H$19</f>
        <v>2131.4782258800001</v>
      </c>
      <c r="C97" s="36">
        <f>SUMIFS(СВЦЭМ!$C$39:$C$782,СВЦЭМ!$A$39:$A$782,$A97,СВЦЭМ!$B$39:$B$782,C$83)+'СЕТ СН'!$H$9+СВЦЭМ!$D$10+'СЕТ СН'!$H$6-'СЕТ СН'!$H$19</f>
        <v>2214.4883559899999</v>
      </c>
      <c r="D97" s="36">
        <f>SUMIFS(СВЦЭМ!$C$39:$C$782,СВЦЭМ!$A$39:$A$782,$A97,СВЦЭМ!$B$39:$B$782,D$83)+'СЕТ СН'!$H$9+СВЦЭМ!$D$10+'СЕТ СН'!$H$6-'СЕТ СН'!$H$19</f>
        <v>2318.2154704200002</v>
      </c>
      <c r="E97" s="36">
        <f>SUMIFS(СВЦЭМ!$C$39:$C$782,СВЦЭМ!$A$39:$A$782,$A97,СВЦЭМ!$B$39:$B$782,E$83)+'СЕТ СН'!$H$9+СВЦЭМ!$D$10+'СЕТ СН'!$H$6-'СЕТ СН'!$H$19</f>
        <v>2329.50821533</v>
      </c>
      <c r="F97" s="36">
        <f>SUMIFS(СВЦЭМ!$C$39:$C$782,СВЦЭМ!$A$39:$A$782,$A97,СВЦЭМ!$B$39:$B$782,F$83)+'СЕТ СН'!$H$9+СВЦЭМ!$D$10+'СЕТ СН'!$H$6-'СЕТ СН'!$H$19</f>
        <v>2334.95971934</v>
      </c>
      <c r="G97" s="36">
        <f>SUMIFS(СВЦЭМ!$C$39:$C$782,СВЦЭМ!$A$39:$A$782,$A97,СВЦЭМ!$B$39:$B$782,G$83)+'СЕТ СН'!$H$9+СВЦЭМ!$D$10+'СЕТ СН'!$H$6-'СЕТ СН'!$H$19</f>
        <v>2320.5020359099999</v>
      </c>
      <c r="H97" s="36">
        <f>SUMIFS(СВЦЭМ!$C$39:$C$782,СВЦЭМ!$A$39:$A$782,$A97,СВЦЭМ!$B$39:$B$782,H$83)+'СЕТ СН'!$H$9+СВЦЭМ!$D$10+'СЕТ СН'!$H$6-'СЕТ СН'!$H$19</f>
        <v>2195.1180517800003</v>
      </c>
      <c r="I97" s="36">
        <f>SUMIFS(СВЦЭМ!$C$39:$C$782,СВЦЭМ!$A$39:$A$782,$A97,СВЦЭМ!$B$39:$B$782,I$83)+'СЕТ СН'!$H$9+СВЦЭМ!$D$10+'СЕТ СН'!$H$6-'СЕТ СН'!$H$19</f>
        <v>2093.5474950400003</v>
      </c>
      <c r="J97" s="36">
        <f>SUMIFS(СВЦЭМ!$C$39:$C$782,СВЦЭМ!$A$39:$A$782,$A97,СВЦЭМ!$B$39:$B$782,J$83)+'СЕТ СН'!$H$9+СВЦЭМ!$D$10+'СЕТ СН'!$H$6-'СЕТ СН'!$H$19</f>
        <v>2011.15097197</v>
      </c>
      <c r="K97" s="36">
        <f>SUMIFS(СВЦЭМ!$C$39:$C$782,СВЦЭМ!$A$39:$A$782,$A97,СВЦЭМ!$B$39:$B$782,K$83)+'СЕТ СН'!$H$9+СВЦЭМ!$D$10+'СЕТ СН'!$H$6-'СЕТ СН'!$H$19</f>
        <v>1995.36489095</v>
      </c>
      <c r="L97" s="36">
        <f>SUMIFS(СВЦЭМ!$C$39:$C$782,СВЦЭМ!$A$39:$A$782,$A97,СВЦЭМ!$B$39:$B$782,L$83)+'СЕТ СН'!$H$9+СВЦЭМ!$D$10+'СЕТ СН'!$H$6-'СЕТ СН'!$H$19</f>
        <v>1986.6614808900001</v>
      </c>
      <c r="M97" s="36">
        <f>SUMIFS(СВЦЭМ!$C$39:$C$782,СВЦЭМ!$A$39:$A$782,$A97,СВЦЭМ!$B$39:$B$782,M$83)+'СЕТ СН'!$H$9+СВЦЭМ!$D$10+'СЕТ СН'!$H$6-'СЕТ СН'!$H$19</f>
        <v>2025.8753406000001</v>
      </c>
      <c r="N97" s="36">
        <f>SUMIFS(СВЦЭМ!$C$39:$C$782,СВЦЭМ!$A$39:$A$782,$A97,СВЦЭМ!$B$39:$B$782,N$83)+'СЕТ СН'!$H$9+СВЦЭМ!$D$10+'СЕТ СН'!$H$6-'СЕТ СН'!$H$19</f>
        <v>2039.4667491499999</v>
      </c>
      <c r="O97" s="36">
        <f>SUMIFS(СВЦЭМ!$C$39:$C$782,СВЦЭМ!$A$39:$A$782,$A97,СВЦЭМ!$B$39:$B$782,O$83)+'СЕТ СН'!$H$9+СВЦЭМ!$D$10+'СЕТ СН'!$H$6-'СЕТ СН'!$H$19</f>
        <v>2031.1394257500001</v>
      </c>
      <c r="P97" s="36">
        <f>SUMIFS(СВЦЭМ!$C$39:$C$782,СВЦЭМ!$A$39:$A$782,$A97,СВЦЭМ!$B$39:$B$782,P$83)+'СЕТ СН'!$H$9+СВЦЭМ!$D$10+'СЕТ СН'!$H$6-'СЕТ СН'!$H$19</f>
        <v>2047.05012766</v>
      </c>
      <c r="Q97" s="36">
        <f>SUMIFS(СВЦЭМ!$C$39:$C$782,СВЦЭМ!$A$39:$A$782,$A97,СВЦЭМ!$B$39:$B$782,Q$83)+'СЕТ СН'!$H$9+СВЦЭМ!$D$10+'СЕТ СН'!$H$6-'СЕТ СН'!$H$19</f>
        <v>2060.7535513000003</v>
      </c>
      <c r="R97" s="36">
        <f>SUMIFS(СВЦЭМ!$C$39:$C$782,СВЦЭМ!$A$39:$A$782,$A97,СВЦЭМ!$B$39:$B$782,R$83)+'СЕТ СН'!$H$9+СВЦЭМ!$D$10+'СЕТ СН'!$H$6-'СЕТ СН'!$H$19</f>
        <v>2045.9643142800001</v>
      </c>
      <c r="S97" s="36">
        <f>SUMIFS(СВЦЭМ!$C$39:$C$782,СВЦЭМ!$A$39:$A$782,$A97,СВЦЭМ!$B$39:$B$782,S$83)+'СЕТ СН'!$H$9+СВЦЭМ!$D$10+'СЕТ СН'!$H$6-'СЕТ СН'!$H$19</f>
        <v>2037.9358198</v>
      </c>
      <c r="T97" s="36">
        <f>SUMIFS(СВЦЭМ!$C$39:$C$782,СВЦЭМ!$A$39:$A$782,$A97,СВЦЭМ!$B$39:$B$782,T$83)+'СЕТ СН'!$H$9+СВЦЭМ!$D$10+'СЕТ СН'!$H$6-'СЕТ СН'!$H$19</f>
        <v>2033.75163359</v>
      </c>
      <c r="U97" s="36">
        <f>SUMIFS(СВЦЭМ!$C$39:$C$782,СВЦЭМ!$A$39:$A$782,$A97,СВЦЭМ!$B$39:$B$782,U$83)+'СЕТ СН'!$H$9+СВЦЭМ!$D$10+'СЕТ СН'!$H$6-'СЕТ СН'!$H$19</f>
        <v>2031.3858925900001</v>
      </c>
      <c r="V97" s="36">
        <f>SUMIFS(СВЦЭМ!$C$39:$C$782,СВЦЭМ!$A$39:$A$782,$A97,СВЦЭМ!$B$39:$B$782,V$83)+'СЕТ СН'!$H$9+СВЦЭМ!$D$10+'СЕТ СН'!$H$6-'СЕТ СН'!$H$19</f>
        <v>2027.8614072299999</v>
      </c>
      <c r="W97" s="36">
        <f>SUMIFS(СВЦЭМ!$C$39:$C$782,СВЦЭМ!$A$39:$A$782,$A97,СВЦЭМ!$B$39:$B$782,W$83)+'СЕТ СН'!$H$9+СВЦЭМ!$D$10+'СЕТ СН'!$H$6-'СЕТ СН'!$H$19</f>
        <v>1986.4167260500001</v>
      </c>
      <c r="X97" s="36">
        <f>SUMIFS(СВЦЭМ!$C$39:$C$782,СВЦЭМ!$A$39:$A$782,$A97,СВЦЭМ!$B$39:$B$782,X$83)+'СЕТ СН'!$H$9+СВЦЭМ!$D$10+'СЕТ СН'!$H$6-'СЕТ СН'!$H$19</f>
        <v>2000.76078652</v>
      </c>
      <c r="Y97" s="36">
        <f>SUMIFS(СВЦЭМ!$C$39:$C$782,СВЦЭМ!$A$39:$A$782,$A97,СВЦЭМ!$B$39:$B$782,Y$83)+'СЕТ СН'!$H$9+СВЦЭМ!$D$10+'СЕТ СН'!$H$6-'СЕТ СН'!$H$19</f>
        <v>2055.0523114699999</v>
      </c>
    </row>
    <row r="98" spans="1:25" ht="15.75" x14ac:dyDescent="0.2">
      <c r="A98" s="35">
        <f t="shared" si="2"/>
        <v>45092</v>
      </c>
      <c r="B98" s="36">
        <f>SUMIFS(СВЦЭМ!$C$39:$C$782,СВЦЭМ!$A$39:$A$782,$A98,СВЦЭМ!$B$39:$B$782,B$83)+'СЕТ СН'!$H$9+СВЦЭМ!$D$10+'СЕТ СН'!$H$6-'СЕТ СН'!$H$19</f>
        <v>1933.4880980400001</v>
      </c>
      <c r="C98" s="36">
        <f>SUMIFS(СВЦЭМ!$C$39:$C$782,СВЦЭМ!$A$39:$A$782,$A98,СВЦЭМ!$B$39:$B$782,C$83)+'СЕТ СН'!$H$9+СВЦЭМ!$D$10+'СЕТ СН'!$H$6-'СЕТ СН'!$H$19</f>
        <v>2003.84806067</v>
      </c>
      <c r="D98" s="36">
        <f>SUMIFS(СВЦЭМ!$C$39:$C$782,СВЦЭМ!$A$39:$A$782,$A98,СВЦЭМ!$B$39:$B$782,D$83)+'СЕТ СН'!$H$9+СВЦЭМ!$D$10+'СЕТ СН'!$H$6-'СЕТ СН'!$H$19</f>
        <v>2076.0871196500002</v>
      </c>
      <c r="E98" s="36">
        <f>SUMIFS(СВЦЭМ!$C$39:$C$782,СВЦЭМ!$A$39:$A$782,$A98,СВЦЭМ!$B$39:$B$782,E$83)+'СЕТ СН'!$H$9+СВЦЭМ!$D$10+'СЕТ СН'!$H$6-'СЕТ СН'!$H$19</f>
        <v>2084.1832237200001</v>
      </c>
      <c r="F98" s="36">
        <f>SUMIFS(СВЦЭМ!$C$39:$C$782,СВЦЭМ!$A$39:$A$782,$A98,СВЦЭМ!$B$39:$B$782,F$83)+'СЕТ СН'!$H$9+СВЦЭМ!$D$10+'СЕТ СН'!$H$6-'СЕТ СН'!$H$19</f>
        <v>2058.0007547100004</v>
      </c>
      <c r="G98" s="36">
        <f>SUMIFS(СВЦЭМ!$C$39:$C$782,СВЦЭМ!$A$39:$A$782,$A98,СВЦЭМ!$B$39:$B$782,G$83)+'СЕТ СН'!$H$9+СВЦЭМ!$D$10+'СЕТ СН'!$H$6-'СЕТ СН'!$H$19</f>
        <v>2060.9984070400001</v>
      </c>
      <c r="H98" s="36">
        <f>SUMIFS(СВЦЭМ!$C$39:$C$782,СВЦЭМ!$A$39:$A$782,$A98,СВЦЭМ!$B$39:$B$782,H$83)+'СЕТ СН'!$H$9+СВЦЭМ!$D$10+'СЕТ СН'!$H$6-'СЕТ СН'!$H$19</f>
        <v>1935.7372502000001</v>
      </c>
      <c r="I98" s="36">
        <f>SUMIFS(СВЦЭМ!$C$39:$C$782,СВЦЭМ!$A$39:$A$782,$A98,СВЦЭМ!$B$39:$B$782,I$83)+'СЕТ СН'!$H$9+СВЦЭМ!$D$10+'СЕТ СН'!$H$6-'СЕТ СН'!$H$19</f>
        <v>1817.2985535299999</v>
      </c>
      <c r="J98" s="36">
        <f>SUMIFS(СВЦЭМ!$C$39:$C$782,СВЦЭМ!$A$39:$A$782,$A98,СВЦЭМ!$B$39:$B$782,J$83)+'СЕТ СН'!$H$9+СВЦЭМ!$D$10+'СЕТ СН'!$H$6-'СЕТ СН'!$H$19</f>
        <v>1783.80847242</v>
      </c>
      <c r="K98" s="36">
        <f>SUMIFS(СВЦЭМ!$C$39:$C$782,СВЦЭМ!$A$39:$A$782,$A98,СВЦЭМ!$B$39:$B$782,K$83)+'СЕТ СН'!$H$9+СВЦЭМ!$D$10+'СЕТ СН'!$H$6-'СЕТ СН'!$H$19</f>
        <v>1772.0854368600001</v>
      </c>
      <c r="L98" s="36">
        <f>SUMIFS(СВЦЭМ!$C$39:$C$782,СВЦЭМ!$A$39:$A$782,$A98,СВЦЭМ!$B$39:$B$782,L$83)+'СЕТ СН'!$H$9+СВЦЭМ!$D$10+'СЕТ СН'!$H$6-'СЕТ СН'!$H$19</f>
        <v>1750.06278127</v>
      </c>
      <c r="M98" s="36">
        <f>SUMIFS(СВЦЭМ!$C$39:$C$782,СВЦЭМ!$A$39:$A$782,$A98,СВЦЭМ!$B$39:$B$782,M$83)+'СЕТ СН'!$H$9+СВЦЭМ!$D$10+'СЕТ СН'!$H$6-'СЕТ СН'!$H$19</f>
        <v>1762.8248403600001</v>
      </c>
      <c r="N98" s="36">
        <f>SUMIFS(СВЦЭМ!$C$39:$C$782,СВЦЭМ!$A$39:$A$782,$A98,СВЦЭМ!$B$39:$B$782,N$83)+'СЕТ СН'!$H$9+СВЦЭМ!$D$10+'СЕТ СН'!$H$6-'СЕТ СН'!$H$19</f>
        <v>1791.3271709800001</v>
      </c>
      <c r="O98" s="36">
        <f>SUMIFS(СВЦЭМ!$C$39:$C$782,СВЦЭМ!$A$39:$A$782,$A98,СВЦЭМ!$B$39:$B$782,O$83)+'СЕТ СН'!$H$9+СВЦЭМ!$D$10+'СЕТ СН'!$H$6-'СЕТ СН'!$H$19</f>
        <v>1799.2562977100001</v>
      </c>
      <c r="P98" s="36">
        <f>SUMIFS(СВЦЭМ!$C$39:$C$782,СВЦЭМ!$A$39:$A$782,$A98,СВЦЭМ!$B$39:$B$782,P$83)+'СЕТ СН'!$H$9+СВЦЭМ!$D$10+'СЕТ СН'!$H$6-'СЕТ СН'!$H$19</f>
        <v>1816.1373917000001</v>
      </c>
      <c r="Q98" s="36">
        <f>SUMIFS(СВЦЭМ!$C$39:$C$782,СВЦЭМ!$A$39:$A$782,$A98,СВЦЭМ!$B$39:$B$782,Q$83)+'СЕТ СН'!$H$9+СВЦЭМ!$D$10+'СЕТ СН'!$H$6-'СЕТ СН'!$H$19</f>
        <v>1818.36639163</v>
      </c>
      <c r="R98" s="36">
        <f>SUMIFS(СВЦЭМ!$C$39:$C$782,СВЦЭМ!$A$39:$A$782,$A98,СВЦЭМ!$B$39:$B$782,R$83)+'СЕТ СН'!$H$9+СВЦЭМ!$D$10+'СЕТ СН'!$H$6-'СЕТ СН'!$H$19</f>
        <v>1773.0069987900001</v>
      </c>
      <c r="S98" s="36">
        <f>SUMIFS(СВЦЭМ!$C$39:$C$782,СВЦЭМ!$A$39:$A$782,$A98,СВЦЭМ!$B$39:$B$782,S$83)+'СЕТ СН'!$H$9+СВЦЭМ!$D$10+'СЕТ СН'!$H$6-'СЕТ СН'!$H$19</f>
        <v>1782.15848403</v>
      </c>
      <c r="T98" s="36">
        <f>SUMIFS(СВЦЭМ!$C$39:$C$782,СВЦЭМ!$A$39:$A$782,$A98,СВЦЭМ!$B$39:$B$782,T$83)+'СЕТ СН'!$H$9+СВЦЭМ!$D$10+'СЕТ СН'!$H$6-'СЕТ СН'!$H$19</f>
        <v>1776.4550496700001</v>
      </c>
      <c r="U98" s="36">
        <f>SUMIFS(СВЦЭМ!$C$39:$C$782,СВЦЭМ!$A$39:$A$782,$A98,СВЦЭМ!$B$39:$B$782,U$83)+'СЕТ СН'!$H$9+СВЦЭМ!$D$10+'СЕТ СН'!$H$6-'СЕТ СН'!$H$19</f>
        <v>1764.9807443500001</v>
      </c>
      <c r="V98" s="36">
        <f>SUMIFS(СВЦЭМ!$C$39:$C$782,СВЦЭМ!$A$39:$A$782,$A98,СВЦЭМ!$B$39:$B$782,V$83)+'СЕТ СН'!$H$9+СВЦЭМ!$D$10+'СЕТ СН'!$H$6-'СЕТ СН'!$H$19</f>
        <v>1795.20519799</v>
      </c>
      <c r="W98" s="36">
        <f>SUMIFS(СВЦЭМ!$C$39:$C$782,СВЦЭМ!$A$39:$A$782,$A98,СВЦЭМ!$B$39:$B$782,W$83)+'СЕТ СН'!$H$9+СВЦЭМ!$D$10+'СЕТ СН'!$H$6-'СЕТ СН'!$H$19</f>
        <v>1768.36240806</v>
      </c>
      <c r="X98" s="36">
        <f>SUMIFS(СВЦЭМ!$C$39:$C$782,СВЦЭМ!$A$39:$A$782,$A98,СВЦЭМ!$B$39:$B$782,X$83)+'СЕТ СН'!$H$9+СВЦЭМ!$D$10+'СЕТ СН'!$H$6-'СЕТ СН'!$H$19</f>
        <v>1793.57481355</v>
      </c>
      <c r="Y98" s="36">
        <f>SUMIFS(СВЦЭМ!$C$39:$C$782,СВЦЭМ!$A$39:$A$782,$A98,СВЦЭМ!$B$39:$B$782,Y$83)+'СЕТ СН'!$H$9+СВЦЭМ!$D$10+'СЕТ СН'!$H$6-'СЕТ СН'!$H$19</f>
        <v>1879.2833845299999</v>
      </c>
    </row>
    <row r="99" spans="1:25" ht="15.75" x14ac:dyDescent="0.2">
      <c r="A99" s="35">
        <f t="shared" si="2"/>
        <v>45093</v>
      </c>
      <c r="B99" s="36">
        <f>SUMIFS(СВЦЭМ!$C$39:$C$782,СВЦЭМ!$A$39:$A$782,$A99,СВЦЭМ!$B$39:$B$782,B$83)+'СЕТ СН'!$H$9+СВЦЭМ!$D$10+'СЕТ СН'!$H$6-'СЕТ СН'!$H$19</f>
        <v>2010.2007941300001</v>
      </c>
      <c r="C99" s="36">
        <f>SUMIFS(СВЦЭМ!$C$39:$C$782,СВЦЭМ!$A$39:$A$782,$A99,СВЦЭМ!$B$39:$B$782,C$83)+'СЕТ СН'!$H$9+СВЦЭМ!$D$10+'СЕТ СН'!$H$6-'СЕТ СН'!$H$19</f>
        <v>2065.0589486899999</v>
      </c>
      <c r="D99" s="36">
        <f>SUMIFS(СВЦЭМ!$C$39:$C$782,СВЦЭМ!$A$39:$A$782,$A99,СВЦЭМ!$B$39:$B$782,D$83)+'СЕТ СН'!$H$9+СВЦЭМ!$D$10+'СЕТ СН'!$H$6-'СЕТ СН'!$H$19</f>
        <v>2155.1784422700002</v>
      </c>
      <c r="E99" s="36">
        <f>SUMIFS(СВЦЭМ!$C$39:$C$782,СВЦЭМ!$A$39:$A$782,$A99,СВЦЭМ!$B$39:$B$782,E$83)+'СЕТ СН'!$H$9+СВЦЭМ!$D$10+'СЕТ СН'!$H$6-'СЕТ СН'!$H$19</f>
        <v>2169.40045749</v>
      </c>
      <c r="F99" s="36">
        <f>SUMIFS(СВЦЭМ!$C$39:$C$782,СВЦЭМ!$A$39:$A$782,$A99,СВЦЭМ!$B$39:$B$782,F$83)+'СЕТ СН'!$H$9+СВЦЭМ!$D$10+'СЕТ СН'!$H$6-'СЕТ СН'!$H$19</f>
        <v>2172.9397133100001</v>
      </c>
      <c r="G99" s="36">
        <f>SUMIFS(СВЦЭМ!$C$39:$C$782,СВЦЭМ!$A$39:$A$782,$A99,СВЦЭМ!$B$39:$B$782,G$83)+'СЕТ СН'!$H$9+СВЦЭМ!$D$10+'СЕТ СН'!$H$6-'СЕТ СН'!$H$19</f>
        <v>2133.3000526999999</v>
      </c>
      <c r="H99" s="36">
        <f>SUMIFS(СВЦЭМ!$C$39:$C$782,СВЦЭМ!$A$39:$A$782,$A99,СВЦЭМ!$B$39:$B$782,H$83)+'СЕТ СН'!$H$9+СВЦЭМ!$D$10+'СЕТ СН'!$H$6-'СЕТ СН'!$H$19</f>
        <v>2011.5517640800001</v>
      </c>
      <c r="I99" s="36">
        <f>SUMIFS(СВЦЭМ!$C$39:$C$782,СВЦЭМ!$A$39:$A$782,$A99,СВЦЭМ!$B$39:$B$782,I$83)+'СЕТ СН'!$H$9+СВЦЭМ!$D$10+'СЕТ СН'!$H$6-'СЕТ СН'!$H$19</f>
        <v>1953.38779869</v>
      </c>
      <c r="J99" s="36">
        <f>SUMIFS(СВЦЭМ!$C$39:$C$782,СВЦЭМ!$A$39:$A$782,$A99,СВЦЭМ!$B$39:$B$782,J$83)+'СЕТ СН'!$H$9+СВЦЭМ!$D$10+'СЕТ СН'!$H$6-'СЕТ СН'!$H$19</f>
        <v>1868.23678763</v>
      </c>
      <c r="K99" s="36">
        <f>SUMIFS(СВЦЭМ!$C$39:$C$782,СВЦЭМ!$A$39:$A$782,$A99,СВЦЭМ!$B$39:$B$782,K$83)+'СЕТ СН'!$H$9+СВЦЭМ!$D$10+'СЕТ СН'!$H$6-'СЕТ СН'!$H$19</f>
        <v>1884.18285384</v>
      </c>
      <c r="L99" s="36">
        <f>SUMIFS(СВЦЭМ!$C$39:$C$782,СВЦЭМ!$A$39:$A$782,$A99,СВЦЭМ!$B$39:$B$782,L$83)+'СЕТ СН'!$H$9+СВЦЭМ!$D$10+'СЕТ СН'!$H$6-'СЕТ СН'!$H$19</f>
        <v>1887.4795209399999</v>
      </c>
      <c r="M99" s="36">
        <f>SUMIFS(СВЦЭМ!$C$39:$C$782,СВЦЭМ!$A$39:$A$782,$A99,СВЦЭМ!$B$39:$B$782,M$83)+'СЕТ СН'!$H$9+СВЦЭМ!$D$10+'СЕТ СН'!$H$6-'СЕТ СН'!$H$19</f>
        <v>1915.4140925300001</v>
      </c>
      <c r="N99" s="36">
        <f>SUMIFS(СВЦЭМ!$C$39:$C$782,СВЦЭМ!$A$39:$A$782,$A99,СВЦЭМ!$B$39:$B$782,N$83)+'СЕТ СН'!$H$9+СВЦЭМ!$D$10+'СЕТ СН'!$H$6-'СЕТ СН'!$H$19</f>
        <v>1959.5189431200001</v>
      </c>
      <c r="O99" s="36">
        <f>SUMIFS(СВЦЭМ!$C$39:$C$782,СВЦЭМ!$A$39:$A$782,$A99,СВЦЭМ!$B$39:$B$782,O$83)+'СЕТ СН'!$H$9+СВЦЭМ!$D$10+'СЕТ СН'!$H$6-'СЕТ СН'!$H$19</f>
        <v>1958.5713187900001</v>
      </c>
      <c r="P99" s="36">
        <f>SUMIFS(СВЦЭМ!$C$39:$C$782,СВЦЭМ!$A$39:$A$782,$A99,СВЦЭМ!$B$39:$B$782,P$83)+'СЕТ СН'!$H$9+СВЦЭМ!$D$10+'СЕТ СН'!$H$6-'СЕТ СН'!$H$19</f>
        <v>1965.0379892400001</v>
      </c>
      <c r="Q99" s="36">
        <f>SUMIFS(СВЦЭМ!$C$39:$C$782,СВЦЭМ!$A$39:$A$782,$A99,СВЦЭМ!$B$39:$B$782,Q$83)+'СЕТ СН'!$H$9+СВЦЭМ!$D$10+'СЕТ СН'!$H$6-'СЕТ СН'!$H$19</f>
        <v>1945.3011894400001</v>
      </c>
      <c r="R99" s="36">
        <f>SUMIFS(СВЦЭМ!$C$39:$C$782,СВЦЭМ!$A$39:$A$782,$A99,СВЦЭМ!$B$39:$B$782,R$83)+'СЕТ СН'!$H$9+СВЦЭМ!$D$10+'СЕТ СН'!$H$6-'СЕТ СН'!$H$19</f>
        <v>1931.6604653500001</v>
      </c>
      <c r="S99" s="36">
        <f>SUMIFS(СВЦЭМ!$C$39:$C$782,СВЦЭМ!$A$39:$A$782,$A99,СВЦЭМ!$B$39:$B$782,S$83)+'СЕТ СН'!$H$9+СВЦЭМ!$D$10+'СЕТ СН'!$H$6-'СЕТ СН'!$H$19</f>
        <v>1910.1731851300001</v>
      </c>
      <c r="T99" s="36">
        <f>SUMIFS(СВЦЭМ!$C$39:$C$782,СВЦЭМ!$A$39:$A$782,$A99,СВЦЭМ!$B$39:$B$782,T$83)+'СЕТ СН'!$H$9+СВЦЭМ!$D$10+'СЕТ СН'!$H$6-'СЕТ СН'!$H$19</f>
        <v>1988.85044318</v>
      </c>
      <c r="U99" s="36">
        <f>SUMIFS(СВЦЭМ!$C$39:$C$782,СВЦЭМ!$A$39:$A$782,$A99,СВЦЭМ!$B$39:$B$782,U$83)+'СЕТ СН'!$H$9+СВЦЭМ!$D$10+'СЕТ СН'!$H$6-'СЕТ СН'!$H$19</f>
        <v>1921.83722418</v>
      </c>
      <c r="V99" s="36">
        <f>SUMIFS(СВЦЭМ!$C$39:$C$782,СВЦЭМ!$A$39:$A$782,$A99,СВЦЭМ!$B$39:$B$782,V$83)+'СЕТ СН'!$H$9+СВЦЭМ!$D$10+'СЕТ СН'!$H$6-'СЕТ СН'!$H$19</f>
        <v>1901.6960725900001</v>
      </c>
      <c r="W99" s="36">
        <f>SUMIFS(СВЦЭМ!$C$39:$C$782,СВЦЭМ!$A$39:$A$782,$A99,СВЦЭМ!$B$39:$B$782,W$83)+'СЕТ СН'!$H$9+СВЦЭМ!$D$10+'СЕТ СН'!$H$6-'СЕТ СН'!$H$19</f>
        <v>1855.12946347</v>
      </c>
      <c r="X99" s="36">
        <f>SUMIFS(СВЦЭМ!$C$39:$C$782,СВЦЭМ!$A$39:$A$782,$A99,СВЦЭМ!$B$39:$B$782,X$83)+'СЕТ СН'!$H$9+СВЦЭМ!$D$10+'СЕТ СН'!$H$6-'СЕТ СН'!$H$19</f>
        <v>1906.7374863300001</v>
      </c>
      <c r="Y99" s="36">
        <f>SUMIFS(СВЦЭМ!$C$39:$C$782,СВЦЭМ!$A$39:$A$782,$A99,СВЦЭМ!$B$39:$B$782,Y$83)+'СЕТ СН'!$H$9+СВЦЭМ!$D$10+'СЕТ СН'!$H$6-'СЕТ СН'!$H$19</f>
        <v>2050.7195431499999</v>
      </c>
    </row>
    <row r="100" spans="1:25" ht="15.75" x14ac:dyDescent="0.2">
      <c r="A100" s="35">
        <f t="shared" si="2"/>
        <v>45094</v>
      </c>
      <c r="B100" s="36">
        <f>SUMIFS(СВЦЭМ!$C$39:$C$782,СВЦЭМ!$A$39:$A$782,$A100,СВЦЭМ!$B$39:$B$782,B$83)+'СЕТ СН'!$H$9+СВЦЭМ!$D$10+'СЕТ СН'!$H$6-'СЕТ СН'!$H$19</f>
        <v>1907.1876390100001</v>
      </c>
      <c r="C100" s="36">
        <f>SUMIFS(СВЦЭМ!$C$39:$C$782,СВЦЭМ!$A$39:$A$782,$A100,СВЦЭМ!$B$39:$B$782,C$83)+'СЕТ СН'!$H$9+СВЦЭМ!$D$10+'СЕТ СН'!$H$6-'СЕТ СН'!$H$19</f>
        <v>1983.9503859399999</v>
      </c>
      <c r="D100" s="36">
        <f>SUMIFS(СВЦЭМ!$C$39:$C$782,СВЦЭМ!$A$39:$A$782,$A100,СВЦЭМ!$B$39:$B$782,D$83)+'СЕТ СН'!$H$9+СВЦЭМ!$D$10+'СЕТ СН'!$H$6-'СЕТ СН'!$H$19</f>
        <v>2020.6132783600001</v>
      </c>
      <c r="E100" s="36">
        <f>SUMIFS(СВЦЭМ!$C$39:$C$782,СВЦЭМ!$A$39:$A$782,$A100,СВЦЭМ!$B$39:$B$782,E$83)+'СЕТ СН'!$H$9+СВЦЭМ!$D$10+'СЕТ СН'!$H$6-'СЕТ СН'!$H$19</f>
        <v>2019.8215924599999</v>
      </c>
      <c r="F100" s="36">
        <f>SUMIFS(СВЦЭМ!$C$39:$C$782,СВЦЭМ!$A$39:$A$782,$A100,СВЦЭМ!$B$39:$B$782,F$83)+'СЕТ СН'!$H$9+СВЦЭМ!$D$10+'СЕТ СН'!$H$6-'СЕТ СН'!$H$19</f>
        <v>2011.78989164</v>
      </c>
      <c r="G100" s="36">
        <f>SUMIFS(СВЦЭМ!$C$39:$C$782,СВЦЭМ!$A$39:$A$782,$A100,СВЦЭМ!$B$39:$B$782,G$83)+'СЕТ СН'!$H$9+СВЦЭМ!$D$10+'СЕТ СН'!$H$6-'СЕТ СН'!$H$19</f>
        <v>2044.4272167000001</v>
      </c>
      <c r="H100" s="36">
        <f>SUMIFS(СВЦЭМ!$C$39:$C$782,СВЦЭМ!$A$39:$A$782,$A100,СВЦЭМ!$B$39:$B$782,H$83)+'СЕТ СН'!$H$9+СВЦЭМ!$D$10+'СЕТ СН'!$H$6-'СЕТ СН'!$H$19</f>
        <v>1980.5522716400001</v>
      </c>
      <c r="I100" s="36">
        <f>SUMIFS(СВЦЭМ!$C$39:$C$782,СВЦЭМ!$A$39:$A$782,$A100,СВЦЭМ!$B$39:$B$782,I$83)+'СЕТ СН'!$H$9+СВЦЭМ!$D$10+'СЕТ СН'!$H$6-'СЕТ СН'!$H$19</f>
        <v>1902.34660588</v>
      </c>
      <c r="J100" s="36">
        <f>SUMIFS(СВЦЭМ!$C$39:$C$782,СВЦЭМ!$A$39:$A$782,$A100,СВЦЭМ!$B$39:$B$782,J$83)+'СЕТ СН'!$H$9+СВЦЭМ!$D$10+'СЕТ СН'!$H$6-'СЕТ СН'!$H$19</f>
        <v>1792.8041273900001</v>
      </c>
      <c r="K100" s="36">
        <f>SUMIFS(СВЦЭМ!$C$39:$C$782,СВЦЭМ!$A$39:$A$782,$A100,СВЦЭМ!$B$39:$B$782,K$83)+'СЕТ СН'!$H$9+СВЦЭМ!$D$10+'СЕТ СН'!$H$6-'СЕТ СН'!$H$19</f>
        <v>1738.6685655799999</v>
      </c>
      <c r="L100" s="36">
        <f>SUMIFS(СВЦЭМ!$C$39:$C$782,СВЦЭМ!$A$39:$A$782,$A100,СВЦЭМ!$B$39:$B$782,L$83)+'СЕТ СН'!$H$9+СВЦЭМ!$D$10+'СЕТ СН'!$H$6-'СЕТ СН'!$H$19</f>
        <v>1712.48662135</v>
      </c>
      <c r="M100" s="36">
        <f>SUMIFS(СВЦЭМ!$C$39:$C$782,СВЦЭМ!$A$39:$A$782,$A100,СВЦЭМ!$B$39:$B$782,M$83)+'СЕТ СН'!$H$9+СВЦЭМ!$D$10+'СЕТ СН'!$H$6-'СЕТ СН'!$H$19</f>
        <v>1725.1971130500001</v>
      </c>
      <c r="N100" s="36">
        <f>SUMIFS(СВЦЭМ!$C$39:$C$782,СВЦЭМ!$A$39:$A$782,$A100,СВЦЭМ!$B$39:$B$782,N$83)+'СЕТ СН'!$H$9+СВЦЭМ!$D$10+'СЕТ СН'!$H$6-'СЕТ СН'!$H$19</f>
        <v>1758.8575739299999</v>
      </c>
      <c r="O100" s="36">
        <f>SUMIFS(СВЦЭМ!$C$39:$C$782,СВЦЭМ!$A$39:$A$782,$A100,СВЦЭМ!$B$39:$B$782,O$83)+'СЕТ СН'!$H$9+СВЦЭМ!$D$10+'СЕТ СН'!$H$6-'СЕТ СН'!$H$19</f>
        <v>1758.06894274</v>
      </c>
      <c r="P100" s="36">
        <f>SUMIFS(СВЦЭМ!$C$39:$C$782,СВЦЭМ!$A$39:$A$782,$A100,СВЦЭМ!$B$39:$B$782,P$83)+'СЕТ СН'!$H$9+СВЦЭМ!$D$10+'СЕТ СН'!$H$6-'СЕТ СН'!$H$19</f>
        <v>1777.4570100200001</v>
      </c>
      <c r="Q100" s="36">
        <f>SUMIFS(СВЦЭМ!$C$39:$C$782,СВЦЭМ!$A$39:$A$782,$A100,СВЦЭМ!$B$39:$B$782,Q$83)+'СЕТ СН'!$H$9+СВЦЭМ!$D$10+'СЕТ СН'!$H$6-'СЕТ СН'!$H$19</f>
        <v>1794.44385769</v>
      </c>
      <c r="R100" s="36">
        <f>SUMIFS(СВЦЭМ!$C$39:$C$782,СВЦЭМ!$A$39:$A$782,$A100,СВЦЭМ!$B$39:$B$782,R$83)+'СЕТ СН'!$H$9+СВЦЭМ!$D$10+'СЕТ СН'!$H$6-'СЕТ СН'!$H$19</f>
        <v>1782.93607331</v>
      </c>
      <c r="S100" s="36">
        <f>SUMIFS(СВЦЭМ!$C$39:$C$782,СВЦЭМ!$A$39:$A$782,$A100,СВЦЭМ!$B$39:$B$782,S$83)+'СЕТ СН'!$H$9+СВЦЭМ!$D$10+'СЕТ СН'!$H$6-'СЕТ СН'!$H$19</f>
        <v>1764.5415715399999</v>
      </c>
      <c r="T100" s="36">
        <f>SUMIFS(СВЦЭМ!$C$39:$C$782,СВЦЭМ!$A$39:$A$782,$A100,СВЦЭМ!$B$39:$B$782,T$83)+'СЕТ СН'!$H$9+СВЦЭМ!$D$10+'СЕТ СН'!$H$6-'СЕТ СН'!$H$19</f>
        <v>1747.89342444</v>
      </c>
      <c r="U100" s="36">
        <f>SUMIFS(СВЦЭМ!$C$39:$C$782,СВЦЭМ!$A$39:$A$782,$A100,СВЦЭМ!$B$39:$B$782,U$83)+'СЕТ СН'!$H$9+СВЦЭМ!$D$10+'СЕТ СН'!$H$6-'СЕТ СН'!$H$19</f>
        <v>1745.5295725799999</v>
      </c>
      <c r="V100" s="36">
        <f>SUMIFS(СВЦЭМ!$C$39:$C$782,СВЦЭМ!$A$39:$A$782,$A100,СВЦЭМ!$B$39:$B$782,V$83)+'СЕТ СН'!$H$9+СВЦЭМ!$D$10+'СЕТ СН'!$H$6-'СЕТ СН'!$H$19</f>
        <v>1733.38949817</v>
      </c>
      <c r="W100" s="36">
        <f>SUMIFS(СВЦЭМ!$C$39:$C$782,СВЦЭМ!$A$39:$A$782,$A100,СВЦЭМ!$B$39:$B$782,W$83)+'СЕТ СН'!$H$9+СВЦЭМ!$D$10+'СЕТ СН'!$H$6-'СЕТ СН'!$H$19</f>
        <v>1705.3210128800001</v>
      </c>
      <c r="X100" s="36">
        <f>SUMIFS(СВЦЭМ!$C$39:$C$782,СВЦЭМ!$A$39:$A$782,$A100,СВЦЭМ!$B$39:$B$782,X$83)+'СЕТ СН'!$H$9+СВЦЭМ!$D$10+'СЕТ СН'!$H$6-'СЕТ СН'!$H$19</f>
        <v>1760.4257564500001</v>
      </c>
      <c r="Y100" s="36">
        <f>SUMIFS(СВЦЭМ!$C$39:$C$782,СВЦЭМ!$A$39:$A$782,$A100,СВЦЭМ!$B$39:$B$782,Y$83)+'СЕТ СН'!$H$9+СВЦЭМ!$D$10+'СЕТ СН'!$H$6-'СЕТ СН'!$H$19</f>
        <v>1829.5859540500001</v>
      </c>
    </row>
    <row r="101" spans="1:25" ht="15.75" x14ac:dyDescent="0.2">
      <c r="A101" s="35">
        <f t="shared" si="2"/>
        <v>45095</v>
      </c>
      <c r="B101" s="36">
        <f>SUMIFS(СВЦЭМ!$C$39:$C$782,СВЦЭМ!$A$39:$A$782,$A101,СВЦЭМ!$B$39:$B$782,B$83)+'СЕТ СН'!$H$9+СВЦЭМ!$D$10+'СЕТ СН'!$H$6-'СЕТ СН'!$H$19</f>
        <v>2026.1847110200001</v>
      </c>
      <c r="C101" s="36">
        <f>SUMIFS(СВЦЭМ!$C$39:$C$782,СВЦЭМ!$A$39:$A$782,$A101,СВЦЭМ!$B$39:$B$782,C$83)+'СЕТ СН'!$H$9+СВЦЭМ!$D$10+'СЕТ СН'!$H$6-'СЕТ СН'!$H$19</f>
        <v>2125.4641758500002</v>
      </c>
      <c r="D101" s="36">
        <f>SUMIFS(СВЦЭМ!$C$39:$C$782,СВЦЭМ!$A$39:$A$782,$A101,СВЦЭМ!$B$39:$B$782,D$83)+'СЕТ СН'!$H$9+СВЦЭМ!$D$10+'СЕТ СН'!$H$6-'СЕТ СН'!$H$19</f>
        <v>2156.9408850700001</v>
      </c>
      <c r="E101" s="36">
        <f>SUMIFS(СВЦЭМ!$C$39:$C$782,СВЦЭМ!$A$39:$A$782,$A101,СВЦЭМ!$B$39:$B$782,E$83)+'СЕТ СН'!$H$9+СВЦЭМ!$D$10+'СЕТ СН'!$H$6-'СЕТ СН'!$H$19</f>
        <v>2185.0677207099998</v>
      </c>
      <c r="F101" s="36">
        <f>SUMIFS(СВЦЭМ!$C$39:$C$782,СВЦЭМ!$A$39:$A$782,$A101,СВЦЭМ!$B$39:$B$782,F$83)+'СЕТ СН'!$H$9+СВЦЭМ!$D$10+'СЕТ СН'!$H$6-'СЕТ СН'!$H$19</f>
        <v>2206.8707522100003</v>
      </c>
      <c r="G101" s="36">
        <f>SUMIFS(СВЦЭМ!$C$39:$C$782,СВЦЭМ!$A$39:$A$782,$A101,СВЦЭМ!$B$39:$B$782,G$83)+'СЕТ СН'!$H$9+СВЦЭМ!$D$10+'СЕТ СН'!$H$6-'СЕТ СН'!$H$19</f>
        <v>2203.8155780900001</v>
      </c>
      <c r="H101" s="36">
        <f>SUMIFS(СВЦЭМ!$C$39:$C$782,СВЦЭМ!$A$39:$A$782,$A101,СВЦЭМ!$B$39:$B$782,H$83)+'СЕТ СН'!$H$9+СВЦЭМ!$D$10+'СЕТ СН'!$H$6-'СЕТ СН'!$H$19</f>
        <v>2162.86692318</v>
      </c>
      <c r="I101" s="36">
        <f>SUMIFS(СВЦЭМ!$C$39:$C$782,СВЦЭМ!$A$39:$A$782,$A101,СВЦЭМ!$B$39:$B$782,I$83)+'СЕТ СН'!$H$9+СВЦЭМ!$D$10+'СЕТ СН'!$H$6-'СЕТ СН'!$H$19</f>
        <v>2130.0709556100001</v>
      </c>
      <c r="J101" s="36">
        <f>SUMIFS(СВЦЭМ!$C$39:$C$782,СВЦЭМ!$A$39:$A$782,$A101,СВЦЭМ!$B$39:$B$782,J$83)+'СЕТ СН'!$H$9+СВЦЭМ!$D$10+'СЕТ СН'!$H$6-'СЕТ СН'!$H$19</f>
        <v>2062.7777039600001</v>
      </c>
      <c r="K101" s="36">
        <f>SUMIFS(СВЦЭМ!$C$39:$C$782,СВЦЭМ!$A$39:$A$782,$A101,СВЦЭМ!$B$39:$B$782,K$83)+'СЕТ СН'!$H$9+СВЦЭМ!$D$10+'СЕТ СН'!$H$6-'СЕТ СН'!$H$19</f>
        <v>2011.24967352</v>
      </c>
      <c r="L101" s="36">
        <f>SUMIFS(СВЦЭМ!$C$39:$C$782,СВЦЭМ!$A$39:$A$782,$A101,СВЦЭМ!$B$39:$B$782,L$83)+'СЕТ СН'!$H$9+СВЦЭМ!$D$10+'СЕТ СН'!$H$6-'СЕТ СН'!$H$19</f>
        <v>2011.1983189800001</v>
      </c>
      <c r="M101" s="36">
        <f>SUMIFS(СВЦЭМ!$C$39:$C$782,СВЦЭМ!$A$39:$A$782,$A101,СВЦЭМ!$B$39:$B$782,M$83)+'СЕТ СН'!$H$9+СВЦЭМ!$D$10+'СЕТ СН'!$H$6-'СЕТ СН'!$H$19</f>
        <v>2040.82056446</v>
      </c>
      <c r="N101" s="36">
        <f>SUMIFS(СВЦЭМ!$C$39:$C$782,СВЦЭМ!$A$39:$A$782,$A101,СВЦЭМ!$B$39:$B$782,N$83)+'СЕТ СН'!$H$9+СВЦЭМ!$D$10+'СЕТ СН'!$H$6-'СЕТ СН'!$H$19</f>
        <v>2052.46465205</v>
      </c>
      <c r="O101" s="36">
        <f>SUMIFS(СВЦЭМ!$C$39:$C$782,СВЦЭМ!$A$39:$A$782,$A101,СВЦЭМ!$B$39:$B$782,O$83)+'СЕТ СН'!$H$9+СВЦЭМ!$D$10+'СЕТ СН'!$H$6-'СЕТ СН'!$H$19</f>
        <v>2055.6850935499997</v>
      </c>
      <c r="P101" s="36">
        <f>SUMIFS(СВЦЭМ!$C$39:$C$782,СВЦЭМ!$A$39:$A$782,$A101,СВЦЭМ!$B$39:$B$782,P$83)+'СЕТ СН'!$H$9+СВЦЭМ!$D$10+'СЕТ СН'!$H$6-'СЕТ СН'!$H$19</f>
        <v>2081.1511640799999</v>
      </c>
      <c r="Q101" s="36">
        <f>SUMIFS(СВЦЭМ!$C$39:$C$782,СВЦЭМ!$A$39:$A$782,$A101,СВЦЭМ!$B$39:$B$782,Q$83)+'СЕТ СН'!$H$9+СВЦЭМ!$D$10+'СЕТ СН'!$H$6-'СЕТ СН'!$H$19</f>
        <v>2082.4024801800001</v>
      </c>
      <c r="R101" s="36">
        <f>SUMIFS(СВЦЭМ!$C$39:$C$782,СВЦЭМ!$A$39:$A$782,$A101,СВЦЭМ!$B$39:$B$782,R$83)+'СЕТ СН'!$H$9+СВЦЭМ!$D$10+'СЕТ СН'!$H$6-'СЕТ СН'!$H$19</f>
        <v>2069.7198594900001</v>
      </c>
      <c r="S101" s="36">
        <f>SUMIFS(СВЦЭМ!$C$39:$C$782,СВЦЭМ!$A$39:$A$782,$A101,СВЦЭМ!$B$39:$B$782,S$83)+'СЕТ СН'!$H$9+СВЦЭМ!$D$10+'СЕТ СН'!$H$6-'СЕТ СН'!$H$19</f>
        <v>2054.5394333700001</v>
      </c>
      <c r="T101" s="36">
        <f>SUMIFS(СВЦЭМ!$C$39:$C$782,СВЦЭМ!$A$39:$A$782,$A101,СВЦЭМ!$B$39:$B$782,T$83)+'СЕТ СН'!$H$9+СВЦЭМ!$D$10+'СЕТ СН'!$H$6-'СЕТ СН'!$H$19</f>
        <v>2020.02616657</v>
      </c>
      <c r="U101" s="36">
        <f>SUMIFS(СВЦЭМ!$C$39:$C$782,СВЦЭМ!$A$39:$A$782,$A101,СВЦЭМ!$B$39:$B$782,U$83)+'СЕТ СН'!$H$9+СВЦЭМ!$D$10+'СЕТ СН'!$H$6-'СЕТ СН'!$H$19</f>
        <v>1998.2315521</v>
      </c>
      <c r="V101" s="36">
        <f>SUMIFS(СВЦЭМ!$C$39:$C$782,СВЦЭМ!$A$39:$A$782,$A101,СВЦЭМ!$B$39:$B$782,V$83)+'СЕТ СН'!$H$9+СВЦЭМ!$D$10+'СЕТ СН'!$H$6-'СЕТ СН'!$H$19</f>
        <v>1967.6584796899999</v>
      </c>
      <c r="W101" s="36">
        <f>SUMIFS(СВЦЭМ!$C$39:$C$782,СВЦЭМ!$A$39:$A$782,$A101,СВЦЭМ!$B$39:$B$782,W$83)+'СЕТ СН'!$H$9+СВЦЭМ!$D$10+'СЕТ СН'!$H$6-'СЕТ СН'!$H$19</f>
        <v>1977.9843873500001</v>
      </c>
      <c r="X101" s="36">
        <f>SUMIFS(СВЦЭМ!$C$39:$C$782,СВЦЭМ!$A$39:$A$782,$A101,СВЦЭМ!$B$39:$B$782,X$83)+'СЕТ СН'!$H$9+СВЦЭМ!$D$10+'СЕТ СН'!$H$6-'СЕТ СН'!$H$19</f>
        <v>2000.63305924</v>
      </c>
      <c r="Y101" s="36">
        <f>SUMIFS(СВЦЭМ!$C$39:$C$782,СВЦЭМ!$A$39:$A$782,$A101,СВЦЭМ!$B$39:$B$782,Y$83)+'СЕТ СН'!$H$9+СВЦЭМ!$D$10+'СЕТ СН'!$H$6-'СЕТ СН'!$H$19</f>
        <v>2082.1128089900003</v>
      </c>
    </row>
    <row r="102" spans="1:25" ht="15.75" x14ac:dyDescent="0.2">
      <c r="A102" s="35">
        <f t="shared" si="2"/>
        <v>45096</v>
      </c>
      <c r="B102" s="36">
        <f>SUMIFS(СВЦЭМ!$C$39:$C$782,СВЦЭМ!$A$39:$A$782,$A102,СВЦЭМ!$B$39:$B$782,B$83)+'СЕТ СН'!$H$9+СВЦЭМ!$D$10+'СЕТ СН'!$H$6-'СЕТ СН'!$H$19</f>
        <v>1978.6078433299999</v>
      </c>
      <c r="C102" s="36">
        <f>SUMIFS(СВЦЭМ!$C$39:$C$782,СВЦЭМ!$A$39:$A$782,$A102,СВЦЭМ!$B$39:$B$782,C$83)+'СЕТ СН'!$H$9+СВЦЭМ!$D$10+'СЕТ СН'!$H$6-'СЕТ СН'!$H$19</f>
        <v>2065.4023903699999</v>
      </c>
      <c r="D102" s="36">
        <f>SUMIFS(СВЦЭМ!$C$39:$C$782,СВЦЭМ!$A$39:$A$782,$A102,СВЦЭМ!$B$39:$B$782,D$83)+'СЕТ СН'!$H$9+СВЦЭМ!$D$10+'СЕТ СН'!$H$6-'СЕТ СН'!$H$19</f>
        <v>2150.5521349800001</v>
      </c>
      <c r="E102" s="36">
        <f>SUMIFS(СВЦЭМ!$C$39:$C$782,СВЦЭМ!$A$39:$A$782,$A102,СВЦЭМ!$B$39:$B$782,E$83)+'СЕТ СН'!$H$9+СВЦЭМ!$D$10+'СЕТ СН'!$H$6-'СЕТ СН'!$H$19</f>
        <v>2122.0032955799998</v>
      </c>
      <c r="F102" s="36">
        <f>SUMIFS(СВЦЭМ!$C$39:$C$782,СВЦЭМ!$A$39:$A$782,$A102,СВЦЭМ!$B$39:$B$782,F$83)+'СЕТ СН'!$H$9+СВЦЭМ!$D$10+'СЕТ СН'!$H$6-'СЕТ СН'!$H$19</f>
        <v>2158.2220477600004</v>
      </c>
      <c r="G102" s="36">
        <f>SUMIFS(СВЦЭМ!$C$39:$C$782,СВЦЭМ!$A$39:$A$782,$A102,СВЦЭМ!$B$39:$B$782,G$83)+'СЕТ СН'!$H$9+СВЦЭМ!$D$10+'СЕТ СН'!$H$6-'СЕТ СН'!$H$19</f>
        <v>2168.86796267</v>
      </c>
      <c r="H102" s="36">
        <f>SUMIFS(СВЦЭМ!$C$39:$C$782,СВЦЭМ!$A$39:$A$782,$A102,СВЦЭМ!$B$39:$B$782,H$83)+'СЕТ СН'!$H$9+СВЦЭМ!$D$10+'СЕТ СН'!$H$6-'СЕТ СН'!$H$19</f>
        <v>2141.8855218999997</v>
      </c>
      <c r="I102" s="36">
        <f>SUMIFS(СВЦЭМ!$C$39:$C$782,СВЦЭМ!$A$39:$A$782,$A102,СВЦЭМ!$B$39:$B$782,I$83)+'СЕТ СН'!$H$9+СВЦЭМ!$D$10+'СЕТ СН'!$H$6-'СЕТ СН'!$H$19</f>
        <v>1977.0364370500001</v>
      </c>
      <c r="J102" s="36">
        <f>SUMIFS(СВЦЭМ!$C$39:$C$782,СВЦЭМ!$A$39:$A$782,$A102,СВЦЭМ!$B$39:$B$782,J$83)+'СЕТ СН'!$H$9+СВЦЭМ!$D$10+'СЕТ СН'!$H$6-'СЕТ СН'!$H$19</f>
        <v>1883.9249549000001</v>
      </c>
      <c r="K102" s="36">
        <f>SUMIFS(СВЦЭМ!$C$39:$C$782,СВЦЭМ!$A$39:$A$782,$A102,СВЦЭМ!$B$39:$B$782,K$83)+'СЕТ СН'!$H$9+СВЦЭМ!$D$10+'СЕТ СН'!$H$6-'СЕТ СН'!$H$19</f>
        <v>1850.22189043</v>
      </c>
      <c r="L102" s="36">
        <f>SUMIFS(СВЦЭМ!$C$39:$C$782,СВЦЭМ!$A$39:$A$782,$A102,СВЦЭМ!$B$39:$B$782,L$83)+'СЕТ СН'!$H$9+СВЦЭМ!$D$10+'СЕТ СН'!$H$6-'СЕТ СН'!$H$19</f>
        <v>1837.40574427</v>
      </c>
      <c r="M102" s="36">
        <f>SUMIFS(СВЦЭМ!$C$39:$C$782,СВЦЭМ!$A$39:$A$782,$A102,СВЦЭМ!$B$39:$B$782,M$83)+'СЕТ СН'!$H$9+СВЦЭМ!$D$10+'СЕТ СН'!$H$6-'СЕТ СН'!$H$19</f>
        <v>1846.3855881100001</v>
      </c>
      <c r="N102" s="36">
        <f>SUMIFS(СВЦЭМ!$C$39:$C$782,СВЦЭМ!$A$39:$A$782,$A102,СВЦЭМ!$B$39:$B$782,N$83)+'СЕТ СН'!$H$9+СВЦЭМ!$D$10+'СЕТ СН'!$H$6-'СЕТ СН'!$H$19</f>
        <v>1862.46938505</v>
      </c>
      <c r="O102" s="36">
        <f>SUMIFS(СВЦЭМ!$C$39:$C$782,СВЦЭМ!$A$39:$A$782,$A102,СВЦЭМ!$B$39:$B$782,O$83)+'СЕТ СН'!$H$9+СВЦЭМ!$D$10+'СЕТ СН'!$H$6-'СЕТ СН'!$H$19</f>
        <v>1885.8904473100001</v>
      </c>
      <c r="P102" s="36">
        <f>SUMIFS(СВЦЭМ!$C$39:$C$782,СВЦЭМ!$A$39:$A$782,$A102,СВЦЭМ!$B$39:$B$782,P$83)+'СЕТ СН'!$H$9+СВЦЭМ!$D$10+'СЕТ СН'!$H$6-'СЕТ СН'!$H$19</f>
        <v>1881.33887329</v>
      </c>
      <c r="Q102" s="36">
        <f>SUMIFS(СВЦЭМ!$C$39:$C$782,СВЦЭМ!$A$39:$A$782,$A102,СВЦЭМ!$B$39:$B$782,Q$83)+'СЕТ СН'!$H$9+СВЦЭМ!$D$10+'СЕТ СН'!$H$6-'СЕТ СН'!$H$19</f>
        <v>1882.45473668</v>
      </c>
      <c r="R102" s="36">
        <f>SUMIFS(СВЦЭМ!$C$39:$C$782,СВЦЭМ!$A$39:$A$782,$A102,СВЦЭМ!$B$39:$B$782,R$83)+'СЕТ СН'!$H$9+СВЦЭМ!$D$10+'СЕТ СН'!$H$6-'СЕТ СН'!$H$19</f>
        <v>1868.0795862</v>
      </c>
      <c r="S102" s="36">
        <f>SUMIFS(СВЦЭМ!$C$39:$C$782,СВЦЭМ!$A$39:$A$782,$A102,СВЦЭМ!$B$39:$B$782,S$83)+'СЕТ СН'!$H$9+СВЦЭМ!$D$10+'СЕТ СН'!$H$6-'СЕТ СН'!$H$19</f>
        <v>1855.8861886500001</v>
      </c>
      <c r="T102" s="36">
        <f>SUMIFS(СВЦЭМ!$C$39:$C$782,СВЦЭМ!$A$39:$A$782,$A102,СВЦЭМ!$B$39:$B$782,T$83)+'СЕТ СН'!$H$9+СВЦЭМ!$D$10+'СЕТ СН'!$H$6-'СЕТ СН'!$H$19</f>
        <v>1846.5496096100001</v>
      </c>
      <c r="U102" s="36">
        <f>SUMIFS(СВЦЭМ!$C$39:$C$782,СВЦЭМ!$A$39:$A$782,$A102,СВЦЭМ!$B$39:$B$782,U$83)+'СЕТ СН'!$H$9+СВЦЭМ!$D$10+'СЕТ СН'!$H$6-'СЕТ СН'!$H$19</f>
        <v>1852.1994561199999</v>
      </c>
      <c r="V102" s="36">
        <f>SUMIFS(СВЦЭМ!$C$39:$C$782,СВЦЭМ!$A$39:$A$782,$A102,СВЦЭМ!$B$39:$B$782,V$83)+'СЕТ СН'!$H$9+СВЦЭМ!$D$10+'СЕТ СН'!$H$6-'СЕТ СН'!$H$19</f>
        <v>1852.46980061</v>
      </c>
      <c r="W102" s="36">
        <f>SUMIFS(СВЦЭМ!$C$39:$C$782,СВЦЭМ!$A$39:$A$782,$A102,СВЦЭМ!$B$39:$B$782,W$83)+'СЕТ СН'!$H$9+СВЦЭМ!$D$10+'СЕТ СН'!$H$6-'СЕТ СН'!$H$19</f>
        <v>1810.11794556</v>
      </c>
      <c r="X102" s="36">
        <f>SUMIFS(СВЦЭМ!$C$39:$C$782,СВЦЭМ!$A$39:$A$782,$A102,СВЦЭМ!$B$39:$B$782,X$83)+'СЕТ СН'!$H$9+СВЦЭМ!$D$10+'СЕТ СН'!$H$6-'СЕТ СН'!$H$19</f>
        <v>1846.39269872</v>
      </c>
      <c r="Y102" s="36">
        <f>SUMIFS(СВЦЭМ!$C$39:$C$782,СВЦЭМ!$A$39:$A$782,$A102,СВЦЭМ!$B$39:$B$782,Y$83)+'СЕТ СН'!$H$9+СВЦЭМ!$D$10+'СЕТ СН'!$H$6-'СЕТ СН'!$H$19</f>
        <v>1909.24082301</v>
      </c>
    </row>
    <row r="103" spans="1:25" ht="15.75" x14ac:dyDescent="0.2">
      <c r="A103" s="35">
        <f t="shared" si="2"/>
        <v>45097</v>
      </c>
      <c r="B103" s="36">
        <f>SUMIFS(СВЦЭМ!$C$39:$C$782,СВЦЭМ!$A$39:$A$782,$A103,СВЦЭМ!$B$39:$B$782,B$83)+'СЕТ СН'!$H$9+СВЦЭМ!$D$10+'СЕТ СН'!$H$6-'СЕТ СН'!$H$19</f>
        <v>2019.03116445</v>
      </c>
      <c r="C103" s="36">
        <f>SUMIFS(СВЦЭМ!$C$39:$C$782,СВЦЭМ!$A$39:$A$782,$A103,СВЦЭМ!$B$39:$B$782,C$83)+'СЕТ СН'!$H$9+СВЦЭМ!$D$10+'СЕТ СН'!$H$6-'СЕТ СН'!$H$19</f>
        <v>2056.2589121299998</v>
      </c>
      <c r="D103" s="36">
        <f>SUMIFS(СВЦЭМ!$C$39:$C$782,СВЦЭМ!$A$39:$A$782,$A103,СВЦЭМ!$B$39:$B$782,D$83)+'СЕТ СН'!$H$9+СВЦЭМ!$D$10+'СЕТ СН'!$H$6-'СЕТ СН'!$H$19</f>
        <v>2132.8544345199998</v>
      </c>
      <c r="E103" s="36">
        <f>SUMIFS(СВЦЭМ!$C$39:$C$782,СВЦЭМ!$A$39:$A$782,$A103,СВЦЭМ!$B$39:$B$782,E$83)+'СЕТ СН'!$H$9+СВЦЭМ!$D$10+'СЕТ СН'!$H$6-'СЕТ СН'!$H$19</f>
        <v>2144.98960072</v>
      </c>
      <c r="F103" s="36">
        <f>SUMIFS(СВЦЭМ!$C$39:$C$782,СВЦЭМ!$A$39:$A$782,$A103,СВЦЭМ!$B$39:$B$782,F$83)+'СЕТ СН'!$H$9+СВЦЭМ!$D$10+'СЕТ СН'!$H$6-'СЕТ СН'!$H$19</f>
        <v>2153.0630346099997</v>
      </c>
      <c r="G103" s="36">
        <f>SUMIFS(СВЦЭМ!$C$39:$C$782,СВЦЭМ!$A$39:$A$782,$A103,СВЦЭМ!$B$39:$B$782,G$83)+'СЕТ СН'!$H$9+СВЦЭМ!$D$10+'СЕТ СН'!$H$6-'СЕТ СН'!$H$19</f>
        <v>2132.6756847900001</v>
      </c>
      <c r="H103" s="36">
        <f>SUMIFS(СВЦЭМ!$C$39:$C$782,СВЦЭМ!$A$39:$A$782,$A103,СВЦЭМ!$B$39:$B$782,H$83)+'СЕТ СН'!$H$9+СВЦЭМ!$D$10+'СЕТ СН'!$H$6-'СЕТ СН'!$H$19</f>
        <v>2040.7878380500001</v>
      </c>
      <c r="I103" s="36">
        <f>SUMIFS(СВЦЭМ!$C$39:$C$782,СВЦЭМ!$A$39:$A$782,$A103,СВЦЭМ!$B$39:$B$782,I$83)+'СЕТ СН'!$H$9+СВЦЭМ!$D$10+'СЕТ СН'!$H$6-'СЕТ СН'!$H$19</f>
        <v>2002.2845523600001</v>
      </c>
      <c r="J103" s="36">
        <f>SUMIFS(СВЦЭМ!$C$39:$C$782,СВЦЭМ!$A$39:$A$782,$A103,СВЦЭМ!$B$39:$B$782,J$83)+'СЕТ СН'!$H$9+СВЦЭМ!$D$10+'СЕТ СН'!$H$6-'СЕТ СН'!$H$19</f>
        <v>1946.5949147000001</v>
      </c>
      <c r="K103" s="36">
        <f>SUMIFS(СВЦЭМ!$C$39:$C$782,СВЦЭМ!$A$39:$A$782,$A103,СВЦЭМ!$B$39:$B$782,K$83)+'СЕТ СН'!$H$9+СВЦЭМ!$D$10+'СЕТ СН'!$H$6-'СЕТ СН'!$H$19</f>
        <v>1862.8732709200001</v>
      </c>
      <c r="L103" s="36">
        <f>SUMIFS(СВЦЭМ!$C$39:$C$782,СВЦЭМ!$A$39:$A$782,$A103,СВЦЭМ!$B$39:$B$782,L$83)+'СЕТ СН'!$H$9+СВЦЭМ!$D$10+'СЕТ СН'!$H$6-'СЕТ СН'!$H$19</f>
        <v>1845.1979539700001</v>
      </c>
      <c r="M103" s="36">
        <f>SUMIFS(СВЦЭМ!$C$39:$C$782,СВЦЭМ!$A$39:$A$782,$A103,СВЦЭМ!$B$39:$B$782,M$83)+'СЕТ СН'!$H$9+СВЦЭМ!$D$10+'СЕТ СН'!$H$6-'СЕТ СН'!$H$19</f>
        <v>1873.7870021799999</v>
      </c>
      <c r="N103" s="36">
        <f>SUMIFS(СВЦЭМ!$C$39:$C$782,СВЦЭМ!$A$39:$A$782,$A103,СВЦЭМ!$B$39:$B$782,N$83)+'СЕТ СН'!$H$9+СВЦЭМ!$D$10+'СЕТ СН'!$H$6-'СЕТ СН'!$H$19</f>
        <v>1909.3397380900001</v>
      </c>
      <c r="O103" s="36">
        <f>SUMIFS(СВЦЭМ!$C$39:$C$782,СВЦЭМ!$A$39:$A$782,$A103,СВЦЭМ!$B$39:$B$782,O$83)+'СЕТ СН'!$H$9+СВЦЭМ!$D$10+'СЕТ СН'!$H$6-'СЕТ СН'!$H$19</f>
        <v>1926.30738808</v>
      </c>
      <c r="P103" s="36">
        <f>SUMIFS(СВЦЭМ!$C$39:$C$782,СВЦЭМ!$A$39:$A$782,$A103,СВЦЭМ!$B$39:$B$782,P$83)+'СЕТ СН'!$H$9+СВЦЭМ!$D$10+'СЕТ СН'!$H$6-'СЕТ СН'!$H$19</f>
        <v>1940.1316093600001</v>
      </c>
      <c r="Q103" s="36">
        <f>SUMIFS(СВЦЭМ!$C$39:$C$782,СВЦЭМ!$A$39:$A$782,$A103,СВЦЭМ!$B$39:$B$782,Q$83)+'СЕТ СН'!$H$9+СВЦЭМ!$D$10+'СЕТ СН'!$H$6-'СЕТ СН'!$H$19</f>
        <v>1951.3221524600001</v>
      </c>
      <c r="R103" s="36">
        <f>SUMIFS(СВЦЭМ!$C$39:$C$782,СВЦЭМ!$A$39:$A$782,$A103,СВЦЭМ!$B$39:$B$782,R$83)+'СЕТ СН'!$H$9+СВЦЭМ!$D$10+'СЕТ СН'!$H$6-'СЕТ СН'!$H$19</f>
        <v>1925.95352901</v>
      </c>
      <c r="S103" s="36">
        <f>SUMIFS(СВЦЭМ!$C$39:$C$782,СВЦЭМ!$A$39:$A$782,$A103,СВЦЭМ!$B$39:$B$782,S$83)+'СЕТ СН'!$H$9+СВЦЭМ!$D$10+'СЕТ СН'!$H$6-'СЕТ СН'!$H$19</f>
        <v>1920.9669800900001</v>
      </c>
      <c r="T103" s="36">
        <f>SUMIFS(СВЦЭМ!$C$39:$C$782,СВЦЭМ!$A$39:$A$782,$A103,СВЦЭМ!$B$39:$B$782,T$83)+'СЕТ СН'!$H$9+СВЦЭМ!$D$10+'СЕТ СН'!$H$6-'СЕТ СН'!$H$19</f>
        <v>1910.84029794</v>
      </c>
      <c r="U103" s="36">
        <f>SUMIFS(СВЦЭМ!$C$39:$C$782,СВЦЭМ!$A$39:$A$782,$A103,СВЦЭМ!$B$39:$B$782,U$83)+'СЕТ СН'!$H$9+СВЦЭМ!$D$10+'СЕТ СН'!$H$6-'СЕТ СН'!$H$19</f>
        <v>1906.6209950699999</v>
      </c>
      <c r="V103" s="36">
        <f>SUMIFS(СВЦЭМ!$C$39:$C$782,СВЦЭМ!$A$39:$A$782,$A103,СВЦЭМ!$B$39:$B$782,V$83)+'СЕТ СН'!$H$9+СВЦЭМ!$D$10+'СЕТ СН'!$H$6-'СЕТ СН'!$H$19</f>
        <v>1915.7915321</v>
      </c>
      <c r="W103" s="36">
        <f>SUMIFS(СВЦЭМ!$C$39:$C$782,СВЦЭМ!$A$39:$A$782,$A103,СВЦЭМ!$B$39:$B$782,W$83)+'СЕТ СН'!$H$9+СВЦЭМ!$D$10+'СЕТ СН'!$H$6-'СЕТ СН'!$H$19</f>
        <v>1868.7284538200001</v>
      </c>
      <c r="X103" s="36">
        <f>SUMIFS(СВЦЭМ!$C$39:$C$782,СВЦЭМ!$A$39:$A$782,$A103,СВЦЭМ!$B$39:$B$782,X$83)+'СЕТ СН'!$H$9+СВЦЭМ!$D$10+'СЕТ СН'!$H$6-'СЕТ СН'!$H$19</f>
        <v>1919.9585235900001</v>
      </c>
      <c r="Y103" s="36">
        <f>SUMIFS(СВЦЭМ!$C$39:$C$782,СВЦЭМ!$A$39:$A$782,$A103,СВЦЭМ!$B$39:$B$782,Y$83)+'СЕТ СН'!$H$9+СВЦЭМ!$D$10+'СЕТ СН'!$H$6-'СЕТ СН'!$H$19</f>
        <v>2013.49972645</v>
      </c>
    </row>
    <row r="104" spans="1:25" ht="15.75" x14ac:dyDescent="0.2">
      <c r="A104" s="35">
        <f t="shared" si="2"/>
        <v>45098</v>
      </c>
      <c r="B104" s="36">
        <f>SUMIFS(СВЦЭМ!$C$39:$C$782,СВЦЭМ!$A$39:$A$782,$A104,СВЦЭМ!$B$39:$B$782,B$83)+'СЕТ СН'!$H$9+СВЦЭМ!$D$10+'СЕТ СН'!$H$6-'СЕТ СН'!$H$19</f>
        <v>2031.96964222</v>
      </c>
      <c r="C104" s="36">
        <f>SUMIFS(СВЦЭМ!$C$39:$C$782,СВЦЭМ!$A$39:$A$782,$A104,СВЦЭМ!$B$39:$B$782,C$83)+'СЕТ СН'!$H$9+СВЦЭМ!$D$10+'СЕТ СН'!$H$6-'СЕТ СН'!$H$19</f>
        <v>2142.2727462900002</v>
      </c>
      <c r="D104" s="36">
        <f>SUMIFS(СВЦЭМ!$C$39:$C$782,СВЦЭМ!$A$39:$A$782,$A104,СВЦЭМ!$B$39:$B$782,D$83)+'СЕТ СН'!$H$9+СВЦЭМ!$D$10+'СЕТ СН'!$H$6-'СЕТ СН'!$H$19</f>
        <v>2241.5356789300004</v>
      </c>
      <c r="E104" s="36">
        <f>SUMIFS(СВЦЭМ!$C$39:$C$782,СВЦЭМ!$A$39:$A$782,$A104,СВЦЭМ!$B$39:$B$782,E$83)+'СЕТ СН'!$H$9+СВЦЭМ!$D$10+'СЕТ СН'!$H$6-'СЕТ СН'!$H$19</f>
        <v>2261.7815001700001</v>
      </c>
      <c r="F104" s="36">
        <f>SUMIFS(СВЦЭМ!$C$39:$C$782,СВЦЭМ!$A$39:$A$782,$A104,СВЦЭМ!$B$39:$B$782,F$83)+'СЕТ СН'!$H$9+СВЦЭМ!$D$10+'СЕТ СН'!$H$6-'СЕТ СН'!$H$19</f>
        <v>2250.1580260700002</v>
      </c>
      <c r="G104" s="36">
        <f>SUMIFS(СВЦЭМ!$C$39:$C$782,СВЦЭМ!$A$39:$A$782,$A104,СВЦЭМ!$B$39:$B$782,G$83)+'СЕТ СН'!$H$9+СВЦЭМ!$D$10+'СЕТ СН'!$H$6-'СЕТ СН'!$H$19</f>
        <v>2209.38217704</v>
      </c>
      <c r="H104" s="36">
        <f>SUMIFS(СВЦЭМ!$C$39:$C$782,СВЦЭМ!$A$39:$A$782,$A104,СВЦЭМ!$B$39:$B$782,H$83)+'СЕТ СН'!$H$9+СВЦЭМ!$D$10+'СЕТ СН'!$H$6-'СЕТ СН'!$H$19</f>
        <v>2063.3477556799999</v>
      </c>
      <c r="I104" s="36">
        <f>SUMIFS(СВЦЭМ!$C$39:$C$782,СВЦЭМ!$A$39:$A$782,$A104,СВЦЭМ!$B$39:$B$782,I$83)+'СЕТ СН'!$H$9+СВЦЭМ!$D$10+'СЕТ СН'!$H$6-'СЕТ СН'!$H$19</f>
        <v>1998.1336820199999</v>
      </c>
      <c r="J104" s="36">
        <f>SUMIFS(СВЦЭМ!$C$39:$C$782,СВЦЭМ!$A$39:$A$782,$A104,СВЦЭМ!$B$39:$B$782,J$83)+'СЕТ СН'!$H$9+СВЦЭМ!$D$10+'СЕТ СН'!$H$6-'СЕТ СН'!$H$19</f>
        <v>1911.7968706199999</v>
      </c>
      <c r="K104" s="36">
        <f>SUMIFS(СВЦЭМ!$C$39:$C$782,СВЦЭМ!$A$39:$A$782,$A104,СВЦЭМ!$B$39:$B$782,K$83)+'СЕТ СН'!$H$9+СВЦЭМ!$D$10+'СЕТ СН'!$H$6-'СЕТ СН'!$H$19</f>
        <v>1902.0182044200001</v>
      </c>
      <c r="L104" s="36">
        <f>SUMIFS(СВЦЭМ!$C$39:$C$782,СВЦЭМ!$A$39:$A$782,$A104,СВЦЭМ!$B$39:$B$782,L$83)+'СЕТ СН'!$H$9+СВЦЭМ!$D$10+'СЕТ СН'!$H$6-'СЕТ СН'!$H$19</f>
        <v>1932.7229871500001</v>
      </c>
      <c r="M104" s="36">
        <f>SUMIFS(СВЦЭМ!$C$39:$C$782,СВЦЭМ!$A$39:$A$782,$A104,СВЦЭМ!$B$39:$B$782,M$83)+'СЕТ СН'!$H$9+СВЦЭМ!$D$10+'СЕТ СН'!$H$6-'СЕТ СН'!$H$19</f>
        <v>1954.8470053600001</v>
      </c>
      <c r="N104" s="36">
        <f>SUMIFS(СВЦЭМ!$C$39:$C$782,СВЦЭМ!$A$39:$A$782,$A104,СВЦЭМ!$B$39:$B$782,N$83)+'СЕТ СН'!$H$9+СВЦЭМ!$D$10+'СЕТ СН'!$H$6-'СЕТ СН'!$H$19</f>
        <v>2007.1889793</v>
      </c>
      <c r="O104" s="36">
        <f>SUMIFS(СВЦЭМ!$C$39:$C$782,СВЦЭМ!$A$39:$A$782,$A104,СВЦЭМ!$B$39:$B$782,O$83)+'СЕТ СН'!$H$9+СВЦЭМ!$D$10+'СЕТ СН'!$H$6-'СЕТ СН'!$H$19</f>
        <v>1968.63992618</v>
      </c>
      <c r="P104" s="36">
        <f>SUMIFS(СВЦЭМ!$C$39:$C$782,СВЦЭМ!$A$39:$A$782,$A104,СВЦЭМ!$B$39:$B$782,P$83)+'СЕТ СН'!$H$9+СВЦЭМ!$D$10+'СЕТ СН'!$H$6-'СЕТ СН'!$H$19</f>
        <v>1985.5577773499999</v>
      </c>
      <c r="Q104" s="36">
        <f>SUMIFS(СВЦЭМ!$C$39:$C$782,СВЦЭМ!$A$39:$A$782,$A104,СВЦЭМ!$B$39:$B$782,Q$83)+'СЕТ СН'!$H$9+СВЦЭМ!$D$10+'СЕТ СН'!$H$6-'СЕТ СН'!$H$19</f>
        <v>1986.7649359</v>
      </c>
      <c r="R104" s="36">
        <f>SUMIFS(СВЦЭМ!$C$39:$C$782,СВЦЭМ!$A$39:$A$782,$A104,СВЦЭМ!$B$39:$B$782,R$83)+'СЕТ СН'!$H$9+СВЦЭМ!$D$10+'СЕТ СН'!$H$6-'СЕТ СН'!$H$19</f>
        <v>1976.09953853</v>
      </c>
      <c r="S104" s="36">
        <f>SUMIFS(СВЦЭМ!$C$39:$C$782,СВЦЭМ!$A$39:$A$782,$A104,СВЦЭМ!$B$39:$B$782,S$83)+'СЕТ СН'!$H$9+СВЦЭМ!$D$10+'СЕТ СН'!$H$6-'СЕТ СН'!$H$19</f>
        <v>1954.6364906399999</v>
      </c>
      <c r="T104" s="36">
        <f>SUMIFS(СВЦЭМ!$C$39:$C$782,СВЦЭМ!$A$39:$A$782,$A104,СВЦЭМ!$B$39:$B$782,T$83)+'СЕТ СН'!$H$9+СВЦЭМ!$D$10+'СЕТ СН'!$H$6-'СЕТ СН'!$H$19</f>
        <v>1965.3900536200001</v>
      </c>
      <c r="U104" s="36">
        <f>SUMIFS(СВЦЭМ!$C$39:$C$782,СВЦЭМ!$A$39:$A$782,$A104,СВЦЭМ!$B$39:$B$782,U$83)+'СЕТ СН'!$H$9+СВЦЭМ!$D$10+'СЕТ СН'!$H$6-'СЕТ СН'!$H$19</f>
        <v>1955.3785245900001</v>
      </c>
      <c r="V104" s="36">
        <f>SUMIFS(СВЦЭМ!$C$39:$C$782,СВЦЭМ!$A$39:$A$782,$A104,СВЦЭМ!$B$39:$B$782,V$83)+'СЕТ СН'!$H$9+СВЦЭМ!$D$10+'СЕТ СН'!$H$6-'СЕТ СН'!$H$19</f>
        <v>1937.4228643900001</v>
      </c>
      <c r="W104" s="36">
        <f>SUMIFS(СВЦЭМ!$C$39:$C$782,СВЦЭМ!$A$39:$A$782,$A104,СВЦЭМ!$B$39:$B$782,W$83)+'СЕТ СН'!$H$9+СВЦЭМ!$D$10+'СЕТ СН'!$H$6-'СЕТ СН'!$H$19</f>
        <v>1956.19906696</v>
      </c>
      <c r="X104" s="36">
        <f>SUMIFS(СВЦЭМ!$C$39:$C$782,СВЦЭМ!$A$39:$A$782,$A104,СВЦЭМ!$B$39:$B$782,X$83)+'СЕТ СН'!$H$9+СВЦЭМ!$D$10+'СЕТ СН'!$H$6-'СЕТ СН'!$H$19</f>
        <v>2006.9044728700001</v>
      </c>
      <c r="Y104" s="36">
        <f>SUMIFS(СВЦЭМ!$C$39:$C$782,СВЦЭМ!$A$39:$A$782,$A104,СВЦЭМ!$B$39:$B$782,Y$83)+'СЕТ СН'!$H$9+СВЦЭМ!$D$10+'СЕТ СН'!$H$6-'СЕТ СН'!$H$19</f>
        <v>2116.4469561300002</v>
      </c>
    </row>
    <row r="105" spans="1:25" ht="15.75" x14ac:dyDescent="0.2">
      <c r="A105" s="35">
        <f t="shared" si="2"/>
        <v>45099</v>
      </c>
      <c r="B105" s="36">
        <f>SUMIFS(СВЦЭМ!$C$39:$C$782,СВЦЭМ!$A$39:$A$782,$A105,СВЦЭМ!$B$39:$B$782,B$83)+'СЕТ СН'!$H$9+СВЦЭМ!$D$10+'СЕТ СН'!$H$6-'СЕТ СН'!$H$19</f>
        <v>2131.4480846400002</v>
      </c>
      <c r="C105" s="36">
        <f>SUMIFS(СВЦЭМ!$C$39:$C$782,СВЦЭМ!$A$39:$A$782,$A105,СВЦЭМ!$B$39:$B$782,C$83)+'СЕТ СН'!$H$9+СВЦЭМ!$D$10+'СЕТ СН'!$H$6-'СЕТ СН'!$H$19</f>
        <v>2206.2717505199998</v>
      </c>
      <c r="D105" s="36">
        <f>SUMIFS(СВЦЭМ!$C$39:$C$782,СВЦЭМ!$A$39:$A$782,$A105,СВЦЭМ!$B$39:$B$782,D$83)+'СЕТ СН'!$H$9+СВЦЭМ!$D$10+'СЕТ СН'!$H$6-'СЕТ СН'!$H$19</f>
        <v>2230.9382645800001</v>
      </c>
      <c r="E105" s="36">
        <f>SUMIFS(СВЦЭМ!$C$39:$C$782,СВЦЭМ!$A$39:$A$782,$A105,СВЦЭМ!$B$39:$B$782,E$83)+'СЕТ СН'!$H$9+СВЦЭМ!$D$10+'СЕТ СН'!$H$6-'СЕТ СН'!$H$19</f>
        <v>2207.9673181899998</v>
      </c>
      <c r="F105" s="36">
        <f>SUMIFS(СВЦЭМ!$C$39:$C$782,СВЦЭМ!$A$39:$A$782,$A105,СВЦЭМ!$B$39:$B$782,F$83)+'СЕТ СН'!$H$9+СВЦЭМ!$D$10+'СЕТ СН'!$H$6-'СЕТ СН'!$H$19</f>
        <v>2207.9919041499998</v>
      </c>
      <c r="G105" s="36">
        <f>SUMIFS(СВЦЭМ!$C$39:$C$782,СВЦЭМ!$A$39:$A$782,$A105,СВЦЭМ!$B$39:$B$782,G$83)+'СЕТ СН'!$H$9+СВЦЭМ!$D$10+'СЕТ СН'!$H$6-'СЕТ СН'!$H$19</f>
        <v>2216.0014917600001</v>
      </c>
      <c r="H105" s="36">
        <f>SUMIFS(СВЦЭМ!$C$39:$C$782,СВЦЭМ!$A$39:$A$782,$A105,СВЦЭМ!$B$39:$B$782,H$83)+'СЕТ СН'!$H$9+СВЦЭМ!$D$10+'СЕТ СН'!$H$6-'СЕТ СН'!$H$19</f>
        <v>2038.9718829000001</v>
      </c>
      <c r="I105" s="36">
        <f>SUMIFS(СВЦЭМ!$C$39:$C$782,СВЦЭМ!$A$39:$A$782,$A105,СВЦЭМ!$B$39:$B$782,I$83)+'СЕТ СН'!$H$9+СВЦЭМ!$D$10+'СЕТ СН'!$H$6-'СЕТ СН'!$H$19</f>
        <v>2010.61921248</v>
      </c>
      <c r="J105" s="36">
        <f>SUMIFS(СВЦЭМ!$C$39:$C$782,СВЦЭМ!$A$39:$A$782,$A105,СВЦЭМ!$B$39:$B$782,J$83)+'СЕТ СН'!$H$9+СВЦЭМ!$D$10+'СЕТ СН'!$H$6-'СЕТ СН'!$H$19</f>
        <v>1931.1835053300001</v>
      </c>
      <c r="K105" s="36">
        <f>SUMIFS(СВЦЭМ!$C$39:$C$782,СВЦЭМ!$A$39:$A$782,$A105,СВЦЭМ!$B$39:$B$782,K$83)+'СЕТ СН'!$H$9+СВЦЭМ!$D$10+'СЕТ СН'!$H$6-'СЕТ СН'!$H$19</f>
        <v>1910.6568339200001</v>
      </c>
      <c r="L105" s="36">
        <f>SUMIFS(СВЦЭМ!$C$39:$C$782,СВЦЭМ!$A$39:$A$782,$A105,СВЦЭМ!$B$39:$B$782,L$83)+'СЕТ СН'!$H$9+СВЦЭМ!$D$10+'СЕТ СН'!$H$6-'СЕТ СН'!$H$19</f>
        <v>1911.76947152</v>
      </c>
      <c r="M105" s="36">
        <f>SUMIFS(СВЦЭМ!$C$39:$C$782,СВЦЭМ!$A$39:$A$782,$A105,СВЦЭМ!$B$39:$B$782,M$83)+'СЕТ СН'!$H$9+СВЦЭМ!$D$10+'СЕТ СН'!$H$6-'СЕТ СН'!$H$19</f>
        <v>1949.6770486</v>
      </c>
      <c r="N105" s="36">
        <f>SUMIFS(СВЦЭМ!$C$39:$C$782,СВЦЭМ!$A$39:$A$782,$A105,СВЦЭМ!$B$39:$B$782,N$83)+'СЕТ СН'!$H$9+СВЦЭМ!$D$10+'СЕТ СН'!$H$6-'СЕТ СН'!$H$19</f>
        <v>1995.20546928</v>
      </c>
      <c r="O105" s="36">
        <f>SUMIFS(СВЦЭМ!$C$39:$C$782,СВЦЭМ!$A$39:$A$782,$A105,СВЦЭМ!$B$39:$B$782,O$83)+'СЕТ СН'!$H$9+СВЦЭМ!$D$10+'СЕТ СН'!$H$6-'СЕТ СН'!$H$19</f>
        <v>1999.9107097000001</v>
      </c>
      <c r="P105" s="36">
        <f>SUMIFS(СВЦЭМ!$C$39:$C$782,СВЦЭМ!$A$39:$A$782,$A105,СВЦЭМ!$B$39:$B$782,P$83)+'СЕТ СН'!$H$9+СВЦЭМ!$D$10+'СЕТ СН'!$H$6-'СЕТ СН'!$H$19</f>
        <v>1997.09300502</v>
      </c>
      <c r="Q105" s="36">
        <f>SUMIFS(СВЦЭМ!$C$39:$C$782,СВЦЭМ!$A$39:$A$782,$A105,СВЦЭМ!$B$39:$B$782,Q$83)+'СЕТ СН'!$H$9+СВЦЭМ!$D$10+'СЕТ СН'!$H$6-'СЕТ СН'!$H$19</f>
        <v>1996.1857606200001</v>
      </c>
      <c r="R105" s="36">
        <f>SUMIFS(СВЦЭМ!$C$39:$C$782,СВЦЭМ!$A$39:$A$782,$A105,СВЦЭМ!$B$39:$B$782,R$83)+'СЕТ СН'!$H$9+СВЦЭМ!$D$10+'СЕТ СН'!$H$6-'СЕТ СН'!$H$19</f>
        <v>1980.72550387</v>
      </c>
      <c r="S105" s="36">
        <f>SUMIFS(СВЦЭМ!$C$39:$C$782,СВЦЭМ!$A$39:$A$782,$A105,СВЦЭМ!$B$39:$B$782,S$83)+'СЕТ СН'!$H$9+СВЦЭМ!$D$10+'СЕТ СН'!$H$6-'СЕТ СН'!$H$19</f>
        <v>1957.59051765</v>
      </c>
      <c r="T105" s="36">
        <f>SUMIFS(СВЦЭМ!$C$39:$C$782,СВЦЭМ!$A$39:$A$782,$A105,СВЦЭМ!$B$39:$B$782,T$83)+'СЕТ СН'!$H$9+СВЦЭМ!$D$10+'СЕТ СН'!$H$6-'СЕТ СН'!$H$19</f>
        <v>1979.39420587</v>
      </c>
      <c r="U105" s="36">
        <f>SUMIFS(СВЦЭМ!$C$39:$C$782,СВЦЭМ!$A$39:$A$782,$A105,СВЦЭМ!$B$39:$B$782,U$83)+'СЕТ СН'!$H$9+СВЦЭМ!$D$10+'СЕТ СН'!$H$6-'СЕТ СН'!$H$19</f>
        <v>1952.0354904600001</v>
      </c>
      <c r="V105" s="36">
        <f>SUMIFS(СВЦЭМ!$C$39:$C$782,СВЦЭМ!$A$39:$A$782,$A105,СВЦЭМ!$B$39:$B$782,V$83)+'СЕТ СН'!$H$9+СВЦЭМ!$D$10+'СЕТ СН'!$H$6-'СЕТ СН'!$H$19</f>
        <v>1909.4621732800001</v>
      </c>
      <c r="W105" s="36">
        <f>SUMIFS(СВЦЭМ!$C$39:$C$782,СВЦЭМ!$A$39:$A$782,$A105,СВЦЭМ!$B$39:$B$782,W$83)+'СЕТ СН'!$H$9+СВЦЭМ!$D$10+'СЕТ СН'!$H$6-'СЕТ СН'!$H$19</f>
        <v>1946.0865344599999</v>
      </c>
      <c r="X105" s="36">
        <f>SUMIFS(СВЦЭМ!$C$39:$C$782,СВЦЭМ!$A$39:$A$782,$A105,СВЦЭМ!$B$39:$B$782,X$83)+'СЕТ СН'!$H$9+СВЦЭМ!$D$10+'СЕТ СН'!$H$6-'СЕТ СН'!$H$19</f>
        <v>2008.5643177700001</v>
      </c>
      <c r="Y105" s="36">
        <f>SUMIFS(СВЦЭМ!$C$39:$C$782,СВЦЭМ!$A$39:$A$782,$A105,СВЦЭМ!$B$39:$B$782,Y$83)+'СЕТ СН'!$H$9+СВЦЭМ!$D$10+'СЕТ СН'!$H$6-'СЕТ СН'!$H$19</f>
        <v>2095.8997799700001</v>
      </c>
    </row>
    <row r="106" spans="1:25" ht="15.75" x14ac:dyDescent="0.2">
      <c r="A106" s="35">
        <f t="shared" si="2"/>
        <v>45100</v>
      </c>
      <c r="B106" s="36">
        <f>SUMIFS(СВЦЭМ!$C$39:$C$782,СВЦЭМ!$A$39:$A$782,$A106,СВЦЭМ!$B$39:$B$782,B$83)+'СЕТ СН'!$H$9+СВЦЭМ!$D$10+'СЕТ СН'!$H$6-'СЕТ СН'!$H$19</f>
        <v>2105.4827897699997</v>
      </c>
      <c r="C106" s="36">
        <f>SUMIFS(СВЦЭМ!$C$39:$C$782,СВЦЭМ!$A$39:$A$782,$A106,СВЦЭМ!$B$39:$B$782,C$83)+'СЕТ СН'!$H$9+СВЦЭМ!$D$10+'СЕТ СН'!$H$6-'СЕТ СН'!$H$19</f>
        <v>2236.1102837400003</v>
      </c>
      <c r="D106" s="36">
        <f>SUMIFS(СВЦЭМ!$C$39:$C$782,СВЦЭМ!$A$39:$A$782,$A106,СВЦЭМ!$B$39:$B$782,D$83)+'СЕТ СН'!$H$9+СВЦЭМ!$D$10+'СЕТ СН'!$H$6-'СЕТ СН'!$H$19</f>
        <v>2299.9110857200003</v>
      </c>
      <c r="E106" s="36">
        <f>SUMIFS(СВЦЭМ!$C$39:$C$782,СВЦЭМ!$A$39:$A$782,$A106,СВЦЭМ!$B$39:$B$782,E$83)+'СЕТ СН'!$H$9+СВЦЭМ!$D$10+'СЕТ СН'!$H$6-'СЕТ СН'!$H$19</f>
        <v>2275.58347809</v>
      </c>
      <c r="F106" s="36">
        <f>SUMIFS(СВЦЭМ!$C$39:$C$782,СВЦЭМ!$A$39:$A$782,$A106,СВЦЭМ!$B$39:$B$782,F$83)+'СЕТ СН'!$H$9+СВЦЭМ!$D$10+'СЕТ СН'!$H$6-'СЕТ СН'!$H$19</f>
        <v>2263.8204066600001</v>
      </c>
      <c r="G106" s="36">
        <f>SUMIFS(СВЦЭМ!$C$39:$C$782,СВЦЭМ!$A$39:$A$782,$A106,СВЦЭМ!$B$39:$B$782,G$83)+'СЕТ СН'!$H$9+СВЦЭМ!$D$10+'СЕТ СН'!$H$6-'СЕТ СН'!$H$19</f>
        <v>2173.8652825999998</v>
      </c>
      <c r="H106" s="36">
        <f>SUMIFS(СВЦЭМ!$C$39:$C$782,СВЦЭМ!$A$39:$A$782,$A106,СВЦЭМ!$B$39:$B$782,H$83)+'СЕТ СН'!$H$9+СВЦЭМ!$D$10+'СЕТ СН'!$H$6-'СЕТ СН'!$H$19</f>
        <v>2048.6823358199999</v>
      </c>
      <c r="I106" s="36">
        <f>SUMIFS(СВЦЭМ!$C$39:$C$782,СВЦЭМ!$A$39:$A$782,$A106,СВЦЭМ!$B$39:$B$782,I$83)+'СЕТ СН'!$H$9+СВЦЭМ!$D$10+'СЕТ СН'!$H$6-'СЕТ СН'!$H$19</f>
        <v>1919.32730659</v>
      </c>
      <c r="J106" s="36">
        <f>SUMIFS(СВЦЭМ!$C$39:$C$782,СВЦЭМ!$A$39:$A$782,$A106,СВЦЭМ!$B$39:$B$782,J$83)+'СЕТ СН'!$H$9+СВЦЭМ!$D$10+'СЕТ СН'!$H$6-'СЕТ СН'!$H$19</f>
        <v>1857.8051811099999</v>
      </c>
      <c r="K106" s="36">
        <f>SUMIFS(СВЦЭМ!$C$39:$C$782,СВЦЭМ!$A$39:$A$782,$A106,СВЦЭМ!$B$39:$B$782,K$83)+'СЕТ СН'!$H$9+СВЦЭМ!$D$10+'СЕТ СН'!$H$6-'СЕТ СН'!$H$19</f>
        <v>1796.3957883</v>
      </c>
      <c r="L106" s="36">
        <f>SUMIFS(СВЦЭМ!$C$39:$C$782,СВЦЭМ!$A$39:$A$782,$A106,СВЦЭМ!$B$39:$B$782,L$83)+'СЕТ СН'!$H$9+СВЦЭМ!$D$10+'СЕТ СН'!$H$6-'СЕТ СН'!$H$19</f>
        <v>1748.91590208</v>
      </c>
      <c r="M106" s="36">
        <f>SUMIFS(СВЦЭМ!$C$39:$C$782,СВЦЭМ!$A$39:$A$782,$A106,СВЦЭМ!$B$39:$B$782,M$83)+'СЕТ СН'!$H$9+СВЦЭМ!$D$10+'СЕТ СН'!$H$6-'СЕТ СН'!$H$19</f>
        <v>1766.16424054</v>
      </c>
      <c r="N106" s="36">
        <f>SUMIFS(СВЦЭМ!$C$39:$C$782,СВЦЭМ!$A$39:$A$782,$A106,СВЦЭМ!$B$39:$B$782,N$83)+'СЕТ СН'!$H$9+СВЦЭМ!$D$10+'СЕТ СН'!$H$6-'СЕТ СН'!$H$19</f>
        <v>1801.7982854500001</v>
      </c>
      <c r="O106" s="36">
        <f>SUMIFS(СВЦЭМ!$C$39:$C$782,СВЦЭМ!$A$39:$A$782,$A106,СВЦЭМ!$B$39:$B$782,O$83)+'СЕТ СН'!$H$9+СВЦЭМ!$D$10+'СЕТ СН'!$H$6-'СЕТ СН'!$H$19</f>
        <v>1833.51837684</v>
      </c>
      <c r="P106" s="36">
        <f>SUMIFS(СВЦЭМ!$C$39:$C$782,СВЦЭМ!$A$39:$A$782,$A106,СВЦЭМ!$B$39:$B$782,P$83)+'СЕТ СН'!$H$9+СВЦЭМ!$D$10+'СЕТ СН'!$H$6-'СЕТ СН'!$H$19</f>
        <v>1845.9248092800001</v>
      </c>
      <c r="Q106" s="36">
        <f>SUMIFS(СВЦЭМ!$C$39:$C$782,СВЦЭМ!$A$39:$A$782,$A106,СВЦЭМ!$B$39:$B$782,Q$83)+'СЕТ СН'!$H$9+СВЦЭМ!$D$10+'СЕТ СН'!$H$6-'СЕТ СН'!$H$19</f>
        <v>1855.6252675800001</v>
      </c>
      <c r="R106" s="36">
        <f>SUMIFS(СВЦЭМ!$C$39:$C$782,СВЦЭМ!$A$39:$A$782,$A106,СВЦЭМ!$B$39:$B$782,R$83)+'СЕТ СН'!$H$9+СВЦЭМ!$D$10+'СЕТ СН'!$H$6-'СЕТ СН'!$H$19</f>
        <v>1830.11219314</v>
      </c>
      <c r="S106" s="36">
        <f>SUMIFS(СВЦЭМ!$C$39:$C$782,СВЦЭМ!$A$39:$A$782,$A106,СВЦЭМ!$B$39:$B$782,S$83)+'СЕТ СН'!$H$9+СВЦЭМ!$D$10+'СЕТ СН'!$H$6-'СЕТ СН'!$H$19</f>
        <v>1817.42258285</v>
      </c>
      <c r="T106" s="36">
        <f>SUMIFS(СВЦЭМ!$C$39:$C$782,СВЦЭМ!$A$39:$A$782,$A106,СВЦЭМ!$B$39:$B$782,T$83)+'СЕТ СН'!$H$9+СВЦЭМ!$D$10+'СЕТ СН'!$H$6-'СЕТ СН'!$H$19</f>
        <v>1815.59542113</v>
      </c>
      <c r="U106" s="36">
        <f>SUMIFS(СВЦЭМ!$C$39:$C$782,СВЦЭМ!$A$39:$A$782,$A106,СВЦЭМ!$B$39:$B$782,U$83)+'СЕТ СН'!$H$9+СВЦЭМ!$D$10+'СЕТ СН'!$H$6-'СЕТ СН'!$H$19</f>
        <v>1825.6720904900001</v>
      </c>
      <c r="V106" s="36">
        <f>SUMIFS(СВЦЭМ!$C$39:$C$782,СВЦЭМ!$A$39:$A$782,$A106,СВЦЭМ!$B$39:$B$782,V$83)+'СЕТ СН'!$H$9+СВЦЭМ!$D$10+'СЕТ СН'!$H$6-'СЕТ СН'!$H$19</f>
        <v>1829.59178342</v>
      </c>
      <c r="W106" s="36">
        <f>SUMIFS(СВЦЭМ!$C$39:$C$782,СВЦЭМ!$A$39:$A$782,$A106,СВЦЭМ!$B$39:$B$782,W$83)+'СЕТ СН'!$H$9+СВЦЭМ!$D$10+'СЕТ СН'!$H$6-'СЕТ СН'!$H$19</f>
        <v>1810.08259473</v>
      </c>
      <c r="X106" s="36">
        <f>SUMIFS(СВЦЭМ!$C$39:$C$782,СВЦЭМ!$A$39:$A$782,$A106,СВЦЭМ!$B$39:$B$782,X$83)+'СЕТ СН'!$H$9+СВЦЭМ!$D$10+'СЕТ СН'!$H$6-'СЕТ СН'!$H$19</f>
        <v>1840.3620396599999</v>
      </c>
      <c r="Y106" s="36">
        <f>SUMIFS(СВЦЭМ!$C$39:$C$782,СВЦЭМ!$A$39:$A$782,$A106,СВЦЭМ!$B$39:$B$782,Y$83)+'СЕТ СН'!$H$9+СВЦЭМ!$D$10+'СЕТ СН'!$H$6-'СЕТ СН'!$H$19</f>
        <v>1992.58550031</v>
      </c>
    </row>
    <row r="107" spans="1:25" ht="15.75" x14ac:dyDescent="0.2">
      <c r="A107" s="35">
        <f t="shared" si="2"/>
        <v>45101</v>
      </c>
      <c r="B107" s="36">
        <f>SUMIFS(СВЦЭМ!$C$39:$C$782,СВЦЭМ!$A$39:$A$782,$A107,СВЦЭМ!$B$39:$B$782,B$83)+'СЕТ СН'!$H$9+СВЦЭМ!$D$10+'СЕТ СН'!$H$6-'СЕТ СН'!$H$19</f>
        <v>1969.2396375200001</v>
      </c>
      <c r="C107" s="36">
        <f>SUMIFS(СВЦЭМ!$C$39:$C$782,СВЦЭМ!$A$39:$A$782,$A107,СВЦЭМ!$B$39:$B$782,C$83)+'СЕТ СН'!$H$9+СВЦЭМ!$D$10+'СЕТ СН'!$H$6-'СЕТ СН'!$H$19</f>
        <v>2050.2415854700002</v>
      </c>
      <c r="D107" s="36">
        <f>SUMIFS(СВЦЭМ!$C$39:$C$782,СВЦЭМ!$A$39:$A$782,$A107,СВЦЭМ!$B$39:$B$782,D$83)+'СЕТ СН'!$H$9+СВЦЭМ!$D$10+'СЕТ СН'!$H$6-'СЕТ СН'!$H$19</f>
        <v>2135.91597981</v>
      </c>
      <c r="E107" s="36">
        <f>SUMIFS(СВЦЭМ!$C$39:$C$782,СВЦЭМ!$A$39:$A$782,$A107,СВЦЭМ!$B$39:$B$782,E$83)+'СЕТ СН'!$H$9+СВЦЭМ!$D$10+'СЕТ СН'!$H$6-'СЕТ СН'!$H$19</f>
        <v>2138.97106661</v>
      </c>
      <c r="F107" s="36">
        <f>SUMIFS(СВЦЭМ!$C$39:$C$782,СВЦЭМ!$A$39:$A$782,$A107,СВЦЭМ!$B$39:$B$782,F$83)+'СЕТ СН'!$H$9+СВЦЭМ!$D$10+'СЕТ СН'!$H$6-'СЕТ СН'!$H$19</f>
        <v>2135.7170025200003</v>
      </c>
      <c r="G107" s="36">
        <f>SUMIFS(СВЦЭМ!$C$39:$C$782,СВЦЭМ!$A$39:$A$782,$A107,СВЦЭМ!$B$39:$B$782,G$83)+'СЕТ СН'!$H$9+СВЦЭМ!$D$10+'СЕТ СН'!$H$6-'СЕТ СН'!$H$19</f>
        <v>2132.0795064200001</v>
      </c>
      <c r="H107" s="36">
        <f>SUMIFS(СВЦЭМ!$C$39:$C$782,СВЦЭМ!$A$39:$A$782,$A107,СВЦЭМ!$B$39:$B$782,H$83)+'СЕТ СН'!$H$9+СВЦЭМ!$D$10+'СЕТ СН'!$H$6-'СЕТ СН'!$H$19</f>
        <v>2091.5120044</v>
      </c>
      <c r="I107" s="36">
        <f>SUMIFS(СВЦЭМ!$C$39:$C$782,СВЦЭМ!$A$39:$A$782,$A107,СВЦЭМ!$B$39:$B$782,I$83)+'СЕТ СН'!$H$9+СВЦЭМ!$D$10+'СЕТ СН'!$H$6-'СЕТ СН'!$H$19</f>
        <v>2038.20078132</v>
      </c>
      <c r="J107" s="36">
        <f>SUMIFS(СВЦЭМ!$C$39:$C$782,СВЦЭМ!$A$39:$A$782,$A107,СВЦЭМ!$B$39:$B$782,J$83)+'СЕТ СН'!$H$9+СВЦЭМ!$D$10+'СЕТ СН'!$H$6-'СЕТ СН'!$H$19</f>
        <v>1933.43585336</v>
      </c>
      <c r="K107" s="36">
        <f>SUMIFS(СВЦЭМ!$C$39:$C$782,СВЦЭМ!$A$39:$A$782,$A107,СВЦЭМ!$B$39:$B$782,K$83)+'СЕТ СН'!$H$9+СВЦЭМ!$D$10+'СЕТ СН'!$H$6-'СЕТ СН'!$H$19</f>
        <v>1850.9236755900001</v>
      </c>
      <c r="L107" s="36">
        <f>SUMIFS(СВЦЭМ!$C$39:$C$782,СВЦЭМ!$A$39:$A$782,$A107,СВЦЭМ!$B$39:$B$782,L$83)+'СЕТ СН'!$H$9+СВЦЭМ!$D$10+'СЕТ СН'!$H$6-'СЕТ СН'!$H$19</f>
        <v>1844.2039358500001</v>
      </c>
      <c r="M107" s="36">
        <f>SUMIFS(СВЦЭМ!$C$39:$C$782,СВЦЭМ!$A$39:$A$782,$A107,СВЦЭМ!$B$39:$B$782,M$83)+'СЕТ СН'!$H$9+СВЦЭМ!$D$10+'СЕТ СН'!$H$6-'СЕТ СН'!$H$19</f>
        <v>1867.8747024199999</v>
      </c>
      <c r="N107" s="36">
        <f>SUMIFS(СВЦЭМ!$C$39:$C$782,СВЦЭМ!$A$39:$A$782,$A107,СВЦЭМ!$B$39:$B$782,N$83)+'СЕТ СН'!$H$9+СВЦЭМ!$D$10+'СЕТ СН'!$H$6-'СЕТ СН'!$H$19</f>
        <v>1929.5983291699999</v>
      </c>
      <c r="O107" s="36">
        <f>SUMIFS(СВЦЭМ!$C$39:$C$782,СВЦЭМ!$A$39:$A$782,$A107,СВЦЭМ!$B$39:$B$782,O$83)+'СЕТ СН'!$H$9+СВЦЭМ!$D$10+'СЕТ СН'!$H$6-'СЕТ СН'!$H$19</f>
        <v>1973.5618705300001</v>
      </c>
      <c r="P107" s="36">
        <f>SUMIFS(СВЦЭМ!$C$39:$C$782,СВЦЭМ!$A$39:$A$782,$A107,СВЦЭМ!$B$39:$B$782,P$83)+'СЕТ СН'!$H$9+СВЦЭМ!$D$10+'СЕТ СН'!$H$6-'СЕТ СН'!$H$19</f>
        <v>1971.82675973</v>
      </c>
      <c r="Q107" s="36">
        <f>SUMIFS(СВЦЭМ!$C$39:$C$782,СВЦЭМ!$A$39:$A$782,$A107,СВЦЭМ!$B$39:$B$782,Q$83)+'СЕТ СН'!$H$9+СВЦЭМ!$D$10+'СЕТ СН'!$H$6-'СЕТ СН'!$H$19</f>
        <v>1992.68022584</v>
      </c>
      <c r="R107" s="36">
        <f>SUMIFS(СВЦЭМ!$C$39:$C$782,СВЦЭМ!$A$39:$A$782,$A107,СВЦЭМ!$B$39:$B$782,R$83)+'СЕТ СН'!$H$9+СВЦЭМ!$D$10+'СЕТ СН'!$H$6-'СЕТ СН'!$H$19</f>
        <v>1968.1112246</v>
      </c>
      <c r="S107" s="36">
        <f>SUMIFS(СВЦЭМ!$C$39:$C$782,СВЦЭМ!$A$39:$A$782,$A107,СВЦЭМ!$B$39:$B$782,S$83)+'СЕТ СН'!$H$9+СВЦЭМ!$D$10+'СЕТ СН'!$H$6-'СЕТ СН'!$H$19</f>
        <v>1955.4737644700001</v>
      </c>
      <c r="T107" s="36">
        <f>SUMIFS(СВЦЭМ!$C$39:$C$782,СВЦЭМ!$A$39:$A$782,$A107,СВЦЭМ!$B$39:$B$782,T$83)+'СЕТ СН'!$H$9+СВЦЭМ!$D$10+'СЕТ СН'!$H$6-'СЕТ СН'!$H$19</f>
        <v>1978.8978996999999</v>
      </c>
      <c r="U107" s="36">
        <f>SUMIFS(СВЦЭМ!$C$39:$C$782,СВЦЭМ!$A$39:$A$782,$A107,СВЦЭМ!$B$39:$B$782,U$83)+'СЕТ СН'!$H$9+СВЦЭМ!$D$10+'СЕТ СН'!$H$6-'СЕТ СН'!$H$19</f>
        <v>1994.39248701</v>
      </c>
      <c r="V107" s="36">
        <f>SUMIFS(СВЦЭМ!$C$39:$C$782,СВЦЭМ!$A$39:$A$782,$A107,СВЦЭМ!$B$39:$B$782,V$83)+'СЕТ СН'!$H$9+СВЦЭМ!$D$10+'СЕТ СН'!$H$6-'СЕТ СН'!$H$19</f>
        <v>1996.3659406300001</v>
      </c>
      <c r="W107" s="36">
        <f>SUMIFS(СВЦЭМ!$C$39:$C$782,СВЦЭМ!$A$39:$A$782,$A107,СВЦЭМ!$B$39:$B$782,W$83)+'СЕТ СН'!$H$9+СВЦЭМ!$D$10+'СЕТ СН'!$H$6-'СЕТ СН'!$H$19</f>
        <v>1961.70310337</v>
      </c>
      <c r="X107" s="36">
        <f>SUMIFS(СВЦЭМ!$C$39:$C$782,СВЦЭМ!$A$39:$A$782,$A107,СВЦЭМ!$B$39:$B$782,X$83)+'СЕТ СН'!$H$9+СВЦЭМ!$D$10+'СЕТ СН'!$H$6-'СЕТ СН'!$H$19</f>
        <v>1995.3985290000001</v>
      </c>
      <c r="Y107" s="36">
        <f>SUMIFS(СВЦЭМ!$C$39:$C$782,СВЦЭМ!$A$39:$A$782,$A107,СВЦЭМ!$B$39:$B$782,Y$83)+'СЕТ СН'!$H$9+СВЦЭМ!$D$10+'СЕТ СН'!$H$6-'СЕТ СН'!$H$19</f>
        <v>2077.1903983800003</v>
      </c>
    </row>
    <row r="108" spans="1:25" ht="15.75" x14ac:dyDescent="0.2">
      <c r="A108" s="35">
        <f t="shared" si="2"/>
        <v>45102</v>
      </c>
      <c r="B108" s="36">
        <f>SUMIFS(СВЦЭМ!$C$39:$C$782,СВЦЭМ!$A$39:$A$782,$A108,СВЦЭМ!$B$39:$B$782,B$83)+'СЕТ СН'!$H$9+СВЦЭМ!$D$10+'СЕТ СН'!$H$6-'СЕТ СН'!$H$19</f>
        <v>2078.2654695599999</v>
      </c>
      <c r="C108" s="36">
        <f>SUMIFS(СВЦЭМ!$C$39:$C$782,СВЦЭМ!$A$39:$A$782,$A108,СВЦЭМ!$B$39:$B$782,C$83)+'СЕТ СН'!$H$9+СВЦЭМ!$D$10+'СЕТ СН'!$H$6-'СЕТ СН'!$H$19</f>
        <v>2152.4766565999998</v>
      </c>
      <c r="D108" s="36">
        <f>SUMIFS(СВЦЭМ!$C$39:$C$782,СВЦЭМ!$A$39:$A$782,$A108,СВЦЭМ!$B$39:$B$782,D$83)+'СЕТ СН'!$H$9+СВЦЭМ!$D$10+'СЕТ СН'!$H$6-'СЕТ СН'!$H$19</f>
        <v>2193.2101210600003</v>
      </c>
      <c r="E108" s="36">
        <f>SUMIFS(СВЦЭМ!$C$39:$C$782,СВЦЭМ!$A$39:$A$782,$A108,СВЦЭМ!$B$39:$B$782,E$83)+'СЕТ СН'!$H$9+СВЦЭМ!$D$10+'СЕТ СН'!$H$6-'СЕТ СН'!$H$19</f>
        <v>2268.77092627</v>
      </c>
      <c r="F108" s="36">
        <f>SUMIFS(СВЦЭМ!$C$39:$C$782,СВЦЭМ!$A$39:$A$782,$A108,СВЦЭМ!$B$39:$B$782,F$83)+'СЕТ СН'!$H$9+СВЦЭМ!$D$10+'СЕТ СН'!$H$6-'СЕТ СН'!$H$19</f>
        <v>2269.5014827599998</v>
      </c>
      <c r="G108" s="36">
        <f>SUMIFS(СВЦЭМ!$C$39:$C$782,СВЦЭМ!$A$39:$A$782,$A108,СВЦЭМ!$B$39:$B$782,G$83)+'СЕТ СН'!$H$9+СВЦЭМ!$D$10+'СЕТ СН'!$H$6-'СЕТ СН'!$H$19</f>
        <v>2160.8855183599999</v>
      </c>
      <c r="H108" s="36">
        <f>SUMIFS(СВЦЭМ!$C$39:$C$782,СВЦЭМ!$A$39:$A$782,$A108,СВЦЭМ!$B$39:$B$782,H$83)+'СЕТ СН'!$H$9+СВЦЭМ!$D$10+'СЕТ СН'!$H$6-'СЕТ СН'!$H$19</f>
        <v>2098.4489515100004</v>
      </c>
      <c r="I108" s="36">
        <f>SUMIFS(СВЦЭМ!$C$39:$C$782,СВЦЭМ!$A$39:$A$782,$A108,СВЦЭМ!$B$39:$B$782,I$83)+'СЕТ СН'!$H$9+СВЦЭМ!$D$10+'СЕТ СН'!$H$6-'СЕТ СН'!$H$19</f>
        <v>2069.9016812999998</v>
      </c>
      <c r="J108" s="36">
        <f>SUMIFS(СВЦЭМ!$C$39:$C$782,СВЦЭМ!$A$39:$A$782,$A108,СВЦЭМ!$B$39:$B$782,J$83)+'СЕТ СН'!$H$9+СВЦЭМ!$D$10+'СЕТ СН'!$H$6-'СЕТ СН'!$H$19</f>
        <v>2042.93692463</v>
      </c>
      <c r="K108" s="36">
        <f>SUMIFS(СВЦЭМ!$C$39:$C$782,СВЦЭМ!$A$39:$A$782,$A108,СВЦЭМ!$B$39:$B$782,K$83)+'СЕТ СН'!$H$9+СВЦЭМ!$D$10+'СЕТ СН'!$H$6-'СЕТ СН'!$H$19</f>
        <v>1955.1712894699999</v>
      </c>
      <c r="L108" s="36">
        <f>SUMIFS(СВЦЭМ!$C$39:$C$782,СВЦЭМ!$A$39:$A$782,$A108,СВЦЭМ!$B$39:$B$782,L$83)+'СЕТ СН'!$H$9+СВЦЭМ!$D$10+'СЕТ СН'!$H$6-'СЕТ СН'!$H$19</f>
        <v>1868.66773616</v>
      </c>
      <c r="M108" s="36">
        <f>SUMIFS(СВЦЭМ!$C$39:$C$782,СВЦЭМ!$A$39:$A$782,$A108,СВЦЭМ!$B$39:$B$782,M$83)+'СЕТ СН'!$H$9+СВЦЭМ!$D$10+'СЕТ СН'!$H$6-'СЕТ СН'!$H$19</f>
        <v>1894.14858295</v>
      </c>
      <c r="N108" s="36">
        <f>SUMIFS(СВЦЭМ!$C$39:$C$782,СВЦЭМ!$A$39:$A$782,$A108,СВЦЭМ!$B$39:$B$782,N$83)+'СЕТ СН'!$H$9+СВЦЭМ!$D$10+'СЕТ СН'!$H$6-'СЕТ СН'!$H$19</f>
        <v>1902.58221903</v>
      </c>
      <c r="O108" s="36">
        <f>SUMIFS(СВЦЭМ!$C$39:$C$782,СВЦЭМ!$A$39:$A$782,$A108,СВЦЭМ!$B$39:$B$782,O$83)+'СЕТ СН'!$H$9+СВЦЭМ!$D$10+'СЕТ СН'!$H$6-'СЕТ СН'!$H$19</f>
        <v>1915.6143014199999</v>
      </c>
      <c r="P108" s="36">
        <f>SUMIFS(СВЦЭМ!$C$39:$C$782,СВЦЭМ!$A$39:$A$782,$A108,СВЦЭМ!$B$39:$B$782,P$83)+'СЕТ СН'!$H$9+СВЦЭМ!$D$10+'СЕТ СН'!$H$6-'СЕТ СН'!$H$19</f>
        <v>1924.8089166500001</v>
      </c>
      <c r="Q108" s="36">
        <f>SUMIFS(СВЦЭМ!$C$39:$C$782,СВЦЭМ!$A$39:$A$782,$A108,СВЦЭМ!$B$39:$B$782,Q$83)+'СЕТ СН'!$H$9+СВЦЭМ!$D$10+'СЕТ СН'!$H$6-'СЕТ СН'!$H$19</f>
        <v>1931.03796341</v>
      </c>
      <c r="R108" s="36">
        <f>SUMIFS(СВЦЭМ!$C$39:$C$782,СВЦЭМ!$A$39:$A$782,$A108,СВЦЭМ!$B$39:$B$782,R$83)+'СЕТ СН'!$H$9+СВЦЭМ!$D$10+'СЕТ СН'!$H$6-'СЕТ СН'!$H$19</f>
        <v>1915.0812857800001</v>
      </c>
      <c r="S108" s="36">
        <f>SUMIFS(СВЦЭМ!$C$39:$C$782,СВЦЭМ!$A$39:$A$782,$A108,СВЦЭМ!$B$39:$B$782,S$83)+'СЕТ СН'!$H$9+СВЦЭМ!$D$10+'СЕТ СН'!$H$6-'СЕТ СН'!$H$19</f>
        <v>1909.4712045700001</v>
      </c>
      <c r="T108" s="36">
        <f>SUMIFS(СВЦЭМ!$C$39:$C$782,СВЦЭМ!$A$39:$A$782,$A108,СВЦЭМ!$B$39:$B$782,T$83)+'СЕТ СН'!$H$9+СВЦЭМ!$D$10+'СЕТ СН'!$H$6-'СЕТ СН'!$H$19</f>
        <v>1902.9247671000001</v>
      </c>
      <c r="U108" s="36">
        <f>SUMIFS(СВЦЭМ!$C$39:$C$782,СВЦЭМ!$A$39:$A$782,$A108,СВЦЭМ!$B$39:$B$782,U$83)+'СЕТ СН'!$H$9+СВЦЭМ!$D$10+'СЕТ СН'!$H$6-'СЕТ СН'!$H$19</f>
        <v>1907.16199689</v>
      </c>
      <c r="V108" s="36">
        <f>SUMIFS(СВЦЭМ!$C$39:$C$782,СВЦЭМ!$A$39:$A$782,$A108,СВЦЭМ!$B$39:$B$782,V$83)+'СЕТ СН'!$H$9+СВЦЭМ!$D$10+'СЕТ СН'!$H$6-'СЕТ СН'!$H$19</f>
        <v>1922.8375431500001</v>
      </c>
      <c r="W108" s="36">
        <f>SUMIFS(СВЦЭМ!$C$39:$C$782,СВЦЭМ!$A$39:$A$782,$A108,СВЦЭМ!$B$39:$B$782,W$83)+'СЕТ СН'!$H$9+СВЦЭМ!$D$10+'СЕТ СН'!$H$6-'СЕТ СН'!$H$19</f>
        <v>1887.9135850499999</v>
      </c>
      <c r="X108" s="36">
        <f>SUMIFS(СВЦЭМ!$C$39:$C$782,СВЦЭМ!$A$39:$A$782,$A108,СВЦЭМ!$B$39:$B$782,X$83)+'СЕТ СН'!$H$9+СВЦЭМ!$D$10+'СЕТ СН'!$H$6-'СЕТ СН'!$H$19</f>
        <v>1915.20957563</v>
      </c>
      <c r="Y108" s="36">
        <f>SUMIFS(СВЦЭМ!$C$39:$C$782,СВЦЭМ!$A$39:$A$782,$A108,СВЦЭМ!$B$39:$B$782,Y$83)+'СЕТ СН'!$H$9+СВЦЭМ!$D$10+'СЕТ СН'!$H$6-'СЕТ СН'!$H$19</f>
        <v>2067.0664868000003</v>
      </c>
    </row>
    <row r="109" spans="1:25" ht="15.75" x14ac:dyDescent="0.2">
      <c r="A109" s="35">
        <f t="shared" si="2"/>
        <v>45103</v>
      </c>
      <c r="B109" s="36">
        <f>SUMIFS(СВЦЭМ!$C$39:$C$782,СВЦЭМ!$A$39:$A$782,$A109,СВЦЭМ!$B$39:$B$782,B$83)+'СЕТ СН'!$H$9+СВЦЭМ!$D$10+'СЕТ СН'!$H$6-'СЕТ СН'!$H$19</f>
        <v>2182.8378270399999</v>
      </c>
      <c r="C109" s="36">
        <f>SUMIFS(СВЦЭМ!$C$39:$C$782,СВЦЭМ!$A$39:$A$782,$A109,СВЦЭМ!$B$39:$B$782,C$83)+'СЕТ СН'!$H$9+СВЦЭМ!$D$10+'СЕТ СН'!$H$6-'СЕТ СН'!$H$19</f>
        <v>2256.7307519799997</v>
      </c>
      <c r="D109" s="36">
        <f>SUMIFS(СВЦЭМ!$C$39:$C$782,СВЦЭМ!$A$39:$A$782,$A109,СВЦЭМ!$B$39:$B$782,D$83)+'СЕТ СН'!$H$9+СВЦЭМ!$D$10+'СЕТ СН'!$H$6-'СЕТ СН'!$H$19</f>
        <v>2294.2677400000002</v>
      </c>
      <c r="E109" s="36">
        <f>SUMIFS(СВЦЭМ!$C$39:$C$782,СВЦЭМ!$A$39:$A$782,$A109,СВЦЭМ!$B$39:$B$782,E$83)+'СЕТ СН'!$H$9+СВЦЭМ!$D$10+'СЕТ СН'!$H$6-'СЕТ СН'!$H$19</f>
        <v>2263.6060808900002</v>
      </c>
      <c r="F109" s="36">
        <f>SUMIFS(СВЦЭМ!$C$39:$C$782,СВЦЭМ!$A$39:$A$782,$A109,СВЦЭМ!$B$39:$B$782,F$83)+'СЕТ СН'!$H$9+СВЦЭМ!$D$10+'СЕТ СН'!$H$6-'СЕТ СН'!$H$19</f>
        <v>2262.9639733399999</v>
      </c>
      <c r="G109" s="36">
        <f>SUMIFS(СВЦЭМ!$C$39:$C$782,СВЦЭМ!$A$39:$A$782,$A109,СВЦЭМ!$B$39:$B$782,G$83)+'СЕТ СН'!$H$9+СВЦЭМ!$D$10+'СЕТ СН'!$H$6-'СЕТ СН'!$H$19</f>
        <v>2272.5429231600001</v>
      </c>
      <c r="H109" s="36">
        <f>SUMIFS(СВЦЭМ!$C$39:$C$782,СВЦЭМ!$A$39:$A$782,$A109,СВЦЭМ!$B$39:$B$782,H$83)+'СЕТ СН'!$H$9+СВЦЭМ!$D$10+'СЕТ СН'!$H$6-'СЕТ СН'!$H$19</f>
        <v>2149.5283121900002</v>
      </c>
      <c r="I109" s="36">
        <f>SUMIFS(СВЦЭМ!$C$39:$C$782,СВЦЭМ!$A$39:$A$782,$A109,СВЦЭМ!$B$39:$B$782,I$83)+'СЕТ СН'!$H$9+СВЦЭМ!$D$10+'СЕТ СН'!$H$6-'СЕТ СН'!$H$19</f>
        <v>1948.10390934</v>
      </c>
      <c r="J109" s="36">
        <f>SUMIFS(СВЦЭМ!$C$39:$C$782,СВЦЭМ!$A$39:$A$782,$A109,СВЦЭМ!$B$39:$B$782,J$83)+'СЕТ СН'!$H$9+СВЦЭМ!$D$10+'СЕТ СН'!$H$6-'СЕТ СН'!$H$19</f>
        <v>1850.5463121499999</v>
      </c>
      <c r="K109" s="36">
        <f>SUMIFS(СВЦЭМ!$C$39:$C$782,СВЦЭМ!$A$39:$A$782,$A109,СВЦЭМ!$B$39:$B$782,K$83)+'СЕТ СН'!$H$9+СВЦЭМ!$D$10+'СЕТ СН'!$H$6-'СЕТ СН'!$H$19</f>
        <v>1807.81287763</v>
      </c>
      <c r="L109" s="36">
        <f>SUMIFS(СВЦЭМ!$C$39:$C$782,СВЦЭМ!$A$39:$A$782,$A109,СВЦЭМ!$B$39:$B$782,L$83)+'СЕТ СН'!$H$9+СВЦЭМ!$D$10+'СЕТ СН'!$H$6-'СЕТ СН'!$H$19</f>
        <v>1783.7104483600001</v>
      </c>
      <c r="M109" s="36">
        <f>SUMIFS(СВЦЭМ!$C$39:$C$782,СВЦЭМ!$A$39:$A$782,$A109,СВЦЭМ!$B$39:$B$782,M$83)+'СЕТ СН'!$H$9+СВЦЭМ!$D$10+'СЕТ СН'!$H$6-'СЕТ СН'!$H$19</f>
        <v>1803.77711613</v>
      </c>
      <c r="N109" s="36">
        <f>SUMIFS(СВЦЭМ!$C$39:$C$782,СВЦЭМ!$A$39:$A$782,$A109,СВЦЭМ!$B$39:$B$782,N$83)+'СЕТ СН'!$H$9+СВЦЭМ!$D$10+'СЕТ СН'!$H$6-'СЕТ СН'!$H$19</f>
        <v>1838.4648803699999</v>
      </c>
      <c r="O109" s="36">
        <f>SUMIFS(СВЦЭМ!$C$39:$C$782,СВЦЭМ!$A$39:$A$782,$A109,СВЦЭМ!$B$39:$B$782,O$83)+'СЕТ СН'!$H$9+СВЦЭМ!$D$10+'СЕТ СН'!$H$6-'СЕТ СН'!$H$19</f>
        <v>1835.52885171</v>
      </c>
      <c r="P109" s="36">
        <f>SUMIFS(СВЦЭМ!$C$39:$C$782,СВЦЭМ!$A$39:$A$782,$A109,СВЦЭМ!$B$39:$B$782,P$83)+'СЕТ СН'!$H$9+СВЦЭМ!$D$10+'СЕТ СН'!$H$6-'СЕТ СН'!$H$19</f>
        <v>1844.85141903</v>
      </c>
      <c r="Q109" s="36">
        <f>SUMIFS(СВЦЭМ!$C$39:$C$782,СВЦЭМ!$A$39:$A$782,$A109,СВЦЭМ!$B$39:$B$782,Q$83)+'СЕТ СН'!$H$9+СВЦЭМ!$D$10+'СЕТ СН'!$H$6-'СЕТ СН'!$H$19</f>
        <v>1855.57881086</v>
      </c>
      <c r="R109" s="36">
        <f>SUMIFS(СВЦЭМ!$C$39:$C$782,СВЦЭМ!$A$39:$A$782,$A109,СВЦЭМ!$B$39:$B$782,R$83)+'СЕТ СН'!$H$9+СВЦЭМ!$D$10+'СЕТ СН'!$H$6-'СЕТ СН'!$H$19</f>
        <v>1837.6147096100001</v>
      </c>
      <c r="S109" s="36">
        <f>SUMIFS(СВЦЭМ!$C$39:$C$782,СВЦЭМ!$A$39:$A$782,$A109,СВЦЭМ!$B$39:$B$782,S$83)+'СЕТ СН'!$H$9+СВЦЭМ!$D$10+'СЕТ СН'!$H$6-'СЕТ СН'!$H$19</f>
        <v>1829.3175927899999</v>
      </c>
      <c r="T109" s="36">
        <f>SUMIFS(СВЦЭМ!$C$39:$C$782,СВЦЭМ!$A$39:$A$782,$A109,СВЦЭМ!$B$39:$B$782,T$83)+'СЕТ СН'!$H$9+СВЦЭМ!$D$10+'СЕТ СН'!$H$6-'СЕТ СН'!$H$19</f>
        <v>1818.1289171200001</v>
      </c>
      <c r="U109" s="36">
        <f>SUMIFS(СВЦЭМ!$C$39:$C$782,СВЦЭМ!$A$39:$A$782,$A109,СВЦЭМ!$B$39:$B$782,U$83)+'СЕТ СН'!$H$9+СВЦЭМ!$D$10+'СЕТ СН'!$H$6-'СЕТ СН'!$H$19</f>
        <v>1804.1297752800001</v>
      </c>
      <c r="V109" s="36">
        <f>SUMIFS(СВЦЭМ!$C$39:$C$782,СВЦЭМ!$A$39:$A$782,$A109,СВЦЭМ!$B$39:$B$782,V$83)+'СЕТ СН'!$H$9+СВЦЭМ!$D$10+'СЕТ СН'!$H$6-'СЕТ СН'!$H$19</f>
        <v>1819.2694816600001</v>
      </c>
      <c r="W109" s="36">
        <f>SUMIFS(СВЦЭМ!$C$39:$C$782,СВЦЭМ!$A$39:$A$782,$A109,СВЦЭМ!$B$39:$B$782,W$83)+'СЕТ СН'!$H$9+СВЦЭМ!$D$10+'СЕТ СН'!$H$6-'СЕТ СН'!$H$19</f>
        <v>1781.6505280200001</v>
      </c>
      <c r="X109" s="36">
        <f>SUMIFS(СВЦЭМ!$C$39:$C$782,СВЦЭМ!$A$39:$A$782,$A109,СВЦЭМ!$B$39:$B$782,X$83)+'СЕТ СН'!$H$9+СВЦЭМ!$D$10+'СЕТ СН'!$H$6-'СЕТ СН'!$H$19</f>
        <v>1841.5467016499999</v>
      </c>
      <c r="Y109" s="36">
        <f>SUMIFS(СВЦЭМ!$C$39:$C$782,СВЦЭМ!$A$39:$A$782,$A109,СВЦЭМ!$B$39:$B$782,Y$83)+'СЕТ СН'!$H$9+СВЦЭМ!$D$10+'СЕТ СН'!$H$6-'СЕТ СН'!$H$19</f>
        <v>1921.5724139900001</v>
      </c>
    </row>
    <row r="110" spans="1:25" ht="15.75" x14ac:dyDescent="0.2">
      <c r="A110" s="35">
        <f t="shared" si="2"/>
        <v>45104</v>
      </c>
      <c r="B110" s="36">
        <f>SUMIFS(СВЦЭМ!$C$39:$C$782,СВЦЭМ!$A$39:$A$782,$A110,СВЦЭМ!$B$39:$B$782,B$83)+'СЕТ СН'!$H$9+СВЦЭМ!$D$10+'СЕТ СН'!$H$6-'СЕТ СН'!$H$19</f>
        <v>1983.7752575300001</v>
      </c>
      <c r="C110" s="36">
        <f>SUMIFS(СВЦЭМ!$C$39:$C$782,СВЦЭМ!$A$39:$A$782,$A110,СВЦЭМ!$B$39:$B$782,C$83)+'СЕТ СН'!$H$9+СВЦЭМ!$D$10+'СЕТ СН'!$H$6-'СЕТ СН'!$H$19</f>
        <v>2036.42742333</v>
      </c>
      <c r="D110" s="36">
        <f>SUMIFS(СВЦЭМ!$C$39:$C$782,СВЦЭМ!$A$39:$A$782,$A110,СВЦЭМ!$B$39:$B$782,D$83)+'СЕТ СН'!$H$9+СВЦЭМ!$D$10+'СЕТ СН'!$H$6-'СЕТ СН'!$H$19</f>
        <v>2114.5705376800001</v>
      </c>
      <c r="E110" s="36">
        <f>SUMIFS(СВЦЭМ!$C$39:$C$782,СВЦЭМ!$A$39:$A$782,$A110,СВЦЭМ!$B$39:$B$782,E$83)+'СЕТ СН'!$H$9+СВЦЭМ!$D$10+'СЕТ СН'!$H$6-'СЕТ СН'!$H$19</f>
        <v>2099.8035254300003</v>
      </c>
      <c r="F110" s="36">
        <f>SUMIFS(СВЦЭМ!$C$39:$C$782,СВЦЭМ!$A$39:$A$782,$A110,СВЦЭМ!$B$39:$B$782,F$83)+'СЕТ СН'!$H$9+СВЦЭМ!$D$10+'СЕТ СН'!$H$6-'СЕТ СН'!$H$19</f>
        <v>2099.1004318599998</v>
      </c>
      <c r="G110" s="36">
        <f>SUMIFS(СВЦЭМ!$C$39:$C$782,СВЦЭМ!$A$39:$A$782,$A110,СВЦЭМ!$B$39:$B$782,G$83)+'СЕТ СН'!$H$9+СВЦЭМ!$D$10+'СЕТ СН'!$H$6-'СЕТ СН'!$H$19</f>
        <v>2096.1162415099998</v>
      </c>
      <c r="H110" s="36">
        <f>SUMIFS(СВЦЭМ!$C$39:$C$782,СВЦЭМ!$A$39:$A$782,$A110,СВЦЭМ!$B$39:$B$782,H$83)+'СЕТ СН'!$H$9+СВЦЭМ!$D$10+'СЕТ СН'!$H$6-'СЕТ СН'!$H$19</f>
        <v>2017.5759272</v>
      </c>
      <c r="I110" s="36">
        <f>SUMIFS(СВЦЭМ!$C$39:$C$782,СВЦЭМ!$A$39:$A$782,$A110,СВЦЭМ!$B$39:$B$782,I$83)+'СЕТ СН'!$H$9+СВЦЭМ!$D$10+'СЕТ СН'!$H$6-'СЕТ СН'!$H$19</f>
        <v>1890.30965909</v>
      </c>
      <c r="J110" s="36">
        <f>SUMIFS(СВЦЭМ!$C$39:$C$782,СВЦЭМ!$A$39:$A$782,$A110,СВЦЭМ!$B$39:$B$782,J$83)+'СЕТ СН'!$H$9+СВЦЭМ!$D$10+'СЕТ СН'!$H$6-'СЕТ СН'!$H$19</f>
        <v>1806.8358325700001</v>
      </c>
      <c r="K110" s="36">
        <f>SUMIFS(СВЦЭМ!$C$39:$C$782,СВЦЭМ!$A$39:$A$782,$A110,СВЦЭМ!$B$39:$B$782,K$83)+'СЕТ СН'!$H$9+СВЦЭМ!$D$10+'СЕТ СН'!$H$6-'СЕТ СН'!$H$19</f>
        <v>1752.25102603</v>
      </c>
      <c r="L110" s="36">
        <f>SUMIFS(СВЦЭМ!$C$39:$C$782,СВЦЭМ!$A$39:$A$782,$A110,СВЦЭМ!$B$39:$B$782,L$83)+'СЕТ СН'!$H$9+СВЦЭМ!$D$10+'СЕТ СН'!$H$6-'СЕТ СН'!$H$19</f>
        <v>1733.5497809400001</v>
      </c>
      <c r="M110" s="36">
        <f>SUMIFS(СВЦЭМ!$C$39:$C$782,СВЦЭМ!$A$39:$A$782,$A110,СВЦЭМ!$B$39:$B$782,M$83)+'СЕТ СН'!$H$9+СВЦЭМ!$D$10+'СЕТ СН'!$H$6-'СЕТ СН'!$H$19</f>
        <v>1730.41566083</v>
      </c>
      <c r="N110" s="36">
        <f>SUMIFS(СВЦЭМ!$C$39:$C$782,СВЦЭМ!$A$39:$A$782,$A110,СВЦЭМ!$B$39:$B$782,N$83)+'СЕТ СН'!$H$9+СВЦЭМ!$D$10+'СЕТ СН'!$H$6-'СЕТ СН'!$H$19</f>
        <v>1751.8476638</v>
      </c>
      <c r="O110" s="36">
        <f>SUMIFS(СВЦЭМ!$C$39:$C$782,СВЦЭМ!$A$39:$A$782,$A110,СВЦЭМ!$B$39:$B$782,O$83)+'СЕТ СН'!$H$9+СВЦЭМ!$D$10+'СЕТ СН'!$H$6-'СЕТ СН'!$H$19</f>
        <v>1747.7182976700001</v>
      </c>
      <c r="P110" s="36">
        <f>SUMIFS(СВЦЭМ!$C$39:$C$782,СВЦЭМ!$A$39:$A$782,$A110,СВЦЭМ!$B$39:$B$782,P$83)+'СЕТ СН'!$H$9+СВЦЭМ!$D$10+'СЕТ СН'!$H$6-'СЕТ СН'!$H$19</f>
        <v>1748.94537438</v>
      </c>
      <c r="Q110" s="36">
        <f>SUMIFS(СВЦЭМ!$C$39:$C$782,СВЦЭМ!$A$39:$A$782,$A110,СВЦЭМ!$B$39:$B$782,Q$83)+'СЕТ СН'!$H$9+СВЦЭМ!$D$10+'СЕТ СН'!$H$6-'СЕТ СН'!$H$19</f>
        <v>1744.6889532800001</v>
      </c>
      <c r="R110" s="36">
        <f>SUMIFS(СВЦЭМ!$C$39:$C$782,СВЦЭМ!$A$39:$A$782,$A110,СВЦЭМ!$B$39:$B$782,R$83)+'СЕТ СН'!$H$9+СВЦЭМ!$D$10+'СЕТ СН'!$H$6-'СЕТ СН'!$H$19</f>
        <v>1731.7400412300001</v>
      </c>
      <c r="S110" s="36">
        <f>SUMIFS(СВЦЭМ!$C$39:$C$782,СВЦЭМ!$A$39:$A$782,$A110,СВЦЭМ!$B$39:$B$782,S$83)+'СЕТ СН'!$H$9+СВЦЭМ!$D$10+'СЕТ СН'!$H$6-'СЕТ СН'!$H$19</f>
        <v>1727.13727877</v>
      </c>
      <c r="T110" s="36">
        <f>SUMIFS(СВЦЭМ!$C$39:$C$782,СВЦЭМ!$A$39:$A$782,$A110,СВЦЭМ!$B$39:$B$782,T$83)+'СЕТ СН'!$H$9+СВЦЭМ!$D$10+'СЕТ СН'!$H$6-'СЕТ СН'!$H$19</f>
        <v>1724.1167450299999</v>
      </c>
      <c r="U110" s="36">
        <f>SUMIFS(СВЦЭМ!$C$39:$C$782,СВЦЭМ!$A$39:$A$782,$A110,СВЦЭМ!$B$39:$B$782,U$83)+'СЕТ СН'!$H$9+СВЦЭМ!$D$10+'СЕТ СН'!$H$6-'СЕТ СН'!$H$19</f>
        <v>1727.5598632200001</v>
      </c>
      <c r="V110" s="36">
        <f>SUMIFS(СВЦЭМ!$C$39:$C$782,СВЦЭМ!$A$39:$A$782,$A110,СВЦЭМ!$B$39:$B$782,V$83)+'СЕТ СН'!$H$9+СВЦЭМ!$D$10+'СЕТ СН'!$H$6-'СЕТ СН'!$H$19</f>
        <v>1736.6457435500001</v>
      </c>
      <c r="W110" s="36">
        <f>SUMIFS(СВЦЭМ!$C$39:$C$782,СВЦЭМ!$A$39:$A$782,$A110,СВЦЭМ!$B$39:$B$782,W$83)+'СЕТ СН'!$H$9+СВЦЭМ!$D$10+'СЕТ СН'!$H$6-'СЕТ СН'!$H$19</f>
        <v>1691.3663893200001</v>
      </c>
      <c r="X110" s="36">
        <f>SUMIFS(СВЦЭМ!$C$39:$C$782,СВЦЭМ!$A$39:$A$782,$A110,СВЦЭМ!$B$39:$B$782,X$83)+'СЕТ СН'!$H$9+СВЦЭМ!$D$10+'СЕТ СН'!$H$6-'СЕТ СН'!$H$19</f>
        <v>1732.3290374600001</v>
      </c>
      <c r="Y110" s="36">
        <f>SUMIFS(СВЦЭМ!$C$39:$C$782,СВЦЭМ!$A$39:$A$782,$A110,СВЦЭМ!$B$39:$B$782,Y$83)+'СЕТ СН'!$H$9+СВЦЭМ!$D$10+'СЕТ СН'!$H$6-'СЕТ СН'!$H$19</f>
        <v>1822.9214219</v>
      </c>
    </row>
    <row r="111" spans="1:25" ht="15.75" x14ac:dyDescent="0.2">
      <c r="A111" s="35">
        <f t="shared" si="2"/>
        <v>45105</v>
      </c>
      <c r="B111" s="36">
        <f>SUMIFS(СВЦЭМ!$C$39:$C$782,СВЦЭМ!$A$39:$A$782,$A111,СВЦЭМ!$B$39:$B$782,B$83)+'СЕТ СН'!$H$9+СВЦЭМ!$D$10+'СЕТ СН'!$H$6-'СЕТ СН'!$H$19</f>
        <v>1906.2127165300001</v>
      </c>
      <c r="C111" s="36">
        <f>SUMIFS(СВЦЭМ!$C$39:$C$782,СВЦЭМ!$A$39:$A$782,$A111,СВЦЭМ!$B$39:$B$782,C$83)+'СЕТ СН'!$H$9+СВЦЭМ!$D$10+'СЕТ СН'!$H$6-'СЕТ СН'!$H$19</f>
        <v>1992.68559325</v>
      </c>
      <c r="D111" s="36">
        <f>SUMIFS(СВЦЭМ!$C$39:$C$782,СВЦЭМ!$A$39:$A$782,$A111,СВЦЭМ!$B$39:$B$782,D$83)+'СЕТ СН'!$H$9+СВЦЭМ!$D$10+'СЕТ СН'!$H$6-'СЕТ СН'!$H$19</f>
        <v>2074.2373026100004</v>
      </c>
      <c r="E111" s="36">
        <f>SUMIFS(СВЦЭМ!$C$39:$C$782,СВЦЭМ!$A$39:$A$782,$A111,СВЦЭМ!$B$39:$B$782,E$83)+'СЕТ СН'!$H$9+СВЦЭМ!$D$10+'СЕТ СН'!$H$6-'СЕТ СН'!$H$19</f>
        <v>2094.7316947899999</v>
      </c>
      <c r="F111" s="36">
        <f>SUMIFS(СВЦЭМ!$C$39:$C$782,СВЦЭМ!$A$39:$A$782,$A111,СВЦЭМ!$B$39:$B$782,F$83)+'СЕТ СН'!$H$9+СВЦЭМ!$D$10+'СЕТ СН'!$H$6-'СЕТ СН'!$H$19</f>
        <v>2095.0348011599999</v>
      </c>
      <c r="G111" s="36">
        <f>SUMIFS(СВЦЭМ!$C$39:$C$782,СВЦЭМ!$A$39:$A$782,$A111,СВЦЭМ!$B$39:$B$782,G$83)+'СЕТ СН'!$H$9+СВЦЭМ!$D$10+'СЕТ СН'!$H$6-'СЕТ СН'!$H$19</f>
        <v>2068.927373</v>
      </c>
      <c r="H111" s="36">
        <f>SUMIFS(СВЦЭМ!$C$39:$C$782,СВЦЭМ!$A$39:$A$782,$A111,СВЦЭМ!$B$39:$B$782,H$83)+'СЕТ СН'!$H$9+СВЦЭМ!$D$10+'СЕТ СН'!$H$6-'СЕТ СН'!$H$19</f>
        <v>1959.4491990399999</v>
      </c>
      <c r="I111" s="36">
        <f>SUMIFS(СВЦЭМ!$C$39:$C$782,СВЦЭМ!$A$39:$A$782,$A111,СВЦЭМ!$B$39:$B$782,I$83)+'СЕТ СН'!$H$9+СВЦЭМ!$D$10+'СЕТ СН'!$H$6-'СЕТ СН'!$H$19</f>
        <v>1822.8301398000001</v>
      </c>
      <c r="J111" s="36">
        <f>SUMIFS(СВЦЭМ!$C$39:$C$782,СВЦЭМ!$A$39:$A$782,$A111,СВЦЭМ!$B$39:$B$782,J$83)+'СЕТ СН'!$H$9+СВЦЭМ!$D$10+'СЕТ СН'!$H$6-'СЕТ СН'!$H$19</f>
        <v>1750.7161759099999</v>
      </c>
      <c r="K111" s="36">
        <f>SUMIFS(СВЦЭМ!$C$39:$C$782,СВЦЭМ!$A$39:$A$782,$A111,СВЦЭМ!$B$39:$B$782,K$83)+'СЕТ СН'!$H$9+СВЦЭМ!$D$10+'СЕТ СН'!$H$6-'СЕТ СН'!$H$19</f>
        <v>1687.5462727700001</v>
      </c>
      <c r="L111" s="36">
        <f>SUMIFS(СВЦЭМ!$C$39:$C$782,СВЦЭМ!$A$39:$A$782,$A111,СВЦЭМ!$B$39:$B$782,L$83)+'СЕТ СН'!$H$9+СВЦЭМ!$D$10+'СЕТ СН'!$H$6-'СЕТ СН'!$H$19</f>
        <v>1699.5183345800001</v>
      </c>
      <c r="M111" s="36">
        <f>SUMIFS(СВЦЭМ!$C$39:$C$782,СВЦЭМ!$A$39:$A$782,$A111,СВЦЭМ!$B$39:$B$782,M$83)+'СЕТ СН'!$H$9+СВЦЭМ!$D$10+'СЕТ СН'!$H$6-'СЕТ СН'!$H$19</f>
        <v>1720.7469363299999</v>
      </c>
      <c r="N111" s="36">
        <f>SUMIFS(СВЦЭМ!$C$39:$C$782,СВЦЭМ!$A$39:$A$782,$A111,СВЦЭМ!$B$39:$B$782,N$83)+'СЕТ СН'!$H$9+СВЦЭМ!$D$10+'СЕТ СН'!$H$6-'СЕТ СН'!$H$19</f>
        <v>1767.93915625</v>
      </c>
      <c r="O111" s="36">
        <f>SUMIFS(СВЦЭМ!$C$39:$C$782,СВЦЭМ!$A$39:$A$782,$A111,СВЦЭМ!$B$39:$B$782,O$83)+'СЕТ СН'!$H$9+СВЦЭМ!$D$10+'СЕТ СН'!$H$6-'СЕТ СН'!$H$19</f>
        <v>1760.6883289</v>
      </c>
      <c r="P111" s="36">
        <f>SUMIFS(СВЦЭМ!$C$39:$C$782,СВЦЭМ!$A$39:$A$782,$A111,СВЦЭМ!$B$39:$B$782,P$83)+'СЕТ СН'!$H$9+СВЦЭМ!$D$10+'СЕТ СН'!$H$6-'СЕТ СН'!$H$19</f>
        <v>1748.3473758</v>
      </c>
      <c r="Q111" s="36">
        <f>SUMIFS(СВЦЭМ!$C$39:$C$782,СВЦЭМ!$A$39:$A$782,$A111,СВЦЭМ!$B$39:$B$782,Q$83)+'СЕТ СН'!$H$9+СВЦЭМ!$D$10+'СЕТ СН'!$H$6-'СЕТ СН'!$H$19</f>
        <v>1753.03288806</v>
      </c>
      <c r="R111" s="36">
        <f>SUMIFS(СВЦЭМ!$C$39:$C$782,СВЦЭМ!$A$39:$A$782,$A111,СВЦЭМ!$B$39:$B$782,R$83)+'СЕТ СН'!$H$9+СВЦЭМ!$D$10+'СЕТ СН'!$H$6-'СЕТ СН'!$H$19</f>
        <v>1721.5264959400001</v>
      </c>
      <c r="S111" s="36">
        <f>SUMIFS(СВЦЭМ!$C$39:$C$782,СВЦЭМ!$A$39:$A$782,$A111,СВЦЭМ!$B$39:$B$782,S$83)+'СЕТ СН'!$H$9+СВЦЭМ!$D$10+'СЕТ СН'!$H$6-'СЕТ СН'!$H$19</f>
        <v>1716.29152056</v>
      </c>
      <c r="T111" s="36">
        <f>SUMIFS(СВЦЭМ!$C$39:$C$782,СВЦЭМ!$A$39:$A$782,$A111,СВЦЭМ!$B$39:$B$782,T$83)+'СЕТ СН'!$H$9+СВЦЭМ!$D$10+'СЕТ СН'!$H$6-'СЕТ СН'!$H$19</f>
        <v>1717.68093161</v>
      </c>
      <c r="U111" s="36">
        <f>SUMIFS(СВЦЭМ!$C$39:$C$782,СВЦЭМ!$A$39:$A$782,$A111,СВЦЭМ!$B$39:$B$782,U$83)+'СЕТ СН'!$H$9+СВЦЭМ!$D$10+'СЕТ СН'!$H$6-'СЕТ СН'!$H$19</f>
        <v>1751.20291445</v>
      </c>
      <c r="V111" s="36">
        <f>SUMIFS(СВЦЭМ!$C$39:$C$782,СВЦЭМ!$A$39:$A$782,$A111,СВЦЭМ!$B$39:$B$782,V$83)+'СЕТ СН'!$H$9+СВЦЭМ!$D$10+'СЕТ СН'!$H$6-'СЕТ СН'!$H$19</f>
        <v>1753.75488307</v>
      </c>
      <c r="W111" s="36">
        <f>SUMIFS(СВЦЭМ!$C$39:$C$782,СВЦЭМ!$A$39:$A$782,$A111,СВЦЭМ!$B$39:$B$782,W$83)+'СЕТ СН'!$H$9+СВЦЭМ!$D$10+'СЕТ СН'!$H$6-'СЕТ СН'!$H$19</f>
        <v>1730.74219638</v>
      </c>
      <c r="X111" s="36">
        <f>SUMIFS(СВЦЭМ!$C$39:$C$782,СВЦЭМ!$A$39:$A$782,$A111,СВЦЭМ!$B$39:$B$782,X$83)+'СЕТ СН'!$H$9+СВЦЭМ!$D$10+'СЕТ СН'!$H$6-'СЕТ СН'!$H$19</f>
        <v>1758.34219575</v>
      </c>
      <c r="Y111" s="36">
        <f>SUMIFS(СВЦЭМ!$C$39:$C$782,СВЦЭМ!$A$39:$A$782,$A111,СВЦЭМ!$B$39:$B$782,Y$83)+'СЕТ СН'!$H$9+СВЦЭМ!$D$10+'СЕТ СН'!$H$6-'СЕТ СН'!$H$19</f>
        <v>1869.8674049900001</v>
      </c>
    </row>
    <row r="112" spans="1:25" ht="15.75" x14ac:dyDescent="0.2">
      <c r="A112" s="35">
        <f t="shared" si="2"/>
        <v>45106</v>
      </c>
      <c r="B112" s="36">
        <f>SUMIFS(СВЦЭМ!$C$39:$C$782,СВЦЭМ!$A$39:$A$782,$A112,СВЦЭМ!$B$39:$B$782,B$83)+'СЕТ СН'!$H$9+СВЦЭМ!$D$10+'СЕТ СН'!$H$6-'СЕТ СН'!$H$19</f>
        <v>1999.8891791600001</v>
      </c>
      <c r="C112" s="36">
        <f>SUMIFS(СВЦЭМ!$C$39:$C$782,СВЦЭМ!$A$39:$A$782,$A112,СВЦЭМ!$B$39:$B$782,C$83)+'СЕТ СН'!$H$9+СВЦЭМ!$D$10+'СЕТ СН'!$H$6-'СЕТ СН'!$H$19</f>
        <v>2058.4471833300004</v>
      </c>
      <c r="D112" s="36">
        <f>SUMIFS(СВЦЭМ!$C$39:$C$782,СВЦЭМ!$A$39:$A$782,$A112,СВЦЭМ!$B$39:$B$782,D$83)+'СЕТ СН'!$H$9+СВЦЭМ!$D$10+'СЕТ СН'!$H$6-'СЕТ СН'!$H$19</f>
        <v>2107.5898889600003</v>
      </c>
      <c r="E112" s="36">
        <f>SUMIFS(СВЦЭМ!$C$39:$C$782,СВЦЭМ!$A$39:$A$782,$A112,СВЦЭМ!$B$39:$B$782,E$83)+'СЕТ СН'!$H$9+СВЦЭМ!$D$10+'СЕТ СН'!$H$6-'СЕТ СН'!$H$19</f>
        <v>2114.4934399499998</v>
      </c>
      <c r="F112" s="36">
        <f>SUMIFS(СВЦЭМ!$C$39:$C$782,СВЦЭМ!$A$39:$A$782,$A112,СВЦЭМ!$B$39:$B$782,F$83)+'СЕТ СН'!$H$9+СВЦЭМ!$D$10+'СЕТ СН'!$H$6-'СЕТ СН'!$H$19</f>
        <v>2098.8684598</v>
      </c>
      <c r="G112" s="36">
        <f>SUMIFS(СВЦЭМ!$C$39:$C$782,СВЦЭМ!$A$39:$A$782,$A112,СВЦЭМ!$B$39:$B$782,G$83)+'СЕТ СН'!$H$9+СВЦЭМ!$D$10+'СЕТ СН'!$H$6-'СЕТ СН'!$H$19</f>
        <v>2102.4482743400004</v>
      </c>
      <c r="H112" s="36">
        <f>SUMIFS(СВЦЭМ!$C$39:$C$782,СВЦЭМ!$A$39:$A$782,$A112,СВЦЭМ!$B$39:$B$782,H$83)+'СЕТ СН'!$H$9+СВЦЭМ!$D$10+'СЕТ СН'!$H$6-'СЕТ СН'!$H$19</f>
        <v>2047.2473991300001</v>
      </c>
      <c r="I112" s="36">
        <f>SUMIFS(СВЦЭМ!$C$39:$C$782,СВЦЭМ!$A$39:$A$782,$A112,СВЦЭМ!$B$39:$B$782,I$83)+'СЕТ СН'!$H$9+СВЦЭМ!$D$10+'СЕТ СН'!$H$6-'СЕТ СН'!$H$19</f>
        <v>1946.6693736500001</v>
      </c>
      <c r="J112" s="36">
        <f>SUMIFS(СВЦЭМ!$C$39:$C$782,СВЦЭМ!$A$39:$A$782,$A112,СВЦЭМ!$B$39:$B$782,J$83)+'СЕТ СН'!$H$9+СВЦЭМ!$D$10+'СЕТ СН'!$H$6-'СЕТ СН'!$H$19</f>
        <v>1842.46791646</v>
      </c>
      <c r="K112" s="36">
        <f>SUMIFS(СВЦЭМ!$C$39:$C$782,СВЦЭМ!$A$39:$A$782,$A112,СВЦЭМ!$B$39:$B$782,K$83)+'СЕТ СН'!$H$9+СВЦЭМ!$D$10+'СЕТ СН'!$H$6-'СЕТ СН'!$H$19</f>
        <v>1802.4233013800001</v>
      </c>
      <c r="L112" s="36">
        <f>SUMIFS(СВЦЭМ!$C$39:$C$782,СВЦЭМ!$A$39:$A$782,$A112,СВЦЭМ!$B$39:$B$782,L$83)+'СЕТ СН'!$H$9+СВЦЭМ!$D$10+'СЕТ СН'!$H$6-'СЕТ СН'!$H$19</f>
        <v>1790.8653018100001</v>
      </c>
      <c r="M112" s="36">
        <f>SUMIFS(СВЦЭМ!$C$39:$C$782,СВЦЭМ!$A$39:$A$782,$A112,СВЦЭМ!$B$39:$B$782,M$83)+'СЕТ СН'!$H$9+СВЦЭМ!$D$10+'СЕТ СН'!$H$6-'СЕТ СН'!$H$19</f>
        <v>1779.16858185</v>
      </c>
      <c r="N112" s="36">
        <f>SUMIFS(СВЦЭМ!$C$39:$C$782,СВЦЭМ!$A$39:$A$782,$A112,СВЦЭМ!$B$39:$B$782,N$83)+'СЕТ СН'!$H$9+СВЦЭМ!$D$10+'СЕТ СН'!$H$6-'СЕТ СН'!$H$19</f>
        <v>1799.9920309000001</v>
      </c>
      <c r="O112" s="36">
        <f>SUMIFS(СВЦЭМ!$C$39:$C$782,СВЦЭМ!$A$39:$A$782,$A112,СВЦЭМ!$B$39:$B$782,O$83)+'СЕТ СН'!$H$9+СВЦЭМ!$D$10+'СЕТ СН'!$H$6-'СЕТ СН'!$H$19</f>
        <v>1802.8091071599999</v>
      </c>
      <c r="P112" s="36">
        <f>SUMIFS(СВЦЭМ!$C$39:$C$782,СВЦЭМ!$A$39:$A$782,$A112,СВЦЭМ!$B$39:$B$782,P$83)+'СЕТ СН'!$H$9+СВЦЭМ!$D$10+'СЕТ СН'!$H$6-'СЕТ СН'!$H$19</f>
        <v>1811.0239076800001</v>
      </c>
      <c r="Q112" s="36">
        <f>SUMIFS(СВЦЭМ!$C$39:$C$782,СВЦЭМ!$A$39:$A$782,$A112,СВЦЭМ!$B$39:$B$782,Q$83)+'СЕТ СН'!$H$9+СВЦЭМ!$D$10+'СЕТ СН'!$H$6-'СЕТ СН'!$H$19</f>
        <v>1809.2900976400001</v>
      </c>
      <c r="R112" s="36">
        <f>SUMIFS(СВЦЭМ!$C$39:$C$782,СВЦЭМ!$A$39:$A$782,$A112,СВЦЭМ!$B$39:$B$782,R$83)+'СЕТ СН'!$H$9+СВЦЭМ!$D$10+'СЕТ СН'!$H$6-'СЕТ СН'!$H$19</f>
        <v>1792.60430406</v>
      </c>
      <c r="S112" s="36">
        <f>SUMIFS(СВЦЭМ!$C$39:$C$782,СВЦЭМ!$A$39:$A$782,$A112,СВЦЭМ!$B$39:$B$782,S$83)+'СЕТ СН'!$H$9+СВЦЭМ!$D$10+'СЕТ СН'!$H$6-'СЕТ СН'!$H$19</f>
        <v>1778.07170142</v>
      </c>
      <c r="T112" s="36">
        <f>SUMIFS(СВЦЭМ!$C$39:$C$782,СВЦЭМ!$A$39:$A$782,$A112,СВЦЭМ!$B$39:$B$782,T$83)+'СЕТ СН'!$H$9+СВЦЭМ!$D$10+'СЕТ СН'!$H$6-'СЕТ СН'!$H$19</f>
        <v>1791.0932103600001</v>
      </c>
      <c r="U112" s="36">
        <f>SUMIFS(СВЦЭМ!$C$39:$C$782,СВЦЭМ!$A$39:$A$782,$A112,СВЦЭМ!$B$39:$B$782,U$83)+'СЕТ СН'!$H$9+СВЦЭМ!$D$10+'СЕТ СН'!$H$6-'СЕТ СН'!$H$19</f>
        <v>1796.37074358</v>
      </c>
      <c r="V112" s="36">
        <f>SUMIFS(СВЦЭМ!$C$39:$C$782,СВЦЭМ!$A$39:$A$782,$A112,СВЦЭМ!$B$39:$B$782,V$83)+'СЕТ СН'!$H$9+СВЦЭМ!$D$10+'СЕТ СН'!$H$6-'СЕТ СН'!$H$19</f>
        <v>1808.9379004800001</v>
      </c>
      <c r="W112" s="36">
        <f>SUMIFS(СВЦЭМ!$C$39:$C$782,СВЦЭМ!$A$39:$A$782,$A112,СВЦЭМ!$B$39:$B$782,W$83)+'СЕТ СН'!$H$9+СВЦЭМ!$D$10+'СЕТ СН'!$H$6-'СЕТ СН'!$H$19</f>
        <v>1799.6786594100001</v>
      </c>
      <c r="X112" s="36">
        <f>SUMIFS(СВЦЭМ!$C$39:$C$782,СВЦЭМ!$A$39:$A$782,$A112,СВЦЭМ!$B$39:$B$782,X$83)+'СЕТ СН'!$H$9+СВЦЭМ!$D$10+'СЕТ СН'!$H$6-'СЕТ СН'!$H$19</f>
        <v>1821.0374929900001</v>
      </c>
      <c r="Y112" s="36">
        <f>SUMIFS(СВЦЭМ!$C$39:$C$782,СВЦЭМ!$A$39:$A$782,$A112,СВЦЭМ!$B$39:$B$782,Y$83)+'СЕТ СН'!$H$9+СВЦЭМ!$D$10+'СЕТ СН'!$H$6-'СЕТ СН'!$H$19</f>
        <v>1947.34050615</v>
      </c>
    </row>
    <row r="113" spans="1:27" ht="15.75" x14ac:dyDescent="0.2">
      <c r="A113" s="35">
        <f t="shared" si="2"/>
        <v>45107</v>
      </c>
      <c r="B113" s="36">
        <f>SUMIFS(СВЦЭМ!$C$39:$C$782,СВЦЭМ!$A$39:$A$782,$A113,СВЦЭМ!$B$39:$B$782,B$83)+'СЕТ СН'!$H$9+СВЦЭМ!$D$10+'СЕТ СН'!$H$6-'СЕТ СН'!$H$19</f>
        <v>1991.5410417000001</v>
      </c>
      <c r="C113" s="36">
        <f>SUMIFS(СВЦЭМ!$C$39:$C$782,СВЦЭМ!$A$39:$A$782,$A113,СВЦЭМ!$B$39:$B$782,C$83)+'СЕТ СН'!$H$9+СВЦЭМ!$D$10+'СЕТ СН'!$H$6-'СЕТ СН'!$H$19</f>
        <v>2037.3004223600001</v>
      </c>
      <c r="D113" s="36">
        <f>SUMIFS(СВЦЭМ!$C$39:$C$782,СВЦЭМ!$A$39:$A$782,$A113,СВЦЭМ!$B$39:$B$782,D$83)+'СЕТ СН'!$H$9+СВЦЭМ!$D$10+'СЕТ СН'!$H$6-'СЕТ СН'!$H$19</f>
        <v>2127.56055642</v>
      </c>
      <c r="E113" s="36">
        <f>SUMIFS(СВЦЭМ!$C$39:$C$782,СВЦЭМ!$A$39:$A$782,$A113,СВЦЭМ!$B$39:$B$782,E$83)+'СЕТ СН'!$H$9+СВЦЭМ!$D$10+'СЕТ СН'!$H$6-'СЕТ СН'!$H$19</f>
        <v>2153.7424829700003</v>
      </c>
      <c r="F113" s="36">
        <f>SUMIFS(СВЦЭМ!$C$39:$C$782,СВЦЭМ!$A$39:$A$782,$A113,СВЦЭМ!$B$39:$B$782,F$83)+'СЕТ СН'!$H$9+СВЦЭМ!$D$10+'СЕТ СН'!$H$6-'СЕТ СН'!$H$19</f>
        <v>2187.98023547</v>
      </c>
      <c r="G113" s="36">
        <f>SUMIFS(СВЦЭМ!$C$39:$C$782,СВЦЭМ!$A$39:$A$782,$A113,СВЦЭМ!$B$39:$B$782,G$83)+'СЕТ СН'!$H$9+СВЦЭМ!$D$10+'СЕТ СН'!$H$6-'СЕТ СН'!$H$19</f>
        <v>2218.9952250699998</v>
      </c>
      <c r="H113" s="36">
        <f>SUMIFS(СВЦЭМ!$C$39:$C$782,СВЦЭМ!$A$39:$A$782,$A113,СВЦЭМ!$B$39:$B$782,H$83)+'СЕТ СН'!$H$9+СВЦЭМ!$D$10+'СЕТ СН'!$H$6-'СЕТ СН'!$H$19</f>
        <v>2115.2944279100002</v>
      </c>
      <c r="I113" s="36">
        <f>SUMIFS(СВЦЭМ!$C$39:$C$782,СВЦЭМ!$A$39:$A$782,$A113,СВЦЭМ!$B$39:$B$782,I$83)+'СЕТ СН'!$H$9+СВЦЭМ!$D$10+'СЕТ СН'!$H$6-'СЕТ СН'!$H$19</f>
        <v>2008.72637818</v>
      </c>
      <c r="J113" s="36">
        <f>SUMIFS(СВЦЭМ!$C$39:$C$782,СВЦЭМ!$A$39:$A$782,$A113,СВЦЭМ!$B$39:$B$782,J$83)+'СЕТ СН'!$H$9+СВЦЭМ!$D$10+'СЕТ СН'!$H$6-'СЕТ СН'!$H$19</f>
        <v>1928.1492555100001</v>
      </c>
      <c r="K113" s="36">
        <f>SUMIFS(СВЦЭМ!$C$39:$C$782,СВЦЭМ!$A$39:$A$782,$A113,СВЦЭМ!$B$39:$B$782,K$83)+'СЕТ СН'!$H$9+СВЦЭМ!$D$10+'СЕТ СН'!$H$6-'СЕТ СН'!$H$19</f>
        <v>1855.1718178600001</v>
      </c>
      <c r="L113" s="36">
        <f>SUMIFS(СВЦЭМ!$C$39:$C$782,СВЦЭМ!$A$39:$A$782,$A113,СВЦЭМ!$B$39:$B$782,L$83)+'СЕТ СН'!$H$9+СВЦЭМ!$D$10+'СЕТ СН'!$H$6-'СЕТ СН'!$H$19</f>
        <v>1821.4328389100001</v>
      </c>
      <c r="M113" s="36">
        <f>SUMIFS(СВЦЭМ!$C$39:$C$782,СВЦЭМ!$A$39:$A$782,$A113,СВЦЭМ!$B$39:$B$782,M$83)+'СЕТ СН'!$H$9+СВЦЭМ!$D$10+'СЕТ СН'!$H$6-'СЕТ СН'!$H$19</f>
        <v>1782.6741421900001</v>
      </c>
      <c r="N113" s="36">
        <f>SUMIFS(СВЦЭМ!$C$39:$C$782,СВЦЭМ!$A$39:$A$782,$A113,СВЦЭМ!$B$39:$B$782,N$83)+'СЕТ СН'!$H$9+СВЦЭМ!$D$10+'СЕТ СН'!$H$6-'СЕТ СН'!$H$19</f>
        <v>1826.1553199800001</v>
      </c>
      <c r="O113" s="36">
        <f>SUMIFS(СВЦЭМ!$C$39:$C$782,СВЦЭМ!$A$39:$A$782,$A113,СВЦЭМ!$B$39:$B$782,O$83)+'СЕТ СН'!$H$9+СВЦЭМ!$D$10+'СЕТ СН'!$H$6-'СЕТ СН'!$H$19</f>
        <v>1817.6967495399999</v>
      </c>
      <c r="P113" s="36">
        <f>SUMIFS(СВЦЭМ!$C$39:$C$782,СВЦЭМ!$A$39:$A$782,$A113,СВЦЭМ!$B$39:$B$782,P$83)+'СЕТ СН'!$H$9+СВЦЭМ!$D$10+'СЕТ СН'!$H$6-'СЕТ СН'!$H$19</f>
        <v>1820.9844149</v>
      </c>
      <c r="Q113" s="36">
        <f>SUMIFS(СВЦЭМ!$C$39:$C$782,СВЦЭМ!$A$39:$A$782,$A113,СВЦЭМ!$B$39:$B$782,Q$83)+'СЕТ СН'!$H$9+СВЦЭМ!$D$10+'СЕТ СН'!$H$6-'СЕТ СН'!$H$19</f>
        <v>1833.22997796</v>
      </c>
      <c r="R113" s="36">
        <f>SUMIFS(СВЦЭМ!$C$39:$C$782,СВЦЭМ!$A$39:$A$782,$A113,СВЦЭМ!$B$39:$B$782,R$83)+'СЕТ СН'!$H$9+СВЦЭМ!$D$10+'СЕТ СН'!$H$6-'СЕТ СН'!$H$19</f>
        <v>1821.6463069000001</v>
      </c>
      <c r="S113" s="36">
        <f>SUMIFS(СВЦЭМ!$C$39:$C$782,СВЦЭМ!$A$39:$A$782,$A113,СВЦЭМ!$B$39:$B$782,S$83)+'СЕТ СН'!$H$9+СВЦЭМ!$D$10+'СЕТ СН'!$H$6-'СЕТ СН'!$H$19</f>
        <v>1807.4167999000001</v>
      </c>
      <c r="T113" s="36">
        <f>SUMIFS(СВЦЭМ!$C$39:$C$782,СВЦЭМ!$A$39:$A$782,$A113,СВЦЭМ!$B$39:$B$782,T$83)+'СЕТ СН'!$H$9+СВЦЭМ!$D$10+'СЕТ СН'!$H$6-'СЕТ СН'!$H$19</f>
        <v>1804.95953616</v>
      </c>
      <c r="U113" s="36">
        <f>SUMIFS(СВЦЭМ!$C$39:$C$782,СВЦЭМ!$A$39:$A$782,$A113,СВЦЭМ!$B$39:$B$782,U$83)+'СЕТ СН'!$H$9+СВЦЭМ!$D$10+'СЕТ СН'!$H$6-'СЕТ СН'!$H$19</f>
        <v>1806.28244144</v>
      </c>
      <c r="V113" s="36">
        <f>SUMIFS(СВЦЭМ!$C$39:$C$782,СВЦЭМ!$A$39:$A$782,$A113,СВЦЭМ!$B$39:$B$782,V$83)+'СЕТ СН'!$H$9+СВЦЭМ!$D$10+'СЕТ СН'!$H$6-'СЕТ СН'!$H$19</f>
        <v>1834.8180341100001</v>
      </c>
      <c r="W113" s="36">
        <f>SUMIFS(СВЦЭМ!$C$39:$C$782,СВЦЭМ!$A$39:$A$782,$A113,СВЦЭМ!$B$39:$B$782,W$83)+'СЕТ СН'!$H$9+СВЦЭМ!$D$10+'СЕТ СН'!$H$6-'СЕТ СН'!$H$19</f>
        <v>1808.18304259</v>
      </c>
      <c r="X113" s="36">
        <f>SUMIFS(СВЦЭМ!$C$39:$C$782,СВЦЭМ!$A$39:$A$782,$A113,СВЦЭМ!$B$39:$B$782,X$83)+'СЕТ СН'!$H$9+СВЦЭМ!$D$10+'СЕТ СН'!$H$6-'СЕТ СН'!$H$19</f>
        <v>1844.6748467300001</v>
      </c>
      <c r="Y113" s="36">
        <f>SUMIFS(СВЦЭМ!$C$39:$C$782,СВЦЭМ!$A$39:$A$782,$A113,СВЦЭМ!$B$39:$B$782,Y$83)+'СЕТ СН'!$H$9+СВЦЭМ!$D$10+'СЕТ СН'!$H$6-'СЕТ СН'!$H$19</f>
        <v>1934.0804313599999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01.06.2023</v>
      </c>
      <c r="B120" s="36">
        <f>SUMIFS(СВЦЭМ!$C$39:$C$782,СВЦЭМ!$A$39:$A$782,$A120,СВЦЭМ!$B$39:$B$782,B$119)+'СЕТ СН'!$I$9+СВЦЭМ!$D$10+'СЕТ СН'!$I$6-'СЕТ СН'!$I$19</f>
        <v>2587.2927829500004</v>
      </c>
      <c r="C120" s="36">
        <f>SUMIFS(СВЦЭМ!$C$39:$C$782,СВЦЭМ!$A$39:$A$782,$A120,СВЦЭМ!$B$39:$B$782,C$119)+'СЕТ СН'!$I$9+СВЦЭМ!$D$10+'СЕТ СН'!$I$6-'СЕТ СН'!$I$19</f>
        <v>2667.2976868400001</v>
      </c>
      <c r="D120" s="36">
        <f>SUMIFS(СВЦЭМ!$C$39:$C$782,СВЦЭМ!$A$39:$A$782,$A120,СВЦЭМ!$B$39:$B$782,D$119)+'СЕТ СН'!$I$9+СВЦЭМ!$D$10+'СЕТ СН'!$I$6-'СЕТ СН'!$I$19</f>
        <v>2712.6134883900004</v>
      </c>
      <c r="E120" s="36">
        <f>SUMIFS(СВЦЭМ!$C$39:$C$782,СВЦЭМ!$A$39:$A$782,$A120,СВЦЭМ!$B$39:$B$782,E$119)+'СЕТ СН'!$I$9+СВЦЭМ!$D$10+'СЕТ СН'!$I$6-'СЕТ СН'!$I$19</f>
        <v>2750.1957425300002</v>
      </c>
      <c r="F120" s="36">
        <f>SUMIFS(СВЦЭМ!$C$39:$C$782,СВЦЭМ!$A$39:$A$782,$A120,СВЦЭМ!$B$39:$B$782,F$119)+'СЕТ СН'!$I$9+СВЦЭМ!$D$10+'СЕТ СН'!$I$6-'СЕТ СН'!$I$19</f>
        <v>2749.74911832</v>
      </c>
      <c r="G120" s="36">
        <f>SUMIFS(СВЦЭМ!$C$39:$C$782,СВЦЭМ!$A$39:$A$782,$A120,СВЦЭМ!$B$39:$B$782,G$119)+'СЕТ СН'!$I$9+СВЦЭМ!$D$10+'СЕТ СН'!$I$6-'СЕТ СН'!$I$19</f>
        <v>2738.3102386300002</v>
      </c>
      <c r="H120" s="36">
        <f>SUMIFS(СВЦЭМ!$C$39:$C$782,СВЦЭМ!$A$39:$A$782,$A120,СВЦЭМ!$B$39:$B$782,H$119)+'СЕТ СН'!$I$9+СВЦЭМ!$D$10+'СЕТ СН'!$I$6-'СЕТ СН'!$I$19</f>
        <v>2603.9890202500001</v>
      </c>
      <c r="I120" s="36">
        <f>SUMIFS(СВЦЭМ!$C$39:$C$782,СВЦЭМ!$A$39:$A$782,$A120,СВЦЭМ!$B$39:$B$782,I$119)+'СЕТ СН'!$I$9+СВЦЭМ!$D$10+'СЕТ СН'!$I$6-'СЕТ СН'!$I$19</f>
        <v>2522.99673377</v>
      </c>
      <c r="J120" s="36">
        <f>SUMIFS(СВЦЭМ!$C$39:$C$782,СВЦЭМ!$A$39:$A$782,$A120,СВЦЭМ!$B$39:$B$782,J$119)+'СЕТ СН'!$I$9+СВЦЭМ!$D$10+'СЕТ СН'!$I$6-'СЕТ СН'!$I$19</f>
        <v>2470.1049996800002</v>
      </c>
      <c r="K120" s="36">
        <f>SUMIFS(СВЦЭМ!$C$39:$C$782,СВЦЭМ!$A$39:$A$782,$A120,СВЦЭМ!$B$39:$B$782,K$119)+'СЕТ СН'!$I$9+СВЦЭМ!$D$10+'СЕТ СН'!$I$6-'СЕТ СН'!$I$19</f>
        <v>2474.5142349400003</v>
      </c>
      <c r="L120" s="36">
        <f>SUMIFS(СВЦЭМ!$C$39:$C$782,СВЦЭМ!$A$39:$A$782,$A120,СВЦЭМ!$B$39:$B$782,L$119)+'СЕТ СН'!$I$9+СВЦЭМ!$D$10+'СЕТ СН'!$I$6-'СЕТ СН'!$I$19</f>
        <v>2472.3565828700002</v>
      </c>
      <c r="M120" s="36">
        <f>SUMIFS(СВЦЭМ!$C$39:$C$782,СВЦЭМ!$A$39:$A$782,$A120,СВЦЭМ!$B$39:$B$782,M$119)+'СЕТ СН'!$I$9+СВЦЭМ!$D$10+'СЕТ СН'!$I$6-'СЕТ СН'!$I$19</f>
        <v>2497.5456699400002</v>
      </c>
      <c r="N120" s="36">
        <f>SUMIFS(СВЦЭМ!$C$39:$C$782,СВЦЭМ!$A$39:$A$782,$A120,СВЦЭМ!$B$39:$B$782,N$119)+'СЕТ СН'!$I$9+СВЦЭМ!$D$10+'СЕТ СН'!$I$6-'СЕТ СН'!$I$19</f>
        <v>2517.211264</v>
      </c>
      <c r="O120" s="36">
        <f>SUMIFS(СВЦЭМ!$C$39:$C$782,СВЦЭМ!$A$39:$A$782,$A120,СВЦЭМ!$B$39:$B$782,O$119)+'СЕТ СН'!$I$9+СВЦЭМ!$D$10+'СЕТ СН'!$I$6-'СЕТ СН'!$I$19</f>
        <v>2513.8098636700001</v>
      </c>
      <c r="P120" s="36">
        <f>SUMIFS(СВЦЭМ!$C$39:$C$782,СВЦЭМ!$A$39:$A$782,$A120,СВЦЭМ!$B$39:$B$782,P$119)+'СЕТ СН'!$I$9+СВЦЭМ!$D$10+'СЕТ СН'!$I$6-'СЕТ СН'!$I$19</f>
        <v>2530.9755070000001</v>
      </c>
      <c r="Q120" s="36">
        <f>SUMIFS(СВЦЭМ!$C$39:$C$782,СВЦЭМ!$A$39:$A$782,$A120,СВЦЭМ!$B$39:$B$782,Q$119)+'СЕТ СН'!$I$9+СВЦЭМ!$D$10+'СЕТ СН'!$I$6-'СЕТ СН'!$I$19</f>
        <v>2539.6314240900001</v>
      </c>
      <c r="R120" s="36">
        <f>SUMIFS(СВЦЭМ!$C$39:$C$782,СВЦЭМ!$A$39:$A$782,$A120,СВЦЭМ!$B$39:$B$782,R$119)+'СЕТ СН'!$I$9+СВЦЭМ!$D$10+'СЕТ СН'!$I$6-'СЕТ СН'!$I$19</f>
        <v>2524.7194035800003</v>
      </c>
      <c r="S120" s="36">
        <f>SUMIFS(СВЦЭМ!$C$39:$C$782,СВЦЭМ!$A$39:$A$782,$A120,СВЦЭМ!$B$39:$B$782,S$119)+'СЕТ СН'!$I$9+СВЦЭМ!$D$10+'СЕТ СН'!$I$6-'СЕТ СН'!$I$19</f>
        <v>2504.8996950299997</v>
      </c>
      <c r="T120" s="36">
        <f>SUMIFS(СВЦЭМ!$C$39:$C$782,СВЦЭМ!$A$39:$A$782,$A120,СВЦЭМ!$B$39:$B$782,T$119)+'СЕТ СН'!$I$9+СВЦЭМ!$D$10+'СЕТ СН'!$I$6-'СЕТ СН'!$I$19</f>
        <v>2489.60399091</v>
      </c>
      <c r="U120" s="36">
        <f>SUMIFS(СВЦЭМ!$C$39:$C$782,СВЦЭМ!$A$39:$A$782,$A120,СВЦЭМ!$B$39:$B$782,U$119)+'СЕТ СН'!$I$9+СВЦЭМ!$D$10+'СЕТ СН'!$I$6-'СЕТ СН'!$I$19</f>
        <v>2477.4994204000004</v>
      </c>
      <c r="V120" s="36">
        <f>SUMIFS(СВЦЭМ!$C$39:$C$782,СВЦЭМ!$A$39:$A$782,$A120,СВЦЭМ!$B$39:$B$782,V$119)+'СЕТ СН'!$I$9+СВЦЭМ!$D$10+'СЕТ СН'!$I$6-'СЕТ СН'!$I$19</f>
        <v>2492.0211679100003</v>
      </c>
      <c r="W120" s="36">
        <f>SUMIFS(СВЦЭМ!$C$39:$C$782,СВЦЭМ!$A$39:$A$782,$A120,СВЦЭМ!$B$39:$B$782,W$119)+'СЕТ СН'!$I$9+СВЦЭМ!$D$10+'СЕТ СН'!$I$6-'СЕТ СН'!$I$19</f>
        <v>2437.57645181</v>
      </c>
      <c r="X120" s="36">
        <f>SUMIFS(СВЦЭМ!$C$39:$C$782,СВЦЭМ!$A$39:$A$782,$A120,СВЦЭМ!$B$39:$B$782,X$119)+'СЕТ СН'!$I$9+СВЦЭМ!$D$10+'СЕТ СН'!$I$6-'СЕТ СН'!$I$19</f>
        <v>2485.7442939500002</v>
      </c>
      <c r="Y120" s="36">
        <f>SUMIFS(СВЦЭМ!$C$39:$C$782,СВЦЭМ!$A$39:$A$782,$A120,СВЦЭМ!$B$39:$B$782,Y$119)+'СЕТ СН'!$I$9+СВЦЭМ!$D$10+'СЕТ СН'!$I$6-'СЕТ СН'!$I$19</f>
        <v>2522.39470308</v>
      </c>
    </row>
    <row r="121" spans="1:27" ht="15.75" x14ac:dyDescent="0.2">
      <c r="A121" s="35">
        <f>A120+1</f>
        <v>45079</v>
      </c>
      <c r="B121" s="36">
        <f>SUMIFS(СВЦЭМ!$C$39:$C$782,СВЦЭМ!$A$39:$A$782,$A121,СВЦЭМ!$B$39:$B$782,B$119)+'СЕТ СН'!$I$9+СВЦЭМ!$D$10+'СЕТ СН'!$I$6-'СЕТ СН'!$I$19</f>
        <v>2615.7757277000001</v>
      </c>
      <c r="C121" s="36">
        <f>SUMIFS(СВЦЭМ!$C$39:$C$782,СВЦЭМ!$A$39:$A$782,$A121,СВЦЭМ!$B$39:$B$782,C$119)+'СЕТ СН'!$I$9+СВЦЭМ!$D$10+'СЕТ СН'!$I$6-'СЕТ СН'!$I$19</f>
        <v>2644.4642126500003</v>
      </c>
      <c r="D121" s="36">
        <f>SUMIFS(СВЦЭМ!$C$39:$C$782,СВЦЭМ!$A$39:$A$782,$A121,СВЦЭМ!$B$39:$B$782,D$119)+'СЕТ СН'!$I$9+СВЦЭМ!$D$10+'СЕТ СН'!$I$6-'СЕТ СН'!$I$19</f>
        <v>2689.51218075</v>
      </c>
      <c r="E121" s="36">
        <f>SUMIFS(СВЦЭМ!$C$39:$C$782,СВЦЭМ!$A$39:$A$782,$A121,СВЦЭМ!$B$39:$B$782,E$119)+'СЕТ СН'!$I$9+СВЦЭМ!$D$10+'СЕТ СН'!$I$6-'СЕТ СН'!$I$19</f>
        <v>2698.0574279299999</v>
      </c>
      <c r="F121" s="36">
        <f>SUMIFS(СВЦЭМ!$C$39:$C$782,СВЦЭМ!$A$39:$A$782,$A121,СВЦЭМ!$B$39:$B$782,F$119)+'СЕТ СН'!$I$9+СВЦЭМ!$D$10+'СЕТ СН'!$I$6-'СЕТ СН'!$I$19</f>
        <v>2679.31470008</v>
      </c>
      <c r="G121" s="36">
        <f>SUMIFS(СВЦЭМ!$C$39:$C$782,СВЦЭМ!$A$39:$A$782,$A121,СВЦЭМ!$B$39:$B$782,G$119)+'СЕТ СН'!$I$9+СВЦЭМ!$D$10+'СЕТ СН'!$I$6-'СЕТ СН'!$I$19</f>
        <v>2655.35363482</v>
      </c>
      <c r="H121" s="36">
        <f>SUMIFS(СВЦЭМ!$C$39:$C$782,СВЦЭМ!$A$39:$A$782,$A121,СВЦЭМ!$B$39:$B$782,H$119)+'СЕТ СН'!$I$9+СВЦЭМ!$D$10+'СЕТ СН'!$I$6-'СЕТ СН'!$I$19</f>
        <v>2495.5663589200003</v>
      </c>
      <c r="I121" s="36">
        <f>SUMIFS(СВЦЭМ!$C$39:$C$782,СВЦЭМ!$A$39:$A$782,$A121,СВЦЭМ!$B$39:$B$782,I$119)+'СЕТ СН'!$I$9+СВЦЭМ!$D$10+'СЕТ СН'!$I$6-'СЕТ СН'!$I$19</f>
        <v>2535.8906336</v>
      </c>
      <c r="J121" s="36">
        <f>SUMIFS(СВЦЭМ!$C$39:$C$782,СВЦЭМ!$A$39:$A$782,$A121,СВЦЭМ!$B$39:$B$782,J$119)+'СЕТ СН'!$I$9+СВЦЭМ!$D$10+'СЕТ СН'!$I$6-'СЕТ СН'!$I$19</f>
        <v>2517.1124866600003</v>
      </c>
      <c r="K121" s="36">
        <f>SUMIFS(СВЦЭМ!$C$39:$C$782,СВЦЭМ!$A$39:$A$782,$A121,СВЦЭМ!$B$39:$B$782,K$119)+'СЕТ СН'!$I$9+СВЦЭМ!$D$10+'СЕТ СН'!$I$6-'СЕТ СН'!$I$19</f>
        <v>2481.1733091200003</v>
      </c>
      <c r="L121" s="36">
        <f>SUMIFS(СВЦЭМ!$C$39:$C$782,СВЦЭМ!$A$39:$A$782,$A121,СВЦЭМ!$B$39:$B$782,L$119)+'СЕТ СН'!$I$9+СВЦЭМ!$D$10+'СЕТ СН'!$I$6-'СЕТ СН'!$I$19</f>
        <v>2471.5794541700002</v>
      </c>
      <c r="M121" s="36">
        <f>SUMIFS(СВЦЭМ!$C$39:$C$782,СВЦЭМ!$A$39:$A$782,$A121,СВЦЭМ!$B$39:$B$782,M$119)+'СЕТ СН'!$I$9+СВЦЭМ!$D$10+'СЕТ СН'!$I$6-'СЕТ СН'!$I$19</f>
        <v>2490.71923806</v>
      </c>
      <c r="N121" s="36">
        <f>SUMIFS(СВЦЭМ!$C$39:$C$782,СВЦЭМ!$A$39:$A$782,$A121,СВЦЭМ!$B$39:$B$782,N$119)+'СЕТ СН'!$I$9+СВЦЭМ!$D$10+'СЕТ СН'!$I$6-'СЕТ СН'!$I$19</f>
        <v>2528.92131316</v>
      </c>
      <c r="O121" s="36">
        <f>SUMIFS(СВЦЭМ!$C$39:$C$782,СВЦЭМ!$A$39:$A$782,$A121,СВЦЭМ!$B$39:$B$782,O$119)+'СЕТ СН'!$I$9+СВЦЭМ!$D$10+'СЕТ СН'!$I$6-'СЕТ СН'!$I$19</f>
        <v>2528.39289082</v>
      </c>
      <c r="P121" s="36">
        <f>SUMIFS(СВЦЭМ!$C$39:$C$782,СВЦЭМ!$A$39:$A$782,$A121,СВЦЭМ!$B$39:$B$782,P$119)+'СЕТ СН'!$I$9+СВЦЭМ!$D$10+'СЕТ СН'!$I$6-'СЕТ СН'!$I$19</f>
        <v>2533.4501673100003</v>
      </c>
      <c r="Q121" s="36">
        <f>SUMIFS(СВЦЭМ!$C$39:$C$782,СВЦЭМ!$A$39:$A$782,$A121,СВЦЭМ!$B$39:$B$782,Q$119)+'СЕТ СН'!$I$9+СВЦЭМ!$D$10+'СЕТ СН'!$I$6-'СЕТ СН'!$I$19</f>
        <v>2546.19153198</v>
      </c>
      <c r="R121" s="36">
        <f>SUMIFS(СВЦЭМ!$C$39:$C$782,СВЦЭМ!$A$39:$A$782,$A121,СВЦЭМ!$B$39:$B$782,R$119)+'СЕТ СН'!$I$9+СВЦЭМ!$D$10+'СЕТ СН'!$I$6-'СЕТ СН'!$I$19</f>
        <v>2530.2098661600003</v>
      </c>
      <c r="S121" s="36">
        <f>SUMIFS(СВЦЭМ!$C$39:$C$782,СВЦЭМ!$A$39:$A$782,$A121,СВЦЭМ!$B$39:$B$782,S$119)+'СЕТ СН'!$I$9+СВЦЭМ!$D$10+'СЕТ СН'!$I$6-'СЕТ СН'!$I$19</f>
        <v>2514.3455459699999</v>
      </c>
      <c r="T121" s="36">
        <f>SUMIFS(СВЦЭМ!$C$39:$C$782,СВЦЭМ!$A$39:$A$782,$A121,СВЦЭМ!$B$39:$B$782,T$119)+'СЕТ СН'!$I$9+СВЦЭМ!$D$10+'СЕТ СН'!$I$6-'СЕТ СН'!$I$19</f>
        <v>2494.99135927</v>
      </c>
      <c r="U121" s="36">
        <f>SUMIFS(СВЦЭМ!$C$39:$C$782,СВЦЭМ!$A$39:$A$782,$A121,СВЦЭМ!$B$39:$B$782,U$119)+'СЕТ СН'!$I$9+СВЦЭМ!$D$10+'СЕТ СН'!$I$6-'СЕТ СН'!$I$19</f>
        <v>2440.09823873</v>
      </c>
      <c r="V121" s="36">
        <f>SUMIFS(СВЦЭМ!$C$39:$C$782,СВЦЭМ!$A$39:$A$782,$A121,СВЦЭМ!$B$39:$B$782,V$119)+'СЕТ СН'!$I$9+СВЦЭМ!$D$10+'СЕТ СН'!$I$6-'СЕТ СН'!$I$19</f>
        <v>2413.83104039</v>
      </c>
      <c r="W121" s="36">
        <f>SUMIFS(СВЦЭМ!$C$39:$C$782,СВЦЭМ!$A$39:$A$782,$A121,СВЦЭМ!$B$39:$B$782,W$119)+'СЕТ СН'!$I$9+СВЦЭМ!$D$10+'СЕТ СН'!$I$6-'СЕТ СН'!$I$19</f>
        <v>2421.8766172400001</v>
      </c>
      <c r="X121" s="36">
        <f>SUMIFS(СВЦЭМ!$C$39:$C$782,СВЦЭМ!$A$39:$A$782,$A121,СВЦЭМ!$B$39:$B$782,X$119)+'СЕТ СН'!$I$9+СВЦЭМ!$D$10+'СЕТ СН'!$I$6-'СЕТ СН'!$I$19</f>
        <v>2462.2013514800001</v>
      </c>
      <c r="Y121" s="36">
        <f>SUMIFS(СВЦЭМ!$C$39:$C$782,СВЦЭМ!$A$39:$A$782,$A121,СВЦЭМ!$B$39:$B$782,Y$119)+'СЕТ СН'!$I$9+СВЦЭМ!$D$10+'СЕТ СН'!$I$6-'СЕТ СН'!$I$19</f>
        <v>2505.5048089000002</v>
      </c>
    </row>
    <row r="122" spans="1:27" ht="15.75" x14ac:dyDescent="0.2">
      <c r="A122" s="35">
        <f t="shared" ref="A122:A149" si="3">A121+1</f>
        <v>45080</v>
      </c>
      <c r="B122" s="36">
        <f>SUMIFS(СВЦЭМ!$C$39:$C$782,СВЦЭМ!$A$39:$A$782,$A122,СВЦЭМ!$B$39:$B$782,B$119)+'СЕТ СН'!$I$9+СВЦЭМ!$D$10+'СЕТ СН'!$I$6-'СЕТ СН'!$I$19</f>
        <v>2542.0021570099998</v>
      </c>
      <c r="C122" s="36">
        <f>SUMIFS(СВЦЭМ!$C$39:$C$782,СВЦЭМ!$A$39:$A$782,$A122,СВЦЭМ!$B$39:$B$782,C$119)+'СЕТ СН'!$I$9+СВЦЭМ!$D$10+'СЕТ СН'!$I$6-'СЕТ СН'!$I$19</f>
        <v>2588.0554258299999</v>
      </c>
      <c r="D122" s="36">
        <f>SUMIFS(СВЦЭМ!$C$39:$C$782,СВЦЭМ!$A$39:$A$782,$A122,СВЦЭМ!$B$39:$B$782,D$119)+'СЕТ СН'!$I$9+СВЦЭМ!$D$10+'СЕТ СН'!$I$6-'СЕТ СН'!$I$19</f>
        <v>2691.14751144</v>
      </c>
      <c r="E122" s="36">
        <f>SUMIFS(СВЦЭМ!$C$39:$C$782,СВЦЭМ!$A$39:$A$782,$A122,СВЦЭМ!$B$39:$B$782,E$119)+'СЕТ СН'!$I$9+СВЦЭМ!$D$10+'СЕТ СН'!$I$6-'СЕТ СН'!$I$19</f>
        <v>2765.0133540799998</v>
      </c>
      <c r="F122" s="36">
        <f>SUMIFS(СВЦЭМ!$C$39:$C$782,СВЦЭМ!$A$39:$A$782,$A122,СВЦЭМ!$B$39:$B$782,F$119)+'СЕТ СН'!$I$9+СВЦЭМ!$D$10+'СЕТ СН'!$I$6-'СЕТ СН'!$I$19</f>
        <v>2716.36557666</v>
      </c>
      <c r="G122" s="36">
        <f>SUMIFS(СВЦЭМ!$C$39:$C$782,СВЦЭМ!$A$39:$A$782,$A122,СВЦЭМ!$B$39:$B$782,G$119)+'СЕТ СН'!$I$9+СВЦЭМ!$D$10+'СЕТ СН'!$I$6-'СЕТ СН'!$I$19</f>
        <v>2723.2190771800001</v>
      </c>
      <c r="H122" s="36">
        <f>SUMIFS(СВЦЭМ!$C$39:$C$782,СВЦЭМ!$A$39:$A$782,$A122,СВЦЭМ!$B$39:$B$782,H$119)+'СЕТ СН'!$I$9+СВЦЭМ!$D$10+'СЕТ СН'!$I$6-'СЕТ СН'!$I$19</f>
        <v>2634.6039299200002</v>
      </c>
      <c r="I122" s="36">
        <f>SUMIFS(СВЦЭМ!$C$39:$C$782,СВЦЭМ!$A$39:$A$782,$A122,СВЦЭМ!$B$39:$B$782,I$119)+'СЕТ СН'!$I$9+СВЦЭМ!$D$10+'СЕТ СН'!$I$6-'СЕТ СН'!$I$19</f>
        <v>2527.2880035300004</v>
      </c>
      <c r="J122" s="36">
        <f>SUMIFS(СВЦЭМ!$C$39:$C$782,СВЦЭМ!$A$39:$A$782,$A122,СВЦЭМ!$B$39:$B$782,J$119)+'СЕТ СН'!$I$9+СВЦЭМ!$D$10+'СЕТ СН'!$I$6-'СЕТ СН'!$I$19</f>
        <v>2428.1999365199999</v>
      </c>
      <c r="K122" s="36">
        <f>SUMIFS(СВЦЭМ!$C$39:$C$782,СВЦЭМ!$A$39:$A$782,$A122,СВЦЭМ!$B$39:$B$782,K$119)+'СЕТ СН'!$I$9+СВЦЭМ!$D$10+'СЕТ СН'!$I$6-'СЕТ СН'!$I$19</f>
        <v>2368.7154660599999</v>
      </c>
      <c r="L122" s="36">
        <f>SUMIFS(СВЦЭМ!$C$39:$C$782,СВЦЭМ!$A$39:$A$782,$A122,СВЦЭМ!$B$39:$B$782,L$119)+'СЕТ СН'!$I$9+СВЦЭМ!$D$10+'СЕТ СН'!$I$6-'СЕТ СН'!$I$19</f>
        <v>2356.5878803200003</v>
      </c>
      <c r="M122" s="36">
        <f>SUMIFS(СВЦЭМ!$C$39:$C$782,СВЦЭМ!$A$39:$A$782,$A122,СВЦЭМ!$B$39:$B$782,M$119)+'СЕТ СН'!$I$9+СВЦЭМ!$D$10+'СЕТ СН'!$I$6-'СЕТ СН'!$I$19</f>
        <v>2367.2911230899999</v>
      </c>
      <c r="N122" s="36">
        <f>SUMIFS(СВЦЭМ!$C$39:$C$782,СВЦЭМ!$A$39:$A$782,$A122,СВЦЭМ!$B$39:$B$782,N$119)+'СЕТ СН'!$I$9+СВЦЭМ!$D$10+'СЕТ СН'!$I$6-'СЕТ СН'!$I$19</f>
        <v>2387.70084675</v>
      </c>
      <c r="O122" s="36">
        <f>SUMIFS(СВЦЭМ!$C$39:$C$782,СВЦЭМ!$A$39:$A$782,$A122,СВЦЭМ!$B$39:$B$782,O$119)+'СЕТ СН'!$I$9+СВЦЭМ!$D$10+'СЕТ СН'!$I$6-'СЕТ СН'!$I$19</f>
        <v>2392.5671146499999</v>
      </c>
      <c r="P122" s="36">
        <f>SUMIFS(СВЦЭМ!$C$39:$C$782,СВЦЭМ!$A$39:$A$782,$A122,СВЦЭМ!$B$39:$B$782,P$119)+'СЕТ СН'!$I$9+СВЦЭМ!$D$10+'СЕТ СН'!$I$6-'СЕТ СН'!$I$19</f>
        <v>2406.9304206000002</v>
      </c>
      <c r="Q122" s="36">
        <f>SUMIFS(СВЦЭМ!$C$39:$C$782,СВЦЭМ!$A$39:$A$782,$A122,СВЦЭМ!$B$39:$B$782,Q$119)+'СЕТ СН'!$I$9+СВЦЭМ!$D$10+'СЕТ СН'!$I$6-'СЕТ СН'!$I$19</f>
        <v>2436.1864548800004</v>
      </c>
      <c r="R122" s="36">
        <f>SUMIFS(СВЦЭМ!$C$39:$C$782,СВЦЭМ!$A$39:$A$782,$A122,СВЦЭМ!$B$39:$B$782,R$119)+'СЕТ СН'!$I$9+СВЦЭМ!$D$10+'СЕТ СН'!$I$6-'СЕТ СН'!$I$19</f>
        <v>2425.9386857200002</v>
      </c>
      <c r="S122" s="36">
        <f>SUMIFS(СВЦЭМ!$C$39:$C$782,СВЦЭМ!$A$39:$A$782,$A122,СВЦЭМ!$B$39:$B$782,S$119)+'СЕТ СН'!$I$9+СВЦЭМ!$D$10+'СЕТ СН'!$I$6-'СЕТ СН'!$I$19</f>
        <v>2410.9593807900001</v>
      </c>
      <c r="T122" s="36">
        <f>SUMIFS(СВЦЭМ!$C$39:$C$782,СВЦЭМ!$A$39:$A$782,$A122,СВЦЭМ!$B$39:$B$782,T$119)+'СЕТ СН'!$I$9+СВЦЭМ!$D$10+'СЕТ СН'!$I$6-'СЕТ СН'!$I$19</f>
        <v>2400.1822128900003</v>
      </c>
      <c r="U122" s="36">
        <f>SUMIFS(СВЦЭМ!$C$39:$C$782,СВЦЭМ!$A$39:$A$782,$A122,СВЦЭМ!$B$39:$B$782,U$119)+'СЕТ СН'!$I$9+СВЦЭМ!$D$10+'СЕТ СН'!$I$6-'СЕТ СН'!$I$19</f>
        <v>2389.0852380800002</v>
      </c>
      <c r="V122" s="36">
        <f>SUMIFS(СВЦЭМ!$C$39:$C$782,СВЦЭМ!$A$39:$A$782,$A122,СВЦЭМ!$B$39:$B$782,V$119)+'СЕТ СН'!$I$9+СВЦЭМ!$D$10+'СЕТ СН'!$I$6-'СЕТ СН'!$I$19</f>
        <v>2376.3734654600003</v>
      </c>
      <c r="W122" s="36">
        <f>SUMIFS(СВЦЭМ!$C$39:$C$782,СВЦЭМ!$A$39:$A$782,$A122,СВЦЭМ!$B$39:$B$782,W$119)+'СЕТ СН'!$I$9+СВЦЭМ!$D$10+'СЕТ СН'!$I$6-'СЕТ СН'!$I$19</f>
        <v>2345.27655542</v>
      </c>
      <c r="X122" s="36">
        <f>SUMIFS(СВЦЭМ!$C$39:$C$782,СВЦЭМ!$A$39:$A$782,$A122,СВЦЭМ!$B$39:$B$782,X$119)+'СЕТ СН'!$I$9+СВЦЭМ!$D$10+'СЕТ СН'!$I$6-'СЕТ СН'!$I$19</f>
        <v>2380.0018006999999</v>
      </c>
      <c r="Y122" s="36">
        <f>SUMIFS(СВЦЭМ!$C$39:$C$782,СВЦЭМ!$A$39:$A$782,$A122,СВЦЭМ!$B$39:$B$782,Y$119)+'СЕТ СН'!$I$9+СВЦЭМ!$D$10+'СЕТ СН'!$I$6-'СЕТ СН'!$I$19</f>
        <v>2464.3394382000001</v>
      </c>
    </row>
    <row r="123" spans="1:27" ht="15.75" x14ac:dyDescent="0.2">
      <c r="A123" s="35">
        <f t="shared" si="3"/>
        <v>45081</v>
      </c>
      <c r="B123" s="36">
        <f>SUMIFS(СВЦЭМ!$C$39:$C$782,СВЦЭМ!$A$39:$A$782,$A123,СВЦЭМ!$B$39:$B$782,B$119)+'СЕТ СН'!$I$9+СВЦЭМ!$D$10+'СЕТ СН'!$I$6-'СЕТ СН'!$I$19</f>
        <v>2562.0419701000001</v>
      </c>
      <c r="C123" s="36">
        <f>SUMIFS(СВЦЭМ!$C$39:$C$782,СВЦЭМ!$A$39:$A$782,$A123,СВЦЭМ!$B$39:$B$782,C$119)+'СЕТ СН'!$I$9+СВЦЭМ!$D$10+'СЕТ СН'!$I$6-'СЕТ СН'!$I$19</f>
        <v>2639.6077357000004</v>
      </c>
      <c r="D123" s="36">
        <f>SUMIFS(СВЦЭМ!$C$39:$C$782,СВЦЭМ!$A$39:$A$782,$A123,СВЦЭМ!$B$39:$B$782,D$119)+'СЕТ СН'!$I$9+СВЦЭМ!$D$10+'СЕТ СН'!$I$6-'СЕТ СН'!$I$19</f>
        <v>2728.0094016800003</v>
      </c>
      <c r="E123" s="36">
        <f>SUMIFS(СВЦЭМ!$C$39:$C$782,СВЦЭМ!$A$39:$A$782,$A123,СВЦЭМ!$B$39:$B$782,E$119)+'СЕТ СН'!$I$9+СВЦЭМ!$D$10+'СЕТ СН'!$I$6-'СЕТ СН'!$I$19</f>
        <v>2753.6541995400003</v>
      </c>
      <c r="F123" s="36">
        <f>SUMIFS(СВЦЭМ!$C$39:$C$782,СВЦЭМ!$A$39:$A$782,$A123,СВЦЭМ!$B$39:$B$782,F$119)+'СЕТ СН'!$I$9+СВЦЭМ!$D$10+'СЕТ СН'!$I$6-'СЕТ СН'!$I$19</f>
        <v>2766.3380870600004</v>
      </c>
      <c r="G123" s="36">
        <f>SUMIFS(СВЦЭМ!$C$39:$C$782,СВЦЭМ!$A$39:$A$782,$A123,СВЦЭМ!$B$39:$B$782,G$119)+'СЕТ СН'!$I$9+СВЦЭМ!$D$10+'СЕТ СН'!$I$6-'СЕТ СН'!$I$19</f>
        <v>2745.6222529500001</v>
      </c>
      <c r="H123" s="36">
        <f>SUMIFS(СВЦЭМ!$C$39:$C$782,СВЦЭМ!$A$39:$A$782,$A123,СВЦЭМ!$B$39:$B$782,H$119)+'СЕТ СН'!$I$9+СВЦЭМ!$D$10+'СЕТ СН'!$I$6-'СЕТ СН'!$I$19</f>
        <v>2630.9349029800001</v>
      </c>
      <c r="I123" s="36">
        <f>SUMIFS(СВЦЭМ!$C$39:$C$782,СВЦЭМ!$A$39:$A$782,$A123,СВЦЭМ!$B$39:$B$782,I$119)+'СЕТ СН'!$I$9+СВЦЭМ!$D$10+'СЕТ СН'!$I$6-'СЕТ СН'!$I$19</f>
        <v>2536.2666510700001</v>
      </c>
      <c r="J123" s="36">
        <f>SUMIFS(СВЦЭМ!$C$39:$C$782,СВЦЭМ!$A$39:$A$782,$A123,СВЦЭМ!$B$39:$B$782,J$119)+'СЕТ СН'!$I$9+СВЦЭМ!$D$10+'СЕТ СН'!$I$6-'СЕТ СН'!$I$19</f>
        <v>2432.8040345999998</v>
      </c>
      <c r="K123" s="36">
        <f>SUMIFS(СВЦЭМ!$C$39:$C$782,СВЦЭМ!$A$39:$A$782,$A123,СВЦЭМ!$B$39:$B$782,K$119)+'СЕТ СН'!$I$9+СВЦЭМ!$D$10+'СЕТ СН'!$I$6-'СЕТ СН'!$I$19</f>
        <v>2393.1914989200004</v>
      </c>
      <c r="L123" s="36">
        <f>SUMIFS(СВЦЭМ!$C$39:$C$782,СВЦЭМ!$A$39:$A$782,$A123,СВЦЭМ!$B$39:$B$782,L$119)+'СЕТ СН'!$I$9+СВЦЭМ!$D$10+'СЕТ СН'!$I$6-'СЕТ СН'!$I$19</f>
        <v>2373.5461745000002</v>
      </c>
      <c r="M123" s="36">
        <f>SUMIFS(СВЦЭМ!$C$39:$C$782,СВЦЭМ!$A$39:$A$782,$A123,СВЦЭМ!$B$39:$B$782,M$119)+'СЕТ СН'!$I$9+СВЦЭМ!$D$10+'СЕТ СН'!$I$6-'СЕТ СН'!$I$19</f>
        <v>2385.8403200399998</v>
      </c>
      <c r="N123" s="36">
        <f>SUMIFS(СВЦЭМ!$C$39:$C$782,СВЦЭМ!$A$39:$A$782,$A123,СВЦЭМ!$B$39:$B$782,N$119)+'СЕТ СН'!$I$9+СВЦЭМ!$D$10+'СЕТ СН'!$I$6-'СЕТ СН'!$I$19</f>
        <v>2428.7945926800003</v>
      </c>
      <c r="O123" s="36">
        <f>SUMIFS(СВЦЭМ!$C$39:$C$782,СВЦЭМ!$A$39:$A$782,$A123,СВЦЭМ!$B$39:$B$782,O$119)+'СЕТ СН'!$I$9+СВЦЭМ!$D$10+'СЕТ СН'!$I$6-'СЕТ СН'!$I$19</f>
        <v>2439.2078428200002</v>
      </c>
      <c r="P123" s="36">
        <f>SUMIFS(СВЦЭМ!$C$39:$C$782,СВЦЭМ!$A$39:$A$782,$A123,СВЦЭМ!$B$39:$B$782,P$119)+'СЕТ СН'!$I$9+СВЦЭМ!$D$10+'СЕТ СН'!$I$6-'СЕТ СН'!$I$19</f>
        <v>2437.8922451400003</v>
      </c>
      <c r="Q123" s="36">
        <f>SUMIFS(СВЦЭМ!$C$39:$C$782,СВЦЭМ!$A$39:$A$782,$A123,СВЦЭМ!$B$39:$B$782,Q$119)+'СЕТ СН'!$I$9+СВЦЭМ!$D$10+'СЕТ СН'!$I$6-'СЕТ СН'!$I$19</f>
        <v>2457.8660637100002</v>
      </c>
      <c r="R123" s="36">
        <f>SUMIFS(СВЦЭМ!$C$39:$C$782,СВЦЭМ!$A$39:$A$782,$A123,СВЦЭМ!$B$39:$B$782,R$119)+'СЕТ СН'!$I$9+СВЦЭМ!$D$10+'СЕТ СН'!$I$6-'СЕТ СН'!$I$19</f>
        <v>2447.5565177600001</v>
      </c>
      <c r="S123" s="36">
        <f>SUMIFS(СВЦЭМ!$C$39:$C$782,СВЦЭМ!$A$39:$A$782,$A123,СВЦЭМ!$B$39:$B$782,S$119)+'СЕТ СН'!$I$9+СВЦЭМ!$D$10+'СЕТ СН'!$I$6-'СЕТ СН'!$I$19</f>
        <v>2426.63374922</v>
      </c>
      <c r="T123" s="36">
        <f>SUMIFS(СВЦЭМ!$C$39:$C$782,СВЦЭМ!$A$39:$A$782,$A123,СВЦЭМ!$B$39:$B$782,T$119)+'СЕТ СН'!$I$9+СВЦЭМ!$D$10+'СЕТ СН'!$I$6-'СЕТ СН'!$I$19</f>
        <v>2414.7220764600002</v>
      </c>
      <c r="U123" s="36">
        <f>SUMIFS(СВЦЭМ!$C$39:$C$782,СВЦЭМ!$A$39:$A$782,$A123,СВЦЭМ!$B$39:$B$782,U$119)+'СЕТ СН'!$I$9+СВЦЭМ!$D$10+'СЕТ СН'!$I$6-'СЕТ СН'!$I$19</f>
        <v>2350.3248772100001</v>
      </c>
      <c r="V123" s="36">
        <f>SUMIFS(СВЦЭМ!$C$39:$C$782,СВЦЭМ!$A$39:$A$782,$A123,СВЦЭМ!$B$39:$B$782,V$119)+'СЕТ СН'!$I$9+СВЦЭМ!$D$10+'СЕТ СН'!$I$6-'СЕТ СН'!$I$19</f>
        <v>2311.0710179799999</v>
      </c>
      <c r="W123" s="36">
        <f>SUMIFS(СВЦЭМ!$C$39:$C$782,СВЦЭМ!$A$39:$A$782,$A123,СВЦЭМ!$B$39:$B$782,W$119)+'СЕТ СН'!$I$9+СВЦЭМ!$D$10+'СЕТ СН'!$I$6-'СЕТ СН'!$I$19</f>
        <v>2323.5821122400002</v>
      </c>
      <c r="X123" s="36">
        <f>SUMIFS(СВЦЭМ!$C$39:$C$782,СВЦЭМ!$A$39:$A$782,$A123,СВЦЭМ!$B$39:$B$782,X$119)+'СЕТ СН'!$I$9+СВЦЭМ!$D$10+'СЕТ СН'!$I$6-'СЕТ СН'!$I$19</f>
        <v>2394.3633012199998</v>
      </c>
      <c r="Y123" s="36">
        <f>SUMIFS(СВЦЭМ!$C$39:$C$782,СВЦЭМ!$A$39:$A$782,$A123,СВЦЭМ!$B$39:$B$782,Y$119)+'СЕТ СН'!$I$9+СВЦЭМ!$D$10+'СЕТ СН'!$I$6-'СЕТ СН'!$I$19</f>
        <v>2468.5423284400003</v>
      </c>
    </row>
    <row r="124" spans="1:27" ht="15.75" x14ac:dyDescent="0.2">
      <c r="A124" s="35">
        <f t="shared" si="3"/>
        <v>45082</v>
      </c>
      <c r="B124" s="36">
        <f>SUMIFS(СВЦЭМ!$C$39:$C$782,СВЦЭМ!$A$39:$A$782,$A124,СВЦЭМ!$B$39:$B$782,B$119)+'СЕТ СН'!$I$9+СВЦЭМ!$D$10+'СЕТ СН'!$I$6-'СЕТ СН'!$I$19</f>
        <v>2524.7527518200004</v>
      </c>
      <c r="C124" s="36">
        <f>SUMIFS(СВЦЭМ!$C$39:$C$782,СВЦЭМ!$A$39:$A$782,$A124,СВЦЭМ!$B$39:$B$782,C$119)+'СЕТ СН'!$I$9+СВЦЭМ!$D$10+'СЕТ СН'!$I$6-'СЕТ СН'!$I$19</f>
        <v>2563.5668466400002</v>
      </c>
      <c r="D124" s="36">
        <f>SUMIFS(СВЦЭМ!$C$39:$C$782,СВЦЭМ!$A$39:$A$782,$A124,СВЦЭМ!$B$39:$B$782,D$119)+'СЕТ СН'!$I$9+СВЦЭМ!$D$10+'СЕТ СН'!$I$6-'СЕТ СН'!$I$19</f>
        <v>2612.8127928700001</v>
      </c>
      <c r="E124" s="36">
        <f>SUMIFS(СВЦЭМ!$C$39:$C$782,СВЦЭМ!$A$39:$A$782,$A124,СВЦЭМ!$B$39:$B$782,E$119)+'СЕТ СН'!$I$9+СВЦЭМ!$D$10+'СЕТ СН'!$I$6-'СЕТ СН'!$I$19</f>
        <v>2595.7306503600003</v>
      </c>
      <c r="F124" s="36">
        <f>SUMIFS(СВЦЭМ!$C$39:$C$782,СВЦЭМ!$A$39:$A$782,$A124,СВЦЭМ!$B$39:$B$782,F$119)+'СЕТ СН'!$I$9+СВЦЭМ!$D$10+'СЕТ СН'!$I$6-'СЕТ СН'!$I$19</f>
        <v>2586.9378429200001</v>
      </c>
      <c r="G124" s="36">
        <f>SUMIFS(СВЦЭМ!$C$39:$C$782,СВЦЭМ!$A$39:$A$782,$A124,СВЦЭМ!$B$39:$B$782,G$119)+'СЕТ СН'!$I$9+СВЦЭМ!$D$10+'СЕТ СН'!$I$6-'СЕТ СН'!$I$19</f>
        <v>2578.7286670100002</v>
      </c>
      <c r="H124" s="36">
        <f>SUMIFS(СВЦЭМ!$C$39:$C$782,СВЦЭМ!$A$39:$A$782,$A124,СВЦЭМ!$B$39:$B$782,H$119)+'СЕТ СН'!$I$9+СВЦЭМ!$D$10+'СЕТ СН'!$I$6-'СЕТ СН'!$I$19</f>
        <v>2544.4470254100002</v>
      </c>
      <c r="I124" s="36">
        <f>SUMIFS(СВЦЭМ!$C$39:$C$782,СВЦЭМ!$A$39:$A$782,$A124,СВЦЭМ!$B$39:$B$782,I$119)+'СЕТ СН'!$I$9+СВЦЭМ!$D$10+'СЕТ СН'!$I$6-'СЕТ СН'!$I$19</f>
        <v>2483.8166968599999</v>
      </c>
      <c r="J124" s="36">
        <f>SUMIFS(СВЦЭМ!$C$39:$C$782,СВЦЭМ!$A$39:$A$782,$A124,СВЦЭМ!$B$39:$B$782,J$119)+'СЕТ СН'!$I$9+СВЦЭМ!$D$10+'СЕТ СН'!$I$6-'СЕТ СН'!$I$19</f>
        <v>2517.0048244099999</v>
      </c>
      <c r="K124" s="36">
        <f>SUMIFS(СВЦЭМ!$C$39:$C$782,СВЦЭМ!$A$39:$A$782,$A124,СВЦЭМ!$B$39:$B$782,K$119)+'СЕТ СН'!$I$9+СВЦЭМ!$D$10+'СЕТ СН'!$I$6-'СЕТ СН'!$I$19</f>
        <v>2409.8640845099999</v>
      </c>
      <c r="L124" s="36">
        <f>SUMIFS(СВЦЭМ!$C$39:$C$782,СВЦЭМ!$A$39:$A$782,$A124,СВЦЭМ!$B$39:$B$782,L$119)+'СЕТ СН'!$I$9+СВЦЭМ!$D$10+'СЕТ СН'!$I$6-'СЕТ СН'!$I$19</f>
        <v>2394.8649466300003</v>
      </c>
      <c r="M124" s="36">
        <f>SUMIFS(СВЦЭМ!$C$39:$C$782,СВЦЭМ!$A$39:$A$782,$A124,СВЦЭМ!$B$39:$B$782,M$119)+'СЕТ СН'!$I$9+СВЦЭМ!$D$10+'СЕТ СН'!$I$6-'СЕТ СН'!$I$19</f>
        <v>2407.5525134</v>
      </c>
      <c r="N124" s="36">
        <f>SUMIFS(СВЦЭМ!$C$39:$C$782,СВЦЭМ!$A$39:$A$782,$A124,СВЦЭМ!$B$39:$B$782,N$119)+'СЕТ СН'!$I$9+СВЦЭМ!$D$10+'СЕТ СН'!$I$6-'СЕТ СН'!$I$19</f>
        <v>2451.7737942800004</v>
      </c>
      <c r="O124" s="36">
        <f>SUMIFS(СВЦЭМ!$C$39:$C$782,СВЦЭМ!$A$39:$A$782,$A124,СВЦЭМ!$B$39:$B$782,O$119)+'СЕТ СН'!$I$9+СВЦЭМ!$D$10+'СЕТ СН'!$I$6-'СЕТ СН'!$I$19</f>
        <v>2460.0465688200002</v>
      </c>
      <c r="P124" s="36">
        <f>SUMIFS(СВЦЭМ!$C$39:$C$782,СВЦЭМ!$A$39:$A$782,$A124,СВЦЭМ!$B$39:$B$782,P$119)+'СЕТ СН'!$I$9+СВЦЭМ!$D$10+'СЕТ СН'!$I$6-'СЕТ СН'!$I$19</f>
        <v>2475.7093329600002</v>
      </c>
      <c r="Q124" s="36">
        <f>SUMIFS(СВЦЭМ!$C$39:$C$782,СВЦЭМ!$A$39:$A$782,$A124,СВЦЭМ!$B$39:$B$782,Q$119)+'СЕТ СН'!$I$9+СВЦЭМ!$D$10+'СЕТ СН'!$I$6-'СЕТ СН'!$I$19</f>
        <v>2488.9106046799998</v>
      </c>
      <c r="R124" s="36">
        <f>SUMIFS(СВЦЭМ!$C$39:$C$782,СВЦЭМ!$A$39:$A$782,$A124,СВЦЭМ!$B$39:$B$782,R$119)+'СЕТ СН'!$I$9+СВЦЭМ!$D$10+'СЕТ СН'!$I$6-'СЕТ СН'!$I$19</f>
        <v>2510.77364274</v>
      </c>
      <c r="S124" s="36">
        <f>SUMIFS(СВЦЭМ!$C$39:$C$782,СВЦЭМ!$A$39:$A$782,$A124,СВЦЭМ!$B$39:$B$782,S$119)+'СЕТ СН'!$I$9+СВЦЭМ!$D$10+'СЕТ СН'!$I$6-'СЕТ СН'!$I$19</f>
        <v>2506.7697827700003</v>
      </c>
      <c r="T124" s="36">
        <f>SUMIFS(СВЦЭМ!$C$39:$C$782,СВЦЭМ!$A$39:$A$782,$A124,СВЦЭМ!$B$39:$B$782,T$119)+'СЕТ СН'!$I$9+СВЦЭМ!$D$10+'СЕТ СН'!$I$6-'СЕТ СН'!$I$19</f>
        <v>2480.0699985600004</v>
      </c>
      <c r="U124" s="36">
        <f>SUMIFS(СВЦЭМ!$C$39:$C$782,СВЦЭМ!$A$39:$A$782,$A124,СВЦЭМ!$B$39:$B$782,U$119)+'СЕТ СН'!$I$9+СВЦЭМ!$D$10+'СЕТ СН'!$I$6-'СЕТ СН'!$I$19</f>
        <v>2444.84426497</v>
      </c>
      <c r="V124" s="36">
        <f>SUMIFS(СВЦЭМ!$C$39:$C$782,СВЦЭМ!$A$39:$A$782,$A124,СВЦЭМ!$B$39:$B$782,V$119)+'СЕТ СН'!$I$9+СВЦЭМ!$D$10+'СЕТ СН'!$I$6-'СЕТ СН'!$I$19</f>
        <v>2377.7588607400003</v>
      </c>
      <c r="W124" s="36">
        <f>SUMIFS(СВЦЭМ!$C$39:$C$782,СВЦЭМ!$A$39:$A$782,$A124,СВЦЭМ!$B$39:$B$782,W$119)+'СЕТ СН'!$I$9+СВЦЭМ!$D$10+'СЕТ СН'!$I$6-'СЕТ СН'!$I$19</f>
        <v>2454.55131037</v>
      </c>
      <c r="X124" s="36">
        <f>SUMIFS(СВЦЭМ!$C$39:$C$782,СВЦЭМ!$A$39:$A$782,$A124,СВЦЭМ!$B$39:$B$782,X$119)+'СЕТ СН'!$I$9+СВЦЭМ!$D$10+'СЕТ СН'!$I$6-'СЕТ СН'!$I$19</f>
        <v>2507.6496671499999</v>
      </c>
      <c r="Y124" s="36">
        <f>SUMIFS(СВЦЭМ!$C$39:$C$782,СВЦЭМ!$A$39:$A$782,$A124,СВЦЭМ!$B$39:$B$782,Y$119)+'СЕТ СН'!$I$9+СВЦЭМ!$D$10+'СЕТ СН'!$I$6-'СЕТ СН'!$I$19</f>
        <v>2585.6563918299998</v>
      </c>
    </row>
    <row r="125" spans="1:27" ht="15.75" x14ac:dyDescent="0.2">
      <c r="A125" s="35">
        <f t="shared" si="3"/>
        <v>45083</v>
      </c>
      <c r="B125" s="36">
        <f>SUMIFS(СВЦЭМ!$C$39:$C$782,СВЦЭМ!$A$39:$A$782,$A125,СВЦЭМ!$B$39:$B$782,B$119)+'СЕТ СН'!$I$9+СВЦЭМ!$D$10+'СЕТ СН'!$I$6-'СЕТ СН'!$I$19</f>
        <v>2569.2891693600004</v>
      </c>
      <c r="C125" s="36">
        <f>SUMIFS(СВЦЭМ!$C$39:$C$782,СВЦЭМ!$A$39:$A$782,$A125,СВЦЭМ!$B$39:$B$782,C$119)+'СЕТ СН'!$I$9+СВЦЭМ!$D$10+'СЕТ СН'!$I$6-'СЕТ СН'!$I$19</f>
        <v>2664.88513504</v>
      </c>
      <c r="D125" s="36">
        <f>SUMIFS(СВЦЭМ!$C$39:$C$782,СВЦЭМ!$A$39:$A$782,$A125,СВЦЭМ!$B$39:$B$782,D$119)+'СЕТ СН'!$I$9+СВЦЭМ!$D$10+'СЕТ СН'!$I$6-'СЕТ СН'!$I$19</f>
        <v>2774.36653626</v>
      </c>
      <c r="E125" s="36">
        <f>SUMIFS(СВЦЭМ!$C$39:$C$782,СВЦЭМ!$A$39:$A$782,$A125,СВЦЭМ!$B$39:$B$782,E$119)+'СЕТ СН'!$I$9+СВЦЭМ!$D$10+'СЕТ СН'!$I$6-'СЕТ СН'!$I$19</f>
        <v>2770.7772968899999</v>
      </c>
      <c r="F125" s="36">
        <f>SUMIFS(СВЦЭМ!$C$39:$C$782,СВЦЭМ!$A$39:$A$782,$A125,СВЦЭМ!$B$39:$B$782,F$119)+'СЕТ СН'!$I$9+СВЦЭМ!$D$10+'СЕТ СН'!$I$6-'СЕТ СН'!$I$19</f>
        <v>2764.9540843900004</v>
      </c>
      <c r="G125" s="36">
        <f>SUMIFS(СВЦЭМ!$C$39:$C$782,СВЦЭМ!$A$39:$A$782,$A125,СВЦЭМ!$B$39:$B$782,G$119)+'СЕТ СН'!$I$9+СВЦЭМ!$D$10+'СЕТ СН'!$I$6-'СЕТ СН'!$I$19</f>
        <v>2673.9399013100001</v>
      </c>
      <c r="H125" s="36">
        <f>SUMIFS(СВЦЭМ!$C$39:$C$782,СВЦЭМ!$A$39:$A$782,$A125,СВЦЭМ!$B$39:$B$782,H$119)+'СЕТ СН'!$I$9+СВЦЭМ!$D$10+'СЕТ СН'!$I$6-'СЕТ СН'!$I$19</f>
        <v>2527.2625149400001</v>
      </c>
      <c r="I125" s="36">
        <f>SUMIFS(СВЦЭМ!$C$39:$C$782,СВЦЭМ!$A$39:$A$782,$A125,СВЦЭМ!$B$39:$B$782,I$119)+'СЕТ СН'!$I$9+СВЦЭМ!$D$10+'СЕТ СН'!$I$6-'СЕТ СН'!$I$19</f>
        <v>2460.8806277499998</v>
      </c>
      <c r="J125" s="36">
        <f>SUMIFS(СВЦЭМ!$C$39:$C$782,СВЦЭМ!$A$39:$A$782,$A125,СВЦЭМ!$B$39:$B$782,J$119)+'СЕТ СН'!$I$9+СВЦЭМ!$D$10+'СЕТ СН'!$I$6-'СЕТ СН'!$I$19</f>
        <v>2379.4608225900001</v>
      </c>
      <c r="K125" s="36">
        <f>SUMIFS(СВЦЭМ!$C$39:$C$782,СВЦЭМ!$A$39:$A$782,$A125,СВЦЭМ!$B$39:$B$782,K$119)+'СЕТ СН'!$I$9+СВЦЭМ!$D$10+'СЕТ СН'!$I$6-'СЕТ СН'!$I$19</f>
        <v>2330.4040847800002</v>
      </c>
      <c r="L125" s="36">
        <f>SUMIFS(СВЦЭМ!$C$39:$C$782,СВЦЭМ!$A$39:$A$782,$A125,СВЦЭМ!$B$39:$B$782,L$119)+'СЕТ СН'!$I$9+СВЦЭМ!$D$10+'СЕТ СН'!$I$6-'СЕТ СН'!$I$19</f>
        <v>2336.6129381199999</v>
      </c>
      <c r="M125" s="36">
        <f>SUMIFS(СВЦЭМ!$C$39:$C$782,СВЦЭМ!$A$39:$A$782,$A125,СВЦЭМ!$B$39:$B$782,M$119)+'СЕТ СН'!$I$9+СВЦЭМ!$D$10+'СЕТ СН'!$I$6-'СЕТ СН'!$I$19</f>
        <v>2333.9945345900001</v>
      </c>
      <c r="N125" s="36">
        <f>SUMIFS(СВЦЭМ!$C$39:$C$782,СВЦЭМ!$A$39:$A$782,$A125,СВЦЭМ!$B$39:$B$782,N$119)+'СЕТ СН'!$I$9+СВЦЭМ!$D$10+'СЕТ СН'!$I$6-'СЕТ СН'!$I$19</f>
        <v>2364.4172465500001</v>
      </c>
      <c r="O125" s="36">
        <f>SUMIFS(СВЦЭМ!$C$39:$C$782,СВЦЭМ!$A$39:$A$782,$A125,СВЦЭМ!$B$39:$B$782,O$119)+'СЕТ СН'!$I$9+СВЦЭМ!$D$10+'СЕТ СН'!$I$6-'СЕТ СН'!$I$19</f>
        <v>2362.3976606400001</v>
      </c>
      <c r="P125" s="36">
        <f>SUMIFS(СВЦЭМ!$C$39:$C$782,СВЦЭМ!$A$39:$A$782,$A125,СВЦЭМ!$B$39:$B$782,P$119)+'СЕТ СН'!$I$9+СВЦЭМ!$D$10+'СЕТ СН'!$I$6-'СЕТ СН'!$I$19</f>
        <v>2380.3542390900002</v>
      </c>
      <c r="Q125" s="36">
        <f>SUMIFS(СВЦЭМ!$C$39:$C$782,СВЦЭМ!$A$39:$A$782,$A125,СВЦЭМ!$B$39:$B$782,Q$119)+'СЕТ СН'!$I$9+СВЦЭМ!$D$10+'СЕТ СН'!$I$6-'СЕТ СН'!$I$19</f>
        <v>2395.62495885</v>
      </c>
      <c r="R125" s="36">
        <f>SUMIFS(СВЦЭМ!$C$39:$C$782,СВЦЭМ!$A$39:$A$782,$A125,СВЦЭМ!$B$39:$B$782,R$119)+'СЕТ СН'!$I$9+СВЦЭМ!$D$10+'СЕТ СН'!$I$6-'СЕТ СН'!$I$19</f>
        <v>2389.7115783899999</v>
      </c>
      <c r="S125" s="36">
        <f>SUMIFS(СВЦЭМ!$C$39:$C$782,СВЦЭМ!$A$39:$A$782,$A125,СВЦЭМ!$B$39:$B$782,S$119)+'СЕТ СН'!$I$9+СВЦЭМ!$D$10+'СЕТ СН'!$I$6-'СЕТ СН'!$I$19</f>
        <v>2370.1235541599999</v>
      </c>
      <c r="T125" s="36">
        <f>SUMIFS(СВЦЭМ!$C$39:$C$782,СВЦЭМ!$A$39:$A$782,$A125,СВЦЭМ!$B$39:$B$782,T$119)+'СЕТ СН'!$I$9+СВЦЭМ!$D$10+'СЕТ СН'!$I$6-'СЕТ СН'!$I$19</f>
        <v>2396.7567442200002</v>
      </c>
      <c r="U125" s="36">
        <f>SUMIFS(СВЦЭМ!$C$39:$C$782,СВЦЭМ!$A$39:$A$782,$A125,СВЦЭМ!$B$39:$B$782,U$119)+'СЕТ СН'!$I$9+СВЦЭМ!$D$10+'СЕТ СН'!$I$6-'СЕТ СН'!$I$19</f>
        <v>2346.1666561399998</v>
      </c>
      <c r="V125" s="36">
        <f>SUMIFS(СВЦЭМ!$C$39:$C$782,СВЦЭМ!$A$39:$A$782,$A125,СВЦЭМ!$B$39:$B$782,V$119)+'СЕТ СН'!$I$9+СВЦЭМ!$D$10+'СЕТ СН'!$I$6-'СЕТ СН'!$I$19</f>
        <v>2326.6010975400004</v>
      </c>
      <c r="W125" s="36">
        <f>SUMIFS(СВЦЭМ!$C$39:$C$782,СВЦЭМ!$A$39:$A$782,$A125,СВЦЭМ!$B$39:$B$782,W$119)+'СЕТ СН'!$I$9+СВЦЭМ!$D$10+'СЕТ СН'!$I$6-'СЕТ СН'!$I$19</f>
        <v>2341.4462203499997</v>
      </c>
      <c r="X125" s="36">
        <f>SUMIFS(СВЦЭМ!$C$39:$C$782,СВЦЭМ!$A$39:$A$782,$A125,СВЦЭМ!$B$39:$B$782,X$119)+'СЕТ СН'!$I$9+СВЦЭМ!$D$10+'СЕТ СН'!$I$6-'СЕТ СН'!$I$19</f>
        <v>2371.1643176100001</v>
      </c>
      <c r="Y125" s="36">
        <f>SUMIFS(СВЦЭМ!$C$39:$C$782,СВЦЭМ!$A$39:$A$782,$A125,СВЦЭМ!$B$39:$B$782,Y$119)+'СЕТ СН'!$I$9+СВЦЭМ!$D$10+'СЕТ СН'!$I$6-'СЕТ СН'!$I$19</f>
        <v>2456.0190425800001</v>
      </c>
    </row>
    <row r="126" spans="1:27" ht="15.75" x14ac:dyDescent="0.2">
      <c r="A126" s="35">
        <f t="shared" si="3"/>
        <v>45084</v>
      </c>
      <c r="B126" s="36">
        <f>SUMIFS(СВЦЭМ!$C$39:$C$782,СВЦЭМ!$A$39:$A$782,$A126,СВЦЭМ!$B$39:$B$782,B$119)+'СЕТ СН'!$I$9+СВЦЭМ!$D$10+'СЕТ СН'!$I$6-'СЕТ СН'!$I$19</f>
        <v>2603.1745403300001</v>
      </c>
      <c r="C126" s="36">
        <f>SUMIFS(СВЦЭМ!$C$39:$C$782,СВЦЭМ!$A$39:$A$782,$A126,СВЦЭМ!$B$39:$B$782,C$119)+'СЕТ СН'!$I$9+СВЦЭМ!$D$10+'СЕТ СН'!$I$6-'СЕТ СН'!$I$19</f>
        <v>2541.4273298100002</v>
      </c>
      <c r="D126" s="36">
        <f>SUMIFS(СВЦЭМ!$C$39:$C$782,СВЦЭМ!$A$39:$A$782,$A126,СВЦЭМ!$B$39:$B$782,D$119)+'СЕТ СН'!$I$9+СВЦЭМ!$D$10+'СЕТ СН'!$I$6-'СЕТ СН'!$I$19</f>
        <v>2735.0351316599999</v>
      </c>
      <c r="E126" s="36">
        <f>SUMIFS(СВЦЭМ!$C$39:$C$782,СВЦЭМ!$A$39:$A$782,$A126,СВЦЭМ!$B$39:$B$782,E$119)+'СЕТ СН'!$I$9+СВЦЭМ!$D$10+'СЕТ СН'!$I$6-'СЕТ СН'!$I$19</f>
        <v>2753.2175045399999</v>
      </c>
      <c r="F126" s="36">
        <f>SUMIFS(СВЦЭМ!$C$39:$C$782,СВЦЭМ!$A$39:$A$782,$A126,СВЦЭМ!$B$39:$B$782,F$119)+'СЕТ СН'!$I$9+СВЦЭМ!$D$10+'СЕТ СН'!$I$6-'СЕТ СН'!$I$19</f>
        <v>2733.9150930800001</v>
      </c>
      <c r="G126" s="36">
        <f>SUMIFS(СВЦЭМ!$C$39:$C$782,СВЦЭМ!$A$39:$A$782,$A126,СВЦЭМ!$B$39:$B$782,G$119)+'СЕТ СН'!$I$9+СВЦЭМ!$D$10+'СЕТ СН'!$I$6-'СЕТ СН'!$I$19</f>
        <v>2662.3405131500003</v>
      </c>
      <c r="H126" s="36">
        <f>SUMIFS(СВЦЭМ!$C$39:$C$782,СВЦЭМ!$A$39:$A$782,$A126,СВЦЭМ!$B$39:$B$782,H$119)+'СЕТ СН'!$I$9+СВЦЭМ!$D$10+'СЕТ СН'!$I$6-'СЕТ СН'!$I$19</f>
        <v>2539.1636940100002</v>
      </c>
      <c r="I126" s="36">
        <f>SUMIFS(СВЦЭМ!$C$39:$C$782,СВЦЭМ!$A$39:$A$782,$A126,СВЦЭМ!$B$39:$B$782,I$119)+'СЕТ СН'!$I$9+СВЦЭМ!$D$10+'СЕТ СН'!$I$6-'СЕТ СН'!$I$19</f>
        <v>2509.4316217800001</v>
      </c>
      <c r="J126" s="36">
        <f>SUMIFS(СВЦЭМ!$C$39:$C$782,СВЦЭМ!$A$39:$A$782,$A126,СВЦЭМ!$B$39:$B$782,J$119)+'СЕТ СН'!$I$9+СВЦЭМ!$D$10+'СЕТ СН'!$I$6-'СЕТ СН'!$I$19</f>
        <v>2410.9521913099998</v>
      </c>
      <c r="K126" s="36">
        <f>SUMIFS(СВЦЭМ!$C$39:$C$782,СВЦЭМ!$A$39:$A$782,$A126,СВЦЭМ!$B$39:$B$782,K$119)+'СЕТ СН'!$I$9+СВЦЭМ!$D$10+'СЕТ СН'!$I$6-'СЕТ СН'!$I$19</f>
        <v>2421.6303307400003</v>
      </c>
      <c r="L126" s="36">
        <f>SUMIFS(СВЦЭМ!$C$39:$C$782,СВЦЭМ!$A$39:$A$782,$A126,СВЦЭМ!$B$39:$B$782,L$119)+'СЕТ СН'!$I$9+СВЦЭМ!$D$10+'СЕТ СН'!$I$6-'СЕТ СН'!$I$19</f>
        <v>2439.04692359</v>
      </c>
      <c r="M126" s="36">
        <f>SUMIFS(СВЦЭМ!$C$39:$C$782,СВЦЭМ!$A$39:$A$782,$A126,СВЦЭМ!$B$39:$B$782,M$119)+'СЕТ СН'!$I$9+СВЦЭМ!$D$10+'СЕТ СН'!$I$6-'СЕТ СН'!$I$19</f>
        <v>2448.0387214500001</v>
      </c>
      <c r="N126" s="36">
        <f>SUMIFS(СВЦЭМ!$C$39:$C$782,СВЦЭМ!$A$39:$A$782,$A126,СВЦЭМ!$B$39:$B$782,N$119)+'СЕТ СН'!$I$9+СВЦЭМ!$D$10+'СЕТ СН'!$I$6-'СЕТ СН'!$I$19</f>
        <v>2471.2653605599999</v>
      </c>
      <c r="O126" s="36">
        <f>SUMIFS(СВЦЭМ!$C$39:$C$782,СВЦЭМ!$A$39:$A$782,$A126,СВЦЭМ!$B$39:$B$782,O$119)+'СЕТ СН'!$I$9+СВЦЭМ!$D$10+'СЕТ СН'!$I$6-'СЕТ СН'!$I$19</f>
        <v>2497.0663468399998</v>
      </c>
      <c r="P126" s="36">
        <f>SUMIFS(СВЦЭМ!$C$39:$C$782,СВЦЭМ!$A$39:$A$782,$A126,СВЦЭМ!$B$39:$B$782,P$119)+'СЕТ СН'!$I$9+СВЦЭМ!$D$10+'СЕТ СН'!$I$6-'СЕТ СН'!$I$19</f>
        <v>2530.6682946600004</v>
      </c>
      <c r="Q126" s="36">
        <f>SUMIFS(СВЦЭМ!$C$39:$C$782,СВЦЭМ!$A$39:$A$782,$A126,СВЦЭМ!$B$39:$B$782,Q$119)+'СЕТ СН'!$I$9+СВЦЭМ!$D$10+'СЕТ СН'!$I$6-'СЕТ СН'!$I$19</f>
        <v>2544.3047226099998</v>
      </c>
      <c r="R126" s="36">
        <f>SUMIFS(СВЦЭМ!$C$39:$C$782,СВЦЭМ!$A$39:$A$782,$A126,СВЦЭМ!$B$39:$B$782,R$119)+'СЕТ СН'!$I$9+СВЦЭМ!$D$10+'СЕТ СН'!$I$6-'СЕТ СН'!$I$19</f>
        <v>2513.7954355000002</v>
      </c>
      <c r="S126" s="36">
        <f>SUMIFS(СВЦЭМ!$C$39:$C$782,СВЦЭМ!$A$39:$A$782,$A126,СВЦЭМ!$B$39:$B$782,S$119)+'СЕТ СН'!$I$9+СВЦЭМ!$D$10+'СЕТ СН'!$I$6-'СЕТ СН'!$I$19</f>
        <v>2488.5362250500002</v>
      </c>
      <c r="T126" s="36">
        <f>SUMIFS(СВЦЭМ!$C$39:$C$782,СВЦЭМ!$A$39:$A$782,$A126,СВЦЭМ!$B$39:$B$782,T$119)+'СЕТ СН'!$I$9+СВЦЭМ!$D$10+'СЕТ СН'!$I$6-'СЕТ СН'!$I$19</f>
        <v>2468.6609743200002</v>
      </c>
      <c r="U126" s="36">
        <f>SUMIFS(СВЦЭМ!$C$39:$C$782,СВЦЭМ!$A$39:$A$782,$A126,СВЦЭМ!$B$39:$B$782,U$119)+'СЕТ СН'!$I$9+СВЦЭМ!$D$10+'СЕТ СН'!$I$6-'СЕТ СН'!$I$19</f>
        <v>2385.57148005</v>
      </c>
      <c r="V126" s="36">
        <f>SUMIFS(СВЦЭМ!$C$39:$C$782,СВЦЭМ!$A$39:$A$782,$A126,СВЦЭМ!$B$39:$B$782,V$119)+'СЕТ СН'!$I$9+СВЦЭМ!$D$10+'СЕТ СН'!$I$6-'СЕТ СН'!$I$19</f>
        <v>2399.2392069100001</v>
      </c>
      <c r="W126" s="36">
        <f>SUMIFS(СВЦЭМ!$C$39:$C$782,СВЦЭМ!$A$39:$A$782,$A126,СВЦЭМ!$B$39:$B$782,W$119)+'СЕТ СН'!$I$9+СВЦЭМ!$D$10+'СЕТ СН'!$I$6-'СЕТ СН'!$I$19</f>
        <v>2429.2310003700004</v>
      </c>
      <c r="X126" s="36">
        <f>SUMIFS(СВЦЭМ!$C$39:$C$782,СВЦЭМ!$A$39:$A$782,$A126,СВЦЭМ!$B$39:$B$782,X$119)+'СЕТ СН'!$I$9+СВЦЭМ!$D$10+'СЕТ СН'!$I$6-'СЕТ СН'!$I$19</f>
        <v>2496.6421920000003</v>
      </c>
      <c r="Y126" s="36">
        <f>SUMIFS(СВЦЭМ!$C$39:$C$782,СВЦЭМ!$A$39:$A$782,$A126,СВЦЭМ!$B$39:$B$782,Y$119)+'СЕТ СН'!$I$9+СВЦЭМ!$D$10+'СЕТ СН'!$I$6-'СЕТ СН'!$I$19</f>
        <v>2539.9039514800002</v>
      </c>
    </row>
    <row r="127" spans="1:27" ht="15.75" x14ac:dyDescent="0.2">
      <c r="A127" s="35">
        <f t="shared" si="3"/>
        <v>45085</v>
      </c>
      <c r="B127" s="36">
        <f>SUMIFS(СВЦЭМ!$C$39:$C$782,СВЦЭМ!$A$39:$A$782,$A127,СВЦЭМ!$B$39:$B$782,B$119)+'СЕТ СН'!$I$9+СВЦЭМ!$D$10+'СЕТ СН'!$I$6-'СЕТ СН'!$I$19</f>
        <v>2680.7130678000003</v>
      </c>
      <c r="C127" s="36">
        <f>SUMIFS(СВЦЭМ!$C$39:$C$782,СВЦЭМ!$A$39:$A$782,$A127,СВЦЭМ!$B$39:$B$782,C$119)+'СЕТ СН'!$I$9+СВЦЭМ!$D$10+'СЕТ СН'!$I$6-'СЕТ СН'!$I$19</f>
        <v>2717.2969337700001</v>
      </c>
      <c r="D127" s="36">
        <f>SUMIFS(СВЦЭМ!$C$39:$C$782,СВЦЭМ!$A$39:$A$782,$A127,СВЦЭМ!$B$39:$B$782,D$119)+'СЕТ СН'!$I$9+СВЦЭМ!$D$10+'СЕТ СН'!$I$6-'СЕТ СН'!$I$19</f>
        <v>2729.57849446</v>
      </c>
      <c r="E127" s="36">
        <f>SUMIFS(СВЦЭМ!$C$39:$C$782,СВЦЭМ!$A$39:$A$782,$A127,СВЦЭМ!$B$39:$B$782,E$119)+'СЕТ СН'!$I$9+СВЦЭМ!$D$10+'СЕТ СН'!$I$6-'СЕТ СН'!$I$19</f>
        <v>2729.4427455900004</v>
      </c>
      <c r="F127" s="36">
        <f>SUMIFS(СВЦЭМ!$C$39:$C$782,СВЦЭМ!$A$39:$A$782,$A127,СВЦЭМ!$B$39:$B$782,F$119)+'СЕТ СН'!$I$9+СВЦЭМ!$D$10+'СЕТ СН'!$I$6-'СЕТ СН'!$I$19</f>
        <v>2713.3053839700001</v>
      </c>
      <c r="G127" s="36">
        <f>SUMIFS(СВЦЭМ!$C$39:$C$782,СВЦЭМ!$A$39:$A$782,$A127,СВЦЭМ!$B$39:$B$782,G$119)+'СЕТ СН'!$I$9+СВЦЭМ!$D$10+'СЕТ СН'!$I$6-'СЕТ СН'!$I$19</f>
        <v>2674.3245694400002</v>
      </c>
      <c r="H127" s="36">
        <f>SUMIFS(СВЦЭМ!$C$39:$C$782,СВЦЭМ!$A$39:$A$782,$A127,СВЦЭМ!$B$39:$B$782,H$119)+'СЕТ СН'!$I$9+СВЦЭМ!$D$10+'СЕТ СН'!$I$6-'СЕТ СН'!$I$19</f>
        <v>2537.9078960400002</v>
      </c>
      <c r="I127" s="36">
        <f>SUMIFS(СВЦЭМ!$C$39:$C$782,СВЦЭМ!$A$39:$A$782,$A127,СВЦЭМ!$B$39:$B$782,I$119)+'СЕТ СН'!$I$9+СВЦЭМ!$D$10+'СЕТ СН'!$I$6-'СЕТ СН'!$I$19</f>
        <v>2494.0959263100003</v>
      </c>
      <c r="J127" s="36">
        <f>SUMIFS(СВЦЭМ!$C$39:$C$782,СВЦЭМ!$A$39:$A$782,$A127,СВЦЭМ!$B$39:$B$782,J$119)+'СЕТ СН'!$I$9+СВЦЭМ!$D$10+'СЕТ СН'!$I$6-'СЕТ СН'!$I$19</f>
        <v>2458.7934476199998</v>
      </c>
      <c r="K127" s="36">
        <f>SUMIFS(СВЦЭМ!$C$39:$C$782,СВЦЭМ!$A$39:$A$782,$A127,СВЦЭМ!$B$39:$B$782,K$119)+'СЕТ СН'!$I$9+СВЦЭМ!$D$10+'СЕТ СН'!$I$6-'СЕТ СН'!$I$19</f>
        <v>2430.3533372700003</v>
      </c>
      <c r="L127" s="36">
        <f>SUMIFS(СВЦЭМ!$C$39:$C$782,СВЦЭМ!$A$39:$A$782,$A127,СВЦЭМ!$B$39:$B$782,L$119)+'СЕТ СН'!$I$9+СВЦЭМ!$D$10+'СЕТ СН'!$I$6-'СЕТ СН'!$I$19</f>
        <v>2430.7748821499999</v>
      </c>
      <c r="M127" s="36">
        <f>SUMIFS(СВЦЭМ!$C$39:$C$782,СВЦЭМ!$A$39:$A$782,$A127,СВЦЭМ!$B$39:$B$782,M$119)+'СЕТ СН'!$I$9+СВЦЭМ!$D$10+'СЕТ СН'!$I$6-'СЕТ СН'!$I$19</f>
        <v>2451.2443487999999</v>
      </c>
      <c r="N127" s="36">
        <f>SUMIFS(СВЦЭМ!$C$39:$C$782,СВЦЭМ!$A$39:$A$782,$A127,СВЦЭМ!$B$39:$B$782,N$119)+'СЕТ СН'!$I$9+СВЦЭМ!$D$10+'СЕТ СН'!$I$6-'СЕТ СН'!$I$19</f>
        <v>2493.8988488599998</v>
      </c>
      <c r="O127" s="36">
        <f>SUMIFS(СВЦЭМ!$C$39:$C$782,СВЦЭМ!$A$39:$A$782,$A127,СВЦЭМ!$B$39:$B$782,O$119)+'СЕТ СН'!$I$9+СВЦЭМ!$D$10+'СЕТ СН'!$I$6-'СЕТ СН'!$I$19</f>
        <v>2498.7250654700001</v>
      </c>
      <c r="P127" s="36">
        <f>SUMIFS(СВЦЭМ!$C$39:$C$782,СВЦЭМ!$A$39:$A$782,$A127,СВЦЭМ!$B$39:$B$782,P$119)+'СЕТ СН'!$I$9+СВЦЭМ!$D$10+'СЕТ СН'!$I$6-'СЕТ СН'!$I$19</f>
        <v>2506.4658994500001</v>
      </c>
      <c r="Q127" s="36">
        <f>SUMIFS(СВЦЭМ!$C$39:$C$782,СВЦЭМ!$A$39:$A$782,$A127,СВЦЭМ!$B$39:$B$782,Q$119)+'СЕТ СН'!$I$9+СВЦЭМ!$D$10+'СЕТ СН'!$I$6-'СЕТ СН'!$I$19</f>
        <v>2522.8737396400002</v>
      </c>
      <c r="R127" s="36">
        <f>SUMIFS(СВЦЭМ!$C$39:$C$782,СВЦЭМ!$A$39:$A$782,$A127,СВЦЭМ!$B$39:$B$782,R$119)+'СЕТ СН'!$I$9+СВЦЭМ!$D$10+'СЕТ СН'!$I$6-'СЕТ СН'!$I$19</f>
        <v>2497.9021981000001</v>
      </c>
      <c r="S127" s="36">
        <f>SUMIFS(СВЦЭМ!$C$39:$C$782,СВЦЭМ!$A$39:$A$782,$A127,СВЦЭМ!$B$39:$B$782,S$119)+'СЕТ СН'!$I$9+СВЦЭМ!$D$10+'СЕТ СН'!$I$6-'СЕТ СН'!$I$19</f>
        <v>2470.0274515800002</v>
      </c>
      <c r="T127" s="36">
        <f>SUMIFS(СВЦЭМ!$C$39:$C$782,СВЦЭМ!$A$39:$A$782,$A127,СВЦЭМ!$B$39:$B$782,T$119)+'СЕТ СН'!$I$9+СВЦЭМ!$D$10+'СЕТ СН'!$I$6-'СЕТ СН'!$I$19</f>
        <v>2452.5940934600003</v>
      </c>
      <c r="U127" s="36">
        <f>SUMIFS(СВЦЭМ!$C$39:$C$782,СВЦЭМ!$A$39:$A$782,$A127,СВЦЭМ!$B$39:$B$782,U$119)+'СЕТ СН'!$I$9+СВЦЭМ!$D$10+'СЕТ СН'!$I$6-'СЕТ СН'!$I$19</f>
        <v>2419.7103826000002</v>
      </c>
      <c r="V127" s="36">
        <f>SUMIFS(СВЦЭМ!$C$39:$C$782,СВЦЭМ!$A$39:$A$782,$A127,СВЦЭМ!$B$39:$B$782,V$119)+'СЕТ СН'!$I$9+СВЦЭМ!$D$10+'СЕТ СН'!$I$6-'СЕТ СН'!$I$19</f>
        <v>2359.19445602</v>
      </c>
      <c r="W127" s="36">
        <f>SUMIFS(СВЦЭМ!$C$39:$C$782,СВЦЭМ!$A$39:$A$782,$A127,СВЦЭМ!$B$39:$B$782,W$119)+'СЕТ СН'!$I$9+СВЦЭМ!$D$10+'СЕТ СН'!$I$6-'СЕТ СН'!$I$19</f>
        <v>2405.3451711500002</v>
      </c>
      <c r="X127" s="36">
        <f>SUMIFS(СВЦЭМ!$C$39:$C$782,СВЦЭМ!$A$39:$A$782,$A127,СВЦЭМ!$B$39:$B$782,X$119)+'СЕТ СН'!$I$9+СВЦЭМ!$D$10+'СЕТ СН'!$I$6-'СЕТ СН'!$I$19</f>
        <v>2459.2897213699998</v>
      </c>
      <c r="Y127" s="36">
        <f>SUMIFS(СВЦЭМ!$C$39:$C$782,СВЦЭМ!$A$39:$A$782,$A127,СВЦЭМ!$B$39:$B$782,Y$119)+'СЕТ СН'!$I$9+СВЦЭМ!$D$10+'СЕТ СН'!$I$6-'СЕТ СН'!$I$19</f>
        <v>2583.7894253499999</v>
      </c>
    </row>
    <row r="128" spans="1:27" ht="15.75" x14ac:dyDescent="0.2">
      <c r="A128" s="35">
        <f t="shared" si="3"/>
        <v>45086</v>
      </c>
      <c r="B128" s="36">
        <f>SUMIFS(СВЦЭМ!$C$39:$C$782,СВЦЭМ!$A$39:$A$782,$A128,СВЦЭМ!$B$39:$B$782,B$119)+'СЕТ СН'!$I$9+СВЦЭМ!$D$10+'СЕТ СН'!$I$6-'СЕТ СН'!$I$19</f>
        <v>2534.08725121</v>
      </c>
      <c r="C128" s="36">
        <f>SUMIFS(СВЦЭМ!$C$39:$C$782,СВЦЭМ!$A$39:$A$782,$A128,СВЦЭМ!$B$39:$B$782,C$119)+'СЕТ СН'!$I$9+СВЦЭМ!$D$10+'СЕТ СН'!$I$6-'СЕТ СН'!$I$19</f>
        <v>2432.7531069799998</v>
      </c>
      <c r="D128" s="36">
        <f>SUMIFS(СВЦЭМ!$C$39:$C$782,СВЦЭМ!$A$39:$A$782,$A128,СВЦЭМ!$B$39:$B$782,D$119)+'СЕТ СН'!$I$9+СВЦЭМ!$D$10+'СЕТ СН'!$I$6-'СЕТ СН'!$I$19</f>
        <v>2496.1894013600004</v>
      </c>
      <c r="E128" s="36">
        <f>SUMIFS(СВЦЭМ!$C$39:$C$782,СВЦЭМ!$A$39:$A$782,$A128,СВЦЭМ!$B$39:$B$782,E$119)+'СЕТ СН'!$I$9+СВЦЭМ!$D$10+'СЕТ СН'!$I$6-'СЕТ СН'!$I$19</f>
        <v>2652.38559837</v>
      </c>
      <c r="F128" s="36">
        <f>SUMIFS(СВЦЭМ!$C$39:$C$782,СВЦЭМ!$A$39:$A$782,$A128,СВЦЭМ!$B$39:$B$782,F$119)+'СЕТ СН'!$I$9+СВЦЭМ!$D$10+'СЕТ СН'!$I$6-'СЕТ СН'!$I$19</f>
        <v>2622.1560815100001</v>
      </c>
      <c r="G128" s="36">
        <f>SUMIFS(СВЦЭМ!$C$39:$C$782,СВЦЭМ!$A$39:$A$782,$A128,СВЦЭМ!$B$39:$B$782,G$119)+'СЕТ СН'!$I$9+СВЦЭМ!$D$10+'СЕТ СН'!$I$6-'СЕТ СН'!$I$19</f>
        <v>2556.4732181899999</v>
      </c>
      <c r="H128" s="36">
        <f>SUMIFS(СВЦЭМ!$C$39:$C$782,СВЦЭМ!$A$39:$A$782,$A128,СВЦЭМ!$B$39:$B$782,H$119)+'СЕТ СН'!$I$9+СВЦЭМ!$D$10+'СЕТ СН'!$I$6-'СЕТ СН'!$I$19</f>
        <v>2406.5518872399998</v>
      </c>
      <c r="I128" s="36">
        <f>SUMIFS(СВЦЭМ!$C$39:$C$782,СВЦЭМ!$A$39:$A$782,$A128,СВЦЭМ!$B$39:$B$782,I$119)+'СЕТ СН'!$I$9+СВЦЭМ!$D$10+'СЕТ СН'!$I$6-'СЕТ СН'!$I$19</f>
        <v>2336.9794253</v>
      </c>
      <c r="J128" s="36">
        <f>SUMIFS(СВЦЭМ!$C$39:$C$782,СВЦЭМ!$A$39:$A$782,$A128,СВЦЭМ!$B$39:$B$782,J$119)+'СЕТ СН'!$I$9+СВЦЭМ!$D$10+'СЕТ СН'!$I$6-'СЕТ СН'!$I$19</f>
        <v>2258.6474656099999</v>
      </c>
      <c r="K128" s="36">
        <f>SUMIFS(СВЦЭМ!$C$39:$C$782,СВЦЭМ!$A$39:$A$782,$A128,СВЦЭМ!$B$39:$B$782,K$119)+'СЕТ СН'!$I$9+СВЦЭМ!$D$10+'СЕТ СН'!$I$6-'СЕТ СН'!$I$19</f>
        <v>2220.21238756</v>
      </c>
      <c r="L128" s="36">
        <f>SUMIFS(СВЦЭМ!$C$39:$C$782,СВЦЭМ!$A$39:$A$782,$A128,СВЦЭМ!$B$39:$B$782,L$119)+'СЕТ СН'!$I$9+СВЦЭМ!$D$10+'СЕТ СН'!$I$6-'СЕТ СН'!$I$19</f>
        <v>2201.7561030699999</v>
      </c>
      <c r="M128" s="36">
        <f>SUMIFS(СВЦЭМ!$C$39:$C$782,СВЦЭМ!$A$39:$A$782,$A128,СВЦЭМ!$B$39:$B$782,M$119)+'СЕТ СН'!$I$9+СВЦЭМ!$D$10+'СЕТ СН'!$I$6-'СЕТ СН'!$I$19</f>
        <v>2241.0877072600001</v>
      </c>
      <c r="N128" s="36">
        <f>SUMIFS(СВЦЭМ!$C$39:$C$782,СВЦЭМ!$A$39:$A$782,$A128,СВЦЭМ!$B$39:$B$782,N$119)+'СЕТ СН'!$I$9+СВЦЭМ!$D$10+'СЕТ СН'!$I$6-'СЕТ СН'!$I$19</f>
        <v>2272.49422602</v>
      </c>
      <c r="O128" s="36">
        <f>SUMIFS(СВЦЭМ!$C$39:$C$782,СВЦЭМ!$A$39:$A$782,$A128,СВЦЭМ!$B$39:$B$782,O$119)+'СЕТ СН'!$I$9+СВЦЭМ!$D$10+'СЕТ СН'!$I$6-'СЕТ СН'!$I$19</f>
        <v>2268.52080019</v>
      </c>
      <c r="P128" s="36">
        <f>SUMIFS(СВЦЭМ!$C$39:$C$782,СВЦЭМ!$A$39:$A$782,$A128,СВЦЭМ!$B$39:$B$782,P$119)+'СЕТ СН'!$I$9+СВЦЭМ!$D$10+'СЕТ СН'!$I$6-'СЕТ СН'!$I$19</f>
        <v>2275.4215618600001</v>
      </c>
      <c r="Q128" s="36">
        <f>SUMIFS(СВЦЭМ!$C$39:$C$782,СВЦЭМ!$A$39:$A$782,$A128,СВЦЭМ!$B$39:$B$782,Q$119)+'СЕТ СН'!$I$9+СВЦЭМ!$D$10+'СЕТ СН'!$I$6-'СЕТ СН'!$I$19</f>
        <v>2280.2352400700001</v>
      </c>
      <c r="R128" s="36">
        <f>SUMIFS(СВЦЭМ!$C$39:$C$782,СВЦЭМ!$A$39:$A$782,$A128,СВЦЭМ!$B$39:$B$782,R$119)+'СЕТ СН'!$I$9+СВЦЭМ!$D$10+'СЕТ СН'!$I$6-'СЕТ СН'!$I$19</f>
        <v>2274.9938465200003</v>
      </c>
      <c r="S128" s="36">
        <f>SUMIFS(СВЦЭМ!$C$39:$C$782,СВЦЭМ!$A$39:$A$782,$A128,СВЦЭМ!$B$39:$B$782,S$119)+'СЕТ СН'!$I$9+СВЦЭМ!$D$10+'СЕТ СН'!$I$6-'СЕТ СН'!$I$19</f>
        <v>2274.8259354400002</v>
      </c>
      <c r="T128" s="36">
        <f>SUMIFS(СВЦЭМ!$C$39:$C$782,СВЦЭМ!$A$39:$A$782,$A128,СВЦЭМ!$B$39:$B$782,T$119)+'СЕТ СН'!$I$9+СВЦЭМ!$D$10+'СЕТ СН'!$I$6-'СЕТ СН'!$I$19</f>
        <v>2263.1988251100001</v>
      </c>
      <c r="U128" s="36">
        <f>SUMIFS(СВЦЭМ!$C$39:$C$782,СВЦЭМ!$A$39:$A$782,$A128,СВЦЭМ!$B$39:$B$782,U$119)+'СЕТ СН'!$I$9+СВЦЭМ!$D$10+'СЕТ СН'!$I$6-'СЕТ СН'!$I$19</f>
        <v>2246.0759641000004</v>
      </c>
      <c r="V128" s="36">
        <f>SUMIFS(СВЦЭМ!$C$39:$C$782,СВЦЭМ!$A$39:$A$782,$A128,СВЦЭМ!$B$39:$B$782,V$119)+'СЕТ СН'!$I$9+СВЦЭМ!$D$10+'СЕТ СН'!$I$6-'СЕТ СН'!$I$19</f>
        <v>2217.4545176000001</v>
      </c>
      <c r="W128" s="36">
        <f>SUMIFS(СВЦЭМ!$C$39:$C$782,СВЦЭМ!$A$39:$A$782,$A128,СВЦЭМ!$B$39:$B$782,W$119)+'СЕТ СН'!$I$9+СВЦЭМ!$D$10+'СЕТ СН'!$I$6-'СЕТ СН'!$I$19</f>
        <v>2252.15133758</v>
      </c>
      <c r="X128" s="36">
        <f>SUMIFS(СВЦЭМ!$C$39:$C$782,СВЦЭМ!$A$39:$A$782,$A128,СВЦЭМ!$B$39:$B$782,X$119)+'СЕТ СН'!$I$9+СВЦЭМ!$D$10+'СЕТ СН'!$I$6-'СЕТ СН'!$I$19</f>
        <v>2260.3245731000002</v>
      </c>
      <c r="Y128" s="36">
        <f>SUMIFS(СВЦЭМ!$C$39:$C$782,СВЦЭМ!$A$39:$A$782,$A128,СВЦЭМ!$B$39:$B$782,Y$119)+'СЕТ СН'!$I$9+СВЦЭМ!$D$10+'СЕТ СН'!$I$6-'СЕТ СН'!$I$19</f>
        <v>2421.4482658900001</v>
      </c>
    </row>
    <row r="129" spans="1:25" ht="15.75" x14ac:dyDescent="0.2">
      <c r="A129" s="35">
        <f t="shared" si="3"/>
        <v>45087</v>
      </c>
      <c r="B129" s="36">
        <f>SUMIFS(СВЦЭМ!$C$39:$C$782,СВЦЭМ!$A$39:$A$782,$A129,СВЦЭМ!$B$39:$B$782,B$119)+'СЕТ СН'!$I$9+СВЦЭМ!$D$10+'СЕТ СН'!$I$6-'СЕТ СН'!$I$19</f>
        <v>2438.9079591999998</v>
      </c>
      <c r="C129" s="36">
        <f>SUMIFS(СВЦЭМ!$C$39:$C$782,СВЦЭМ!$A$39:$A$782,$A129,СВЦЭМ!$B$39:$B$782,C$119)+'СЕТ СН'!$I$9+СВЦЭМ!$D$10+'СЕТ СН'!$I$6-'СЕТ СН'!$I$19</f>
        <v>2473.9710836100003</v>
      </c>
      <c r="D129" s="36">
        <f>SUMIFS(СВЦЭМ!$C$39:$C$782,СВЦЭМ!$A$39:$A$782,$A129,СВЦЭМ!$B$39:$B$782,D$119)+'СЕТ СН'!$I$9+СВЦЭМ!$D$10+'СЕТ СН'!$I$6-'СЕТ СН'!$I$19</f>
        <v>2530.2716426100001</v>
      </c>
      <c r="E129" s="36">
        <f>SUMIFS(СВЦЭМ!$C$39:$C$782,СВЦЭМ!$A$39:$A$782,$A129,СВЦЭМ!$B$39:$B$782,E$119)+'СЕТ СН'!$I$9+СВЦЭМ!$D$10+'СЕТ СН'!$I$6-'СЕТ СН'!$I$19</f>
        <v>2559.6984293300002</v>
      </c>
      <c r="F129" s="36">
        <f>SUMIFS(СВЦЭМ!$C$39:$C$782,СВЦЭМ!$A$39:$A$782,$A129,СВЦЭМ!$B$39:$B$782,F$119)+'СЕТ СН'!$I$9+СВЦЭМ!$D$10+'СЕТ СН'!$I$6-'СЕТ СН'!$I$19</f>
        <v>2584.6814348799999</v>
      </c>
      <c r="G129" s="36">
        <f>SUMIFS(СВЦЭМ!$C$39:$C$782,СВЦЭМ!$A$39:$A$782,$A129,СВЦЭМ!$B$39:$B$782,G$119)+'СЕТ СН'!$I$9+СВЦЭМ!$D$10+'СЕТ СН'!$I$6-'СЕТ СН'!$I$19</f>
        <v>2585.1752886900003</v>
      </c>
      <c r="H129" s="36">
        <f>SUMIFS(СВЦЭМ!$C$39:$C$782,СВЦЭМ!$A$39:$A$782,$A129,СВЦЭМ!$B$39:$B$782,H$119)+'СЕТ СН'!$I$9+СВЦЭМ!$D$10+'СЕТ СН'!$I$6-'СЕТ СН'!$I$19</f>
        <v>2484.3012025899998</v>
      </c>
      <c r="I129" s="36">
        <f>SUMIFS(СВЦЭМ!$C$39:$C$782,СВЦЭМ!$A$39:$A$782,$A129,СВЦЭМ!$B$39:$B$782,I$119)+'СЕТ СН'!$I$9+СВЦЭМ!$D$10+'СЕТ СН'!$I$6-'СЕТ СН'!$I$19</f>
        <v>2476.2449432399999</v>
      </c>
      <c r="J129" s="36">
        <f>SUMIFS(СВЦЭМ!$C$39:$C$782,СВЦЭМ!$A$39:$A$782,$A129,СВЦЭМ!$B$39:$B$782,J$119)+'СЕТ СН'!$I$9+СВЦЭМ!$D$10+'СЕТ СН'!$I$6-'СЕТ СН'!$I$19</f>
        <v>2383.02342748</v>
      </c>
      <c r="K129" s="36">
        <f>SUMIFS(СВЦЭМ!$C$39:$C$782,СВЦЭМ!$A$39:$A$782,$A129,СВЦЭМ!$B$39:$B$782,K$119)+'СЕТ СН'!$I$9+СВЦЭМ!$D$10+'СЕТ СН'!$I$6-'СЕТ СН'!$I$19</f>
        <v>2303.5842753799998</v>
      </c>
      <c r="L129" s="36">
        <f>SUMIFS(СВЦЭМ!$C$39:$C$782,СВЦЭМ!$A$39:$A$782,$A129,СВЦЭМ!$B$39:$B$782,L$119)+'СЕТ СН'!$I$9+СВЦЭМ!$D$10+'СЕТ СН'!$I$6-'СЕТ СН'!$I$19</f>
        <v>2268.6855007300001</v>
      </c>
      <c r="M129" s="36">
        <f>SUMIFS(СВЦЭМ!$C$39:$C$782,СВЦЭМ!$A$39:$A$782,$A129,СВЦЭМ!$B$39:$B$782,M$119)+'СЕТ СН'!$I$9+СВЦЭМ!$D$10+'СЕТ СН'!$I$6-'СЕТ СН'!$I$19</f>
        <v>2255.4247708299999</v>
      </c>
      <c r="N129" s="36">
        <f>SUMIFS(СВЦЭМ!$C$39:$C$782,СВЦЭМ!$A$39:$A$782,$A129,СВЦЭМ!$B$39:$B$782,N$119)+'СЕТ СН'!$I$9+СВЦЭМ!$D$10+'СЕТ СН'!$I$6-'СЕТ СН'!$I$19</f>
        <v>2268.2303772700002</v>
      </c>
      <c r="O129" s="36">
        <f>SUMIFS(СВЦЭМ!$C$39:$C$782,СВЦЭМ!$A$39:$A$782,$A129,СВЦЭМ!$B$39:$B$782,O$119)+'СЕТ СН'!$I$9+СВЦЭМ!$D$10+'СЕТ СН'!$I$6-'СЕТ СН'!$I$19</f>
        <v>2279.6594271100003</v>
      </c>
      <c r="P129" s="36">
        <f>SUMIFS(СВЦЭМ!$C$39:$C$782,СВЦЭМ!$A$39:$A$782,$A129,СВЦЭМ!$B$39:$B$782,P$119)+'СЕТ СН'!$I$9+СВЦЭМ!$D$10+'СЕТ СН'!$I$6-'СЕТ СН'!$I$19</f>
        <v>2285.36496261</v>
      </c>
      <c r="Q129" s="36">
        <f>SUMIFS(СВЦЭМ!$C$39:$C$782,СВЦЭМ!$A$39:$A$782,$A129,СВЦЭМ!$B$39:$B$782,Q$119)+'СЕТ СН'!$I$9+СВЦЭМ!$D$10+'СЕТ СН'!$I$6-'СЕТ СН'!$I$19</f>
        <v>2307.8818472299999</v>
      </c>
      <c r="R129" s="36">
        <f>SUMIFS(СВЦЭМ!$C$39:$C$782,СВЦЭМ!$A$39:$A$782,$A129,СВЦЭМ!$B$39:$B$782,R$119)+'СЕТ СН'!$I$9+СВЦЭМ!$D$10+'СЕТ СН'!$I$6-'СЕТ СН'!$I$19</f>
        <v>2301.19103623</v>
      </c>
      <c r="S129" s="36">
        <f>SUMIFS(СВЦЭМ!$C$39:$C$782,СВЦЭМ!$A$39:$A$782,$A129,СВЦЭМ!$B$39:$B$782,S$119)+'СЕТ СН'!$I$9+СВЦЭМ!$D$10+'СЕТ СН'!$I$6-'СЕТ СН'!$I$19</f>
        <v>2279.9727308900001</v>
      </c>
      <c r="T129" s="36">
        <f>SUMIFS(СВЦЭМ!$C$39:$C$782,СВЦЭМ!$A$39:$A$782,$A129,СВЦЭМ!$B$39:$B$782,T$119)+'СЕТ СН'!$I$9+СВЦЭМ!$D$10+'СЕТ СН'!$I$6-'СЕТ СН'!$I$19</f>
        <v>2270.6557248200002</v>
      </c>
      <c r="U129" s="36">
        <f>SUMIFS(СВЦЭМ!$C$39:$C$782,СВЦЭМ!$A$39:$A$782,$A129,СВЦЭМ!$B$39:$B$782,U$119)+'СЕТ СН'!$I$9+СВЦЭМ!$D$10+'СЕТ СН'!$I$6-'СЕТ СН'!$I$19</f>
        <v>2270.6704523200001</v>
      </c>
      <c r="V129" s="36">
        <f>SUMIFS(СВЦЭМ!$C$39:$C$782,СВЦЭМ!$A$39:$A$782,$A129,СВЦЭМ!$B$39:$B$782,V$119)+'СЕТ СН'!$I$9+СВЦЭМ!$D$10+'СЕТ СН'!$I$6-'СЕТ СН'!$I$19</f>
        <v>2255.6829792799999</v>
      </c>
      <c r="W129" s="36">
        <f>SUMIFS(СВЦЭМ!$C$39:$C$782,СВЦЭМ!$A$39:$A$782,$A129,СВЦЭМ!$B$39:$B$782,W$119)+'СЕТ СН'!$I$9+СВЦЭМ!$D$10+'СЕТ СН'!$I$6-'СЕТ СН'!$I$19</f>
        <v>2225.6796589800001</v>
      </c>
      <c r="X129" s="36">
        <f>SUMIFS(СВЦЭМ!$C$39:$C$782,СВЦЭМ!$A$39:$A$782,$A129,СВЦЭМ!$B$39:$B$782,X$119)+'СЕТ СН'!$I$9+СВЦЭМ!$D$10+'СЕТ СН'!$I$6-'СЕТ СН'!$I$19</f>
        <v>2252.63973089</v>
      </c>
      <c r="Y129" s="36">
        <f>SUMIFS(СВЦЭМ!$C$39:$C$782,СВЦЭМ!$A$39:$A$782,$A129,СВЦЭМ!$B$39:$B$782,Y$119)+'СЕТ СН'!$I$9+СВЦЭМ!$D$10+'СЕТ СН'!$I$6-'СЕТ СН'!$I$19</f>
        <v>2335.4141853800002</v>
      </c>
    </row>
    <row r="130" spans="1:25" ht="15.75" x14ac:dyDescent="0.2">
      <c r="A130" s="35">
        <f t="shared" si="3"/>
        <v>45088</v>
      </c>
      <c r="B130" s="36">
        <f>SUMIFS(СВЦЭМ!$C$39:$C$782,СВЦЭМ!$A$39:$A$782,$A130,СВЦЭМ!$B$39:$B$782,B$119)+'СЕТ СН'!$I$9+СВЦЭМ!$D$10+'СЕТ СН'!$I$6-'СЕТ СН'!$I$19</f>
        <v>2407.6480703300003</v>
      </c>
      <c r="C130" s="36">
        <f>SUMIFS(СВЦЭМ!$C$39:$C$782,СВЦЭМ!$A$39:$A$782,$A130,СВЦЭМ!$B$39:$B$782,C$119)+'СЕТ СН'!$I$9+СВЦЭМ!$D$10+'СЕТ СН'!$I$6-'СЕТ СН'!$I$19</f>
        <v>2457.2481494399999</v>
      </c>
      <c r="D130" s="36">
        <f>SUMIFS(СВЦЭМ!$C$39:$C$782,СВЦЭМ!$A$39:$A$782,$A130,СВЦЭМ!$B$39:$B$782,D$119)+'СЕТ СН'!$I$9+СВЦЭМ!$D$10+'СЕТ СН'!$I$6-'СЕТ СН'!$I$19</f>
        <v>2529.6721192100003</v>
      </c>
      <c r="E130" s="36">
        <f>SUMIFS(СВЦЭМ!$C$39:$C$782,СВЦЭМ!$A$39:$A$782,$A130,СВЦЭМ!$B$39:$B$782,E$119)+'СЕТ СН'!$I$9+СВЦЭМ!$D$10+'СЕТ СН'!$I$6-'СЕТ СН'!$I$19</f>
        <v>2537.2029662499999</v>
      </c>
      <c r="F130" s="36">
        <f>SUMIFS(СВЦЭМ!$C$39:$C$782,СВЦЭМ!$A$39:$A$782,$A130,СВЦЭМ!$B$39:$B$782,F$119)+'СЕТ СН'!$I$9+СВЦЭМ!$D$10+'СЕТ СН'!$I$6-'СЕТ СН'!$I$19</f>
        <v>2538.1031187899998</v>
      </c>
      <c r="G130" s="36">
        <f>SUMIFS(СВЦЭМ!$C$39:$C$782,СВЦЭМ!$A$39:$A$782,$A130,СВЦЭМ!$B$39:$B$782,G$119)+'СЕТ СН'!$I$9+СВЦЭМ!$D$10+'СЕТ СН'!$I$6-'СЕТ СН'!$I$19</f>
        <v>2533.3764851200003</v>
      </c>
      <c r="H130" s="36">
        <f>SUMIFS(СВЦЭМ!$C$39:$C$782,СВЦЭМ!$A$39:$A$782,$A130,СВЦЭМ!$B$39:$B$782,H$119)+'СЕТ СН'!$I$9+СВЦЭМ!$D$10+'СЕТ СН'!$I$6-'СЕТ СН'!$I$19</f>
        <v>2444.6746109800001</v>
      </c>
      <c r="I130" s="36">
        <f>SUMIFS(СВЦЭМ!$C$39:$C$782,СВЦЭМ!$A$39:$A$782,$A130,СВЦЭМ!$B$39:$B$782,I$119)+'СЕТ СН'!$I$9+СВЦЭМ!$D$10+'СЕТ СН'!$I$6-'СЕТ СН'!$I$19</f>
        <v>2386.3672230700004</v>
      </c>
      <c r="J130" s="36">
        <f>SUMIFS(СВЦЭМ!$C$39:$C$782,СВЦЭМ!$A$39:$A$782,$A130,СВЦЭМ!$B$39:$B$782,J$119)+'СЕТ СН'!$I$9+СВЦЭМ!$D$10+'СЕТ СН'!$I$6-'СЕТ СН'!$I$19</f>
        <v>2329.8100104700002</v>
      </c>
      <c r="K130" s="36">
        <f>SUMIFS(СВЦЭМ!$C$39:$C$782,СВЦЭМ!$A$39:$A$782,$A130,СВЦЭМ!$B$39:$B$782,K$119)+'СЕТ СН'!$I$9+СВЦЭМ!$D$10+'СЕТ СН'!$I$6-'СЕТ СН'!$I$19</f>
        <v>2238.8352369700001</v>
      </c>
      <c r="L130" s="36">
        <f>SUMIFS(СВЦЭМ!$C$39:$C$782,СВЦЭМ!$A$39:$A$782,$A130,СВЦЭМ!$B$39:$B$782,L$119)+'СЕТ СН'!$I$9+СВЦЭМ!$D$10+'СЕТ СН'!$I$6-'СЕТ СН'!$I$19</f>
        <v>2245.53249882</v>
      </c>
      <c r="M130" s="36">
        <f>SUMIFS(СВЦЭМ!$C$39:$C$782,СВЦЭМ!$A$39:$A$782,$A130,СВЦЭМ!$B$39:$B$782,M$119)+'СЕТ СН'!$I$9+СВЦЭМ!$D$10+'СЕТ СН'!$I$6-'СЕТ СН'!$I$19</f>
        <v>2248.19823765</v>
      </c>
      <c r="N130" s="36">
        <f>SUMIFS(СВЦЭМ!$C$39:$C$782,СВЦЭМ!$A$39:$A$782,$A130,СВЦЭМ!$B$39:$B$782,N$119)+'СЕТ СН'!$I$9+СВЦЭМ!$D$10+'СЕТ СН'!$I$6-'СЕТ СН'!$I$19</f>
        <v>2258.09757154</v>
      </c>
      <c r="O130" s="36">
        <f>SUMIFS(СВЦЭМ!$C$39:$C$782,СВЦЭМ!$A$39:$A$782,$A130,СВЦЭМ!$B$39:$B$782,O$119)+'СЕТ СН'!$I$9+СВЦЭМ!$D$10+'СЕТ СН'!$I$6-'СЕТ СН'!$I$19</f>
        <v>2265.3343649500002</v>
      </c>
      <c r="P130" s="36">
        <f>SUMIFS(СВЦЭМ!$C$39:$C$782,СВЦЭМ!$A$39:$A$782,$A130,СВЦЭМ!$B$39:$B$782,P$119)+'СЕТ СН'!$I$9+СВЦЭМ!$D$10+'СЕТ СН'!$I$6-'СЕТ СН'!$I$19</f>
        <v>2272.1107511300002</v>
      </c>
      <c r="Q130" s="36">
        <f>SUMIFS(СВЦЭМ!$C$39:$C$782,СВЦЭМ!$A$39:$A$782,$A130,СВЦЭМ!$B$39:$B$782,Q$119)+'СЕТ СН'!$I$9+СВЦЭМ!$D$10+'СЕТ СН'!$I$6-'СЕТ СН'!$I$19</f>
        <v>2275.0723624299999</v>
      </c>
      <c r="R130" s="36">
        <f>SUMIFS(СВЦЭМ!$C$39:$C$782,СВЦЭМ!$A$39:$A$782,$A130,СВЦЭМ!$B$39:$B$782,R$119)+'СЕТ СН'!$I$9+СВЦЭМ!$D$10+'СЕТ СН'!$I$6-'СЕТ СН'!$I$19</f>
        <v>2267.4158077299999</v>
      </c>
      <c r="S130" s="36">
        <f>SUMIFS(СВЦЭМ!$C$39:$C$782,СВЦЭМ!$A$39:$A$782,$A130,СВЦЭМ!$B$39:$B$782,S$119)+'СЕТ СН'!$I$9+СВЦЭМ!$D$10+'СЕТ СН'!$I$6-'СЕТ СН'!$I$19</f>
        <v>2256.1838795200001</v>
      </c>
      <c r="T130" s="36">
        <f>SUMIFS(СВЦЭМ!$C$39:$C$782,СВЦЭМ!$A$39:$A$782,$A130,СВЦЭМ!$B$39:$B$782,T$119)+'СЕТ СН'!$I$9+СВЦЭМ!$D$10+'СЕТ СН'!$I$6-'СЕТ СН'!$I$19</f>
        <v>2257.4494265800004</v>
      </c>
      <c r="U130" s="36">
        <f>SUMIFS(СВЦЭМ!$C$39:$C$782,СВЦЭМ!$A$39:$A$782,$A130,СВЦЭМ!$B$39:$B$782,U$119)+'СЕТ СН'!$I$9+СВЦЭМ!$D$10+'СЕТ СН'!$I$6-'СЕТ СН'!$I$19</f>
        <v>2250.9502900500001</v>
      </c>
      <c r="V130" s="36">
        <f>SUMIFS(СВЦЭМ!$C$39:$C$782,СВЦЭМ!$A$39:$A$782,$A130,СВЦЭМ!$B$39:$B$782,V$119)+'СЕТ СН'!$I$9+СВЦЭМ!$D$10+'СЕТ СН'!$I$6-'СЕТ СН'!$I$19</f>
        <v>2247.7148972599998</v>
      </c>
      <c r="W130" s="36">
        <f>SUMIFS(СВЦЭМ!$C$39:$C$782,СВЦЭМ!$A$39:$A$782,$A130,СВЦЭМ!$B$39:$B$782,W$119)+'СЕТ СН'!$I$9+СВЦЭМ!$D$10+'СЕТ СН'!$I$6-'СЕТ СН'!$I$19</f>
        <v>2232.5521994999999</v>
      </c>
      <c r="X130" s="36">
        <f>SUMIFS(СВЦЭМ!$C$39:$C$782,СВЦЭМ!$A$39:$A$782,$A130,СВЦЭМ!$B$39:$B$782,X$119)+'СЕТ СН'!$I$9+СВЦЭМ!$D$10+'СЕТ СН'!$I$6-'СЕТ СН'!$I$19</f>
        <v>2248.7650170400002</v>
      </c>
      <c r="Y130" s="36">
        <f>SUMIFS(СВЦЭМ!$C$39:$C$782,СВЦЭМ!$A$39:$A$782,$A130,СВЦЭМ!$B$39:$B$782,Y$119)+'СЕТ СН'!$I$9+СВЦЭМ!$D$10+'СЕТ СН'!$I$6-'СЕТ СН'!$I$19</f>
        <v>2325.0976498500004</v>
      </c>
    </row>
    <row r="131" spans="1:25" ht="15.75" x14ac:dyDescent="0.2">
      <c r="A131" s="35">
        <f t="shared" si="3"/>
        <v>45089</v>
      </c>
      <c r="B131" s="36">
        <f>SUMIFS(СВЦЭМ!$C$39:$C$782,СВЦЭМ!$A$39:$A$782,$A131,СВЦЭМ!$B$39:$B$782,B$119)+'СЕТ СН'!$I$9+СВЦЭМ!$D$10+'СЕТ СН'!$I$6-'СЕТ СН'!$I$19</f>
        <v>2566.61684049</v>
      </c>
      <c r="C131" s="36">
        <f>SUMIFS(СВЦЭМ!$C$39:$C$782,СВЦЭМ!$A$39:$A$782,$A131,СВЦЭМ!$B$39:$B$782,C$119)+'СЕТ СН'!$I$9+СВЦЭМ!$D$10+'СЕТ СН'!$I$6-'СЕТ СН'!$I$19</f>
        <v>2603.20967475</v>
      </c>
      <c r="D131" s="36">
        <f>SUMIFS(СВЦЭМ!$C$39:$C$782,СВЦЭМ!$A$39:$A$782,$A131,СВЦЭМ!$B$39:$B$782,D$119)+'СЕТ СН'!$I$9+СВЦЭМ!$D$10+'СЕТ СН'!$I$6-'СЕТ СН'!$I$19</f>
        <v>2671.3995280300001</v>
      </c>
      <c r="E131" s="36">
        <f>SUMIFS(СВЦЭМ!$C$39:$C$782,СВЦЭМ!$A$39:$A$782,$A131,СВЦЭМ!$B$39:$B$782,E$119)+'СЕТ СН'!$I$9+СВЦЭМ!$D$10+'СЕТ СН'!$I$6-'СЕТ СН'!$I$19</f>
        <v>2657.3760259400001</v>
      </c>
      <c r="F131" s="36">
        <f>SUMIFS(СВЦЭМ!$C$39:$C$782,СВЦЭМ!$A$39:$A$782,$A131,СВЦЭМ!$B$39:$B$782,F$119)+'СЕТ СН'!$I$9+СВЦЭМ!$D$10+'СЕТ СН'!$I$6-'СЕТ СН'!$I$19</f>
        <v>2650.74952583</v>
      </c>
      <c r="G131" s="36">
        <f>SUMIFS(СВЦЭМ!$C$39:$C$782,СВЦЭМ!$A$39:$A$782,$A131,СВЦЭМ!$B$39:$B$782,G$119)+'СЕТ СН'!$I$9+СВЦЭМ!$D$10+'СЕТ СН'!$I$6-'СЕТ СН'!$I$19</f>
        <v>2634.1126091800002</v>
      </c>
      <c r="H131" s="36">
        <f>SUMIFS(СВЦЭМ!$C$39:$C$782,СВЦЭМ!$A$39:$A$782,$A131,СВЦЭМ!$B$39:$B$782,H$119)+'СЕТ СН'!$I$9+СВЦЭМ!$D$10+'СЕТ СН'!$I$6-'СЕТ СН'!$I$19</f>
        <v>2517.77952628</v>
      </c>
      <c r="I131" s="36">
        <f>SUMIFS(СВЦЭМ!$C$39:$C$782,СВЦЭМ!$A$39:$A$782,$A131,СВЦЭМ!$B$39:$B$782,I$119)+'СЕТ СН'!$I$9+СВЦЭМ!$D$10+'СЕТ СН'!$I$6-'СЕТ СН'!$I$19</f>
        <v>2453.2300972600001</v>
      </c>
      <c r="J131" s="36">
        <f>SUMIFS(СВЦЭМ!$C$39:$C$782,СВЦЭМ!$A$39:$A$782,$A131,СВЦЭМ!$B$39:$B$782,J$119)+'СЕТ СН'!$I$9+СВЦЭМ!$D$10+'СЕТ СН'!$I$6-'СЕТ СН'!$I$19</f>
        <v>2329.2858442500001</v>
      </c>
      <c r="K131" s="36">
        <f>SUMIFS(СВЦЭМ!$C$39:$C$782,СВЦЭМ!$A$39:$A$782,$A131,СВЦЭМ!$B$39:$B$782,K$119)+'СЕТ СН'!$I$9+СВЦЭМ!$D$10+'СЕТ СН'!$I$6-'СЕТ СН'!$I$19</f>
        <v>2305.70640258</v>
      </c>
      <c r="L131" s="36">
        <f>SUMIFS(СВЦЭМ!$C$39:$C$782,СВЦЭМ!$A$39:$A$782,$A131,СВЦЭМ!$B$39:$B$782,L$119)+'СЕТ СН'!$I$9+СВЦЭМ!$D$10+'СЕТ СН'!$I$6-'СЕТ СН'!$I$19</f>
        <v>2289.4323001600001</v>
      </c>
      <c r="M131" s="36">
        <f>SUMIFS(СВЦЭМ!$C$39:$C$782,СВЦЭМ!$A$39:$A$782,$A131,СВЦЭМ!$B$39:$B$782,M$119)+'СЕТ СН'!$I$9+СВЦЭМ!$D$10+'СЕТ СН'!$I$6-'СЕТ СН'!$I$19</f>
        <v>2329.18408559</v>
      </c>
      <c r="N131" s="36">
        <f>SUMIFS(СВЦЭМ!$C$39:$C$782,СВЦЭМ!$A$39:$A$782,$A131,СВЦЭМ!$B$39:$B$782,N$119)+'СЕТ СН'!$I$9+СВЦЭМ!$D$10+'СЕТ СН'!$I$6-'СЕТ СН'!$I$19</f>
        <v>2362.5400306400002</v>
      </c>
      <c r="O131" s="36">
        <f>SUMIFS(СВЦЭМ!$C$39:$C$782,СВЦЭМ!$A$39:$A$782,$A131,СВЦЭМ!$B$39:$B$782,O$119)+'СЕТ СН'!$I$9+СВЦЭМ!$D$10+'СЕТ СН'!$I$6-'СЕТ СН'!$I$19</f>
        <v>2394.6819228000004</v>
      </c>
      <c r="P131" s="36">
        <f>SUMIFS(СВЦЭМ!$C$39:$C$782,СВЦЭМ!$A$39:$A$782,$A131,СВЦЭМ!$B$39:$B$782,P$119)+'СЕТ СН'!$I$9+СВЦЭМ!$D$10+'СЕТ СН'!$I$6-'СЕТ СН'!$I$19</f>
        <v>2405.5968289900002</v>
      </c>
      <c r="Q131" s="36">
        <f>SUMIFS(СВЦЭМ!$C$39:$C$782,СВЦЭМ!$A$39:$A$782,$A131,СВЦЭМ!$B$39:$B$782,Q$119)+'СЕТ СН'!$I$9+СВЦЭМ!$D$10+'СЕТ СН'!$I$6-'СЕТ СН'!$I$19</f>
        <v>2430.3837471000002</v>
      </c>
      <c r="R131" s="36">
        <f>SUMIFS(СВЦЭМ!$C$39:$C$782,СВЦЭМ!$A$39:$A$782,$A131,СВЦЭМ!$B$39:$B$782,R$119)+'СЕТ СН'!$I$9+СВЦЭМ!$D$10+'СЕТ СН'!$I$6-'СЕТ СН'!$I$19</f>
        <v>2393.6599323700002</v>
      </c>
      <c r="S131" s="36">
        <f>SUMIFS(СВЦЭМ!$C$39:$C$782,СВЦЭМ!$A$39:$A$782,$A131,СВЦЭМ!$B$39:$B$782,S$119)+'СЕТ СН'!$I$9+СВЦЭМ!$D$10+'СЕТ СН'!$I$6-'СЕТ СН'!$I$19</f>
        <v>2375.4268672400003</v>
      </c>
      <c r="T131" s="36">
        <f>SUMIFS(СВЦЭМ!$C$39:$C$782,СВЦЭМ!$A$39:$A$782,$A131,СВЦЭМ!$B$39:$B$782,T$119)+'СЕТ СН'!$I$9+СВЦЭМ!$D$10+'СЕТ СН'!$I$6-'СЕТ СН'!$I$19</f>
        <v>2386.9029332300001</v>
      </c>
      <c r="U131" s="36">
        <f>SUMIFS(СВЦЭМ!$C$39:$C$782,СВЦЭМ!$A$39:$A$782,$A131,СВЦЭМ!$B$39:$B$782,U$119)+'СЕТ СН'!$I$9+СВЦЭМ!$D$10+'СЕТ СН'!$I$6-'СЕТ СН'!$I$19</f>
        <v>2309.4093095799999</v>
      </c>
      <c r="V131" s="36">
        <f>SUMIFS(СВЦЭМ!$C$39:$C$782,СВЦЭМ!$A$39:$A$782,$A131,СВЦЭМ!$B$39:$B$782,V$119)+'СЕТ СН'!$I$9+СВЦЭМ!$D$10+'СЕТ СН'!$I$6-'СЕТ СН'!$I$19</f>
        <v>2261.6574429399998</v>
      </c>
      <c r="W131" s="36">
        <f>SUMIFS(СВЦЭМ!$C$39:$C$782,СВЦЭМ!$A$39:$A$782,$A131,СВЦЭМ!$B$39:$B$782,W$119)+'СЕТ СН'!$I$9+СВЦЭМ!$D$10+'СЕТ СН'!$I$6-'СЕТ СН'!$I$19</f>
        <v>2277.0339546100004</v>
      </c>
      <c r="X131" s="36">
        <f>SUMIFS(СВЦЭМ!$C$39:$C$782,СВЦЭМ!$A$39:$A$782,$A131,СВЦЭМ!$B$39:$B$782,X$119)+'СЕТ СН'!$I$9+СВЦЭМ!$D$10+'СЕТ СН'!$I$6-'СЕТ СН'!$I$19</f>
        <v>2347.2581371699998</v>
      </c>
      <c r="Y131" s="36">
        <f>SUMIFS(СВЦЭМ!$C$39:$C$782,СВЦЭМ!$A$39:$A$782,$A131,СВЦЭМ!$B$39:$B$782,Y$119)+'СЕТ СН'!$I$9+СВЦЭМ!$D$10+'СЕТ СН'!$I$6-'СЕТ СН'!$I$19</f>
        <v>2417.3562947099999</v>
      </c>
    </row>
    <row r="132" spans="1:25" ht="15.75" x14ac:dyDescent="0.2">
      <c r="A132" s="35">
        <f t="shared" si="3"/>
        <v>45090</v>
      </c>
      <c r="B132" s="36">
        <f>SUMIFS(СВЦЭМ!$C$39:$C$782,СВЦЭМ!$A$39:$A$782,$A132,СВЦЭМ!$B$39:$B$782,B$119)+'СЕТ СН'!$I$9+СВЦЭМ!$D$10+'СЕТ СН'!$I$6-'СЕТ СН'!$I$19</f>
        <v>2480.8108582900004</v>
      </c>
      <c r="C132" s="36">
        <f>SUMIFS(СВЦЭМ!$C$39:$C$782,СВЦЭМ!$A$39:$A$782,$A132,СВЦЭМ!$B$39:$B$782,C$119)+'СЕТ СН'!$I$9+СВЦЭМ!$D$10+'СЕТ СН'!$I$6-'СЕТ СН'!$I$19</f>
        <v>2510.4996297900002</v>
      </c>
      <c r="D132" s="36">
        <f>SUMIFS(СВЦЭМ!$C$39:$C$782,СВЦЭМ!$A$39:$A$782,$A132,СВЦЭМ!$B$39:$B$782,D$119)+'СЕТ СН'!$I$9+СВЦЭМ!$D$10+'СЕТ СН'!$I$6-'СЕТ СН'!$I$19</f>
        <v>2583.1026373300001</v>
      </c>
      <c r="E132" s="36">
        <f>SUMIFS(СВЦЭМ!$C$39:$C$782,СВЦЭМ!$A$39:$A$782,$A132,СВЦЭМ!$B$39:$B$782,E$119)+'СЕТ СН'!$I$9+СВЦЭМ!$D$10+'СЕТ СН'!$I$6-'СЕТ СН'!$I$19</f>
        <v>2575.8546441899998</v>
      </c>
      <c r="F132" s="36">
        <f>SUMIFS(СВЦЭМ!$C$39:$C$782,СВЦЭМ!$A$39:$A$782,$A132,СВЦЭМ!$B$39:$B$782,F$119)+'СЕТ СН'!$I$9+СВЦЭМ!$D$10+'СЕТ СН'!$I$6-'СЕТ СН'!$I$19</f>
        <v>2577.6862497900001</v>
      </c>
      <c r="G132" s="36">
        <f>SUMIFS(СВЦЭМ!$C$39:$C$782,СВЦЭМ!$A$39:$A$782,$A132,СВЦЭМ!$B$39:$B$782,G$119)+'СЕТ СН'!$I$9+СВЦЭМ!$D$10+'СЕТ СН'!$I$6-'СЕТ СН'!$I$19</f>
        <v>2641.8215128500001</v>
      </c>
      <c r="H132" s="36">
        <f>SUMIFS(СВЦЭМ!$C$39:$C$782,СВЦЭМ!$A$39:$A$782,$A132,СВЦЭМ!$B$39:$B$782,H$119)+'СЕТ СН'!$I$9+СВЦЭМ!$D$10+'СЕТ СН'!$I$6-'СЕТ СН'!$I$19</f>
        <v>2549.7162979900004</v>
      </c>
      <c r="I132" s="36">
        <f>SUMIFS(СВЦЭМ!$C$39:$C$782,СВЦЭМ!$A$39:$A$782,$A132,СВЦЭМ!$B$39:$B$782,I$119)+'СЕТ СН'!$I$9+СВЦЭМ!$D$10+'СЕТ СН'!$I$6-'СЕТ СН'!$I$19</f>
        <v>2514.0274107599998</v>
      </c>
      <c r="J132" s="36">
        <f>SUMIFS(СВЦЭМ!$C$39:$C$782,СВЦЭМ!$A$39:$A$782,$A132,СВЦЭМ!$B$39:$B$782,J$119)+'СЕТ СН'!$I$9+СВЦЭМ!$D$10+'СЕТ СН'!$I$6-'СЕТ СН'!$I$19</f>
        <v>2462.5009069799999</v>
      </c>
      <c r="K132" s="36">
        <f>SUMIFS(СВЦЭМ!$C$39:$C$782,СВЦЭМ!$A$39:$A$782,$A132,СВЦЭМ!$B$39:$B$782,K$119)+'СЕТ СН'!$I$9+СВЦЭМ!$D$10+'СЕТ СН'!$I$6-'СЕТ СН'!$I$19</f>
        <v>2385.6161395999998</v>
      </c>
      <c r="L132" s="36">
        <f>SUMIFS(СВЦЭМ!$C$39:$C$782,СВЦЭМ!$A$39:$A$782,$A132,СВЦЭМ!$B$39:$B$782,L$119)+'СЕТ СН'!$I$9+СВЦЭМ!$D$10+'СЕТ СН'!$I$6-'СЕТ СН'!$I$19</f>
        <v>2400.4242340299998</v>
      </c>
      <c r="M132" s="36">
        <f>SUMIFS(СВЦЭМ!$C$39:$C$782,СВЦЭМ!$A$39:$A$782,$A132,СВЦЭМ!$B$39:$B$782,M$119)+'СЕТ СН'!$I$9+СВЦЭМ!$D$10+'СЕТ СН'!$I$6-'СЕТ СН'!$I$19</f>
        <v>2437.5744775200001</v>
      </c>
      <c r="N132" s="36">
        <f>SUMIFS(СВЦЭМ!$C$39:$C$782,СВЦЭМ!$A$39:$A$782,$A132,СВЦЭМ!$B$39:$B$782,N$119)+'СЕТ СН'!$I$9+СВЦЭМ!$D$10+'СЕТ СН'!$I$6-'СЕТ СН'!$I$19</f>
        <v>2498.6078683699998</v>
      </c>
      <c r="O132" s="36">
        <f>SUMIFS(СВЦЭМ!$C$39:$C$782,СВЦЭМ!$A$39:$A$782,$A132,СВЦЭМ!$B$39:$B$782,O$119)+'СЕТ СН'!$I$9+СВЦЭМ!$D$10+'СЕТ СН'!$I$6-'СЕТ СН'!$I$19</f>
        <v>2503.2089958500001</v>
      </c>
      <c r="P132" s="36">
        <f>SUMIFS(СВЦЭМ!$C$39:$C$782,СВЦЭМ!$A$39:$A$782,$A132,СВЦЭМ!$B$39:$B$782,P$119)+'СЕТ СН'!$I$9+СВЦЭМ!$D$10+'СЕТ СН'!$I$6-'СЕТ СН'!$I$19</f>
        <v>2530.4868439400002</v>
      </c>
      <c r="Q132" s="36">
        <f>SUMIFS(СВЦЭМ!$C$39:$C$782,СВЦЭМ!$A$39:$A$782,$A132,СВЦЭМ!$B$39:$B$782,Q$119)+'СЕТ СН'!$I$9+СВЦЭМ!$D$10+'СЕТ СН'!$I$6-'СЕТ СН'!$I$19</f>
        <v>2571.3669346300003</v>
      </c>
      <c r="R132" s="36">
        <f>SUMIFS(СВЦЭМ!$C$39:$C$782,СВЦЭМ!$A$39:$A$782,$A132,СВЦЭМ!$B$39:$B$782,R$119)+'СЕТ СН'!$I$9+СВЦЭМ!$D$10+'СЕТ СН'!$I$6-'СЕТ СН'!$I$19</f>
        <v>2536.0777950299998</v>
      </c>
      <c r="S132" s="36">
        <f>SUMIFS(СВЦЭМ!$C$39:$C$782,СВЦЭМ!$A$39:$A$782,$A132,СВЦЭМ!$B$39:$B$782,S$119)+'СЕТ СН'!$I$9+СВЦЭМ!$D$10+'СЕТ СН'!$I$6-'СЕТ СН'!$I$19</f>
        <v>2515.10123849</v>
      </c>
      <c r="T132" s="36">
        <f>SUMIFS(СВЦЭМ!$C$39:$C$782,СВЦЭМ!$A$39:$A$782,$A132,СВЦЭМ!$B$39:$B$782,T$119)+'СЕТ СН'!$I$9+СВЦЭМ!$D$10+'СЕТ СН'!$I$6-'СЕТ СН'!$I$19</f>
        <v>2483.7065115</v>
      </c>
      <c r="U132" s="36">
        <f>SUMIFS(СВЦЭМ!$C$39:$C$782,СВЦЭМ!$A$39:$A$782,$A132,СВЦЭМ!$B$39:$B$782,U$119)+'СЕТ СН'!$I$9+СВЦЭМ!$D$10+'СЕТ СН'!$I$6-'СЕТ СН'!$I$19</f>
        <v>2442.5867755899999</v>
      </c>
      <c r="V132" s="36">
        <f>SUMIFS(СВЦЭМ!$C$39:$C$782,СВЦЭМ!$A$39:$A$782,$A132,СВЦЭМ!$B$39:$B$782,V$119)+'СЕТ СН'!$I$9+СВЦЭМ!$D$10+'СЕТ СН'!$I$6-'СЕТ СН'!$I$19</f>
        <v>2427.6933885799999</v>
      </c>
      <c r="W132" s="36">
        <f>SUMIFS(СВЦЭМ!$C$39:$C$782,СВЦЭМ!$A$39:$A$782,$A132,СВЦЭМ!$B$39:$B$782,W$119)+'СЕТ СН'!$I$9+СВЦЭМ!$D$10+'СЕТ СН'!$I$6-'СЕТ СН'!$I$19</f>
        <v>2410.8157909700003</v>
      </c>
      <c r="X132" s="36">
        <f>SUMIFS(СВЦЭМ!$C$39:$C$782,СВЦЭМ!$A$39:$A$782,$A132,СВЦЭМ!$B$39:$B$782,X$119)+'СЕТ СН'!$I$9+СВЦЭМ!$D$10+'СЕТ СН'!$I$6-'СЕТ СН'!$I$19</f>
        <v>2458.8682004800003</v>
      </c>
      <c r="Y132" s="36">
        <f>SUMIFS(СВЦЭМ!$C$39:$C$782,СВЦЭМ!$A$39:$A$782,$A132,СВЦЭМ!$B$39:$B$782,Y$119)+'СЕТ СН'!$I$9+СВЦЭМ!$D$10+'СЕТ СН'!$I$6-'СЕТ СН'!$I$19</f>
        <v>2554.1917112800002</v>
      </c>
    </row>
    <row r="133" spans="1:25" ht="15.75" x14ac:dyDescent="0.2">
      <c r="A133" s="35">
        <f t="shared" si="3"/>
        <v>45091</v>
      </c>
      <c r="B133" s="36">
        <f>SUMIFS(СВЦЭМ!$C$39:$C$782,СВЦЭМ!$A$39:$A$782,$A133,СВЦЭМ!$B$39:$B$782,B$119)+'СЕТ СН'!$I$9+СВЦЭМ!$D$10+'СЕТ СН'!$I$6-'СЕТ СН'!$I$19</f>
        <v>2601.6682258800001</v>
      </c>
      <c r="C133" s="36">
        <f>SUMIFS(СВЦЭМ!$C$39:$C$782,СВЦЭМ!$A$39:$A$782,$A133,СВЦЭМ!$B$39:$B$782,C$119)+'СЕТ СН'!$I$9+СВЦЭМ!$D$10+'СЕТ СН'!$I$6-'СЕТ СН'!$I$19</f>
        <v>2684.67835599</v>
      </c>
      <c r="D133" s="36">
        <f>SUMIFS(СВЦЭМ!$C$39:$C$782,СВЦЭМ!$A$39:$A$782,$A133,СВЦЭМ!$B$39:$B$782,D$119)+'СЕТ СН'!$I$9+СВЦЭМ!$D$10+'СЕТ СН'!$I$6-'СЕТ СН'!$I$19</f>
        <v>2788.4054704199998</v>
      </c>
      <c r="E133" s="36">
        <f>SUMIFS(СВЦЭМ!$C$39:$C$782,СВЦЭМ!$A$39:$A$782,$A133,СВЦЭМ!$B$39:$B$782,E$119)+'СЕТ СН'!$I$9+СВЦЭМ!$D$10+'СЕТ СН'!$I$6-'СЕТ СН'!$I$19</f>
        <v>2799.69821533</v>
      </c>
      <c r="F133" s="36">
        <f>SUMIFS(СВЦЭМ!$C$39:$C$782,СВЦЭМ!$A$39:$A$782,$A133,СВЦЭМ!$B$39:$B$782,F$119)+'СЕТ СН'!$I$9+СВЦЭМ!$D$10+'СЕТ СН'!$I$6-'СЕТ СН'!$I$19</f>
        <v>2805.14971934</v>
      </c>
      <c r="G133" s="36">
        <f>SUMIFS(СВЦЭМ!$C$39:$C$782,СВЦЭМ!$A$39:$A$782,$A133,СВЦЭМ!$B$39:$B$782,G$119)+'СЕТ СН'!$I$9+СВЦЭМ!$D$10+'СЕТ СН'!$I$6-'СЕТ СН'!$I$19</f>
        <v>2790.6920359100004</v>
      </c>
      <c r="H133" s="36">
        <f>SUMIFS(СВЦЭМ!$C$39:$C$782,СВЦЭМ!$A$39:$A$782,$A133,СВЦЭМ!$B$39:$B$782,H$119)+'СЕТ СН'!$I$9+СВЦЭМ!$D$10+'СЕТ СН'!$I$6-'СЕТ СН'!$I$19</f>
        <v>2665.3080517799999</v>
      </c>
      <c r="I133" s="36">
        <f>SUMIFS(СВЦЭМ!$C$39:$C$782,СВЦЭМ!$A$39:$A$782,$A133,СВЦЭМ!$B$39:$B$782,I$119)+'СЕТ СН'!$I$9+СВЦЭМ!$D$10+'СЕТ СН'!$I$6-'СЕТ СН'!$I$19</f>
        <v>2563.7374950399999</v>
      </c>
      <c r="J133" s="36">
        <f>SUMIFS(СВЦЭМ!$C$39:$C$782,СВЦЭМ!$A$39:$A$782,$A133,СВЦЭМ!$B$39:$B$782,J$119)+'СЕТ СН'!$I$9+СВЦЭМ!$D$10+'СЕТ СН'!$I$6-'СЕТ СН'!$I$19</f>
        <v>2481.3409719700003</v>
      </c>
      <c r="K133" s="36">
        <f>SUMIFS(СВЦЭМ!$C$39:$C$782,СВЦЭМ!$A$39:$A$782,$A133,СВЦЭМ!$B$39:$B$782,K$119)+'СЕТ СН'!$I$9+СВЦЭМ!$D$10+'СЕТ СН'!$I$6-'СЕТ СН'!$I$19</f>
        <v>2465.5548909500003</v>
      </c>
      <c r="L133" s="36">
        <f>SUMIFS(СВЦЭМ!$C$39:$C$782,СВЦЭМ!$A$39:$A$782,$A133,СВЦЭМ!$B$39:$B$782,L$119)+'СЕТ СН'!$I$9+СВЦЭМ!$D$10+'СЕТ СН'!$I$6-'СЕТ СН'!$I$19</f>
        <v>2456.8514808899999</v>
      </c>
      <c r="M133" s="36">
        <f>SUMIFS(СВЦЭМ!$C$39:$C$782,СВЦЭМ!$A$39:$A$782,$A133,СВЦЭМ!$B$39:$B$782,M$119)+'СЕТ СН'!$I$9+СВЦЭМ!$D$10+'СЕТ СН'!$I$6-'СЕТ СН'!$I$19</f>
        <v>2496.0653406000001</v>
      </c>
      <c r="N133" s="36">
        <f>SUMIFS(СВЦЭМ!$C$39:$C$782,СВЦЭМ!$A$39:$A$782,$A133,СВЦЭМ!$B$39:$B$782,N$119)+'СЕТ СН'!$I$9+СВЦЭМ!$D$10+'СЕТ СН'!$I$6-'СЕТ СН'!$I$19</f>
        <v>2509.65674915</v>
      </c>
      <c r="O133" s="36">
        <f>SUMIFS(СВЦЭМ!$C$39:$C$782,СВЦЭМ!$A$39:$A$782,$A133,СВЦЭМ!$B$39:$B$782,O$119)+'СЕТ СН'!$I$9+СВЦЭМ!$D$10+'СЕТ СН'!$I$6-'СЕТ СН'!$I$19</f>
        <v>2501.3294257500002</v>
      </c>
      <c r="P133" s="36">
        <f>SUMIFS(СВЦЭМ!$C$39:$C$782,СВЦЭМ!$A$39:$A$782,$A133,СВЦЭМ!$B$39:$B$782,P$119)+'СЕТ СН'!$I$9+СВЦЭМ!$D$10+'СЕТ СН'!$I$6-'СЕТ СН'!$I$19</f>
        <v>2517.2401276600003</v>
      </c>
      <c r="Q133" s="36">
        <f>SUMIFS(СВЦЭМ!$C$39:$C$782,СВЦЭМ!$A$39:$A$782,$A133,СВЦЭМ!$B$39:$B$782,Q$119)+'СЕТ СН'!$I$9+СВЦЭМ!$D$10+'СЕТ СН'!$I$6-'СЕТ СН'!$I$19</f>
        <v>2530.9435512999999</v>
      </c>
      <c r="R133" s="36">
        <f>SUMIFS(СВЦЭМ!$C$39:$C$782,СВЦЭМ!$A$39:$A$782,$A133,СВЦЭМ!$B$39:$B$782,R$119)+'СЕТ СН'!$I$9+СВЦЭМ!$D$10+'СЕТ СН'!$I$6-'СЕТ СН'!$I$19</f>
        <v>2516.1543142800001</v>
      </c>
      <c r="S133" s="36">
        <f>SUMIFS(СВЦЭМ!$C$39:$C$782,СВЦЭМ!$A$39:$A$782,$A133,СВЦЭМ!$B$39:$B$782,S$119)+'СЕТ СН'!$I$9+СВЦЭМ!$D$10+'СЕТ СН'!$I$6-'СЕТ СН'!$I$19</f>
        <v>2508.1258198</v>
      </c>
      <c r="T133" s="36">
        <f>SUMIFS(СВЦЭМ!$C$39:$C$782,СВЦЭМ!$A$39:$A$782,$A133,СВЦЭМ!$B$39:$B$782,T$119)+'СЕТ СН'!$I$9+СВЦЭМ!$D$10+'СЕТ СН'!$I$6-'СЕТ СН'!$I$19</f>
        <v>2503.94163359</v>
      </c>
      <c r="U133" s="36">
        <f>SUMIFS(СВЦЭМ!$C$39:$C$782,СВЦЭМ!$A$39:$A$782,$A133,СВЦЭМ!$B$39:$B$782,U$119)+'СЕТ СН'!$I$9+СВЦЭМ!$D$10+'СЕТ СН'!$I$6-'СЕТ СН'!$I$19</f>
        <v>2501.57589259</v>
      </c>
      <c r="V133" s="36">
        <f>SUMIFS(СВЦЭМ!$C$39:$C$782,СВЦЭМ!$A$39:$A$782,$A133,СВЦЭМ!$B$39:$B$782,V$119)+'СЕТ СН'!$I$9+СВЦЭМ!$D$10+'СЕТ СН'!$I$6-'СЕТ СН'!$I$19</f>
        <v>2498.0514072300002</v>
      </c>
      <c r="W133" s="36">
        <f>SUMIFS(СВЦЭМ!$C$39:$C$782,СВЦЭМ!$A$39:$A$782,$A133,СВЦЭМ!$B$39:$B$782,W$119)+'СЕТ СН'!$I$9+СВЦЭМ!$D$10+'СЕТ СН'!$I$6-'СЕТ СН'!$I$19</f>
        <v>2456.6067260500004</v>
      </c>
      <c r="X133" s="36">
        <f>SUMIFS(СВЦЭМ!$C$39:$C$782,СВЦЭМ!$A$39:$A$782,$A133,СВЦЭМ!$B$39:$B$782,X$119)+'СЕТ СН'!$I$9+СВЦЭМ!$D$10+'СЕТ СН'!$I$6-'СЕТ СН'!$I$19</f>
        <v>2470.9507865200003</v>
      </c>
      <c r="Y133" s="36">
        <f>SUMIFS(СВЦЭМ!$C$39:$C$782,СВЦЭМ!$A$39:$A$782,$A133,СВЦЭМ!$B$39:$B$782,Y$119)+'СЕТ СН'!$I$9+СВЦЭМ!$D$10+'СЕТ СН'!$I$6-'СЕТ СН'!$I$19</f>
        <v>2525.24231147</v>
      </c>
    </row>
    <row r="134" spans="1:25" ht="15.75" x14ac:dyDescent="0.2">
      <c r="A134" s="35">
        <f t="shared" si="3"/>
        <v>45092</v>
      </c>
      <c r="B134" s="36">
        <f>SUMIFS(СВЦЭМ!$C$39:$C$782,СВЦЭМ!$A$39:$A$782,$A134,СВЦЭМ!$B$39:$B$782,B$119)+'СЕТ СН'!$I$9+СВЦЭМ!$D$10+'СЕТ СН'!$I$6-'СЕТ СН'!$I$19</f>
        <v>2403.6780980399999</v>
      </c>
      <c r="C134" s="36">
        <f>SUMIFS(СВЦЭМ!$C$39:$C$782,СВЦЭМ!$A$39:$A$782,$A134,СВЦЭМ!$B$39:$B$782,C$119)+'СЕТ СН'!$I$9+СВЦЭМ!$D$10+'СЕТ СН'!$I$6-'СЕТ СН'!$I$19</f>
        <v>2474.03806067</v>
      </c>
      <c r="D134" s="36">
        <f>SUMIFS(СВЦЭМ!$C$39:$C$782,СВЦЭМ!$A$39:$A$782,$A134,СВЦЭМ!$B$39:$B$782,D$119)+'СЕТ СН'!$I$9+СВЦЭМ!$D$10+'СЕТ СН'!$I$6-'СЕТ СН'!$I$19</f>
        <v>2546.2771196499998</v>
      </c>
      <c r="E134" s="36">
        <f>SUMIFS(СВЦЭМ!$C$39:$C$782,СВЦЭМ!$A$39:$A$782,$A134,СВЦЭМ!$B$39:$B$782,E$119)+'СЕТ СН'!$I$9+СВЦЭМ!$D$10+'СЕТ СН'!$I$6-'СЕТ СН'!$I$19</f>
        <v>2554.3732237200002</v>
      </c>
      <c r="F134" s="36">
        <f>SUMIFS(СВЦЭМ!$C$39:$C$782,СВЦЭМ!$A$39:$A$782,$A134,СВЦЭМ!$B$39:$B$782,F$119)+'СЕТ СН'!$I$9+СВЦЭМ!$D$10+'СЕТ СН'!$I$6-'СЕТ СН'!$I$19</f>
        <v>2528.19075471</v>
      </c>
      <c r="G134" s="36">
        <f>SUMIFS(СВЦЭМ!$C$39:$C$782,СВЦЭМ!$A$39:$A$782,$A134,СВЦЭМ!$B$39:$B$782,G$119)+'СЕТ СН'!$I$9+СВЦЭМ!$D$10+'СЕТ СН'!$I$6-'СЕТ СН'!$I$19</f>
        <v>2531.1884070400001</v>
      </c>
      <c r="H134" s="36">
        <f>SUMIFS(СВЦЭМ!$C$39:$C$782,СВЦЭМ!$A$39:$A$782,$A134,СВЦЭМ!$B$39:$B$782,H$119)+'СЕТ СН'!$I$9+СВЦЭМ!$D$10+'СЕТ СН'!$I$6-'СЕТ СН'!$I$19</f>
        <v>2405.9272502000003</v>
      </c>
      <c r="I134" s="36">
        <f>SUMIFS(СВЦЭМ!$C$39:$C$782,СВЦЭМ!$A$39:$A$782,$A134,СВЦЭМ!$B$39:$B$782,I$119)+'СЕТ СН'!$I$9+СВЦЭМ!$D$10+'СЕТ СН'!$I$6-'СЕТ СН'!$I$19</f>
        <v>2287.48855353</v>
      </c>
      <c r="J134" s="36">
        <f>SUMIFS(СВЦЭМ!$C$39:$C$782,СВЦЭМ!$A$39:$A$782,$A134,СВЦЭМ!$B$39:$B$782,J$119)+'СЕТ СН'!$I$9+СВЦЭМ!$D$10+'СЕТ СН'!$I$6-'СЕТ СН'!$I$19</f>
        <v>2253.9984724200003</v>
      </c>
      <c r="K134" s="36">
        <f>SUMIFS(СВЦЭМ!$C$39:$C$782,СВЦЭМ!$A$39:$A$782,$A134,СВЦЭМ!$B$39:$B$782,K$119)+'СЕТ СН'!$I$9+СВЦЭМ!$D$10+'СЕТ СН'!$I$6-'СЕТ СН'!$I$19</f>
        <v>2242.2754368599999</v>
      </c>
      <c r="L134" s="36">
        <f>SUMIFS(СВЦЭМ!$C$39:$C$782,СВЦЭМ!$A$39:$A$782,$A134,СВЦЭМ!$B$39:$B$782,L$119)+'СЕТ СН'!$I$9+СВЦЭМ!$D$10+'СЕТ СН'!$I$6-'СЕТ СН'!$I$19</f>
        <v>2220.25278127</v>
      </c>
      <c r="M134" s="36">
        <f>SUMIFS(СВЦЭМ!$C$39:$C$782,СВЦЭМ!$A$39:$A$782,$A134,СВЦЭМ!$B$39:$B$782,M$119)+'СЕТ СН'!$I$9+СВЦЭМ!$D$10+'СЕТ СН'!$I$6-'СЕТ СН'!$I$19</f>
        <v>2233.0148403600001</v>
      </c>
      <c r="N134" s="36">
        <f>SUMIFS(СВЦЭМ!$C$39:$C$782,СВЦЭМ!$A$39:$A$782,$A134,СВЦЭМ!$B$39:$B$782,N$119)+'СЕТ СН'!$I$9+СВЦЭМ!$D$10+'СЕТ СН'!$I$6-'СЕТ СН'!$I$19</f>
        <v>2261.5171709800002</v>
      </c>
      <c r="O134" s="36">
        <f>SUMIFS(СВЦЭМ!$C$39:$C$782,СВЦЭМ!$A$39:$A$782,$A134,СВЦЭМ!$B$39:$B$782,O$119)+'СЕТ СН'!$I$9+СВЦЭМ!$D$10+'СЕТ СН'!$I$6-'СЕТ СН'!$I$19</f>
        <v>2269.4462977100002</v>
      </c>
      <c r="P134" s="36">
        <f>SUMIFS(СВЦЭМ!$C$39:$C$782,СВЦЭМ!$A$39:$A$782,$A134,СВЦЭМ!$B$39:$B$782,P$119)+'СЕТ СН'!$I$9+СВЦЭМ!$D$10+'СЕТ СН'!$I$6-'СЕТ СН'!$I$19</f>
        <v>2286.3273917000001</v>
      </c>
      <c r="Q134" s="36">
        <f>SUMIFS(СВЦЭМ!$C$39:$C$782,СВЦЭМ!$A$39:$A$782,$A134,СВЦЭМ!$B$39:$B$782,Q$119)+'СЕТ СН'!$I$9+СВЦЭМ!$D$10+'СЕТ СН'!$I$6-'СЕТ СН'!$I$19</f>
        <v>2288.5563916299998</v>
      </c>
      <c r="R134" s="36">
        <f>SUMIFS(СВЦЭМ!$C$39:$C$782,СВЦЭМ!$A$39:$A$782,$A134,СВЦЭМ!$B$39:$B$782,R$119)+'СЕТ СН'!$I$9+СВЦЭМ!$D$10+'СЕТ СН'!$I$6-'СЕТ СН'!$I$19</f>
        <v>2243.1969987900002</v>
      </c>
      <c r="S134" s="36">
        <f>SUMIFS(СВЦЭМ!$C$39:$C$782,СВЦЭМ!$A$39:$A$782,$A134,СВЦЭМ!$B$39:$B$782,S$119)+'СЕТ СН'!$I$9+СВЦЭМ!$D$10+'СЕТ СН'!$I$6-'СЕТ СН'!$I$19</f>
        <v>2252.3484840299998</v>
      </c>
      <c r="T134" s="36">
        <f>SUMIFS(СВЦЭМ!$C$39:$C$782,СВЦЭМ!$A$39:$A$782,$A134,СВЦЭМ!$B$39:$B$782,T$119)+'СЕТ СН'!$I$9+СВЦЭМ!$D$10+'СЕТ СН'!$I$6-'СЕТ СН'!$I$19</f>
        <v>2246.6450496699999</v>
      </c>
      <c r="U134" s="36">
        <f>SUMIFS(СВЦЭМ!$C$39:$C$782,СВЦЭМ!$A$39:$A$782,$A134,СВЦЭМ!$B$39:$B$782,U$119)+'СЕТ СН'!$I$9+СВЦЭМ!$D$10+'СЕТ СН'!$I$6-'СЕТ СН'!$I$19</f>
        <v>2235.1707443499999</v>
      </c>
      <c r="V134" s="36">
        <f>SUMIFS(СВЦЭМ!$C$39:$C$782,СВЦЭМ!$A$39:$A$782,$A134,СВЦЭМ!$B$39:$B$782,V$119)+'СЕТ СН'!$I$9+СВЦЭМ!$D$10+'СЕТ СН'!$I$6-'СЕТ СН'!$I$19</f>
        <v>2265.3951979900003</v>
      </c>
      <c r="W134" s="36">
        <f>SUMIFS(СВЦЭМ!$C$39:$C$782,СВЦЭМ!$A$39:$A$782,$A134,СВЦЭМ!$B$39:$B$782,W$119)+'СЕТ СН'!$I$9+СВЦЭМ!$D$10+'СЕТ СН'!$I$6-'СЕТ СН'!$I$19</f>
        <v>2238.5524080599998</v>
      </c>
      <c r="X134" s="36">
        <f>SUMIFS(СВЦЭМ!$C$39:$C$782,СВЦЭМ!$A$39:$A$782,$A134,СВЦЭМ!$B$39:$B$782,X$119)+'СЕТ СН'!$I$9+СВЦЭМ!$D$10+'СЕТ СН'!$I$6-'СЕТ СН'!$I$19</f>
        <v>2263.7648135500003</v>
      </c>
      <c r="Y134" s="36">
        <f>SUMIFS(СВЦЭМ!$C$39:$C$782,СВЦЭМ!$A$39:$A$782,$A134,СВЦЭМ!$B$39:$B$782,Y$119)+'СЕТ СН'!$I$9+СВЦЭМ!$D$10+'СЕТ СН'!$I$6-'СЕТ СН'!$I$19</f>
        <v>2349.4733845299997</v>
      </c>
    </row>
    <row r="135" spans="1:25" ht="15.75" x14ac:dyDescent="0.2">
      <c r="A135" s="35">
        <f t="shared" si="3"/>
        <v>45093</v>
      </c>
      <c r="B135" s="36">
        <f>SUMIFS(СВЦЭМ!$C$39:$C$782,СВЦЭМ!$A$39:$A$782,$A135,СВЦЭМ!$B$39:$B$782,B$119)+'СЕТ СН'!$I$9+СВЦЭМ!$D$10+'СЕТ СН'!$I$6-'СЕТ СН'!$I$19</f>
        <v>2480.3907941300004</v>
      </c>
      <c r="C135" s="36">
        <f>SUMIFS(СВЦЭМ!$C$39:$C$782,СВЦЭМ!$A$39:$A$782,$A135,СВЦЭМ!$B$39:$B$782,C$119)+'СЕТ СН'!$I$9+СВЦЭМ!$D$10+'СЕТ СН'!$I$6-'СЕТ СН'!$I$19</f>
        <v>2535.2489486900004</v>
      </c>
      <c r="D135" s="36">
        <f>SUMIFS(СВЦЭМ!$C$39:$C$782,СВЦЭМ!$A$39:$A$782,$A135,СВЦЭМ!$B$39:$B$782,D$119)+'СЕТ СН'!$I$9+СВЦЭМ!$D$10+'СЕТ СН'!$I$6-'СЕТ СН'!$I$19</f>
        <v>2625.3684422699998</v>
      </c>
      <c r="E135" s="36">
        <f>SUMIFS(СВЦЭМ!$C$39:$C$782,СВЦЭМ!$A$39:$A$782,$A135,СВЦЭМ!$B$39:$B$782,E$119)+'СЕТ СН'!$I$9+СВЦЭМ!$D$10+'СЕТ СН'!$I$6-'СЕТ СН'!$I$19</f>
        <v>2639.5904574900001</v>
      </c>
      <c r="F135" s="36">
        <f>SUMIFS(СВЦЭМ!$C$39:$C$782,СВЦЭМ!$A$39:$A$782,$A135,СВЦЭМ!$B$39:$B$782,F$119)+'СЕТ СН'!$I$9+СВЦЭМ!$D$10+'СЕТ СН'!$I$6-'СЕТ СН'!$I$19</f>
        <v>2643.1297133100002</v>
      </c>
      <c r="G135" s="36">
        <f>SUMIFS(СВЦЭМ!$C$39:$C$782,СВЦЭМ!$A$39:$A$782,$A135,СВЦЭМ!$B$39:$B$782,G$119)+'СЕТ СН'!$I$9+СВЦЭМ!$D$10+'СЕТ СН'!$I$6-'СЕТ СН'!$I$19</f>
        <v>2603.4900527</v>
      </c>
      <c r="H135" s="36">
        <f>SUMIFS(СВЦЭМ!$C$39:$C$782,СВЦЭМ!$A$39:$A$782,$A135,СВЦЭМ!$B$39:$B$782,H$119)+'СЕТ СН'!$I$9+СВЦЭМ!$D$10+'СЕТ СН'!$I$6-'СЕТ СН'!$I$19</f>
        <v>2481.7417640800004</v>
      </c>
      <c r="I135" s="36">
        <f>SUMIFS(СВЦЭМ!$C$39:$C$782,СВЦЭМ!$A$39:$A$782,$A135,СВЦЭМ!$B$39:$B$782,I$119)+'СЕТ СН'!$I$9+СВЦЭМ!$D$10+'СЕТ СН'!$I$6-'СЕТ СН'!$I$19</f>
        <v>2423.5777986900002</v>
      </c>
      <c r="J135" s="36">
        <f>SUMIFS(СВЦЭМ!$C$39:$C$782,СВЦЭМ!$A$39:$A$782,$A135,СВЦЭМ!$B$39:$B$782,J$119)+'СЕТ СН'!$I$9+СВЦЭМ!$D$10+'СЕТ СН'!$I$6-'СЕТ СН'!$I$19</f>
        <v>2338.42678763</v>
      </c>
      <c r="K135" s="36">
        <f>SUMIFS(СВЦЭМ!$C$39:$C$782,СВЦЭМ!$A$39:$A$782,$A135,СВЦЭМ!$B$39:$B$782,K$119)+'СЕТ СН'!$I$9+СВЦЭМ!$D$10+'СЕТ СН'!$I$6-'СЕТ СН'!$I$19</f>
        <v>2354.3728538400001</v>
      </c>
      <c r="L135" s="36">
        <f>SUMIFS(СВЦЭМ!$C$39:$C$782,СВЦЭМ!$A$39:$A$782,$A135,СВЦЭМ!$B$39:$B$782,L$119)+'СЕТ СН'!$I$9+СВЦЭМ!$D$10+'СЕТ СН'!$I$6-'СЕТ СН'!$I$19</f>
        <v>2357.66952094</v>
      </c>
      <c r="M135" s="36">
        <f>SUMIFS(СВЦЭМ!$C$39:$C$782,СВЦЭМ!$A$39:$A$782,$A135,СВЦЭМ!$B$39:$B$782,M$119)+'СЕТ СН'!$I$9+СВЦЭМ!$D$10+'СЕТ СН'!$I$6-'СЕТ СН'!$I$19</f>
        <v>2385.6040925300003</v>
      </c>
      <c r="N135" s="36">
        <f>SUMIFS(СВЦЭМ!$C$39:$C$782,СВЦЭМ!$A$39:$A$782,$A135,СВЦЭМ!$B$39:$B$782,N$119)+'СЕТ СН'!$I$9+СВЦЭМ!$D$10+'СЕТ СН'!$I$6-'СЕТ СН'!$I$19</f>
        <v>2429.7089431200002</v>
      </c>
      <c r="O135" s="36">
        <f>SUMIFS(СВЦЭМ!$C$39:$C$782,СВЦЭМ!$A$39:$A$782,$A135,СВЦЭМ!$B$39:$B$782,O$119)+'СЕТ СН'!$I$9+СВЦЭМ!$D$10+'СЕТ СН'!$I$6-'СЕТ СН'!$I$19</f>
        <v>2428.7613187900001</v>
      </c>
      <c r="P135" s="36">
        <f>SUMIFS(СВЦЭМ!$C$39:$C$782,СВЦЭМ!$A$39:$A$782,$A135,СВЦЭМ!$B$39:$B$782,P$119)+'СЕТ СН'!$I$9+СВЦЭМ!$D$10+'СЕТ СН'!$I$6-'СЕТ СН'!$I$19</f>
        <v>2435.2279892400002</v>
      </c>
      <c r="Q135" s="36">
        <f>SUMIFS(СВЦЭМ!$C$39:$C$782,СВЦЭМ!$A$39:$A$782,$A135,СВЦЭМ!$B$39:$B$782,Q$119)+'СЕТ СН'!$I$9+СВЦЭМ!$D$10+'СЕТ СН'!$I$6-'СЕТ СН'!$I$19</f>
        <v>2415.4911894400002</v>
      </c>
      <c r="R135" s="36">
        <f>SUMIFS(СВЦЭМ!$C$39:$C$782,СВЦЭМ!$A$39:$A$782,$A135,СВЦЭМ!$B$39:$B$782,R$119)+'СЕТ СН'!$I$9+СВЦЭМ!$D$10+'СЕТ СН'!$I$6-'СЕТ СН'!$I$19</f>
        <v>2401.8504653500004</v>
      </c>
      <c r="S135" s="36">
        <f>SUMIFS(СВЦЭМ!$C$39:$C$782,СВЦЭМ!$A$39:$A$782,$A135,СВЦЭМ!$B$39:$B$782,S$119)+'СЕТ СН'!$I$9+СВЦЭМ!$D$10+'СЕТ СН'!$I$6-'СЕТ СН'!$I$19</f>
        <v>2380.3631851300001</v>
      </c>
      <c r="T135" s="36">
        <f>SUMIFS(СВЦЭМ!$C$39:$C$782,СВЦЭМ!$A$39:$A$782,$A135,СВЦЭМ!$B$39:$B$782,T$119)+'СЕТ СН'!$I$9+СВЦЭМ!$D$10+'СЕТ СН'!$I$6-'СЕТ СН'!$I$19</f>
        <v>2459.0404431799998</v>
      </c>
      <c r="U135" s="36">
        <f>SUMIFS(СВЦЭМ!$C$39:$C$782,СВЦЭМ!$A$39:$A$782,$A135,СВЦЭМ!$B$39:$B$782,U$119)+'СЕТ СН'!$I$9+СВЦЭМ!$D$10+'СЕТ СН'!$I$6-'СЕТ СН'!$I$19</f>
        <v>2392.0272241800003</v>
      </c>
      <c r="V135" s="36">
        <f>SUMIFS(СВЦЭМ!$C$39:$C$782,СВЦЭМ!$A$39:$A$782,$A135,СВЦЭМ!$B$39:$B$782,V$119)+'СЕТ СН'!$I$9+СВЦЭМ!$D$10+'СЕТ СН'!$I$6-'СЕТ СН'!$I$19</f>
        <v>2371.8860725900004</v>
      </c>
      <c r="W135" s="36">
        <f>SUMIFS(СВЦЭМ!$C$39:$C$782,СВЦЭМ!$A$39:$A$782,$A135,СВЦЭМ!$B$39:$B$782,W$119)+'СЕТ СН'!$I$9+СВЦЭМ!$D$10+'СЕТ СН'!$I$6-'СЕТ СН'!$I$19</f>
        <v>2325.3194634700003</v>
      </c>
      <c r="X135" s="36">
        <f>SUMIFS(СВЦЭМ!$C$39:$C$782,СВЦЭМ!$A$39:$A$782,$A135,СВЦЭМ!$B$39:$B$782,X$119)+'СЕТ СН'!$I$9+СВЦЭМ!$D$10+'СЕТ СН'!$I$6-'СЕТ СН'!$I$19</f>
        <v>2376.9274863300002</v>
      </c>
      <c r="Y135" s="36">
        <f>SUMIFS(СВЦЭМ!$C$39:$C$782,СВЦЭМ!$A$39:$A$782,$A135,СВЦЭМ!$B$39:$B$782,Y$119)+'СЕТ СН'!$I$9+СВЦЭМ!$D$10+'СЕТ СН'!$I$6-'СЕТ СН'!$I$19</f>
        <v>2520.90954315</v>
      </c>
    </row>
    <row r="136" spans="1:25" ht="15.75" x14ac:dyDescent="0.2">
      <c r="A136" s="35">
        <f t="shared" si="3"/>
        <v>45094</v>
      </c>
      <c r="B136" s="36">
        <f>SUMIFS(СВЦЭМ!$C$39:$C$782,СВЦЭМ!$A$39:$A$782,$A136,СВЦЭМ!$B$39:$B$782,B$119)+'СЕТ СН'!$I$9+СВЦЭМ!$D$10+'СЕТ СН'!$I$6-'СЕТ СН'!$I$19</f>
        <v>2377.3776390100002</v>
      </c>
      <c r="C136" s="36">
        <f>SUMIFS(СВЦЭМ!$C$39:$C$782,СВЦЭМ!$A$39:$A$782,$A136,СВЦЭМ!$B$39:$B$782,C$119)+'СЕТ СН'!$I$9+СВЦЭМ!$D$10+'СЕТ СН'!$I$6-'СЕТ СН'!$I$19</f>
        <v>2454.1403859399998</v>
      </c>
      <c r="D136" s="36">
        <f>SUMIFS(СВЦЭМ!$C$39:$C$782,СВЦЭМ!$A$39:$A$782,$A136,СВЦЭМ!$B$39:$B$782,D$119)+'СЕТ СН'!$I$9+СВЦЭМ!$D$10+'СЕТ СН'!$I$6-'СЕТ СН'!$I$19</f>
        <v>2490.8032783600001</v>
      </c>
      <c r="E136" s="36">
        <f>SUMIFS(СВЦЭМ!$C$39:$C$782,СВЦЭМ!$A$39:$A$782,$A136,СВЦЭМ!$B$39:$B$782,E$119)+'СЕТ СН'!$I$9+СВЦЭМ!$D$10+'СЕТ СН'!$I$6-'СЕТ СН'!$I$19</f>
        <v>2490.01159246</v>
      </c>
      <c r="F136" s="36">
        <f>SUMIFS(СВЦЭМ!$C$39:$C$782,СВЦЭМ!$A$39:$A$782,$A136,СВЦЭМ!$B$39:$B$782,F$119)+'СЕТ СН'!$I$9+СВЦЭМ!$D$10+'СЕТ СН'!$I$6-'СЕТ СН'!$I$19</f>
        <v>2481.97989164</v>
      </c>
      <c r="G136" s="36">
        <f>SUMIFS(СВЦЭМ!$C$39:$C$782,СВЦЭМ!$A$39:$A$782,$A136,СВЦЭМ!$B$39:$B$782,G$119)+'СЕТ СН'!$I$9+СВЦЭМ!$D$10+'СЕТ СН'!$I$6-'СЕТ СН'!$I$19</f>
        <v>2514.6172167000004</v>
      </c>
      <c r="H136" s="36">
        <f>SUMIFS(СВЦЭМ!$C$39:$C$782,СВЦЭМ!$A$39:$A$782,$A136,СВЦЭМ!$B$39:$B$782,H$119)+'СЕТ СН'!$I$9+СВЦЭМ!$D$10+'СЕТ СН'!$I$6-'СЕТ СН'!$I$19</f>
        <v>2450.7422716400001</v>
      </c>
      <c r="I136" s="36">
        <f>SUMIFS(СВЦЭМ!$C$39:$C$782,СВЦЭМ!$A$39:$A$782,$A136,СВЦЭМ!$B$39:$B$782,I$119)+'СЕТ СН'!$I$9+СВЦЭМ!$D$10+'СЕТ СН'!$I$6-'СЕТ СН'!$I$19</f>
        <v>2372.53660588</v>
      </c>
      <c r="J136" s="36">
        <f>SUMIFS(СВЦЭМ!$C$39:$C$782,СВЦЭМ!$A$39:$A$782,$A136,СВЦЭМ!$B$39:$B$782,J$119)+'СЕТ СН'!$I$9+СВЦЭМ!$D$10+'СЕТ СН'!$I$6-'СЕТ СН'!$I$19</f>
        <v>2262.9941273900004</v>
      </c>
      <c r="K136" s="36">
        <f>SUMIFS(СВЦЭМ!$C$39:$C$782,СВЦЭМ!$A$39:$A$782,$A136,СВЦЭМ!$B$39:$B$782,K$119)+'СЕТ СН'!$I$9+СВЦЭМ!$D$10+'СЕТ СН'!$I$6-'СЕТ СН'!$I$19</f>
        <v>2208.8585655799998</v>
      </c>
      <c r="L136" s="36">
        <f>SUMIFS(СВЦЭМ!$C$39:$C$782,СВЦЭМ!$A$39:$A$782,$A136,СВЦЭМ!$B$39:$B$782,L$119)+'СЕТ СН'!$I$9+СВЦЭМ!$D$10+'СЕТ СН'!$I$6-'СЕТ СН'!$I$19</f>
        <v>2182.67662135</v>
      </c>
      <c r="M136" s="36">
        <f>SUMIFS(СВЦЭМ!$C$39:$C$782,СВЦЭМ!$A$39:$A$782,$A136,СВЦЭМ!$B$39:$B$782,M$119)+'СЕТ СН'!$I$9+СВЦЭМ!$D$10+'СЕТ СН'!$I$6-'СЕТ СН'!$I$19</f>
        <v>2195.3871130500002</v>
      </c>
      <c r="N136" s="36">
        <f>SUMIFS(СВЦЭМ!$C$39:$C$782,СВЦЭМ!$A$39:$A$782,$A136,СВЦЭМ!$B$39:$B$782,N$119)+'СЕТ СН'!$I$9+СВЦЭМ!$D$10+'СЕТ СН'!$I$6-'СЕТ СН'!$I$19</f>
        <v>2229.04757393</v>
      </c>
      <c r="O136" s="36">
        <f>SUMIFS(СВЦЭМ!$C$39:$C$782,СВЦЭМ!$A$39:$A$782,$A136,СВЦЭМ!$B$39:$B$782,O$119)+'СЕТ СН'!$I$9+СВЦЭМ!$D$10+'СЕТ СН'!$I$6-'СЕТ СН'!$I$19</f>
        <v>2228.2589427399998</v>
      </c>
      <c r="P136" s="36">
        <f>SUMIFS(СВЦЭМ!$C$39:$C$782,СВЦЭМ!$A$39:$A$782,$A136,СВЦЭМ!$B$39:$B$782,P$119)+'СЕТ СН'!$I$9+СВЦЭМ!$D$10+'СЕТ СН'!$I$6-'СЕТ СН'!$I$19</f>
        <v>2247.6470100200004</v>
      </c>
      <c r="Q136" s="36">
        <f>SUMIFS(СВЦЭМ!$C$39:$C$782,СВЦЭМ!$A$39:$A$782,$A136,СВЦЭМ!$B$39:$B$782,Q$119)+'СЕТ СН'!$I$9+СВЦЭМ!$D$10+'СЕТ СН'!$I$6-'СЕТ СН'!$I$19</f>
        <v>2264.6338576899998</v>
      </c>
      <c r="R136" s="36">
        <f>SUMIFS(СВЦЭМ!$C$39:$C$782,СВЦЭМ!$A$39:$A$782,$A136,СВЦЭМ!$B$39:$B$782,R$119)+'СЕТ СН'!$I$9+СВЦЭМ!$D$10+'СЕТ СН'!$I$6-'СЕТ СН'!$I$19</f>
        <v>2253.1260733099998</v>
      </c>
      <c r="S136" s="36">
        <f>SUMIFS(СВЦЭМ!$C$39:$C$782,СВЦЭМ!$A$39:$A$782,$A136,СВЦЭМ!$B$39:$B$782,S$119)+'СЕТ СН'!$I$9+СВЦЭМ!$D$10+'СЕТ СН'!$I$6-'СЕТ СН'!$I$19</f>
        <v>2234.73157154</v>
      </c>
      <c r="T136" s="36">
        <f>SUMIFS(СВЦЭМ!$C$39:$C$782,СВЦЭМ!$A$39:$A$782,$A136,СВЦЭМ!$B$39:$B$782,T$119)+'СЕТ СН'!$I$9+СВЦЭМ!$D$10+'СЕТ СН'!$I$6-'СЕТ СН'!$I$19</f>
        <v>2218.0834244400003</v>
      </c>
      <c r="U136" s="36">
        <f>SUMIFS(СВЦЭМ!$C$39:$C$782,СВЦЭМ!$A$39:$A$782,$A136,СВЦЭМ!$B$39:$B$782,U$119)+'СЕТ СН'!$I$9+СВЦЭМ!$D$10+'СЕТ СН'!$I$6-'СЕТ СН'!$I$19</f>
        <v>2215.7195725800002</v>
      </c>
      <c r="V136" s="36">
        <f>SUMIFS(СВЦЭМ!$C$39:$C$782,СВЦЭМ!$A$39:$A$782,$A136,СВЦЭМ!$B$39:$B$782,V$119)+'СЕТ СН'!$I$9+СВЦЭМ!$D$10+'СЕТ СН'!$I$6-'СЕТ СН'!$I$19</f>
        <v>2203.5794981700001</v>
      </c>
      <c r="W136" s="36">
        <f>SUMIFS(СВЦЭМ!$C$39:$C$782,СВЦЭМ!$A$39:$A$782,$A136,СВЦЭМ!$B$39:$B$782,W$119)+'СЕТ СН'!$I$9+СВЦЭМ!$D$10+'СЕТ СН'!$I$6-'СЕТ СН'!$I$19</f>
        <v>2175.5110128800002</v>
      </c>
      <c r="X136" s="36">
        <f>SUMIFS(СВЦЭМ!$C$39:$C$782,СВЦЭМ!$A$39:$A$782,$A136,СВЦЭМ!$B$39:$B$782,X$119)+'СЕТ СН'!$I$9+СВЦЭМ!$D$10+'СЕТ СН'!$I$6-'СЕТ СН'!$I$19</f>
        <v>2230.6157564499999</v>
      </c>
      <c r="Y136" s="36">
        <f>SUMIFS(СВЦЭМ!$C$39:$C$782,СВЦЭМ!$A$39:$A$782,$A136,СВЦЭМ!$B$39:$B$782,Y$119)+'СЕТ СН'!$I$9+СВЦЭМ!$D$10+'СЕТ СН'!$I$6-'СЕТ СН'!$I$19</f>
        <v>2299.7759540500001</v>
      </c>
    </row>
    <row r="137" spans="1:25" ht="15.75" x14ac:dyDescent="0.2">
      <c r="A137" s="35">
        <f t="shared" si="3"/>
        <v>45095</v>
      </c>
      <c r="B137" s="36">
        <f>SUMIFS(СВЦЭМ!$C$39:$C$782,СВЦЭМ!$A$39:$A$782,$A137,СВЦЭМ!$B$39:$B$782,B$119)+'СЕТ СН'!$I$9+СВЦЭМ!$D$10+'СЕТ СН'!$I$6-'СЕТ СН'!$I$19</f>
        <v>2496.3747110200002</v>
      </c>
      <c r="C137" s="36">
        <f>SUMIFS(СВЦЭМ!$C$39:$C$782,СВЦЭМ!$A$39:$A$782,$A137,СВЦЭМ!$B$39:$B$782,C$119)+'СЕТ СН'!$I$9+СВЦЭМ!$D$10+'СЕТ СН'!$I$6-'СЕТ СН'!$I$19</f>
        <v>2595.6541758499998</v>
      </c>
      <c r="D137" s="36">
        <f>SUMIFS(СВЦЭМ!$C$39:$C$782,СВЦЭМ!$A$39:$A$782,$A137,СВЦЭМ!$B$39:$B$782,D$119)+'СЕТ СН'!$I$9+СВЦЭМ!$D$10+'СЕТ СН'!$I$6-'СЕТ СН'!$I$19</f>
        <v>2627.1308850699997</v>
      </c>
      <c r="E137" s="36">
        <f>SUMIFS(СВЦЭМ!$C$39:$C$782,СВЦЭМ!$A$39:$A$782,$A137,СВЦЭМ!$B$39:$B$782,E$119)+'СЕТ СН'!$I$9+СВЦЭМ!$D$10+'СЕТ СН'!$I$6-'СЕТ СН'!$I$19</f>
        <v>2655.2577207100003</v>
      </c>
      <c r="F137" s="36">
        <f>SUMIFS(СВЦЭМ!$C$39:$C$782,СВЦЭМ!$A$39:$A$782,$A137,СВЦЭМ!$B$39:$B$782,F$119)+'СЕТ СН'!$I$9+СВЦЭМ!$D$10+'СЕТ СН'!$I$6-'СЕТ СН'!$I$19</f>
        <v>2677.0607522099999</v>
      </c>
      <c r="G137" s="36">
        <f>SUMIFS(СВЦЭМ!$C$39:$C$782,СВЦЭМ!$A$39:$A$782,$A137,СВЦЭМ!$B$39:$B$782,G$119)+'СЕТ СН'!$I$9+СВЦЭМ!$D$10+'СЕТ СН'!$I$6-'СЕТ СН'!$I$19</f>
        <v>2674.0055780900002</v>
      </c>
      <c r="H137" s="36">
        <f>SUMIFS(СВЦЭМ!$C$39:$C$782,СВЦЭМ!$A$39:$A$782,$A137,СВЦЭМ!$B$39:$B$782,H$119)+'СЕТ СН'!$I$9+СВЦЭМ!$D$10+'СЕТ СН'!$I$6-'СЕТ СН'!$I$19</f>
        <v>2633.05692318</v>
      </c>
      <c r="I137" s="36">
        <f>SUMIFS(СВЦЭМ!$C$39:$C$782,СВЦЭМ!$A$39:$A$782,$A137,СВЦЭМ!$B$39:$B$782,I$119)+'СЕТ СН'!$I$9+СВЦЭМ!$D$10+'СЕТ СН'!$I$6-'СЕТ СН'!$I$19</f>
        <v>2600.2609556100001</v>
      </c>
      <c r="J137" s="36">
        <f>SUMIFS(СВЦЭМ!$C$39:$C$782,СВЦЭМ!$A$39:$A$782,$A137,СВЦЭМ!$B$39:$B$782,J$119)+'СЕТ СН'!$I$9+СВЦЭМ!$D$10+'СЕТ СН'!$I$6-'СЕТ СН'!$I$19</f>
        <v>2532.9677039600001</v>
      </c>
      <c r="K137" s="36">
        <f>SUMIFS(СВЦЭМ!$C$39:$C$782,СВЦЭМ!$A$39:$A$782,$A137,СВЦЭМ!$B$39:$B$782,K$119)+'СЕТ СН'!$I$9+СВЦЭМ!$D$10+'СЕТ СН'!$I$6-'СЕТ СН'!$I$19</f>
        <v>2481.4396735199998</v>
      </c>
      <c r="L137" s="36">
        <f>SUMIFS(СВЦЭМ!$C$39:$C$782,СВЦЭМ!$A$39:$A$782,$A137,СВЦЭМ!$B$39:$B$782,L$119)+'СЕТ СН'!$I$9+СВЦЭМ!$D$10+'СЕТ СН'!$I$6-'СЕТ СН'!$I$19</f>
        <v>2481.3883189799999</v>
      </c>
      <c r="M137" s="36">
        <f>SUMIFS(СВЦЭМ!$C$39:$C$782,СВЦЭМ!$A$39:$A$782,$A137,СВЦЭМ!$B$39:$B$782,M$119)+'СЕТ СН'!$I$9+СВЦЭМ!$D$10+'СЕТ СН'!$I$6-'СЕТ СН'!$I$19</f>
        <v>2511.0105644599998</v>
      </c>
      <c r="N137" s="36">
        <f>SUMIFS(СВЦЭМ!$C$39:$C$782,СВЦЭМ!$A$39:$A$782,$A137,СВЦЭМ!$B$39:$B$782,N$119)+'СЕТ СН'!$I$9+СВЦЭМ!$D$10+'СЕТ СН'!$I$6-'СЕТ СН'!$I$19</f>
        <v>2522.6546520500001</v>
      </c>
      <c r="O137" s="36">
        <f>SUMIFS(СВЦЭМ!$C$39:$C$782,СВЦЭМ!$A$39:$A$782,$A137,СВЦЭМ!$B$39:$B$782,O$119)+'СЕТ СН'!$I$9+СВЦЭМ!$D$10+'СЕТ СН'!$I$6-'СЕТ СН'!$I$19</f>
        <v>2525.8750935500002</v>
      </c>
      <c r="P137" s="36">
        <f>SUMIFS(СВЦЭМ!$C$39:$C$782,СВЦЭМ!$A$39:$A$782,$A137,СВЦЭМ!$B$39:$B$782,P$119)+'СЕТ СН'!$I$9+СВЦЭМ!$D$10+'СЕТ СН'!$I$6-'СЕТ СН'!$I$19</f>
        <v>2551.34116408</v>
      </c>
      <c r="Q137" s="36">
        <f>SUMIFS(СВЦЭМ!$C$39:$C$782,СВЦЭМ!$A$39:$A$782,$A137,СВЦЭМ!$B$39:$B$782,Q$119)+'СЕТ СН'!$I$9+СВЦЭМ!$D$10+'СЕТ СН'!$I$6-'СЕТ СН'!$I$19</f>
        <v>2552.5924801800002</v>
      </c>
      <c r="R137" s="36">
        <f>SUMIFS(СВЦЭМ!$C$39:$C$782,СВЦЭМ!$A$39:$A$782,$A137,СВЦЭМ!$B$39:$B$782,R$119)+'СЕТ СН'!$I$9+СВЦЭМ!$D$10+'СЕТ СН'!$I$6-'СЕТ СН'!$I$19</f>
        <v>2539.9098594900001</v>
      </c>
      <c r="S137" s="36">
        <f>SUMIFS(СВЦЭМ!$C$39:$C$782,СВЦЭМ!$A$39:$A$782,$A137,СВЦЭМ!$B$39:$B$782,S$119)+'СЕТ СН'!$I$9+СВЦЭМ!$D$10+'СЕТ СН'!$I$6-'СЕТ СН'!$I$19</f>
        <v>2524.7294333700002</v>
      </c>
      <c r="T137" s="36">
        <f>SUMIFS(СВЦЭМ!$C$39:$C$782,СВЦЭМ!$A$39:$A$782,$A137,СВЦЭМ!$B$39:$B$782,T$119)+'СЕТ СН'!$I$9+СВЦЭМ!$D$10+'СЕТ СН'!$I$6-'СЕТ СН'!$I$19</f>
        <v>2490.21616657</v>
      </c>
      <c r="U137" s="36">
        <f>SUMIFS(СВЦЭМ!$C$39:$C$782,СВЦЭМ!$A$39:$A$782,$A137,СВЦЭМ!$B$39:$B$782,U$119)+'СЕТ СН'!$I$9+СВЦЭМ!$D$10+'СЕТ СН'!$I$6-'СЕТ СН'!$I$19</f>
        <v>2468.4215521000001</v>
      </c>
      <c r="V137" s="36">
        <f>SUMIFS(СВЦЭМ!$C$39:$C$782,СВЦЭМ!$A$39:$A$782,$A137,СВЦЭМ!$B$39:$B$782,V$119)+'СЕТ СН'!$I$9+СВЦЭМ!$D$10+'СЕТ СН'!$I$6-'СЕТ СН'!$I$19</f>
        <v>2437.8484796900002</v>
      </c>
      <c r="W137" s="36">
        <f>SUMIFS(СВЦЭМ!$C$39:$C$782,СВЦЭМ!$A$39:$A$782,$A137,СВЦЭМ!$B$39:$B$782,W$119)+'СЕТ СН'!$I$9+СВЦЭМ!$D$10+'СЕТ СН'!$I$6-'СЕТ СН'!$I$19</f>
        <v>2448.17438735</v>
      </c>
      <c r="X137" s="36">
        <f>SUMIFS(СВЦЭМ!$C$39:$C$782,СВЦЭМ!$A$39:$A$782,$A137,СВЦЭМ!$B$39:$B$782,X$119)+'СЕТ СН'!$I$9+СВЦЭМ!$D$10+'СЕТ СН'!$I$6-'СЕТ СН'!$I$19</f>
        <v>2470.82305924</v>
      </c>
      <c r="Y137" s="36">
        <f>SUMIFS(СВЦЭМ!$C$39:$C$782,СВЦЭМ!$A$39:$A$782,$A137,СВЦЭМ!$B$39:$B$782,Y$119)+'СЕТ СН'!$I$9+СВЦЭМ!$D$10+'СЕТ СН'!$I$6-'СЕТ СН'!$I$19</f>
        <v>2552.3028089899999</v>
      </c>
    </row>
    <row r="138" spans="1:25" ht="15.75" x14ac:dyDescent="0.2">
      <c r="A138" s="35">
        <f t="shared" si="3"/>
        <v>45096</v>
      </c>
      <c r="B138" s="36">
        <f>SUMIFS(СВЦЭМ!$C$39:$C$782,СВЦЭМ!$A$39:$A$782,$A138,СВЦЭМ!$B$39:$B$782,B$119)+'СЕТ СН'!$I$9+СВЦЭМ!$D$10+'СЕТ СН'!$I$6-'СЕТ СН'!$I$19</f>
        <v>2448.79784333</v>
      </c>
      <c r="C138" s="36">
        <f>SUMIFS(СВЦЭМ!$C$39:$C$782,СВЦЭМ!$A$39:$A$782,$A138,СВЦЭМ!$B$39:$B$782,C$119)+'СЕТ СН'!$I$9+СВЦЭМ!$D$10+'СЕТ СН'!$I$6-'СЕТ СН'!$I$19</f>
        <v>2535.59239037</v>
      </c>
      <c r="D138" s="36">
        <f>SUMIFS(СВЦЭМ!$C$39:$C$782,СВЦЭМ!$A$39:$A$782,$A138,СВЦЭМ!$B$39:$B$782,D$119)+'СЕТ СН'!$I$9+СВЦЭМ!$D$10+'СЕТ СН'!$I$6-'СЕТ СН'!$I$19</f>
        <v>2620.7421349800002</v>
      </c>
      <c r="E138" s="36">
        <f>SUMIFS(СВЦЭМ!$C$39:$C$782,СВЦЭМ!$A$39:$A$782,$A138,СВЦЭМ!$B$39:$B$782,E$119)+'СЕТ СН'!$I$9+СВЦЭМ!$D$10+'СЕТ СН'!$I$6-'СЕТ СН'!$I$19</f>
        <v>2592.1932955800003</v>
      </c>
      <c r="F138" s="36">
        <f>SUMIFS(СВЦЭМ!$C$39:$C$782,СВЦЭМ!$A$39:$A$782,$A138,СВЦЭМ!$B$39:$B$782,F$119)+'СЕТ СН'!$I$9+СВЦЭМ!$D$10+'СЕТ СН'!$I$6-'СЕТ СН'!$I$19</f>
        <v>2628.41204776</v>
      </c>
      <c r="G138" s="36">
        <f>SUMIFS(СВЦЭМ!$C$39:$C$782,СВЦЭМ!$A$39:$A$782,$A138,СВЦЭМ!$B$39:$B$782,G$119)+'СЕТ СН'!$I$9+СВЦЭМ!$D$10+'СЕТ СН'!$I$6-'СЕТ СН'!$I$19</f>
        <v>2639.0579626700001</v>
      </c>
      <c r="H138" s="36">
        <f>SUMIFS(СВЦЭМ!$C$39:$C$782,СВЦЭМ!$A$39:$A$782,$A138,СВЦЭМ!$B$39:$B$782,H$119)+'СЕТ СН'!$I$9+СВЦЭМ!$D$10+'СЕТ СН'!$I$6-'СЕТ СН'!$I$19</f>
        <v>2612.0755219000002</v>
      </c>
      <c r="I138" s="36">
        <f>SUMIFS(СВЦЭМ!$C$39:$C$782,СВЦЭМ!$A$39:$A$782,$A138,СВЦЭМ!$B$39:$B$782,I$119)+'СЕТ СН'!$I$9+СВЦЭМ!$D$10+'СЕТ СН'!$I$6-'СЕТ СН'!$I$19</f>
        <v>2447.2264370500002</v>
      </c>
      <c r="J138" s="36">
        <f>SUMIFS(СВЦЭМ!$C$39:$C$782,СВЦЭМ!$A$39:$A$782,$A138,СВЦЭМ!$B$39:$B$782,J$119)+'СЕТ СН'!$I$9+СВЦЭМ!$D$10+'СЕТ СН'!$I$6-'СЕТ СН'!$I$19</f>
        <v>2354.1149549000002</v>
      </c>
      <c r="K138" s="36">
        <f>SUMIFS(СВЦЭМ!$C$39:$C$782,СВЦЭМ!$A$39:$A$782,$A138,СВЦЭМ!$B$39:$B$782,K$119)+'СЕТ СН'!$I$9+СВЦЭМ!$D$10+'СЕТ СН'!$I$6-'СЕТ СН'!$I$19</f>
        <v>2320.4118904300003</v>
      </c>
      <c r="L138" s="36">
        <f>SUMIFS(СВЦЭМ!$C$39:$C$782,СВЦЭМ!$A$39:$A$782,$A138,СВЦЭМ!$B$39:$B$782,L$119)+'СЕТ СН'!$I$9+СВЦЭМ!$D$10+'СЕТ СН'!$I$6-'СЕТ СН'!$I$19</f>
        <v>2307.5957442700001</v>
      </c>
      <c r="M138" s="36">
        <f>SUMIFS(СВЦЭМ!$C$39:$C$782,СВЦЭМ!$A$39:$A$782,$A138,СВЦЭМ!$B$39:$B$782,M$119)+'СЕТ СН'!$I$9+СВЦЭМ!$D$10+'СЕТ СН'!$I$6-'СЕТ СН'!$I$19</f>
        <v>2316.5755881100004</v>
      </c>
      <c r="N138" s="36">
        <f>SUMIFS(СВЦЭМ!$C$39:$C$782,СВЦЭМ!$A$39:$A$782,$A138,СВЦЭМ!$B$39:$B$782,N$119)+'СЕТ СН'!$I$9+СВЦЭМ!$D$10+'СЕТ СН'!$I$6-'СЕТ СН'!$I$19</f>
        <v>2332.6593850500003</v>
      </c>
      <c r="O138" s="36">
        <f>SUMIFS(СВЦЭМ!$C$39:$C$782,СВЦЭМ!$A$39:$A$782,$A138,СВЦЭМ!$B$39:$B$782,O$119)+'СЕТ СН'!$I$9+СВЦЭМ!$D$10+'СЕТ СН'!$I$6-'СЕТ СН'!$I$19</f>
        <v>2356.0804473100002</v>
      </c>
      <c r="P138" s="36">
        <f>SUMIFS(СВЦЭМ!$C$39:$C$782,СВЦЭМ!$A$39:$A$782,$A138,СВЦЭМ!$B$39:$B$782,P$119)+'СЕТ СН'!$I$9+СВЦЭМ!$D$10+'СЕТ СН'!$I$6-'СЕТ СН'!$I$19</f>
        <v>2351.5288732899999</v>
      </c>
      <c r="Q138" s="36">
        <f>SUMIFS(СВЦЭМ!$C$39:$C$782,СВЦЭМ!$A$39:$A$782,$A138,СВЦЭМ!$B$39:$B$782,Q$119)+'СЕТ СН'!$I$9+СВЦЭМ!$D$10+'СЕТ СН'!$I$6-'СЕТ СН'!$I$19</f>
        <v>2352.6447366800003</v>
      </c>
      <c r="R138" s="36">
        <f>SUMIFS(СВЦЭМ!$C$39:$C$782,СВЦЭМ!$A$39:$A$782,$A138,СВЦЭМ!$B$39:$B$782,R$119)+'СЕТ СН'!$I$9+СВЦЭМ!$D$10+'СЕТ СН'!$I$6-'СЕТ СН'!$I$19</f>
        <v>2338.2695862</v>
      </c>
      <c r="S138" s="36">
        <f>SUMIFS(СВЦЭМ!$C$39:$C$782,СВЦЭМ!$A$39:$A$782,$A138,СВЦЭМ!$B$39:$B$782,S$119)+'СЕТ СН'!$I$9+СВЦЭМ!$D$10+'СЕТ СН'!$I$6-'СЕТ СН'!$I$19</f>
        <v>2326.0761886500004</v>
      </c>
      <c r="T138" s="36">
        <f>SUMIFS(СВЦЭМ!$C$39:$C$782,СВЦЭМ!$A$39:$A$782,$A138,СВЦЭМ!$B$39:$B$782,T$119)+'СЕТ СН'!$I$9+СВЦЭМ!$D$10+'СЕТ СН'!$I$6-'СЕТ СН'!$I$19</f>
        <v>2316.7396096100001</v>
      </c>
      <c r="U138" s="36">
        <f>SUMIFS(СВЦЭМ!$C$39:$C$782,СВЦЭМ!$A$39:$A$782,$A138,СВЦЭМ!$B$39:$B$782,U$119)+'СЕТ СН'!$I$9+СВЦЭМ!$D$10+'СЕТ СН'!$I$6-'СЕТ СН'!$I$19</f>
        <v>2322.38945612</v>
      </c>
      <c r="V138" s="36">
        <f>SUMIFS(СВЦЭМ!$C$39:$C$782,СВЦЭМ!$A$39:$A$782,$A138,СВЦЭМ!$B$39:$B$782,V$119)+'СЕТ СН'!$I$9+СВЦЭМ!$D$10+'СЕТ СН'!$I$6-'СЕТ СН'!$I$19</f>
        <v>2322.6598006100003</v>
      </c>
      <c r="W138" s="36">
        <f>SUMIFS(СВЦЭМ!$C$39:$C$782,СВЦЭМ!$A$39:$A$782,$A138,СВЦЭМ!$B$39:$B$782,W$119)+'СЕТ СН'!$I$9+СВЦЭМ!$D$10+'СЕТ СН'!$I$6-'СЕТ СН'!$I$19</f>
        <v>2280.30794556</v>
      </c>
      <c r="X138" s="36">
        <f>SUMIFS(СВЦЭМ!$C$39:$C$782,СВЦЭМ!$A$39:$A$782,$A138,СВЦЭМ!$B$39:$B$782,X$119)+'СЕТ СН'!$I$9+СВЦЭМ!$D$10+'СЕТ СН'!$I$6-'СЕТ СН'!$I$19</f>
        <v>2316.5826987199998</v>
      </c>
      <c r="Y138" s="36">
        <f>SUMIFS(СВЦЭМ!$C$39:$C$782,СВЦЭМ!$A$39:$A$782,$A138,СВЦЭМ!$B$39:$B$782,Y$119)+'СЕТ СН'!$I$9+СВЦЭМ!$D$10+'СЕТ СН'!$I$6-'СЕТ СН'!$I$19</f>
        <v>2379.43082301</v>
      </c>
    </row>
    <row r="139" spans="1:25" ht="15.75" x14ac:dyDescent="0.2">
      <c r="A139" s="35">
        <f t="shared" si="3"/>
        <v>45097</v>
      </c>
      <c r="B139" s="36">
        <f>SUMIFS(СВЦЭМ!$C$39:$C$782,СВЦЭМ!$A$39:$A$782,$A139,СВЦЭМ!$B$39:$B$782,B$119)+'СЕТ СН'!$I$9+СВЦЭМ!$D$10+'СЕТ СН'!$I$6-'СЕТ СН'!$I$19</f>
        <v>2489.2211644500003</v>
      </c>
      <c r="C139" s="36">
        <f>SUMIFS(СВЦЭМ!$C$39:$C$782,СВЦЭМ!$A$39:$A$782,$A139,СВЦЭМ!$B$39:$B$782,C$119)+'СЕТ СН'!$I$9+СВЦЭМ!$D$10+'СЕТ СН'!$I$6-'СЕТ СН'!$I$19</f>
        <v>2526.4489121300003</v>
      </c>
      <c r="D139" s="36">
        <f>SUMIFS(СВЦЭМ!$C$39:$C$782,СВЦЭМ!$A$39:$A$782,$A139,СВЦЭМ!$B$39:$B$782,D$119)+'СЕТ СН'!$I$9+СВЦЭМ!$D$10+'СЕТ СН'!$I$6-'СЕТ СН'!$I$19</f>
        <v>2603.0444345200003</v>
      </c>
      <c r="E139" s="36">
        <f>SUMIFS(СВЦЭМ!$C$39:$C$782,СВЦЭМ!$A$39:$A$782,$A139,СВЦЭМ!$B$39:$B$782,E$119)+'СЕТ СН'!$I$9+СВЦЭМ!$D$10+'СЕТ СН'!$I$6-'СЕТ СН'!$I$19</f>
        <v>2615.1796007200001</v>
      </c>
      <c r="F139" s="36">
        <f>SUMIFS(СВЦЭМ!$C$39:$C$782,СВЦЭМ!$A$39:$A$782,$A139,СВЦЭМ!$B$39:$B$782,F$119)+'СЕТ СН'!$I$9+СВЦЭМ!$D$10+'СЕТ СН'!$I$6-'СЕТ СН'!$I$19</f>
        <v>2623.2530346100002</v>
      </c>
      <c r="G139" s="36">
        <f>SUMIFS(СВЦЭМ!$C$39:$C$782,СВЦЭМ!$A$39:$A$782,$A139,СВЦЭМ!$B$39:$B$782,G$119)+'СЕТ СН'!$I$9+СВЦЭМ!$D$10+'СЕТ СН'!$I$6-'СЕТ СН'!$I$19</f>
        <v>2602.8656847900002</v>
      </c>
      <c r="H139" s="36">
        <f>SUMIFS(СВЦЭМ!$C$39:$C$782,СВЦЭМ!$A$39:$A$782,$A139,СВЦЭМ!$B$39:$B$782,H$119)+'СЕТ СН'!$I$9+СВЦЭМ!$D$10+'СЕТ СН'!$I$6-'СЕТ СН'!$I$19</f>
        <v>2510.9778380500002</v>
      </c>
      <c r="I139" s="36">
        <f>SUMIFS(СВЦЭМ!$C$39:$C$782,СВЦЭМ!$A$39:$A$782,$A139,СВЦЭМ!$B$39:$B$782,I$119)+'СЕТ СН'!$I$9+СВЦЭМ!$D$10+'СЕТ СН'!$I$6-'СЕТ СН'!$I$19</f>
        <v>2472.4745523600004</v>
      </c>
      <c r="J139" s="36">
        <f>SUMIFS(СВЦЭМ!$C$39:$C$782,СВЦЭМ!$A$39:$A$782,$A139,СВЦЭМ!$B$39:$B$782,J$119)+'СЕТ СН'!$I$9+СВЦЭМ!$D$10+'СЕТ СН'!$I$6-'СЕТ СН'!$I$19</f>
        <v>2416.7849147000002</v>
      </c>
      <c r="K139" s="36">
        <f>SUMIFS(СВЦЭМ!$C$39:$C$782,СВЦЭМ!$A$39:$A$782,$A139,СВЦЭМ!$B$39:$B$782,K$119)+'СЕТ СН'!$I$9+СВЦЭМ!$D$10+'СЕТ СН'!$I$6-'СЕТ СН'!$I$19</f>
        <v>2333.0632709199999</v>
      </c>
      <c r="L139" s="36">
        <f>SUMIFS(СВЦЭМ!$C$39:$C$782,СВЦЭМ!$A$39:$A$782,$A139,СВЦЭМ!$B$39:$B$782,L$119)+'СЕТ СН'!$I$9+СВЦЭМ!$D$10+'СЕТ СН'!$I$6-'СЕТ СН'!$I$19</f>
        <v>2315.3879539700001</v>
      </c>
      <c r="M139" s="36">
        <f>SUMIFS(СВЦЭМ!$C$39:$C$782,СВЦЭМ!$A$39:$A$782,$A139,СВЦЭМ!$B$39:$B$782,M$119)+'СЕТ СН'!$I$9+СВЦЭМ!$D$10+'СЕТ СН'!$I$6-'СЕТ СН'!$I$19</f>
        <v>2343.97700218</v>
      </c>
      <c r="N139" s="36">
        <f>SUMIFS(СВЦЭМ!$C$39:$C$782,СВЦЭМ!$A$39:$A$782,$A139,СВЦЭМ!$B$39:$B$782,N$119)+'СЕТ СН'!$I$9+СВЦЭМ!$D$10+'СЕТ СН'!$I$6-'СЕТ СН'!$I$19</f>
        <v>2379.5297380900001</v>
      </c>
      <c r="O139" s="36">
        <f>SUMIFS(СВЦЭМ!$C$39:$C$782,СВЦЭМ!$A$39:$A$782,$A139,СВЦЭМ!$B$39:$B$782,O$119)+'СЕТ СН'!$I$9+СВЦЭМ!$D$10+'СЕТ СН'!$I$6-'СЕТ СН'!$I$19</f>
        <v>2396.4973880799998</v>
      </c>
      <c r="P139" s="36">
        <f>SUMIFS(СВЦЭМ!$C$39:$C$782,СВЦЭМ!$A$39:$A$782,$A139,СВЦЭМ!$B$39:$B$782,P$119)+'СЕТ СН'!$I$9+СВЦЭМ!$D$10+'СЕТ СН'!$I$6-'СЕТ СН'!$I$19</f>
        <v>2410.3216093600004</v>
      </c>
      <c r="Q139" s="36">
        <f>SUMIFS(СВЦЭМ!$C$39:$C$782,СВЦЭМ!$A$39:$A$782,$A139,СВЦЭМ!$B$39:$B$782,Q$119)+'СЕТ СН'!$I$9+СВЦЭМ!$D$10+'СЕТ СН'!$I$6-'СЕТ СН'!$I$19</f>
        <v>2421.5121524599999</v>
      </c>
      <c r="R139" s="36">
        <f>SUMIFS(СВЦЭМ!$C$39:$C$782,СВЦЭМ!$A$39:$A$782,$A139,СВЦЭМ!$B$39:$B$782,R$119)+'СЕТ СН'!$I$9+СВЦЭМ!$D$10+'СЕТ СН'!$I$6-'СЕТ СН'!$I$19</f>
        <v>2396.1435290099998</v>
      </c>
      <c r="S139" s="36">
        <f>SUMIFS(СВЦЭМ!$C$39:$C$782,СВЦЭМ!$A$39:$A$782,$A139,СВЦЭМ!$B$39:$B$782,S$119)+'СЕТ СН'!$I$9+СВЦЭМ!$D$10+'СЕТ СН'!$I$6-'СЕТ СН'!$I$19</f>
        <v>2391.1569800900002</v>
      </c>
      <c r="T139" s="36">
        <f>SUMIFS(СВЦЭМ!$C$39:$C$782,СВЦЭМ!$A$39:$A$782,$A139,СВЦЭМ!$B$39:$B$782,T$119)+'СЕТ СН'!$I$9+СВЦЭМ!$D$10+'СЕТ СН'!$I$6-'СЕТ СН'!$I$19</f>
        <v>2381.0302979400003</v>
      </c>
      <c r="U139" s="36">
        <f>SUMIFS(СВЦЭМ!$C$39:$C$782,СВЦЭМ!$A$39:$A$782,$A139,СВЦЭМ!$B$39:$B$782,U$119)+'СЕТ СН'!$I$9+СВЦЭМ!$D$10+'СЕТ СН'!$I$6-'СЕТ СН'!$I$19</f>
        <v>2376.81099507</v>
      </c>
      <c r="V139" s="36">
        <f>SUMIFS(СВЦЭМ!$C$39:$C$782,СВЦЭМ!$A$39:$A$782,$A139,СВЦЭМ!$B$39:$B$782,V$119)+'СЕТ СН'!$I$9+СВЦЭМ!$D$10+'СЕТ СН'!$I$6-'СЕТ СН'!$I$19</f>
        <v>2385.9815321000001</v>
      </c>
      <c r="W139" s="36">
        <f>SUMIFS(СВЦЭМ!$C$39:$C$782,СВЦЭМ!$A$39:$A$782,$A139,СВЦЭМ!$B$39:$B$782,W$119)+'СЕТ СН'!$I$9+СВЦЭМ!$D$10+'СЕТ СН'!$I$6-'СЕТ СН'!$I$19</f>
        <v>2338.9184538200002</v>
      </c>
      <c r="X139" s="36">
        <f>SUMIFS(СВЦЭМ!$C$39:$C$782,СВЦЭМ!$A$39:$A$782,$A139,СВЦЭМ!$B$39:$B$782,X$119)+'СЕТ СН'!$I$9+СВЦЭМ!$D$10+'СЕТ СН'!$I$6-'СЕТ СН'!$I$19</f>
        <v>2390.14852359</v>
      </c>
      <c r="Y139" s="36">
        <f>SUMIFS(СВЦЭМ!$C$39:$C$782,СВЦЭМ!$A$39:$A$782,$A139,СВЦЭМ!$B$39:$B$782,Y$119)+'СЕТ СН'!$I$9+СВЦЭМ!$D$10+'СЕТ СН'!$I$6-'СЕТ СН'!$I$19</f>
        <v>2483.6897264500003</v>
      </c>
    </row>
    <row r="140" spans="1:25" ht="15.75" x14ac:dyDescent="0.2">
      <c r="A140" s="35">
        <f t="shared" si="3"/>
        <v>45098</v>
      </c>
      <c r="B140" s="36">
        <f>SUMIFS(СВЦЭМ!$C$39:$C$782,СВЦЭМ!$A$39:$A$782,$A140,СВЦЭМ!$B$39:$B$782,B$119)+'СЕТ СН'!$I$9+СВЦЭМ!$D$10+'СЕТ СН'!$I$6-'СЕТ СН'!$I$19</f>
        <v>2502.15964222</v>
      </c>
      <c r="C140" s="36">
        <f>SUMIFS(СВЦЭМ!$C$39:$C$782,СВЦЭМ!$A$39:$A$782,$A140,СВЦЭМ!$B$39:$B$782,C$119)+'СЕТ СН'!$I$9+СВЦЭМ!$D$10+'СЕТ СН'!$I$6-'СЕТ СН'!$I$19</f>
        <v>2612.4627462899998</v>
      </c>
      <c r="D140" s="36">
        <f>SUMIFS(СВЦЭМ!$C$39:$C$782,СВЦЭМ!$A$39:$A$782,$A140,СВЦЭМ!$B$39:$B$782,D$119)+'СЕТ СН'!$I$9+СВЦЭМ!$D$10+'СЕТ СН'!$I$6-'СЕТ СН'!$I$19</f>
        <v>2711.72567893</v>
      </c>
      <c r="E140" s="36">
        <f>SUMIFS(СВЦЭМ!$C$39:$C$782,СВЦЭМ!$A$39:$A$782,$A140,СВЦЭМ!$B$39:$B$782,E$119)+'СЕТ СН'!$I$9+СВЦЭМ!$D$10+'СЕТ СН'!$I$6-'СЕТ СН'!$I$19</f>
        <v>2731.9715001700001</v>
      </c>
      <c r="F140" s="36">
        <f>SUMIFS(СВЦЭМ!$C$39:$C$782,СВЦЭМ!$A$39:$A$782,$A140,СВЦЭМ!$B$39:$B$782,F$119)+'СЕТ СН'!$I$9+СВЦЭМ!$D$10+'СЕТ СН'!$I$6-'СЕТ СН'!$I$19</f>
        <v>2720.3480260699998</v>
      </c>
      <c r="G140" s="36">
        <f>SUMIFS(СВЦЭМ!$C$39:$C$782,СВЦЭМ!$A$39:$A$782,$A140,СВЦЭМ!$B$39:$B$782,G$119)+'СЕТ СН'!$I$9+СВЦЭМ!$D$10+'СЕТ СН'!$I$6-'СЕТ СН'!$I$19</f>
        <v>2679.57217704</v>
      </c>
      <c r="H140" s="36">
        <f>SUMIFS(СВЦЭМ!$C$39:$C$782,СВЦЭМ!$A$39:$A$782,$A140,СВЦЭМ!$B$39:$B$782,H$119)+'СЕТ СН'!$I$9+СВЦЭМ!$D$10+'СЕТ СН'!$I$6-'СЕТ СН'!$I$19</f>
        <v>2533.5377556800004</v>
      </c>
      <c r="I140" s="36">
        <f>SUMIFS(СВЦЭМ!$C$39:$C$782,СВЦЭМ!$A$39:$A$782,$A140,СВЦЭМ!$B$39:$B$782,I$119)+'СЕТ СН'!$I$9+СВЦЭМ!$D$10+'СЕТ СН'!$I$6-'СЕТ СН'!$I$19</f>
        <v>2468.32368202</v>
      </c>
      <c r="J140" s="36">
        <f>SUMIFS(СВЦЭМ!$C$39:$C$782,СВЦЭМ!$A$39:$A$782,$A140,СВЦЭМ!$B$39:$B$782,J$119)+'СЕТ СН'!$I$9+СВЦЭМ!$D$10+'СЕТ СН'!$I$6-'СЕТ СН'!$I$19</f>
        <v>2381.98687062</v>
      </c>
      <c r="K140" s="36">
        <f>SUMIFS(СВЦЭМ!$C$39:$C$782,СВЦЭМ!$A$39:$A$782,$A140,СВЦЭМ!$B$39:$B$782,K$119)+'СЕТ СН'!$I$9+СВЦЭМ!$D$10+'СЕТ СН'!$I$6-'СЕТ СН'!$I$19</f>
        <v>2372.2082044200001</v>
      </c>
      <c r="L140" s="36">
        <f>SUMIFS(СВЦЭМ!$C$39:$C$782,СВЦЭМ!$A$39:$A$782,$A140,СВЦЭМ!$B$39:$B$782,L$119)+'СЕТ СН'!$I$9+СВЦЭМ!$D$10+'СЕТ СН'!$I$6-'СЕТ СН'!$I$19</f>
        <v>2402.9129871499999</v>
      </c>
      <c r="M140" s="36">
        <f>SUMIFS(СВЦЭМ!$C$39:$C$782,СВЦЭМ!$A$39:$A$782,$A140,СВЦЭМ!$B$39:$B$782,M$119)+'СЕТ СН'!$I$9+СВЦЭМ!$D$10+'СЕТ СН'!$I$6-'СЕТ СН'!$I$19</f>
        <v>2425.03700536</v>
      </c>
      <c r="N140" s="36">
        <f>SUMIFS(СВЦЭМ!$C$39:$C$782,СВЦЭМ!$A$39:$A$782,$A140,СВЦЭМ!$B$39:$B$782,N$119)+'СЕТ СН'!$I$9+СВЦЭМ!$D$10+'СЕТ СН'!$I$6-'СЕТ СН'!$I$19</f>
        <v>2477.3789793000001</v>
      </c>
      <c r="O140" s="36">
        <f>SUMIFS(СВЦЭМ!$C$39:$C$782,СВЦЭМ!$A$39:$A$782,$A140,СВЦЭМ!$B$39:$B$782,O$119)+'СЕТ СН'!$I$9+СВЦЭМ!$D$10+'СЕТ СН'!$I$6-'СЕТ СН'!$I$19</f>
        <v>2438.8299261800003</v>
      </c>
      <c r="P140" s="36">
        <f>SUMIFS(СВЦЭМ!$C$39:$C$782,СВЦЭМ!$A$39:$A$782,$A140,СВЦЭМ!$B$39:$B$782,P$119)+'СЕТ СН'!$I$9+СВЦЭМ!$D$10+'СЕТ СН'!$I$6-'СЕТ СН'!$I$19</f>
        <v>2455.74777735</v>
      </c>
      <c r="Q140" s="36">
        <f>SUMIFS(СВЦЭМ!$C$39:$C$782,СВЦЭМ!$A$39:$A$782,$A140,СВЦЭМ!$B$39:$B$782,Q$119)+'СЕТ СН'!$I$9+СВЦЭМ!$D$10+'СЕТ СН'!$I$6-'СЕТ СН'!$I$19</f>
        <v>2456.9549359000002</v>
      </c>
      <c r="R140" s="36">
        <f>SUMIFS(СВЦЭМ!$C$39:$C$782,СВЦЭМ!$A$39:$A$782,$A140,СВЦЭМ!$B$39:$B$782,R$119)+'СЕТ СН'!$I$9+СВЦЭМ!$D$10+'СЕТ СН'!$I$6-'СЕТ СН'!$I$19</f>
        <v>2446.2895385299998</v>
      </c>
      <c r="S140" s="36">
        <f>SUMIFS(СВЦЭМ!$C$39:$C$782,СВЦЭМ!$A$39:$A$782,$A140,СВЦЭМ!$B$39:$B$782,S$119)+'СЕТ СН'!$I$9+СВЦЭМ!$D$10+'СЕТ СН'!$I$6-'СЕТ СН'!$I$19</f>
        <v>2424.82649064</v>
      </c>
      <c r="T140" s="36">
        <f>SUMIFS(СВЦЭМ!$C$39:$C$782,СВЦЭМ!$A$39:$A$782,$A140,СВЦЭМ!$B$39:$B$782,T$119)+'СЕТ СН'!$I$9+СВЦЭМ!$D$10+'СЕТ СН'!$I$6-'СЕТ СН'!$I$19</f>
        <v>2435.5800536200004</v>
      </c>
      <c r="U140" s="36">
        <f>SUMIFS(СВЦЭМ!$C$39:$C$782,СВЦЭМ!$A$39:$A$782,$A140,СВЦЭМ!$B$39:$B$782,U$119)+'СЕТ СН'!$I$9+СВЦЭМ!$D$10+'СЕТ СН'!$I$6-'СЕТ СН'!$I$19</f>
        <v>2425.5685245900004</v>
      </c>
      <c r="V140" s="36">
        <f>SUMIFS(СВЦЭМ!$C$39:$C$782,СВЦЭМ!$A$39:$A$782,$A140,СВЦЭМ!$B$39:$B$782,V$119)+'СЕТ СН'!$I$9+СВЦЭМ!$D$10+'СЕТ СН'!$I$6-'СЕТ СН'!$I$19</f>
        <v>2407.6128643900001</v>
      </c>
      <c r="W140" s="36">
        <f>SUMIFS(СВЦЭМ!$C$39:$C$782,СВЦЭМ!$A$39:$A$782,$A140,СВЦЭМ!$B$39:$B$782,W$119)+'СЕТ СН'!$I$9+СВЦЭМ!$D$10+'СЕТ СН'!$I$6-'СЕТ СН'!$I$19</f>
        <v>2426.38906696</v>
      </c>
      <c r="X140" s="36">
        <f>SUMIFS(СВЦЭМ!$C$39:$C$782,СВЦЭМ!$A$39:$A$782,$A140,СВЦЭМ!$B$39:$B$782,X$119)+'СЕТ СН'!$I$9+СВЦЭМ!$D$10+'СЕТ СН'!$I$6-'СЕТ СН'!$I$19</f>
        <v>2477.0944728700001</v>
      </c>
      <c r="Y140" s="36">
        <f>SUMIFS(СВЦЭМ!$C$39:$C$782,СВЦЭМ!$A$39:$A$782,$A140,СВЦЭМ!$B$39:$B$782,Y$119)+'СЕТ СН'!$I$9+СВЦЭМ!$D$10+'СЕТ СН'!$I$6-'СЕТ СН'!$I$19</f>
        <v>2586.6369561299998</v>
      </c>
    </row>
    <row r="141" spans="1:25" ht="15.75" x14ac:dyDescent="0.2">
      <c r="A141" s="35">
        <f t="shared" si="3"/>
        <v>45099</v>
      </c>
      <c r="B141" s="36">
        <f>SUMIFS(СВЦЭМ!$C$39:$C$782,СВЦЭМ!$A$39:$A$782,$A141,СВЦЭМ!$B$39:$B$782,B$119)+'СЕТ СН'!$I$9+СВЦЭМ!$D$10+'СЕТ СН'!$I$6-'СЕТ СН'!$I$19</f>
        <v>2601.6380846399998</v>
      </c>
      <c r="C141" s="36">
        <f>SUMIFS(СВЦЭМ!$C$39:$C$782,СВЦЭМ!$A$39:$A$782,$A141,СВЦЭМ!$B$39:$B$782,C$119)+'СЕТ СН'!$I$9+СВЦЭМ!$D$10+'СЕТ СН'!$I$6-'СЕТ СН'!$I$19</f>
        <v>2676.4617505200004</v>
      </c>
      <c r="D141" s="36">
        <f>SUMIFS(СВЦЭМ!$C$39:$C$782,СВЦЭМ!$A$39:$A$782,$A141,СВЦЭМ!$B$39:$B$782,D$119)+'СЕТ СН'!$I$9+СВЦЭМ!$D$10+'СЕТ СН'!$I$6-'СЕТ СН'!$I$19</f>
        <v>2701.1282645800002</v>
      </c>
      <c r="E141" s="36">
        <f>SUMIFS(СВЦЭМ!$C$39:$C$782,СВЦЭМ!$A$39:$A$782,$A141,СВЦЭМ!$B$39:$B$782,E$119)+'СЕТ СН'!$I$9+СВЦЭМ!$D$10+'СЕТ СН'!$I$6-'СЕТ СН'!$I$19</f>
        <v>2678.1573181900003</v>
      </c>
      <c r="F141" s="36">
        <f>SUMIFS(СВЦЭМ!$C$39:$C$782,СВЦЭМ!$A$39:$A$782,$A141,СВЦЭМ!$B$39:$B$782,F$119)+'СЕТ СН'!$I$9+СВЦЭМ!$D$10+'СЕТ СН'!$I$6-'СЕТ СН'!$I$19</f>
        <v>2678.1819041500003</v>
      </c>
      <c r="G141" s="36">
        <f>SUMIFS(СВЦЭМ!$C$39:$C$782,СВЦЭМ!$A$39:$A$782,$A141,СВЦЭМ!$B$39:$B$782,G$119)+'СЕТ СН'!$I$9+СВЦЭМ!$D$10+'СЕТ СН'!$I$6-'СЕТ СН'!$I$19</f>
        <v>2686.1914917600002</v>
      </c>
      <c r="H141" s="36">
        <f>SUMIFS(СВЦЭМ!$C$39:$C$782,СВЦЭМ!$A$39:$A$782,$A141,СВЦЭМ!$B$39:$B$782,H$119)+'СЕТ СН'!$I$9+СВЦЭМ!$D$10+'СЕТ СН'!$I$6-'СЕТ СН'!$I$19</f>
        <v>2509.1618828999999</v>
      </c>
      <c r="I141" s="36">
        <f>SUMIFS(СВЦЭМ!$C$39:$C$782,СВЦЭМ!$A$39:$A$782,$A141,СВЦЭМ!$B$39:$B$782,I$119)+'СЕТ СН'!$I$9+СВЦЭМ!$D$10+'СЕТ СН'!$I$6-'СЕТ СН'!$I$19</f>
        <v>2480.80921248</v>
      </c>
      <c r="J141" s="36">
        <f>SUMIFS(СВЦЭМ!$C$39:$C$782,СВЦЭМ!$A$39:$A$782,$A141,СВЦЭМ!$B$39:$B$782,J$119)+'СЕТ СН'!$I$9+СВЦЭМ!$D$10+'СЕТ СН'!$I$6-'СЕТ СН'!$I$19</f>
        <v>2401.3735053300002</v>
      </c>
      <c r="K141" s="36">
        <f>SUMIFS(СВЦЭМ!$C$39:$C$782,СВЦЭМ!$A$39:$A$782,$A141,СВЦЭМ!$B$39:$B$782,K$119)+'СЕТ СН'!$I$9+СВЦЭМ!$D$10+'СЕТ СН'!$I$6-'СЕТ СН'!$I$19</f>
        <v>2380.8468339199999</v>
      </c>
      <c r="L141" s="36">
        <f>SUMIFS(СВЦЭМ!$C$39:$C$782,СВЦЭМ!$A$39:$A$782,$A141,СВЦЭМ!$B$39:$B$782,L$119)+'СЕТ СН'!$I$9+СВЦЭМ!$D$10+'СЕТ СН'!$I$6-'СЕТ СН'!$I$19</f>
        <v>2381.9594715200001</v>
      </c>
      <c r="M141" s="36">
        <f>SUMIFS(СВЦЭМ!$C$39:$C$782,СВЦЭМ!$A$39:$A$782,$A141,СВЦЭМ!$B$39:$B$782,M$119)+'СЕТ СН'!$I$9+СВЦЭМ!$D$10+'СЕТ СН'!$I$6-'СЕТ СН'!$I$19</f>
        <v>2419.8670486000001</v>
      </c>
      <c r="N141" s="36">
        <f>SUMIFS(СВЦЭМ!$C$39:$C$782,СВЦЭМ!$A$39:$A$782,$A141,СВЦЭМ!$B$39:$B$782,N$119)+'СЕТ СН'!$I$9+СВЦЭМ!$D$10+'СЕТ СН'!$I$6-'СЕТ СН'!$I$19</f>
        <v>2465.3954692799998</v>
      </c>
      <c r="O141" s="36">
        <f>SUMIFS(СВЦЭМ!$C$39:$C$782,СВЦЭМ!$A$39:$A$782,$A141,СВЦЭМ!$B$39:$B$782,O$119)+'СЕТ СН'!$I$9+СВЦЭМ!$D$10+'СЕТ СН'!$I$6-'СЕТ СН'!$I$19</f>
        <v>2470.1007097000002</v>
      </c>
      <c r="P141" s="36">
        <f>SUMIFS(СВЦЭМ!$C$39:$C$782,СВЦЭМ!$A$39:$A$782,$A141,СВЦЭМ!$B$39:$B$782,P$119)+'СЕТ СН'!$I$9+СВЦЭМ!$D$10+'СЕТ СН'!$I$6-'СЕТ СН'!$I$19</f>
        <v>2467.28300502</v>
      </c>
      <c r="Q141" s="36">
        <f>SUMIFS(СВЦЭМ!$C$39:$C$782,СВЦЭМ!$A$39:$A$782,$A141,СВЦЭМ!$B$39:$B$782,Q$119)+'СЕТ СН'!$I$9+СВЦЭМ!$D$10+'СЕТ СН'!$I$6-'СЕТ СН'!$I$19</f>
        <v>2466.3757606200002</v>
      </c>
      <c r="R141" s="36">
        <f>SUMIFS(СВЦЭМ!$C$39:$C$782,СВЦЭМ!$A$39:$A$782,$A141,СВЦЭМ!$B$39:$B$782,R$119)+'СЕТ СН'!$I$9+СВЦЭМ!$D$10+'СЕТ СН'!$I$6-'СЕТ СН'!$I$19</f>
        <v>2450.9155038700001</v>
      </c>
      <c r="S141" s="36">
        <f>SUMIFS(СВЦЭМ!$C$39:$C$782,СВЦЭМ!$A$39:$A$782,$A141,СВЦЭМ!$B$39:$B$782,S$119)+'СЕТ СН'!$I$9+СВЦЭМ!$D$10+'СЕТ СН'!$I$6-'СЕТ СН'!$I$19</f>
        <v>2427.7805176500001</v>
      </c>
      <c r="T141" s="36">
        <f>SUMIFS(СВЦЭМ!$C$39:$C$782,СВЦЭМ!$A$39:$A$782,$A141,СВЦЭМ!$B$39:$B$782,T$119)+'СЕТ СН'!$I$9+СВЦЭМ!$D$10+'СЕТ СН'!$I$6-'СЕТ СН'!$I$19</f>
        <v>2449.58420587</v>
      </c>
      <c r="U141" s="36">
        <f>SUMIFS(СВЦЭМ!$C$39:$C$782,СВЦЭМ!$A$39:$A$782,$A141,СВЦЭМ!$B$39:$B$782,U$119)+'СЕТ СН'!$I$9+СВЦЭМ!$D$10+'СЕТ СН'!$I$6-'СЕТ СН'!$I$19</f>
        <v>2422.2254904600004</v>
      </c>
      <c r="V141" s="36">
        <f>SUMIFS(СВЦЭМ!$C$39:$C$782,СВЦЭМ!$A$39:$A$782,$A141,СВЦЭМ!$B$39:$B$782,V$119)+'СЕТ СН'!$I$9+СВЦЭМ!$D$10+'СЕТ СН'!$I$6-'СЕТ СН'!$I$19</f>
        <v>2379.6521732800002</v>
      </c>
      <c r="W141" s="36">
        <f>SUMIFS(СВЦЭМ!$C$39:$C$782,СВЦЭМ!$A$39:$A$782,$A141,СВЦЭМ!$B$39:$B$782,W$119)+'СЕТ СН'!$I$9+СВЦЭМ!$D$10+'СЕТ СН'!$I$6-'СЕТ СН'!$I$19</f>
        <v>2416.2765344600002</v>
      </c>
      <c r="X141" s="36">
        <f>SUMIFS(СВЦЭМ!$C$39:$C$782,СВЦЭМ!$A$39:$A$782,$A141,СВЦЭМ!$B$39:$B$782,X$119)+'СЕТ СН'!$I$9+СВЦЭМ!$D$10+'СЕТ СН'!$I$6-'СЕТ СН'!$I$19</f>
        <v>2478.7543177699999</v>
      </c>
      <c r="Y141" s="36">
        <f>SUMIFS(СВЦЭМ!$C$39:$C$782,СВЦЭМ!$A$39:$A$782,$A141,СВЦЭМ!$B$39:$B$782,Y$119)+'СЕТ СН'!$I$9+СВЦЭМ!$D$10+'СЕТ СН'!$I$6-'СЕТ СН'!$I$19</f>
        <v>2566.0897799700001</v>
      </c>
    </row>
    <row r="142" spans="1:25" ht="15.75" x14ac:dyDescent="0.2">
      <c r="A142" s="35">
        <f t="shared" si="3"/>
        <v>45100</v>
      </c>
      <c r="B142" s="36">
        <f>SUMIFS(СВЦЭМ!$C$39:$C$782,СВЦЭМ!$A$39:$A$782,$A142,СВЦЭМ!$B$39:$B$782,B$119)+'СЕТ СН'!$I$9+СВЦЭМ!$D$10+'СЕТ СН'!$I$6-'СЕТ СН'!$I$19</f>
        <v>2575.6727897700002</v>
      </c>
      <c r="C142" s="36">
        <f>SUMIFS(СВЦЭМ!$C$39:$C$782,СВЦЭМ!$A$39:$A$782,$A142,СВЦЭМ!$B$39:$B$782,C$119)+'СЕТ СН'!$I$9+СВЦЭМ!$D$10+'СЕТ СН'!$I$6-'СЕТ СН'!$I$19</f>
        <v>2706.3002837399999</v>
      </c>
      <c r="D142" s="36">
        <f>SUMIFS(СВЦЭМ!$C$39:$C$782,СВЦЭМ!$A$39:$A$782,$A142,СВЦЭМ!$B$39:$B$782,D$119)+'СЕТ СН'!$I$9+СВЦЭМ!$D$10+'СЕТ СН'!$I$6-'СЕТ СН'!$I$19</f>
        <v>2770.1010857199999</v>
      </c>
      <c r="E142" s="36">
        <f>SUMIFS(СВЦЭМ!$C$39:$C$782,СВЦЭМ!$A$39:$A$782,$A142,СВЦЭМ!$B$39:$B$782,E$119)+'СЕТ СН'!$I$9+СВЦЭМ!$D$10+'СЕТ СН'!$I$6-'СЕТ СН'!$I$19</f>
        <v>2745.77347809</v>
      </c>
      <c r="F142" s="36">
        <f>SUMIFS(СВЦЭМ!$C$39:$C$782,СВЦЭМ!$A$39:$A$782,$A142,СВЦЭМ!$B$39:$B$782,F$119)+'СЕТ СН'!$I$9+СВЦЭМ!$D$10+'СЕТ СН'!$I$6-'СЕТ СН'!$I$19</f>
        <v>2734.0104066600002</v>
      </c>
      <c r="G142" s="36">
        <f>SUMIFS(СВЦЭМ!$C$39:$C$782,СВЦЭМ!$A$39:$A$782,$A142,СВЦЭМ!$B$39:$B$782,G$119)+'СЕТ СН'!$I$9+СВЦЭМ!$D$10+'СЕТ СН'!$I$6-'СЕТ СН'!$I$19</f>
        <v>2644.0552826000003</v>
      </c>
      <c r="H142" s="36">
        <f>SUMIFS(СВЦЭМ!$C$39:$C$782,СВЦЭМ!$A$39:$A$782,$A142,СВЦЭМ!$B$39:$B$782,H$119)+'СЕТ СН'!$I$9+СВЦЭМ!$D$10+'СЕТ СН'!$I$6-'СЕТ СН'!$I$19</f>
        <v>2518.87233582</v>
      </c>
      <c r="I142" s="36">
        <f>SUMIFS(СВЦЭМ!$C$39:$C$782,СВЦЭМ!$A$39:$A$782,$A142,СВЦЭМ!$B$39:$B$782,I$119)+'СЕТ СН'!$I$9+СВЦЭМ!$D$10+'СЕТ СН'!$I$6-'СЕТ СН'!$I$19</f>
        <v>2389.5173065899999</v>
      </c>
      <c r="J142" s="36">
        <f>SUMIFS(СВЦЭМ!$C$39:$C$782,СВЦЭМ!$A$39:$A$782,$A142,СВЦЭМ!$B$39:$B$782,J$119)+'СЕТ СН'!$I$9+СВЦЭМ!$D$10+'СЕТ СН'!$I$6-'СЕТ СН'!$I$19</f>
        <v>2327.99518111</v>
      </c>
      <c r="K142" s="36">
        <f>SUMIFS(СВЦЭМ!$C$39:$C$782,СВЦЭМ!$A$39:$A$782,$A142,СВЦЭМ!$B$39:$B$782,K$119)+'СЕТ СН'!$I$9+СВЦЭМ!$D$10+'СЕТ СН'!$I$6-'СЕТ СН'!$I$19</f>
        <v>2266.5857882999999</v>
      </c>
      <c r="L142" s="36">
        <f>SUMIFS(СВЦЭМ!$C$39:$C$782,СВЦЭМ!$A$39:$A$782,$A142,СВЦЭМ!$B$39:$B$782,L$119)+'СЕТ СН'!$I$9+СВЦЭМ!$D$10+'СЕТ СН'!$I$6-'СЕТ СН'!$I$19</f>
        <v>2219.1059020800003</v>
      </c>
      <c r="M142" s="36">
        <f>SUMIFS(СВЦЭМ!$C$39:$C$782,СВЦЭМ!$A$39:$A$782,$A142,СВЦЭМ!$B$39:$B$782,M$119)+'СЕТ СН'!$I$9+СВЦЭМ!$D$10+'СЕТ СН'!$I$6-'СЕТ СН'!$I$19</f>
        <v>2236.3542405400003</v>
      </c>
      <c r="N142" s="36">
        <f>SUMIFS(СВЦЭМ!$C$39:$C$782,СВЦЭМ!$A$39:$A$782,$A142,СВЦЭМ!$B$39:$B$782,N$119)+'СЕТ СН'!$I$9+СВЦЭМ!$D$10+'СЕТ СН'!$I$6-'СЕТ СН'!$I$19</f>
        <v>2271.9882854500001</v>
      </c>
      <c r="O142" s="36">
        <f>SUMIFS(СВЦЭМ!$C$39:$C$782,СВЦЭМ!$A$39:$A$782,$A142,СВЦЭМ!$B$39:$B$782,O$119)+'СЕТ СН'!$I$9+СВЦЭМ!$D$10+'СЕТ СН'!$I$6-'СЕТ СН'!$I$19</f>
        <v>2303.7083768399998</v>
      </c>
      <c r="P142" s="36">
        <f>SUMIFS(СВЦЭМ!$C$39:$C$782,СВЦЭМ!$A$39:$A$782,$A142,СВЦЭМ!$B$39:$B$782,P$119)+'СЕТ СН'!$I$9+СВЦЭМ!$D$10+'СЕТ СН'!$I$6-'СЕТ СН'!$I$19</f>
        <v>2316.1148092800004</v>
      </c>
      <c r="Q142" s="36">
        <f>SUMIFS(СВЦЭМ!$C$39:$C$782,СВЦЭМ!$A$39:$A$782,$A142,СВЦЭМ!$B$39:$B$782,Q$119)+'СЕТ СН'!$I$9+СВЦЭМ!$D$10+'СЕТ СН'!$I$6-'СЕТ СН'!$I$19</f>
        <v>2325.8152675800002</v>
      </c>
      <c r="R142" s="36">
        <f>SUMIFS(СВЦЭМ!$C$39:$C$782,СВЦЭМ!$A$39:$A$782,$A142,СВЦЭМ!$B$39:$B$782,R$119)+'СЕТ СН'!$I$9+СВЦЭМ!$D$10+'СЕТ СН'!$I$6-'СЕТ СН'!$I$19</f>
        <v>2300.3021931399999</v>
      </c>
      <c r="S142" s="36">
        <f>SUMIFS(СВЦЭМ!$C$39:$C$782,СВЦЭМ!$A$39:$A$782,$A142,СВЦЭМ!$B$39:$B$782,S$119)+'СЕТ СН'!$I$9+СВЦЭМ!$D$10+'СЕТ СН'!$I$6-'СЕТ СН'!$I$19</f>
        <v>2287.6125828499999</v>
      </c>
      <c r="T142" s="36">
        <f>SUMIFS(СВЦЭМ!$C$39:$C$782,СВЦЭМ!$A$39:$A$782,$A142,СВЦЭМ!$B$39:$B$782,T$119)+'СЕТ СН'!$I$9+СВЦЭМ!$D$10+'СЕТ СН'!$I$6-'СЕТ СН'!$I$19</f>
        <v>2285.78542113</v>
      </c>
      <c r="U142" s="36">
        <f>SUMIFS(СВЦЭМ!$C$39:$C$782,СВЦЭМ!$A$39:$A$782,$A142,СВЦЭМ!$B$39:$B$782,U$119)+'СЕТ СН'!$I$9+СВЦЭМ!$D$10+'СЕТ СН'!$I$6-'СЕТ СН'!$I$19</f>
        <v>2295.8620904899999</v>
      </c>
      <c r="V142" s="36">
        <f>SUMIFS(СВЦЭМ!$C$39:$C$782,СВЦЭМ!$A$39:$A$782,$A142,СВЦЭМ!$B$39:$B$782,V$119)+'СЕТ СН'!$I$9+СВЦЭМ!$D$10+'СЕТ СН'!$I$6-'СЕТ СН'!$I$19</f>
        <v>2299.78178342</v>
      </c>
      <c r="W142" s="36">
        <f>SUMIFS(СВЦЭМ!$C$39:$C$782,СВЦЭМ!$A$39:$A$782,$A142,СВЦЭМ!$B$39:$B$782,W$119)+'СЕТ СН'!$I$9+СВЦЭМ!$D$10+'СЕТ СН'!$I$6-'СЕТ СН'!$I$19</f>
        <v>2280.27259473</v>
      </c>
      <c r="X142" s="36">
        <f>SUMIFS(СВЦЭМ!$C$39:$C$782,СВЦЭМ!$A$39:$A$782,$A142,СВЦЭМ!$B$39:$B$782,X$119)+'СЕТ СН'!$I$9+СВЦЭМ!$D$10+'СЕТ СН'!$I$6-'СЕТ СН'!$I$19</f>
        <v>2310.55203966</v>
      </c>
      <c r="Y142" s="36">
        <f>SUMIFS(СВЦЭМ!$C$39:$C$782,СВЦЭМ!$A$39:$A$782,$A142,СВЦЭМ!$B$39:$B$782,Y$119)+'СЕТ СН'!$I$9+СВЦЭМ!$D$10+'СЕТ СН'!$I$6-'СЕТ СН'!$I$19</f>
        <v>2462.7755003100001</v>
      </c>
    </row>
    <row r="143" spans="1:25" ht="15.75" x14ac:dyDescent="0.2">
      <c r="A143" s="35">
        <f t="shared" si="3"/>
        <v>45101</v>
      </c>
      <c r="B143" s="36">
        <f>SUMIFS(СВЦЭМ!$C$39:$C$782,СВЦЭМ!$A$39:$A$782,$A143,СВЦЭМ!$B$39:$B$782,B$119)+'СЕТ СН'!$I$9+СВЦЭМ!$D$10+'СЕТ СН'!$I$6-'СЕТ СН'!$I$19</f>
        <v>2439.4296375200001</v>
      </c>
      <c r="C143" s="36">
        <f>SUMIFS(СВЦЭМ!$C$39:$C$782,СВЦЭМ!$A$39:$A$782,$A143,СВЦЭМ!$B$39:$B$782,C$119)+'СЕТ СН'!$I$9+СВЦЭМ!$D$10+'СЕТ СН'!$I$6-'СЕТ СН'!$I$19</f>
        <v>2520.4315854699998</v>
      </c>
      <c r="D143" s="36">
        <f>SUMIFS(СВЦЭМ!$C$39:$C$782,СВЦЭМ!$A$39:$A$782,$A143,СВЦЭМ!$B$39:$B$782,D$119)+'СЕТ СН'!$I$9+СВЦЭМ!$D$10+'СЕТ СН'!$I$6-'СЕТ СН'!$I$19</f>
        <v>2606.10597981</v>
      </c>
      <c r="E143" s="36">
        <f>SUMIFS(СВЦЭМ!$C$39:$C$782,СВЦЭМ!$A$39:$A$782,$A143,СВЦЭМ!$B$39:$B$782,E$119)+'СЕТ СН'!$I$9+СВЦЭМ!$D$10+'СЕТ СН'!$I$6-'СЕТ СН'!$I$19</f>
        <v>2609.16106661</v>
      </c>
      <c r="F143" s="36">
        <f>SUMIFS(СВЦЭМ!$C$39:$C$782,СВЦЭМ!$A$39:$A$782,$A143,СВЦЭМ!$B$39:$B$782,F$119)+'СЕТ СН'!$I$9+СВЦЭМ!$D$10+'СЕТ СН'!$I$6-'СЕТ СН'!$I$19</f>
        <v>2605.9070025199999</v>
      </c>
      <c r="G143" s="36">
        <f>SUMIFS(СВЦЭМ!$C$39:$C$782,СВЦЭМ!$A$39:$A$782,$A143,СВЦЭМ!$B$39:$B$782,G$119)+'СЕТ СН'!$I$9+СВЦЭМ!$D$10+'СЕТ СН'!$I$6-'СЕТ СН'!$I$19</f>
        <v>2602.2695064200002</v>
      </c>
      <c r="H143" s="36">
        <f>SUMIFS(СВЦЭМ!$C$39:$C$782,СВЦЭМ!$A$39:$A$782,$A143,СВЦЭМ!$B$39:$B$782,H$119)+'СЕТ СН'!$I$9+СВЦЭМ!$D$10+'СЕТ СН'!$I$6-'СЕТ СН'!$I$19</f>
        <v>2561.7020044000001</v>
      </c>
      <c r="I143" s="36">
        <f>SUMIFS(СВЦЭМ!$C$39:$C$782,СВЦЭМ!$A$39:$A$782,$A143,СВЦЭМ!$B$39:$B$782,I$119)+'СЕТ СН'!$I$9+СВЦЭМ!$D$10+'СЕТ СН'!$I$6-'СЕТ СН'!$I$19</f>
        <v>2508.3907813200003</v>
      </c>
      <c r="J143" s="36">
        <f>SUMIFS(СВЦЭМ!$C$39:$C$782,СВЦЭМ!$A$39:$A$782,$A143,СВЦЭМ!$B$39:$B$782,J$119)+'СЕТ СН'!$I$9+СВЦЭМ!$D$10+'СЕТ СН'!$I$6-'СЕТ СН'!$I$19</f>
        <v>2403.6258533600003</v>
      </c>
      <c r="K143" s="36">
        <f>SUMIFS(СВЦЭМ!$C$39:$C$782,СВЦЭМ!$A$39:$A$782,$A143,СВЦЭМ!$B$39:$B$782,K$119)+'СЕТ СН'!$I$9+СВЦЭМ!$D$10+'СЕТ СН'!$I$6-'СЕТ СН'!$I$19</f>
        <v>2321.1136755900002</v>
      </c>
      <c r="L143" s="36">
        <f>SUMIFS(СВЦЭМ!$C$39:$C$782,СВЦЭМ!$A$39:$A$782,$A143,СВЦЭМ!$B$39:$B$782,L$119)+'СЕТ СН'!$I$9+СВЦЭМ!$D$10+'СЕТ СН'!$I$6-'СЕТ СН'!$I$19</f>
        <v>2314.3939358500002</v>
      </c>
      <c r="M143" s="36">
        <f>SUMIFS(СВЦЭМ!$C$39:$C$782,СВЦЭМ!$A$39:$A$782,$A143,СВЦЭМ!$B$39:$B$782,M$119)+'СЕТ СН'!$I$9+СВЦЭМ!$D$10+'СЕТ СН'!$I$6-'СЕТ СН'!$I$19</f>
        <v>2338.0647024199998</v>
      </c>
      <c r="N143" s="36">
        <f>SUMIFS(СВЦЭМ!$C$39:$C$782,СВЦЭМ!$A$39:$A$782,$A143,СВЦЭМ!$B$39:$B$782,N$119)+'СЕТ СН'!$I$9+СВЦЭМ!$D$10+'СЕТ СН'!$I$6-'СЕТ СН'!$I$19</f>
        <v>2399.78832917</v>
      </c>
      <c r="O143" s="36">
        <f>SUMIFS(СВЦЭМ!$C$39:$C$782,СВЦЭМ!$A$39:$A$782,$A143,СВЦЭМ!$B$39:$B$782,O$119)+'СЕТ СН'!$I$9+СВЦЭМ!$D$10+'СЕТ СН'!$I$6-'СЕТ СН'!$I$19</f>
        <v>2443.7518705299999</v>
      </c>
      <c r="P143" s="36">
        <f>SUMIFS(СВЦЭМ!$C$39:$C$782,СВЦЭМ!$A$39:$A$782,$A143,СВЦЭМ!$B$39:$B$782,P$119)+'СЕТ СН'!$I$9+СВЦЭМ!$D$10+'СЕТ СН'!$I$6-'СЕТ СН'!$I$19</f>
        <v>2442.0167597300001</v>
      </c>
      <c r="Q143" s="36">
        <f>SUMIFS(СВЦЭМ!$C$39:$C$782,СВЦЭМ!$A$39:$A$782,$A143,СВЦЭМ!$B$39:$B$782,Q$119)+'СЕТ СН'!$I$9+СВЦЭМ!$D$10+'СЕТ СН'!$I$6-'СЕТ СН'!$I$19</f>
        <v>2462.8702258399999</v>
      </c>
      <c r="R143" s="36">
        <f>SUMIFS(СВЦЭМ!$C$39:$C$782,СВЦЭМ!$A$39:$A$782,$A143,СВЦЭМ!$B$39:$B$782,R$119)+'СЕТ СН'!$I$9+СВЦЭМ!$D$10+'СЕТ СН'!$I$6-'СЕТ СН'!$I$19</f>
        <v>2438.3012245999998</v>
      </c>
      <c r="S143" s="36">
        <f>SUMIFS(СВЦЭМ!$C$39:$C$782,СВЦЭМ!$A$39:$A$782,$A143,СВЦЭМ!$B$39:$B$782,S$119)+'СЕТ СН'!$I$9+СВЦЭМ!$D$10+'СЕТ СН'!$I$6-'СЕТ СН'!$I$19</f>
        <v>2425.6637644700004</v>
      </c>
      <c r="T143" s="36">
        <f>SUMIFS(СВЦЭМ!$C$39:$C$782,СВЦЭМ!$A$39:$A$782,$A143,СВЦЭМ!$B$39:$B$782,T$119)+'СЕТ СН'!$I$9+СВЦЭМ!$D$10+'СЕТ СН'!$I$6-'СЕТ СН'!$I$19</f>
        <v>2449.0878997</v>
      </c>
      <c r="U143" s="36">
        <f>SUMIFS(СВЦЭМ!$C$39:$C$782,СВЦЭМ!$A$39:$A$782,$A143,СВЦЭМ!$B$39:$B$782,U$119)+'СЕТ СН'!$I$9+СВЦЭМ!$D$10+'СЕТ СН'!$I$6-'СЕТ СН'!$I$19</f>
        <v>2464.58248701</v>
      </c>
      <c r="V143" s="36">
        <f>SUMIFS(СВЦЭМ!$C$39:$C$782,СВЦЭМ!$A$39:$A$782,$A143,СВЦЭМ!$B$39:$B$782,V$119)+'СЕТ СН'!$I$9+СВЦЭМ!$D$10+'СЕТ СН'!$I$6-'СЕТ СН'!$I$19</f>
        <v>2466.5559406299999</v>
      </c>
      <c r="W143" s="36">
        <f>SUMIFS(СВЦЭМ!$C$39:$C$782,СВЦЭМ!$A$39:$A$782,$A143,СВЦЭМ!$B$39:$B$782,W$119)+'СЕТ СН'!$I$9+СВЦЭМ!$D$10+'СЕТ СН'!$I$6-'СЕТ СН'!$I$19</f>
        <v>2431.8931033700001</v>
      </c>
      <c r="X143" s="36">
        <f>SUMIFS(СВЦЭМ!$C$39:$C$782,СВЦЭМ!$A$39:$A$782,$A143,СВЦЭМ!$B$39:$B$782,X$119)+'СЕТ СН'!$I$9+СВЦЭМ!$D$10+'СЕТ СН'!$I$6-'СЕТ СН'!$I$19</f>
        <v>2465.5885290000001</v>
      </c>
      <c r="Y143" s="36">
        <f>SUMIFS(СВЦЭМ!$C$39:$C$782,СВЦЭМ!$A$39:$A$782,$A143,СВЦЭМ!$B$39:$B$782,Y$119)+'СЕТ СН'!$I$9+СВЦЭМ!$D$10+'СЕТ СН'!$I$6-'СЕТ СН'!$I$19</f>
        <v>2547.3803983799999</v>
      </c>
    </row>
    <row r="144" spans="1:25" ht="15.75" x14ac:dyDescent="0.2">
      <c r="A144" s="35">
        <f t="shared" si="3"/>
        <v>45102</v>
      </c>
      <c r="B144" s="36">
        <f>SUMIFS(СВЦЭМ!$C$39:$C$782,СВЦЭМ!$A$39:$A$782,$A144,СВЦЭМ!$B$39:$B$782,B$119)+'СЕТ СН'!$I$9+СВЦЭМ!$D$10+'СЕТ СН'!$I$6-'СЕТ СН'!$I$19</f>
        <v>2548.45546956</v>
      </c>
      <c r="C144" s="36">
        <f>SUMIFS(СВЦЭМ!$C$39:$C$782,СВЦЭМ!$A$39:$A$782,$A144,СВЦЭМ!$B$39:$B$782,C$119)+'СЕТ СН'!$I$9+СВЦЭМ!$D$10+'СЕТ СН'!$I$6-'СЕТ СН'!$I$19</f>
        <v>2622.6666566000004</v>
      </c>
      <c r="D144" s="36">
        <f>SUMIFS(СВЦЭМ!$C$39:$C$782,СВЦЭМ!$A$39:$A$782,$A144,СВЦЭМ!$B$39:$B$782,D$119)+'СЕТ СН'!$I$9+СВЦЭМ!$D$10+'СЕТ СН'!$I$6-'СЕТ СН'!$I$19</f>
        <v>2663.4001210599999</v>
      </c>
      <c r="E144" s="36">
        <f>SUMIFS(СВЦЭМ!$C$39:$C$782,СВЦЭМ!$A$39:$A$782,$A144,СВЦЭМ!$B$39:$B$782,E$119)+'СЕТ СН'!$I$9+СВЦЭМ!$D$10+'СЕТ СН'!$I$6-'СЕТ СН'!$I$19</f>
        <v>2738.9609262700001</v>
      </c>
      <c r="F144" s="36">
        <f>SUMIFS(СВЦЭМ!$C$39:$C$782,СВЦЭМ!$A$39:$A$782,$A144,СВЦЭМ!$B$39:$B$782,F$119)+'СЕТ СН'!$I$9+СВЦЭМ!$D$10+'СЕТ СН'!$I$6-'СЕТ СН'!$I$19</f>
        <v>2739.6914827600003</v>
      </c>
      <c r="G144" s="36">
        <f>SUMIFS(СВЦЭМ!$C$39:$C$782,СВЦЭМ!$A$39:$A$782,$A144,СВЦЭМ!$B$39:$B$782,G$119)+'СЕТ СН'!$I$9+СВЦЭМ!$D$10+'СЕТ СН'!$I$6-'СЕТ СН'!$I$19</f>
        <v>2631.0755183600004</v>
      </c>
      <c r="H144" s="36">
        <f>SUMIFS(СВЦЭМ!$C$39:$C$782,СВЦЭМ!$A$39:$A$782,$A144,СВЦЭМ!$B$39:$B$782,H$119)+'СЕТ СН'!$I$9+СВЦЭМ!$D$10+'СЕТ СН'!$I$6-'СЕТ СН'!$I$19</f>
        <v>2568.63895151</v>
      </c>
      <c r="I144" s="36">
        <f>SUMIFS(СВЦЭМ!$C$39:$C$782,СВЦЭМ!$A$39:$A$782,$A144,СВЦЭМ!$B$39:$B$782,I$119)+'СЕТ СН'!$I$9+СВЦЭМ!$D$10+'СЕТ СН'!$I$6-'СЕТ СН'!$I$19</f>
        <v>2540.0916813000003</v>
      </c>
      <c r="J144" s="36">
        <f>SUMIFS(СВЦЭМ!$C$39:$C$782,СВЦЭМ!$A$39:$A$782,$A144,СВЦЭМ!$B$39:$B$782,J$119)+'СЕТ СН'!$I$9+СВЦЭМ!$D$10+'СЕТ СН'!$I$6-'СЕТ СН'!$I$19</f>
        <v>2513.1269246299998</v>
      </c>
      <c r="K144" s="36">
        <f>SUMIFS(СВЦЭМ!$C$39:$C$782,СВЦЭМ!$A$39:$A$782,$A144,СВЦЭМ!$B$39:$B$782,K$119)+'СЕТ СН'!$I$9+СВЦЭМ!$D$10+'СЕТ СН'!$I$6-'СЕТ СН'!$I$19</f>
        <v>2425.36128947</v>
      </c>
      <c r="L144" s="36">
        <f>SUMIFS(СВЦЭМ!$C$39:$C$782,СВЦЭМ!$A$39:$A$782,$A144,СВЦЭМ!$B$39:$B$782,L$119)+'СЕТ СН'!$I$9+СВЦЭМ!$D$10+'СЕТ СН'!$I$6-'СЕТ СН'!$I$19</f>
        <v>2338.8577361600001</v>
      </c>
      <c r="M144" s="36">
        <f>SUMIFS(СВЦЭМ!$C$39:$C$782,СВЦЭМ!$A$39:$A$782,$A144,СВЦЭМ!$B$39:$B$782,M$119)+'СЕТ СН'!$I$9+СВЦЭМ!$D$10+'СЕТ СН'!$I$6-'СЕТ СН'!$I$19</f>
        <v>2364.3385829500003</v>
      </c>
      <c r="N144" s="36">
        <f>SUMIFS(СВЦЭМ!$C$39:$C$782,СВЦЭМ!$A$39:$A$782,$A144,СВЦЭМ!$B$39:$B$782,N$119)+'СЕТ СН'!$I$9+СВЦЭМ!$D$10+'СЕТ СН'!$I$6-'СЕТ СН'!$I$19</f>
        <v>2372.7722190300001</v>
      </c>
      <c r="O144" s="36">
        <f>SUMIFS(СВЦЭМ!$C$39:$C$782,СВЦЭМ!$A$39:$A$782,$A144,СВЦЭМ!$B$39:$B$782,O$119)+'СЕТ СН'!$I$9+СВЦЭМ!$D$10+'СЕТ СН'!$I$6-'СЕТ СН'!$I$19</f>
        <v>2385.8043014200002</v>
      </c>
      <c r="P144" s="36">
        <f>SUMIFS(СВЦЭМ!$C$39:$C$782,СВЦЭМ!$A$39:$A$782,$A144,СВЦЭМ!$B$39:$B$782,P$119)+'СЕТ СН'!$I$9+СВЦЭМ!$D$10+'СЕТ СН'!$I$6-'СЕТ СН'!$I$19</f>
        <v>2394.99891665</v>
      </c>
      <c r="Q144" s="36">
        <f>SUMIFS(СВЦЭМ!$C$39:$C$782,СВЦЭМ!$A$39:$A$782,$A144,СВЦЭМ!$B$39:$B$782,Q$119)+'СЕТ СН'!$I$9+СВЦЭМ!$D$10+'СЕТ СН'!$I$6-'СЕТ СН'!$I$19</f>
        <v>2401.22796341</v>
      </c>
      <c r="R144" s="36">
        <f>SUMIFS(СВЦЭМ!$C$39:$C$782,СВЦЭМ!$A$39:$A$782,$A144,СВЦЭМ!$B$39:$B$782,R$119)+'СЕТ СН'!$I$9+СВЦЭМ!$D$10+'СЕТ СН'!$I$6-'СЕТ СН'!$I$19</f>
        <v>2385.2712857800002</v>
      </c>
      <c r="S144" s="36">
        <f>SUMIFS(СВЦЭМ!$C$39:$C$782,СВЦЭМ!$A$39:$A$782,$A144,СВЦЭМ!$B$39:$B$782,S$119)+'СЕТ СН'!$I$9+СВЦЭМ!$D$10+'СЕТ СН'!$I$6-'СЕТ СН'!$I$19</f>
        <v>2379.6612045700003</v>
      </c>
      <c r="T144" s="36">
        <f>SUMIFS(СВЦЭМ!$C$39:$C$782,СВЦЭМ!$A$39:$A$782,$A144,СВЦЭМ!$B$39:$B$782,T$119)+'СЕТ СН'!$I$9+СВЦЭМ!$D$10+'СЕТ СН'!$I$6-'СЕТ СН'!$I$19</f>
        <v>2373.1147670999999</v>
      </c>
      <c r="U144" s="36">
        <f>SUMIFS(СВЦЭМ!$C$39:$C$782,СВЦЭМ!$A$39:$A$782,$A144,СВЦЭМ!$B$39:$B$782,U$119)+'СЕТ СН'!$I$9+СВЦЭМ!$D$10+'СЕТ СН'!$I$6-'СЕТ СН'!$I$19</f>
        <v>2377.35199689</v>
      </c>
      <c r="V144" s="36">
        <f>SUMIFS(СВЦЭМ!$C$39:$C$782,СВЦЭМ!$A$39:$A$782,$A144,СВЦЭМ!$B$39:$B$782,V$119)+'СЕТ СН'!$I$9+СВЦЭМ!$D$10+'СЕТ СН'!$I$6-'СЕТ СН'!$I$19</f>
        <v>2393.0275431500004</v>
      </c>
      <c r="W144" s="36">
        <f>SUMIFS(СВЦЭМ!$C$39:$C$782,СВЦЭМ!$A$39:$A$782,$A144,СВЦЭМ!$B$39:$B$782,W$119)+'СЕТ СН'!$I$9+СВЦЭМ!$D$10+'СЕТ СН'!$I$6-'СЕТ СН'!$I$19</f>
        <v>2358.1035850500002</v>
      </c>
      <c r="X144" s="36">
        <f>SUMIFS(СВЦЭМ!$C$39:$C$782,СВЦЭМ!$A$39:$A$782,$A144,СВЦЭМ!$B$39:$B$782,X$119)+'СЕТ СН'!$I$9+СВЦЭМ!$D$10+'СЕТ СН'!$I$6-'СЕТ СН'!$I$19</f>
        <v>2385.3995756300001</v>
      </c>
      <c r="Y144" s="36">
        <f>SUMIFS(СВЦЭМ!$C$39:$C$782,СВЦЭМ!$A$39:$A$782,$A144,СВЦЭМ!$B$39:$B$782,Y$119)+'СЕТ СН'!$I$9+СВЦЭМ!$D$10+'СЕТ СН'!$I$6-'СЕТ СН'!$I$19</f>
        <v>2537.2564867999999</v>
      </c>
    </row>
    <row r="145" spans="1:26" ht="15.75" x14ac:dyDescent="0.2">
      <c r="A145" s="35">
        <f t="shared" si="3"/>
        <v>45103</v>
      </c>
      <c r="B145" s="36">
        <f>SUMIFS(СВЦЭМ!$C$39:$C$782,СВЦЭМ!$A$39:$A$782,$A145,СВЦЭМ!$B$39:$B$782,B$119)+'СЕТ СН'!$I$9+СВЦЭМ!$D$10+'СЕТ СН'!$I$6-'СЕТ СН'!$I$19</f>
        <v>2653.0278270400004</v>
      </c>
      <c r="C145" s="36">
        <f>SUMIFS(СВЦЭМ!$C$39:$C$782,СВЦЭМ!$A$39:$A$782,$A145,СВЦЭМ!$B$39:$B$782,C$119)+'СЕТ СН'!$I$9+СВЦЭМ!$D$10+'СЕТ СН'!$I$6-'СЕТ СН'!$I$19</f>
        <v>2726.9207519800002</v>
      </c>
      <c r="D145" s="36">
        <f>SUMIFS(СВЦЭМ!$C$39:$C$782,СВЦЭМ!$A$39:$A$782,$A145,СВЦЭМ!$B$39:$B$782,D$119)+'СЕТ СН'!$I$9+СВЦЭМ!$D$10+'СЕТ СН'!$I$6-'СЕТ СН'!$I$19</f>
        <v>2764.4577399999998</v>
      </c>
      <c r="E145" s="36">
        <f>SUMIFS(СВЦЭМ!$C$39:$C$782,СВЦЭМ!$A$39:$A$782,$A145,СВЦЭМ!$B$39:$B$782,E$119)+'СЕТ СН'!$I$9+СВЦЭМ!$D$10+'СЕТ СН'!$I$6-'СЕТ СН'!$I$19</f>
        <v>2733.7960808899998</v>
      </c>
      <c r="F145" s="36">
        <f>SUMIFS(СВЦЭМ!$C$39:$C$782,СВЦЭМ!$A$39:$A$782,$A145,СВЦЭМ!$B$39:$B$782,F$119)+'СЕТ СН'!$I$9+СВЦЭМ!$D$10+'СЕТ СН'!$I$6-'СЕТ СН'!$I$19</f>
        <v>2733.15397334</v>
      </c>
      <c r="G145" s="36">
        <f>SUMIFS(СВЦЭМ!$C$39:$C$782,СВЦЭМ!$A$39:$A$782,$A145,СВЦЭМ!$B$39:$B$782,G$119)+'СЕТ СН'!$I$9+СВЦЭМ!$D$10+'СЕТ СН'!$I$6-'СЕТ СН'!$I$19</f>
        <v>2742.7329231600002</v>
      </c>
      <c r="H145" s="36">
        <f>SUMIFS(СВЦЭМ!$C$39:$C$782,СВЦЭМ!$A$39:$A$782,$A145,СВЦЭМ!$B$39:$B$782,H$119)+'СЕТ СН'!$I$9+СВЦЭМ!$D$10+'СЕТ СН'!$I$6-'СЕТ СН'!$I$19</f>
        <v>2619.7183121899998</v>
      </c>
      <c r="I145" s="36">
        <f>SUMIFS(СВЦЭМ!$C$39:$C$782,СВЦЭМ!$A$39:$A$782,$A145,СВЦЭМ!$B$39:$B$782,I$119)+'СЕТ СН'!$I$9+СВЦЭМ!$D$10+'СЕТ СН'!$I$6-'СЕТ СН'!$I$19</f>
        <v>2418.29390934</v>
      </c>
      <c r="J145" s="36">
        <f>SUMIFS(СВЦЭМ!$C$39:$C$782,СВЦЭМ!$A$39:$A$782,$A145,СВЦЭМ!$B$39:$B$782,J$119)+'СЕТ СН'!$I$9+СВЦЭМ!$D$10+'СЕТ СН'!$I$6-'СЕТ СН'!$I$19</f>
        <v>2320.7363121500002</v>
      </c>
      <c r="K145" s="36">
        <f>SUMIFS(СВЦЭМ!$C$39:$C$782,СВЦЭМ!$A$39:$A$782,$A145,СВЦЭМ!$B$39:$B$782,K$119)+'СЕТ СН'!$I$9+СВЦЭМ!$D$10+'СЕТ СН'!$I$6-'СЕТ СН'!$I$19</f>
        <v>2278.0028776300001</v>
      </c>
      <c r="L145" s="36">
        <f>SUMIFS(СВЦЭМ!$C$39:$C$782,СВЦЭМ!$A$39:$A$782,$A145,СВЦЭМ!$B$39:$B$782,L$119)+'СЕТ СН'!$I$9+СВЦЭМ!$D$10+'СЕТ СН'!$I$6-'СЕТ СН'!$I$19</f>
        <v>2253.9004483600002</v>
      </c>
      <c r="M145" s="36">
        <f>SUMIFS(СВЦЭМ!$C$39:$C$782,СВЦЭМ!$A$39:$A$782,$A145,СВЦЭМ!$B$39:$B$782,M$119)+'СЕТ СН'!$I$9+СВЦЭМ!$D$10+'СЕТ СН'!$I$6-'СЕТ СН'!$I$19</f>
        <v>2273.9671161300002</v>
      </c>
      <c r="N145" s="36">
        <f>SUMIFS(СВЦЭМ!$C$39:$C$782,СВЦЭМ!$A$39:$A$782,$A145,СВЦЭМ!$B$39:$B$782,N$119)+'СЕТ СН'!$I$9+СВЦЭМ!$D$10+'СЕТ СН'!$I$6-'СЕТ СН'!$I$19</f>
        <v>2308.6548803699998</v>
      </c>
      <c r="O145" s="36">
        <f>SUMIFS(СВЦЭМ!$C$39:$C$782,СВЦЭМ!$A$39:$A$782,$A145,СВЦЭМ!$B$39:$B$782,O$119)+'СЕТ СН'!$I$9+СВЦЭМ!$D$10+'СЕТ СН'!$I$6-'СЕТ СН'!$I$19</f>
        <v>2305.7188517100003</v>
      </c>
      <c r="P145" s="36">
        <f>SUMIFS(СВЦЭМ!$C$39:$C$782,СВЦЭМ!$A$39:$A$782,$A145,СВЦЭМ!$B$39:$B$782,P$119)+'СЕТ СН'!$I$9+СВЦЭМ!$D$10+'СЕТ СН'!$I$6-'СЕТ СН'!$I$19</f>
        <v>2315.0414190299998</v>
      </c>
      <c r="Q145" s="36">
        <f>SUMIFS(СВЦЭМ!$C$39:$C$782,СВЦЭМ!$A$39:$A$782,$A145,СВЦЭМ!$B$39:$B$782,Q$119)+'СЕТ СН'!$I$9+СВЦЭМ!$D$10+'СЕТ СН'!$I$6-'СЕТ СН'!$I$19</f>
        <v>2325.76881086</v>
      </c>
      <c r="R145" s="36">
        <f>SUMIFS(СВЦЭМ!$C$39:$C$782,СВЦЭМ!$A$39:$A$782,$A145,СВЦЭМ!$B$39:$B$782,R$119)+'СЕТ СН'!$I$9+СВЦЭМ!$D$10+'СЕТ СН'!$I$6-'СЕТ СН'!$I$19</f>
        <v>2307.8047096099999</v>
      </c>
      <c r="S145" s="36">
        <f>SUMIFS(СВЦЭМ!$C$39:$C$782,СВЦЭМ!$A$39:$A$782,$A145,СВЦЭМ!$B$39:$B$782,S$119)+'СЕТ СН'!$I$9+СВЦЭМ!$D$10+'СЕТ СН'!$I$6-'СЕТ СН'!$I$19</f>
        <v>2299.5075927899998</v>
      </c>
      <c r="T145" s="36">
        <f>SUMIFS(СВЦЭМ!$C$39:$C$782,СВЦЭМ!$A$39:$A$782,$A145,СВЦЭМ!$B$39:$B$782,T$119)+'СЕТ СН'!$I$9+СВЦЭМ!$D$10+'СЕТ СН'!$I$6-'СЕТ СН'!$I$19</f>
        <v>2288.3189171200002</v>
      </c>
      <c r="U145" s="36">
        <f>SUMIFS(СВЦЭМ!$C$39:$C$782,СВЦЭМ!$A$39:$A$782,$A145,СВЦЭМ!$B$39:$B$782,U$119)+'СЕТ СН'!$I$9+СВЦЭМ!$D$10+'СЕТ СН'!$I$6-'СЕТ СН'!$I$19</f>
        <v>2274.3197752800002</v>
      </c>
      <c r="V145" s="36">
        <f>SUMIFS(СВЦЭМ!$C$39:$C$782,СВЦЭМ!$A$39:$A$782,$A145,СВЦЭМ!$B$39:$B$782,V$119)+'СЕТ СН'!$I$9+СВЦЭМ!$D$10+'СЕТ СН'!$I$6-'СЕТ СН'!$I$19</f>
        <v>2289.4594816600002</v>
      </c>
      <c r="W145" s="36">
        <f>SUMIFS(СВЦЭМ!$C$39:$C$782,СВЦЭМ!$A$39:$A$782,$A145,СВЦЭМ!$B$39:$B$782,W$119)+'СЕТ СН'!$I$9+СВЦЭМ!$D$10+'СЕТ СН'!$I$6-'СЕТ СН'!$I$19</f>
        <v>2251.8405280200004</v>
      </c>
      <c r="X145" s="36">
        <f>SUMIFS(СВЦЭМ!$C$39:$C$782,СВЦЭМ!$A$39:$A$782,$A145,СВЦЭМ!$B$39:$B$782,X$119)+'СЕТ СН'!$I$9+СВЦЭМ!$D$10+'СЕТ СН'!$I$6-'СЕТ СН'!$I$19</f>
        <v>2311.7367016500002</v>
      </c>
      <c r="Y145" s="36">
        <f>SUMIFS(СВЦЭМ!$C$39:$C$782,СВЦЭМ!$A$39:$A$782,$A145,СВЦЭМ!$B$39:$B$782,Y$119)+'СЕТ СН'!$I$9+СВЦЭМ!$D$10+'СЕТ СН'!$I$6-'СЕТ СН'!$I$19</f>
        <v>2391.7624139899999</v>
      </c>
    </row>
    <row r="146" spans="1:26" ht="15.75" x14ac:dyDescent="0.2">
      <c r="A146" s="35">
        <f t="shared" si="3"/>
        <v>45104</v>
      </c>
      <c r="B146" s="36">
        <f>SUMIFS(СВЦЭМ!$C$39:$C$782,СВЦЭМ!$A$39:$A$782,$A146,СВЦЭМ!$B$39:$B$782,B$119)+'СЕТ СН'!$I$9+СВЦЭМ!$D$10+'СЕТ СН'!$I$6-'СЕТ СН'!$I$19</f>
        <v>2453.9652575300001</v>
      </c>
      <c r="C146" s="36">
        <f>SUMIFS(СВЦЭМ!$C$39:$C$782,СВЦЭМ!$A$39:$A$782,$A146,СВЦЭМ!$B$39:$B$782,C$119)+'СЕТ СН'!$I$9+СВЦЭМ!$D$10+'СЕТ СН'!$I$6-'СЕТ СН'!$I$19</f>
        <v>2506.6174233299998</v>
      </c>
      <c r="D146" s="36">
        <f>SUMIFS(СВЦЭМ!$C$39:$C$782,СВЦЭМ!$A$39:$A$782,$A146,СВЦЭМ!$B$39:$B$782,D$119)+'СЕТ СН'!$I$9+СВЦЭМ!$D$10+'СЕТ СН'!$I$6-'СЕТ СН'!$I$19</f>
        <v>2584.7605376800002</v>
      </c>
      <c r="E146" s="36">
        <f>SUMIFS(СВЦЭМ!$C$39:$C$782,СВЦЭМ!$A$39:$A$782,$A146,СВЦЭМ!$B$39:$B$782,E$119)+'СЕТ СН'!$I$9+СВЦЭМ!$D$10+'СЕТ СН'!$I$6-'СЕТ СН'!$I$19</f>
        <v>2569.9935254299999</v>
      </c>
      <c r="F146" s="36">
        <f>SUMIFS(СВЦЭМ!$C$39:$C$782,СВЦЭМ!$A$39:$A$782,$A146,СВЦЭМ!$B$39:$B$782,F$119)+'СЕТ СН'!$I$9+СВЦЭМ!$D$10+'СЕТ СН'!$I$6-'СЕТ СН'!$I$19</f>
        <v>2569.2904318600004</v>
      </c>
      <c r="G146" s="36">
        <f>SUMIFS(СВЦЭМ!$C$39:$C$782,СВЦЭМ!$A$39:$A$782,$A146,СВЦЭМ!$B$39:$B$782,G$119)+'СЕТ СН'!$I$9+СВЦЭМ!$D$10+'СЕТ СН'!$I$6-'СЕТ СН'!$I$19</f>
        <v>2566.3062415100003</v>
      </c>
      <c r="H146" s="36">
        <f>SUMIFS(СВЦЭМ!$C$39:$C$782,СВЦЭМ!$A$39:$A$782,$A146,СВЦЭМ!$B$39:$B$782,H$119)+'СЕТ СН'!$I$9+СВЦЭМ!$D$10+'СЕТ СН'!$I$6-'СЕТ СН'!$I$19</f>
        <v>2487.7659272000001</v>
      </c>
      <c r="I146" s="36">
        <f>SUMIFS(СВЦЭМ!$C$39:$C$782,СВЦЭМ!$A$39:$A$782,$A146,СВЦЭМ!$B$39:$B$782,I$119)+'СЕТ СН'!$I$9+СВЦЭМ!$D$10+'СЕТ СН'!$I$6-'СЕТ СН'!$I$19</f>
        <v>2360.49965909</v>
      </c>
      <c r="J146" s="36">
        <f>SUMIFS(СВЦЭМ!$C$39:$C$782,СВЦЭМ!$A$39:$A$782,$A146,СВЦЭМ!$B$39:$B$782,J$119)+'СЕТ СН'!$I$9+СВЦЭМ!$D$10+'СЕТ СН'!$I$6-'СЕТ СН'!$I$19</f>
        <v>2277.0258325700001</v>
      </c>
      <c r="K146" s="36">
        <f>SUMIFS(СВЦЭМ!$C$39:$C$782,СВЦЭМ!$A$39:$A$782,$A146,СВЦЭМ!$B$39:$B$782,K$119)+'СЕТ СН'!$I$9+СВЦЭМ!$D$10+'СЕТ СН'!$I$6-'СЕТ СН'!$I$19</f>
        <v>2222.4410260300001</v>
      </c>
      <c r="L146" s="36">
        <f>SUMIFS(СВЦЭМ!$C$39:$C$782,СВЦЭМ!$A$39:$A$782,$A146,СВЦЭМ!$B$39:$B$782,L$119)+'СЕТ СН'!$I$9+СВЦЭМ!$D$10+'СЕТ СН'!$I$6-'СЕТ СН'!$I$19</f>
        <v>2203.7397809399999</v>
      </c>
      <c r="M146" s="36">
        <f>SUMIFS(СВЦЭМ!$C$39:$C$782,СВЦЭМ!$A$39:$A$782,$A146,СВЦЭМ!$B$39:$B$782,M$119)+'СЕТ СН'!$I$9+СВЦЭМ!$D$10+'СЕТ СН'!$I$6-'СЕТ СН'!$I$19</f>
        <v>2200.60566083</v>
      </c>
      <c r="N146" s="36">
        <f>SUMIFS(СВЦЭМ!$C$39:$C$782,СВЦЭМ!$A$39:$A$782,$A146,СВЦЭМ!$B$39:$B$782,N$119)+'СЕТ СН'!$I$9+СВЦЭМ!$D$10+'СЕТ СН'!$I$6-'СЕТ СН'!$I$19</f>
        <v>2222.0376637999998</v>
      </c>
      <c r="O146" s="36">
        <f>SUMIFS(СВЦЭМ!$C$39:$C$782,СВЦЭМ!$A$39:$A$782,$A146,СВЦЭМ!$B$39:$B$782,O$119)+'СЕТ СН'!$I$9+СВЦЭМ!$D$10+'СЕТ СН'!$I$6-'СЕТ СН'!$I$19</f>
        <v>2217.9082976700001</v>
      </c>
      <c r="P146" s="36">
        <f>SUMIFS(СВЦЭМ!$C$39:$C$782,СВЦЭМ!$A$39:$A$782,$A146,СВЦЭМ!$B$39:$B$782,P$119)+'СЕТ СН'!$I$9+СВЦЭМ!$D$10+'СЕТ СН'!$I$6-'СЕТ СН'!$I$19</f>
        <v>2219.13537438</v>
      </c>
      <c r="Q146" s="36">
        <f>SUMIFS(СВЦЭМ!$C$39:$C$782,СВЦЭМ!$A$39:$A$782,$A146,СВЦЭМ!$B$39:$B$782,Q$119)+'СЕТ СН'!$I$9+СВЦЭМ!$D$10+'СЕТ СН'!$I$6-'СЕТ СН'!$I$19</f>
        <v>2214.8789532800001</v>
      </c>
      <c r="R146" s="36">
        <f>SUMIFS(СВЦЭМ!$C$39:$C$782,СВЦЭМ!$A$39:$A$782,$A146,СВЦЭМ!$B$39:$B$782,R$119)+'СЕТ СН'!$I$9+СВЦЭМ!$D$10+'СЕТ СН'!$I$6-'СЕТ СН'!$I$19</f>
        <v>2201.9300412299999</v>
      </c>
      <c r="S146" s="36">
        <f>SUMIFS(СВЦЭМ!$C$39:$C$782,СВЦЭМ!$A$39:$A$782,$A146,СВЦЭМ!$B$39:$B$782,S$119)+'СЕТ СН'!$I$9+СВЦЭМ!$D$10+'СЕТ СН'!$I$6-'СЕТ СН'!$I$19</f>
        <v>2197.3272787699998</v>
      </c>
      <c r="T146" s="36">
        <f>SUMIFS(СВЦЭМ!$C$39:$C$782,СВЦЭМ!$A$39:$A$782,$A146,СВЦЭМ!$B$39:$B$782,T$119)+'СЕТ СН'!$I$9+СВЦЭМ!$D$10+'СЕТ СН'!$I$6-'СЕТ СН'!$I$19</f>
        <v>2194.30674503</v>
      </c>
      <c r="U146" s="36">
        <f>SUMIFS(СВЦЭМ!$C$39:$C$782,СВЦЭМ!$A$39:$A$782,$A146,СВЦЭМ!$B$39:$B$782,U$119)+'СЕТ СН'!$I$9+СВЦЭМ!$D$10+'СЕТ СН'!$I$6-'СЕТ СН'!$I$19</f>
        <v>2197.7498632200004</v>
      </c>
      <c r="V146" s="36">
        <f>SUMIFS(СВЦЭМ!$C$39:$C$782,СВЦЭМ!$A$39:$A$782,$A146,СВЦЭМ!$B$39:$B$782,V$119)+'СЕТ СН'!$I$9+СВЦЭМ!$D$10+'СЕТ СН'!$I$6-'СЕТ СН'!$I$19</f>
        <v>2206.8357435500002</v>
      </c>
      <c r="W146" s="36">
        <f>SUMIFS(СВЦЭМ!$C$39:$C$782,СВЦЭМ!$A$39:$A$782,$A146,СВЦЭМ!$B$39:$B$782,W$119)+'СЕТ СН'!$I$9+СВЦЭМ!$D$10+'СЕТ СН'!$I$6-'СЕТ СН'!$I$19</f>
        <v>2161.5563893200001</v>
      </c>
      <c r="X146" s="36">
        <f>SUMIFS(СВЦЭМ!$C$39:$C$782,СВЦЭМ!$A$39:$A$782,$A146,СВЦЭМ!$B$39:$B$782,X$119)+'СЕТ СН'!$I$9+СВЦЭМ!$D$10+'СЕТ СН'!$I$6-'СЕТ СН'!$I$19</f>
        <v>2202.5190374600002</v>
      </c>
      <c r="Y146" s="36">
        <f>SUMIFS(СВЦЭМ!$C$39:$C$782,СВЦЭМ!$A$39:$A$782,$A146,СВЦЭМ!$B$39:$B$782,Y$119)+'СЕТ СН'!$I$9+СВЦЭМ!$D$10+'СЕТ СН'!$I$6-'СЕТ СН'!$I$19</f>
        <v>2293.1114219000001</v>
      </c>
    </row>
    <row r="147" spans="1:26" ht="15.75" x14ac:dyDescent="0.2">
      <c r="A147" s="35">
        <f t="shared" si="3"/>
        <v>45105</v>
      </c>
      <c r="B147" s="36">
        <f>SUMIFS(СВЦЭМ!$C$39:$C$782,СВЦЭМ!$A$39:$A$782,$A147,СВЦЭМ!$B$39:$B$782,B$119)+'СЕТ СН'!$I$9+СВЦЭМ!$D$10+'СЕТ СН'!$I$6-'СЕТ СН'!$I$19</f>
        <v>2376.4027165300004</v>
      </c>
      <c r="C147" s="36">
        <f>SUMIFS(СВЦЭМ!$C$39:$C$782,СВЦЭМ!$A$39:$A$782,$A147,СВЦЭМ!$B$39:$B$782,C$119)+'СЕТ СН'!$I$9+СВЦЭМ!$D$10+'СЕТ СН'!$I$6-'СЕТ СН'!$I$19</f>
        <v>2462.8755932499998</v>
      </c>
      <c r="D147" s="36">
        <f>SUMIFS(СВЦЭМ!$C$39:$C$782,СВЦЭМ!$A$39:$A$782,$A147,СВЦЭМ!$B$39:$B$782,D$119)+'СЕТ СН'!$I$9+СВЦЭМ!$D$10+'СЕТ СН'!$I$6-'СЕТ СН'!$I$19</f>
        <v>2544.42730261</v>
      </c>
      <c r="E147" s="36">
        <f>SUMIFS(СВЦЭМ!$C$39:$C$782,СВЦЭМ!$A$39:$A$782,$A147,СВЦЭМ!$B$39:$B$782,E$119)+'СЕТ СН'!$I$9+СВЦЭМ!$D$10+'СЕТ СН'!$I$6-'СЕТ СН'!$I$19</f>
        <v>2564.9216947900004</v>
      </c>
      <c r="F147" s="36">
        <f>SUMIFS(СВЦЭМ!$C$39:$C$782,СВЦЭМ!$A$39:$A$782,$A147,СВЦЭМ!$B$39:$B$782,F$119)+'СЕТ СН'!$I$9+СВЦЭМ!$D$10+'СЕТ СН'!$I$6-'СЕТ СН'!$I$19</f>
        <v>2565.2248011600004</v>
      </c>
      <c r="G147" s="36">
        <f>SUMIFS(СВЦЭМ!$C$39:$C$782,СВЦЭМ!$A$39:$A$782,$A147,СВЦЭМ!$B$39:$B$782,G$119)+'СЕТ СН'!$I$9+СВЦЭМ!$D$10+'СЕТ СН'!$I$6-'СЕТ СН'!$I$19</f>
        <v>2539.117373</v>
      </c>
      <c r="H147" s="36">
        <f>SUMIFS(СВЦЭМ!$C$39:$C$782,СВЦЭМ!$A$39:$A$782,$A147,СВЦЭМ!$B$39:$B$782,H$119)+'СЕТ СН'!$I$9+СВЦЭМ!$D$10+'СЕТ СН'!$I$6-'СЕТ СН'!$I$19</f>
        <v>2429.6391990399998</v>
      </c>
      <c r="I147" s="36">
        <f>SUMIFS(СВЦЭМ!$C$39:$C$782,СВЦЭМ!$A$39:$A$782,$A147,СВЦЭМ!$B$39:$B$782,I$119)+'СЕТ СН'!$I$9+СВЦЭМ!$D$10+'СЕТ СН'!$I$6-'СЕТ СН'!$I$19</f>
        <v>2293.0201397999999</v>
      </c>
      <c r="J147" s="36">
        <f>SUMIFS(СВЦЭМ!$C$39:$C$782,СВЦЭМ!$A$39:$A$782,$A147,СВЦЭМ!$B$39:$B$782,J$119)+'СЕТ СН'!$I$9+СВЦЭМ!$D$10+'СЕТ СН'!$I$6-'СЕТ СН'!$I$19</f>
        <v>2220.90617591</v>
      </c>
      <c r="K147" s="36">
        <f>SUMIFS(СВЦЭМ!$C$39:$C$782,СВЦЭМ!$A$39:$A$782,$A147,СВЦЭМ!$B$39:$B$782,K$119)+'СЕТ СН'!$I$9+СВЦЭМ!$D$10+'СЕТ СН'!$I$6-'СЕТ СН'!$I$19</f>
        <v>2157.7362727700001</v>
      </c>
      <c r="L147" s="36">
        <f>SUMIFS(СВЦЭМ!$C$39:$C$782,СВЦЭМ!$A$39:$A$782,$A147,СВЦЭМ!$B$39:$B$782,L$119)+'СЕТ СН'!$I$9+СВЦЭМ!$D$10+'СЕТ СН'!$I$6-'СЕТ СН'!$I$19</f>
        <v>2169.7083345800002</v>
      </c>
      <c r="M147" s="36">
        <f>SUMIFS(СВЦЭМ!$C$39:$C$782,СВЦЭМ!$A$39:$A$782,$A147,СВЦЭМ!$B$39:$B$782,M$119)+'СЕТ СН'!$I$9+СВЦЭМ!$D$10+'СЕТ СН'!$I$6-'СЕТ СН'!$I$19</f>
        <v>2190.9369363300002</v>
      </c>
      <c r="N147" s="36">
        <f>SUMIFS(СВЦЭМ!$C$39:$C$782,СВЦЭМ!$A$39:$A$782,$A147,СВЦЭМ!$B$39:$B$782,N$119)+'СЕТ СН'!$I$9+СВЦЭМ!$D$10+'СЕТ СН'!$I$6-'СЕТ СН'!$I$19</f>
        <v>2238.1291562500001</v>
      </c>
      <c r="O147" s="36">
        <f>SUMIFS(СВЦЭМ!$C$39:$C$782,СВЦЭМ!$A$39:$A$782,$A147,СВЦЭМ!$B$39:$B$782,O$119)+'СЕТ СН'!$I$9+СВЦЭМ!$D$10+'СЕТ СН'!$I$6-'СЕТ СН'!$I$19</f>
        <v>2230.8783289000003</v>
      </c>
      <c r="P147" s="36">
        <f>SUMIFS(СВЦЭМ!$C$39:$C$782,СВЦЭМ!$A$39:$A$782,$A147,СВЦЭМ!$B$39:$B$782,P$119)+'СЕТ СН'!$I$9+СВЦЭМ!$D$10+'СЕТ СН'!$I$6-'СЕТ СН'!$I$19</f>
        <v>2218.5373758000001</v>
      </c>
      <c r="Q147" s="36">
        <f>SUMIFS(СВЦЭМ!$C$39:$C$782,СВЦЭМ!$A$39:$A$782,$A147,СВЦЭМ!$B$39:$B$782,Q$119)+'СЕТ СН'!$I$9+СВЦЭМ!$D$10+'СЕТ СН'!$I$6-'СЕТ СН'!$I$19</f>
        <v>2223.2228880600001</v>
      </c>
      <c r="R147" s="36">
        <f>SUMIFS(СВЦЭМ!$C$39:$C$782,СВЦЭМ!$A$39:$A$782,$A147,СВЦЭМ!$B$39:$B$782,R$119)+'СЕТ СН'!$I$9+СВЦЭМ!$D$10+'СЕТ СН'!$I$6-'СЕТ СН'!$I$19</f>
        <v>2191.7164959400002</v>
      </c>
      <c r="S147" s="36">
        <f>SUMIFS(СВЦЭМ!$C$39:$C$782,СВЦЭМ!$A$39:$A$782,$A147,СВЦЭМ!$B$39:$B$782,S$119)+'СЕТ СН'!$I$9+СВЦЭМ!$D$10+'СЕТ СН'!$I$6-'СЕТ СН'!$I$19</f>
        <v>2186.4815205599998</v>
      </c>
      <c r="T147" s="36">
        <f>SUMIFS(СВЦЭМ!$C$39:$C$782,СВЦЭМ!$A$39:$A$782,$A147,СВЦЭМ!$B$39:$B$782,T$119)+'СЕТ СН'!$I$9+СВЦЭМ!$D$10+'СЕТ СН'!$I$6-'СЕТ СН'!$I$19</f>
        <v>2187.8709316100003</v>
      </c>
      <c r="U147" s="36">
        <f>SUMIFS(СВЦЭМ!$C$39:$C$782,СВЦЭМ!$A$39:$A$782,$A147,СВЦЭМ!$B$39:$B$782,U$119)+'СЕТ СН'!$I$9+СВЦЭМ!$D$10+'СЕТ СН'!$I$6-'СЕТ СН'!$I$19</f>
        <v>2221.3929144499998</v>
      </c>
      <c r="V147" s="36">
        <f>SUMIFS(СВЦЭМ!$C$39:$C$782,СВЦЭМ!$A$39:$A$782,$A147,СВЦЭМ!$B$39:$B$782,V$119)+'СЕТ СН'!$I$9+СВЦЭМ!$D$10+'СЕТ СН'!$I$6-'СЕТ СН'!$I$19</f>
        <v>2223.9448830700003</v>
      </c>
      <c r="W147" s="36">
        <f>SUMIFS(СВЦЭМ!$C$39:$C$782,СВЦЭМ!$A$39:$A$782,$A147,СВЦЭМ!$B$39:$B$782,W$119)+'СЕТ СН'!$I$9+СВЦЭМ!$D$10+'СЕТ СН'!$I$6-'СЕТ СН'!$I$19</f>
        <v>2200.9321963800003</v>
      </c>
      <c r="X147" s="36">
        <f>SUMIFS(СВЦЭМ!$C$39:$C$782,СВЦЭМ!$A$39:$A$782,$A147,СВЦЭМ!$B$39:$B$782,X$119)+'СЕТ СН'!$I$9+СВЦЭМ!$D$10+'СЕТ СН'!$I$6-'СЕТ СН'!$I$19</f>
        <v>2228.53219575</v>
      </c>
      <c r="Y147" s="36">
        <f>SUMIFS(СВЦЭМ!$C$39:$C$782,СВЦЭМ!$A$39:$A$782,$A147,СВЦЭМ!$B$39:$B$782,Y$119)+'СЕТ СН'!$I$9+СВЦЭМ!$D$10+'СЕТ СН'!$I$6-'СЕТ СН'!$I$19</f>
        <v>2340.0574049900001</v>
      </c>
    </row>
    <row r="148" spans="1:26" ht="15.75" x14ac:dyDescent="0.2">
      <c r="A148" s="35">
        <f t="shared" si="3"/>
        <v>45106</v>
      </c>
      <c r="B148" s="36">
        <f>SUMIFS(СВЦЭМ!$C$39:$C$782,СВЦЭМ!$A$39:$A$782,$A148,СВЦЭМ!$B$39:$B$782,B$119)+'СЕТ СН'!$I$9+СВЦЭМ!$D$10+'СЕТ СН'!$I$6-'СЕТ СН'!$I$19</f>
        <v>2470.0791791600004</v>
      </c>
      <c r="C148" s="36">
        <f>SUMIFS(СВЦЭМ!$C$39:$C$782,СВЦЭМ!$A$39:$A$782,$A148,СВЦЭМ!$B$39:$B$782,C$119)+'СЕТ СН'!$I$9+СВЦЭМ!$D$10+'СЕТ СН'!$I$6-'СЕТ СН'!$I$19</f>
        <v>2528.63718333</v>
      </c>
      <c r="D148" s="36">
        <f>SUMIFS(СВЦЭМ!$C$39:$C$782,СВЦЭМ!$A$39:$A$782,$A148,СВЦЭМ!$B$39:$B$782,D$119)+'СЕТ СН'!$I$9+СВЦЭМ!$D$10+'СЕТ СН'!$I$6-'СЕТ СН'!$I$19</f>
        <v>2577.7798889599999</v>
      </c>
      <c r="E148" s="36">
        <f>SUMIFS(СВЦЭМ!$C$39:$C$782,СВЦЭМ!$A$39:$A$782,$A148,СВЦЭМ!$B$39:$B$782,E$119)+'СЕТ СН'!$I$9+СВЦЭМ!$D$10+'СЕТ СН'!$I$6-'СЕТ СН'!$I$19</f>
        <v>2584.6834399500003</v>
      </c>
      <c r="F148" s="36">
        <f>SUMIFS(СВЦЭМ!$C$39:$C$782,СВЦЭМ!$A$39:$A$782,$A148,СВЦЭМ!$B$39:$B$782,F$119)+'СЕТ СН'!$I$9+СВЦЭМ!$D$10+'СЕТ СН'!$I$6-'СЕТ СН'!$I$19</f>
        <v>2569.0584598</v>
      </c>
      <c r="G148" s="36">
        <f>SUMIFS(СВЦЭМ!$C$39:$C$782,СВЦЭМ!$A$39:$A$782,$A148,СВЦЭМ!$B$39:$B$782,G$119)+'СЕТ СН'!$I$9+СВЦЭМ!$D$10+'СЕТ СН'!$I$6-'СЕТ СН'!$I$19</f>
        <v>2572.63827434</v>
      </c>
      <c r="H148" s="36">
        <f>SUMIFS(СВЦЭМ!$C$39:$C$782,СВЦЭМ!$A$39:$A$782,$A148,СВЦЭМ!$B$39:$B$782,H$119)+'СЕТ СН'!$I$9+СВЦЭМ!$D$10+'СЕТ СН'!$I$6-'СЕТ СН'!$I$19</f>
        <v>2517.4373991299999</v>
      </c>
      <c r="I148" s="36">
        <f>SUMIFS(СВЦЭМ!$C$39:$C$782,СВЦЭМ!$A$39:$A$782,$A148,СВЦЭМ!$B$39:$B$782,I$119)+'СЕТ СН'!$I$9+СВЦЭМ!$D$10+'СЕТ СН'!$I$6-'СЕТ СН'!$I$19</f>
        <v>2416.8593736500002</v>
      </c>
      <c r="J148" s="36">
        <f>SUMIFS(СВЦЭМ!$C$39:$C$782,СВЦЭМ!$A$39:$A$782,$A148,СВЦЭМ!$B$39:$B$782,J$119)+'СЕТ СН'!$I$9+СВЦЭМ!$D$10+'СЕТ СН'!$I$6-'СЕТ СН'!$I$19</f>
        <v>2312.6579164599998</v>
      </c>
      <c r="K148" s="36">
        <f>SUMIFS(СВЦЭМ!$C$39:$C$782,СВЦЭМ!$A$39:$A$782,$A148,СВЦЭМ!$B$39:$B$782,K$119)+'СЕТ СН'!$I$9+СВЦЭМ!$D$10+'СЕТ СН'!$I$6-'СЕТ СН'!$I$19</f>
        <v>2272.6133013799999</v>
      </c>
      <c r="L148" s="36">
        <f>SUMIFS(СВЦЭМ!$C$39:$C$782,СВЦЭМ!$A$39:$A$782,$A148,СВЦЭМ!$B$39:$B$782,L$119)+'СЕТ СН'!$I$9+СВЦЭМ!$D$10+'СЕТ СН'!$I$6-'СЕТ СН'!$I$19</f>
        <v>2261.0553018099999</v>
      </c>
      <c r="M148" s="36">
        <f>SUMIFS(СВЦЭМ!$C$39:$C$782,СВЦЭМ!$A$39:$A$782,$A148,СВЦЭМ!$B$39:$B$782,M$119)+'СЕТ СН'!$I$9+СВЦЭМ!$D$10+'СЕТ СН'!$I$6-'СЕТ СН'!$I$19</f>
        <v>2249.3585818500001</v>
      </c>
      <c r="N148" s="36">
        <f>SUMIFS(СВЦЭМ!$C$39:$C$782,СВЦЭМ!$A$39:$A$782,$A148,СВЦЭМ!$B$39:$B$782,N$119)+'СЕТ СН'!$I$9+СВЦЭМ!$D$10+'СЕТ СН'!$I$6-'СЕТ СН'!$I$19</f>
        <v>2270.1820309000004</v>
      </c>
      <c r="O148" s="36">
        <f>SUMIFS(СВЦЭМ!$C$39:$C$782,СВЦЭМ!$A$39:$A$782,$A148,СВЦЭМ!$B$39:$B$782,O$119)+'СЕТ СН'!$I$9+СВЦЭМ!$D$10+'СЕТ СН'!$I$6-'СЕТ СН'!$I$19</f>
        <v>2272.9991071599998</v>
      </c>
      <c r="P148" s="36">
        <f>SUMIFS(СВЦЭМ!$C$39:$C$782,СВЦЭМ!$A$39:$A$782,$A148,СВЦЭМ!$B$39:$B$782,P$119)+'СЕТ СН'!$I$9+СВЦЭМ!$D$10+'СЕТ СН'!$I$6-'СЕТ СН'!$I$19</f>
        <v>2281.2139076800004</v>
      </c>
      <c r="Q148" s="36">
        <f>SUMIFS(СВЦЭМ!$C$39:$C$782,СВЦЭМ!$A$39:$A$782,$A148,СВЦЭМ!$B$39:$B$782,Q$119)+'СЕТ СН'!$I$9+СВЦЭМ!$D$10+'СЕТ СН'!$I$6-'СЕТ СН'!$I$19</f>
        <v>2279.4800976400002</v>
      </c>
      <c r="R148" s="36">
        <f>SUMIFS(СВЦЭМ!$C$39:$C$782,СВЦЭМ!$A$39:$A$782,$A148,СВЦЭМ!$B$39:$B$782,R$119)+'СЕТ СН'!$I$9+СВЦЭМ!$D$10+'СЕТ СН'!$I$6-'СЕТ СН'!$I$19</f>
        <v>2262.7943040600003</v>
      </c>
      <c r="S148" s="36">
        <f>SUMIFS(СВЦЭМ!$C$39:$C$782,СВЦЭМ!$A$39:$A$782,$A148,СВЦЭМ!$B$39:$B$782,S$119)+'СЕТ СН'!$I$9+СВЦЭМ!$D$10+'СЕТ СН'!$I$6-'СЕТ СН'!$I$19</f>
        <v>2248.26170142</v>
      </c>
      <c r="T148" s="36">
        <f>SUMIFS(СВЦЭМ!$C$39:$C$782,СВЦЭМ!$A$39:$A$782,$A148,СВЦЭМ!$B$39:$B$782,T$119)+'СЕТ СН'!$I$9+СВЦЭМ!$D$10+'СЕТ СН'!$I$6-'СЕТ СН'!$I$19</f>
        <v>2261.2832103600003</v>
      </c>
      <c r="U148" s="36">
        <f>SUMIFS(СВЦЭМ!$C$39:$C$782,СВЦЭМ!$A$39:$A$782,$A148,СВЦЭМ!$B$39:$B$782,U$119)+'СЕТ СН'!$I$9+СВЦЭМ!$D$10+'СЕТ СН'!$I$6-'СЕТ СН'!$I$19</f>
        <v>2266.5607435800002</v>
      </c>
      <c r="V148" s="36">
        <f>SUMIFS(СВЦЭМ!$C$39:$C$782,СВЦЭМ!$A$39:$A$782,$A148,СВЦЭМ!$B$39:$B$782,V$119)+'СЕТ СН'!$I$9+СВЦЭМ!$D$10+'СЕТ СН'!$I$6-'СЕТ СН'!$I$19</f>
        <v>2279.1279004799999</v>
      </c>
      <c r="W148" s="36">
        <f>SUMIFS(СВЦЭМ!$C$39:$C$782,СВЦЭМ!$A$39:$A$782,$A148,СВЦЭМ!$B$39:$B$782,W$119)+'СЕТ СН'!$I$9+СВЦЭМ!$D$10+'СЕТ СН'!$I$6-'СЕТ СН'!$I$19</f>
        <v>2269.86865941</v>
      </c>
      <c r="X148" s="36">
        <f>SUMIFS(СВЦЭМ!$C$39:$C$782,СВЦЭМ!$A$39:$A$782,$A148,СВЦЭМ!$B$39:$B$782,X$119)+'СЕТ СН'!$I$9+СВЦЭМ!$D$10+'СЕТ СН'!$I$6-'СЕТ СН'!$I$19</f>
        <v>2291.2274929900004</v>
      </c>
      <c r="Y148" s="36">
        <f>SUMIFS(СВЦЭМ!$C$39:$C$782,СВЦЭМ!$A$39:$A$782,$A148,СВЦЭМ!$B$39:$B$782,Y$119)+'СЕТ СН'!$I$9+СВЦЭМ!$D$10+'СЕТ СН'!$I$6-'СЕТ СН'!$I$19</f>
        <v>2417.5305061500003</v>
      </c>
    </row>
    <row r="149" spans="1:26" ht="15.75" x14ac:dyDescent="0.2">
      <c r="A149" s="35">
        <f t="shared" si="3"/>
        <v>45107</v>
      </c>
      <c r="B149" s="36">
        <f>SUMIFS(СВЦЭМ!$C$39:$C$782,СВЦЭМ!$A$39:$A$782,$A149,СВЦЭМ!$B$39:$B$782,B$119)+'СЕТ СН'!$I$9+СВЦЭМ!$D$10+'СЕТ СН'!$I$6-'СЕТ СН'!$I$19</f>
        <v>2461.7310416999999</v>
      </c>
      <c r="C149" s="36">
        <f>SUMIFS(СВЦЭМ!$C$39:$C$782,СВЦЭМ!$A$39:$A$782,$A149,СВЦЭМ!$B$39:$B$782,C$119)+'СЕТ СН'!$I$9+СВЦЭМ!$D$10+'СЕТ СН'!$I$6-'СЕТ СН'!$I$19</f>
        <v>2507.4904223600001</v>
      </c>
      <c r="D149" s="36">
        <f>SUMIFS(СВЦЭМ!$C$39:$C$782,СВЦЭМ!$A$39:$A$782,$A149,СВЦЭМ!$B$39:$B$782,D$119)+'СЕТ СН'!$I$9+СВЦЭМ!$D$10+'СЕТ СН'!$I$6-'СЕТ СН'!$I$19</f>
        <v>2597.7505564200001</v>
      </c>
      <c r="E149" s="36">
        <f>SUMIFS(СВЦЭМ!$C$39:$C$782,СВЦЭМ!$A$39:$A$782,$A149,СВЦЭМ!$B$39:$B$782,E$119)+'СЕТ СН'!$I$9+СВЦЭМ!$D$10+'СЕТ СН'!$I$6-'СЕТ СН'!$I$19</f>
        <v>2623.9324829699999</v>
      </c>
      <c r="F149" s="36">
        <f>SUMIFS(СВЦЭМ!$C$39:$C$782,СВЦЭМ!$A$39:$A$782,$A149,СВЦЭМ!$B$39:$B$782,F$119)+'СЕТ СН'!$I$9+СВЦЭМ!$D$10+'СЕТ СН'!$I$6-'СЕТ СН'!$I$19</f>
        <v>2658.1702354700001</v>
      </c>
      <c r="G149" s="36">
        <f>SUMIFS(СВЦЭМ!$C$39:$C$782,СВЦЭМ!$A$39:$A$782,$A149,СВЦЭМ!$B$39:$B$782,G$119)+'СЕТ СН'!$I$9+СВЦЭМ!$D$10+'СЕТ СН'!$I$6-'СЕТ СН'!$I$19</f>
        <v>2689.1852250700003</v>
      </c>
      <c r="H149" s="36">
        <f>SUMIFS(СВЦЭМ!$C$39:$C$782,СВЦЭМ!$A$39:$A$782,$A149,СВЦЭМ!$B$39:$B$782,H$119)+'СЕТ СН'!$I$9+СВЦЭМ!$D$10+'СЕТ СН'!$I$6-'СЕТ СН'!$I$19</f>
        <v>2585.4844279099998</v>
      </c>
      <c r="I149" s="36">
        <f>SUMIFS(СВЦЭМ!$C$39:$C$782,СВЦЭМ!$A$39:$A$782,$A149,СВЦЭМ!$B$39:$B$782,I$119)+'СЕТ СН'!$I$9+СВЦЭМ!$D$10+'СЕТ СН'!$I$6-'СЕТ СН'!$I$19</f>
        <v>2478.9163781799998</v>
      </c>
      <c r="J149" s="36">
        <f>SUMIFS(СВЦЭМ!$C$39:$C$782,СВЦЭМ!$A$39:$A$782,$A149,СВЦЭМ!$B$39:$B$782,J$119)+'СЕТ СН'!$I$9+СВЦЭМ!$D$10+'СЕТ СН'!$I$6-'СЕТ СН'!$I$19</f>
        <v>2398.3392555099999</v>
      </c>
      <c r="K149" s="36">
        <f>SUMIFS(СВЦЭМ!$C$39:$C$782,СВЦЭМ!$A$39:$A$782,$A149,СВЦЭМ!$B$39:$B$782,K$119)+'СЕТ СН'!$I$9+СВЦЭМ!$D$10+'СЕТ СН'!$I$6-'СЕТ СН'!$I$19</f>
        <v>2325.36181786</v>
      </c>
      <c r="L149" s="36">
        <f>SUMIFS(СВЦЭМ!$C$39:$C$782,СВЦЭМ!$A$39:$A$782,$A149,СВЦЭМ!$B$39:$B$782,L$119)+'СЕТ СН'!$I$9+СВЦЭМ!$D$10+'СЕТ СН'!$I$6-'СЕТ СН'!$I$19</f>
        <v>2291.6228389100002</v>
      </c>
      <c r="M149" s="36">
        <f>SUMIFS(СВЦЭМ!$C$39:$C$782,СВЦЭМ!$A$39:$A$782,$A149,СВЦЭМ!$B$39:$B$782,M$119)+'СЕТ СН'!$I$9+СВЦЭМ!$D$10+'СЕТ СН'!$I$6-'СЕТ СН'!$I$19</f>
        <v>2252.8641421900002</v>
      </c>
      <c r="N149" s="36">
        <f>SUMIFS(СВЦЭМ!$C$39:$C$782,СВЦЭМ!$A$39:$A$782,$A149,СВЦЭМ!$B$39:$B$782,N$119)+'СЕТ СН'!$I$9+СВЦЭМ!$D$10+'СЕТ СН'!$I$6-'СЕТ СН'!$I$19</f>
        <v>2296.3453199800001</v>
      </c>
      <c r="O149" s="36">
        <f>SUMIFS(СВЦЭМ!$C$39:$C$782,СВЦЭМ!$A$39:$A$782,$A149,СВЦЭМ!$B$39:$B$782,O$119)+'СЕТ СН'!$I$9+СВЦЭМ!$D$10+'СЕТ СН'!$I$6-'СЕТ СН'!$I$19</f>
        <v>2287.88674954</v>
      </c>
      <c r="P149" s="36">
        <f>SUMIFS(СВЦЭМ!$C$39:$C$782,СВЦЭМ!$A$39:$A$782,$A149,СВЦЭМ!$B$39:$B$782,P$119)+'СЕТ СН'!$I$9+СВЦЭМ!$D$10+'СЕТ СН'!$I$6-'СЕТ СН'!$I$19</f>
        <v>2291.1744149000001</v>
      </c>
      <c r="Q149" s="36">
        <f>SUMIFS(СВЦЭМ!$C$39:$C$782,СВЦЭМ!$A$39:$A$782,$A149,СВЦЭМ!$B$39:$B$782,Q$119)+'СЕТ СН'!$I$9+СВЦЭМ!$D$10+'СЕТ СН'!$I$6-'СЕТ СН'!$I$19</f>
        <v>2303.4199779600003</v>
      </c>
      <c r="R149" s="36">
        <f>SUMIFS(СВЦЭМ!$C$39:$C$782,СВЦЭМ!$A$39:$A$782,$A149,СВЦЭМ!$B$39:$B$782,R$119)+'СЕТ СН'!$I$9+СВЦЭМ!$D$10+'СЕТ СН'!$I$6-'СЕТ СН'!$I$19</f>
        <v>2291.8363069000002</v>
      </c>
      <c r="S149" s="36">
        <f>SUMIFS(СВЦЭМ!$C$39:$C$782,СВЦЭМ!$A$39:$A$782,$A149,СВЦЭМ!$B$39:$B$782,S$119)+'СЕТ СН'!$I$9+СВЦЭМ!$D$10+'СЕТ СН'!$I$6-'СЕТ СН'!$I$19</f>
        <v>2277.6067999000002</v>
      </c>
      <c r="T149" s="36">
        <f>SUMIFS(СВЦЭМ!$C$39:$C$782,СВЦЭМ!$A$39:$A$782,$A149,СВЦЭМ!$B$39:$B$782,T$119)+'СЕТ СН'!$I$9+СВЦЭМ!$D$10+'СЕТ СН'!$I$6-'СЕТ СН'!$I$19</f>
        <v>2275.14953616</v>
      </c>
      <c r="U149" s="36">
        <f>SUMIFS(СВЦЭМ!$C$39:$C$782,СВЦЭМ!$A$39:$A$782,$A149,СВЦЭМ!$B$39:$B$782,U$119)+'СЕТ СН'!$I$9+СВЦЭМ!$D$10+'СЕТ СН'!$I$6-'СЕТ СН'!$I$19</f>
        <v>2276.4724414399998</v>
      </c>
      <c r="V149" s="36">
        <f>SUMIFS(СВЦЭМ!$C$39:$C$782,СВЦЭМ!$A$39:$A$782,$A149,СВЦЭМ!$B$39:$B$782,V$119)+'СЕТ СН'!$I$9+СВЦЭМ!$D$10+'СЕТ СН'!$I$6-'СЕТ СН'!$I$19</f>
        <v>2305.0080341100002</v>
      </c>
      <c r="W149" s="36">
        <f>SUMIFS(СВЦЭМ!$C$39:$C$782,СВЦЭМ!$A$39:$A$782,$A149,СВЦЭМ!$B$39:$B$782,W$119)+'СЕТ СН'!$I$9+СВЦЭМ!$D$10+'СЕТ СН'!$I$6-'СЕТ СН'!$I$19</f>
        <v>2278.3730425900003</v>
      </c>
      <c r="X149" s="36">
        <f>SUMIFS(СВЦЭМ!$C$39:$C$782,СВЦЭМ!$A$39:$A$782,$A149,СВЦЭМ!$B$39:$B$782,X$119)+'СЕТ СН'!$I$9+СВЦЭМ!$D$10+'СЕТ СН'!$I$6-'СЕТ СН'!$I$19</f>
        <v>2314.86484673</v>
      </c>
      <c r="Y149" s="36">
        <f>SUMIFS(СВЦЭМ!$C$39:$C$782,СВЦЭМ!$A$39:$A$782,$A149,СВЦЭМ!$B$39:$B$782,Y$119)+'СЕТ СН'!$I$9+СВЦЭМ!$D$10+'СЕТ СН'!$I$6-'СЕТ СН'!$I$19</f>
        <v>2404.2704313599997</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4" t="s">
        <v>77</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5">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2"/>
      <c r="W154" s="32"/>
      <c r="X154" s="32"/>
      <c r="Y154" s="32"/>
    </row>
    <row r="155" spans="1:26" ht="15.75" x14ac:dyDescent="0.2">
      <c r="A155" s="134"/>
      <c r="B155" s="134"/>
      <c r="C155" s="134"/>
      <c r="D155" s="134"/>
      <c r="E155" s="134"/>
      <c r="F155" s="134"/>
      <c r="G155" s="134"/>
      <c r="H155" s="134"/>
      <c r="I155" s="134"/>
      <c r="J155" s="134"/>
      <c r="K155" s="134"/>
      <c r="L155" s="134"/>
      <c r="M155" s="134"/>
      <c r="N155" s="137">
        <f>СВЦЭМ!$D$12+'СЕТ СН'!$F$10-'СЕТ СН'!$F$20</f>
        <v>623543.75892979023</v>
      </c>
      <c r="O155" s="138"/>
      <c r="P155" s="137">
        <f>СВЦЭМ!$D$12+'СЕТ СН'!$F$10-'СЕТ СН'!$G$20</f>
        <v>623543.75892979023</v>
      </c>
      <c r="Q155" s="138"/>
      <c r="R155" s="137">
        <f>СВЦЭМ!$D$12+'СЕТ СН'!$F$10-'СЕТ СН'!$H$20</f>
        <v>623543.75892979023</v>
      </c>
      <c r="S155" s="138"/>
      <c r="T155" s="137">
        <f>СВЦЭМ!$D$12+'СЕТ СН'!$F$10-'СЕТ СН'!$I$20</f>
        <v>623543.75892979023</v>
      </c>
      <c r="U155" s="138"/>
      <c r="V155" s="40"/>
      <c r="W155" s="40"/>
      <c r="X155" s="40"/>
      <c r="Y155" s="40"/>
    </row>
    <row r="156" spans="1:26" x14ac:dyDescent="0.25">
      <c r="A156" s="140"/>
      <c r="B156" s="140"/>
      <c r="C156" s="140"/>
      <c r="D156" s="140"/>
      <c r="E156" s="140"/>
      <c r="F156" s="141"/>
      <c r="G156" s="141"/>
      <c r="H156" s="141"/>
      <c r="I156" s="141"/>
      <c r="J156" s="141"/>
      <c r="K156" s="141"/>
      <c r="L156" s="141"/>
      <c r="M156" s="141"/>
    </row>
    <row r="157" spans="1:26" ht="15.75" x14ac:dyDescent="0.25">
      <c r="A157" s="143" t="s">
        <v>78</v>
      </c>
      <c r="B157" s="144"/>
      <c r="C157" s="144"/>
      <c r="D157" s="144"/>
      <c r="E157" s="144"/>
      <c r="F157" s="144"/>
      <c r="G157" s="144"/>
      <c r="H157" s="144"/>
      <c r="I157" s="144"/>
      <c r="J157" s="144"/>
      <c r="K157" s="144"/>
      <c r="L157" s="144"/>
      <c r="M157" s="145"/>
      <c r="N157" s="135" t="s">
        <v>29</v>
      </c>
      <c r="O157" s="135"/>
      <c r="P157" s="135"/>
      <c r="Q157" s="135"/>
      <c r="R157" s="135"/>
      <c r="S157" s="135"/>
      <c r="T157" s="135"/>
      <c r="U157" s="135"/>
    </row>
    <row r="158" spans="1:26" ht="15.75" x14ac:dyDescent="0.25">
      <c r="A158" s="146"/>
      <c r="B158" s="147"/>
      <c r="C158" s="147"/>
      <c r="D158" s="147"/>
      <c r="E158" s="147"/>
      <c r="F158" s="147"/>
      <c r="G158" s="147"/>
      <c r="H158" s="147"/>
      <c r="I158" s="147"/>
      <c r="J158" s="147"/>
      <c r="K158" s="147"/>
      <c r="L158" s="147"/>
      <c r="M158" s="148"/>
      <c r="N158" s="136" t="s">
        <v>0</v>
      </c>
      <c r="O158" s="136"/>
      <c r="P158" s="136" t="s">
        <v>1</v>
      </c>
      <c r="Q158" s="136"/>
      <c r="R158" s="136" t="s">
        <v>2</v>
      </c>
      <c r="S158" s="136"/>
      <c r="T158" s="136" t="s">
        <v>3</v>
      </c>
      <c r="U158" s="136"/>
    </row>
    <row r="159" spans="1:26" ht="15.75" x14ac:dyDescent="0.25">
      <c r="A159" s="149"/>
      <c r="B159" s="150"/>
      <c r="C159" s="150"/>
      <c r="D159" s="150"/>
      <c r="E159" s="150"/>
      <c r="F159" s="150"/>
      <c r="G159" s="150"/>
      <c r="H159" s="150"/>
      <c r="I159" s="150"/>
      <c r="J159" s="150"/>
      <c r="K159" s="150"/>
      <c r="L159" s="150"/>
      <c r="M159" s="151"/>
      <c r="N159" s="142">
        <f>'СЕТ СН'!$F$7</f>
        <v>1765744.73</v>
      </c>
      <c r="O159" s="142"/>
      <c r="P159" s="142">
        <f>'СЕТ СН'!$G$7</f>
        <v>1442615.09</v>
      </c>
      <c r="Q159" s="142"/>
      <c r="R159" s="142">
        <f>'СЕТ СН'!$H$7</f>
        <v>1841546.13</v>
      </c>
      <c r="S159" s="142"/>
      <c r="T159" s="142">
        <f>'СЕТ СН'!$I$7</f>
        <v>1879310.42</v>
      </c>
      <c r="U159" s="142"/>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2023г.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2" t="s">
        <v>40</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10</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01.06.2023</v>
      </c>
      <c r="B12" s="36">
        <f>SUMIFS(СВЦЭМ!$D$39:$D$782,СВЦЭМ!$A$39:$A$782,$A12,СВЦЭМ!$B$39:$B$782,B$11)+'СЕТ СН'!$F$11+СВЦЭМ!$D$10+'СЕТ СН'!$F$5-'СЕТ СН'!$F$21</f>
        <v>4811.5293670400006</v>
      </c>
      <c r="C12" s="36">
        <f>SUMIFS(СВЦЭМ!$D$39:$D$782,СВЦЭМ!$A$39:$A$782,$A12,СВЦЭМ!$B$39:$B$782,C$11)+'СЕТ СН'!$F$11+СВЦЭМ!$D$10+'СЕТ СН'!$F$5-'СЕТ СН'!$F$21</f>
        <v>4891.26453064</v>
      </c>
      <c r="D12" s="36">
        <f>SUMIFS(СВЦЭМ!$D$39:$D$782,СВЦЭМ!$A$39:$A$782,$A12,СВЦЭМ!$B$39:$B$782,D$11)+'СЕТ СН'!$F$11+СВЦЭМ!$D$10+'СЕТ СН'!$F$5-'СЕТ СН'!$F$21</f>
        <v>4936.43063678</v>
      </c>
      <c r="E12" s="36">
        <f>SUMIFS(СВЦЭМ!$D$39:$D$782,СВЦЭМ!$A$39:$A$782,$A12,СВЦЭМ!$B$39:$B$782,E$11)+'СЕТ СН'!$F$11+СВЦЭМ!$D$10+'СЕТ СН'!$F$5-'СЕТ СН'!$F$21</f>
        <v>4971.5595972000001</v>
      </c>
      <c r="F12" s="36">
        <f>SUMIFS(СВЦЭМ!$D$39:$D$782,СВЦЭМ!$A$39:$A$782,$A12,СВЦЭМ!$B$39:$B$782,F$11)+'СЕТ СН'!$F$11+СВЦЭМ!$D$10+'СЕТ СН'!$F$5-'СЕТ СН'!$F$21</f>
        <v>4970.67560331</v>
      </c>
      <c r="G12" s="36">
        <f>SUMIFS(СВЦЭМ!$D$39:$D$782,СВЦЭМ!$A$39:$A$782,$A12,СВЦЭМ!$B$39:$B$782,G$11)+'СЕТ СН'!$F$11+СВЦЭМ!$D$10+'СЕТ СН'!$F$5-'СЕТ СН'!$F$21</f>
        <v>4958.8352125600004</v>
      </c>
      <c r="H12" s="36">
        <f>SUMIFS(СВЦЭМ!$D$39:$D$782,СВЦЭМ!$A$39:$A$782,$A12,СВЦЭМ!$B$39:$B$782,H$11)+'СЕТ СН'!$F$11+СВЦЭМ!$D$10+'СЕТ СН'!$F$5-'СЕТ СН'!$F$21</f>
        <v>4826.8145401399997</v>
      </c>
      <c r="I12" s="36">
        <f>SUMIFS(СВЦЭМ!$D$39:$D$782,СВЦЭМ!$A$39:$A$782,$A12,СВЦЭМ!$B$39:$B$782,I$11)+'СЕТ СН'!$F$11+СВЦЭМ!$D$10+'СЕТ СН'!$F$5-'СЕТ СН'!$F$21</f>
        <v>4748.5185655200003</v>
      </c>
      <c r="J12" s="36">
        <f>SUMIFS(СВЦЭМ!$D$39:$D$782,СВЦЭМ!$A$39:$A$782,$A12,СВЦЭМ!$B$39:$B$782,J$11)+'СЕТ СН'!$F$11+СВЦЭМ!$D$10+'СЕТ СН'!$F$5-'СЕТ СН'!$F$21</f>
        <v>4694.2257668399998</v>
      </c>
      <c r="K12" s="36">
        <f>SUMIFS(СВЦЭМ!$D$39:$D$782,СВЦЭМ!$A$39:$A$782,$A12,СВЦЭМ!$B$39:$B$782,K$11)+'СЕТ СН'!$F$11+СВЦЭМ!$D$10+'СЕТ СН'!$F$5-'СЕТ СН'!$F$21</f>
        <v>4700.4496591200004</v>
      </c>
      <c r="L12" s="36">
        <f>SUMIFS(СВЦЭМ!$D$39:$D$782,СВЦЭМ!$A$39:$A$782,$A12,СВЦЭМ!$B$39:$B$782,L$11)+'СЕТ СН'!$F$11+СВЦЭМ!$D$10+'СЕТ СН'!$F$5-'СЕТ СН'!$F$21</f>
        <v>4697.4967241499999</v>
      </c>
      <c r="M12" s="36">
        <f>SUMIFS(СВЦЭМ!$D$39:$D$782,СВЦЭМ!$A$39:$A$782,$A12,СВЦЭМ!$B$39:$B$782,M$11)+'СЕТ СН'!$F$11+СВЦЭМ!$D$10+'СЕТ СН'!$F$5-'СЕТ СН'!$F$21</f>
        <v>4721.5858958700001</v>
      </c>
      <c r="N12" s="36">
        <f>SUMIFS(СВЦЭМ!$D$39:$D$782,СВЦЭМ!$A$39:$A$782,$A12,СВЦЭМ!$B$39:$B$782,N$11)+'СЕТ СН'!$F$11+СВЦЭМ!$D$10+'СЕТ СН'!$F$5-'СЕТ СН'!$F$21</f>
        <v>4741.4395557200005</v>
      </c>
      <c r="O12" s="36">
        <f>SUMIFS(СВЦЭМ!$D$39:$D$782,СВЦЭМ!$A$39:$A$782,$A12,СВЦЭМ!$B$39:$B$782,O$11)+'СЕТ СН'!$F$11+СВЦЭМ!$D$10+'СЕТ СН'!$F$5-'СЕТ СН'!$F$21</f>
        <v>4739.6107969200002</v>
      </c>
      <c r="P12" s="36">
        <f>SUMIFS(СВЦЭМ!$D$39:$D$782,СВЦЭМ!$A$39:$A$782,$A12,СВЦЭМ!$B$39:$B$782,P$11)+'СЕТ СН'!$F$11+СВЦЭМ!$D$10+'СЕТ СН'!$F$5-'СЕТ СН'!$F$21</f>
        <v>4756.8370965699996</v>
      </c>
      <c r="Q12" s="36">
        <f>SUMIFS(СВЦЭМ!$D$39:$D$782,СВЦЭМ!$A$39:$A$782,$A12,СВЦЭМ!$B$39:$B$782,Q$11)+'СЕТ СН'!$F$11+СВЦЭМ!$D$10+'СЕТ СН'!$F$5-'СЕТ СН'!$F$21</f>
        <v>4765.8089460199999</v>
      </c>
      <c r="R12" s="36">
        <f>SUMIFS(СВЦЭМ!$D$39:$D$782,СВЦЭМ!$A$39:$A$782,$A12,СВЦЭМ!$B$39:$B$782,R$11)+'СЕТ СН'!$F$11+СВЦЭМ!$D$10+'СЕТ СН'!$F$5-'СЕТ СН'!$F$21</f>
        <v>4752.7648789499999</v>
      </c>
      <c r="S12" s="36">
        <f>SUMIFS(СВЦЭМ!$D$39:$D$782,СВЦЭМ!$A$39:$A$782,$A12,СВЦЭМ!$B$39:$B$782,S$11)+'СЕТ СН'!$F$11+СВЦЭМ!$D$10+'СЕТ СН'!$F$5-'СЕТ СН'!$F$21</f>
        <v>4731.97472965</v>
      </c>
      <c r="T12" s="36">
        <f>SUMIFS(СВЦЭМ!$D$39:$D$782,СВЦЭМ!$A$39:$A$782,$A12,СВЦЭМ!$B$39:$B$782,T$11)+'СЕТ СН'!$F$11+СВЦЭМ!$D$10+'СЕТ СН'!$F$5-'СЕТ СН'!$F$21</f>
        <v>4714.9340903800003</v>
      </c>
      <c r="U12" s="36">
        <f>SUMIFS(СВЦЭМ!$D$39:$D$782,СВЦЭМ!$A$39:$A$782,$A12,СВЦЭМ!$B$39:$B$782,U$11)+'СЕТ СН'!$F$11+СВЦЭМ!$D$10+'СЕТ СН'!$F$5-'СЕТ СН'!$F$21</f>
        <v>4702.61885755</v>
      </c>
      <c r="V12" s="36">
        <f>SUMIFS(СВЦЭМ!$D$39:$D$782,СВЦЭМ!$A$39:$A$782,$A12,СВЦЭМ!$B$39:$B$782,V$11)+'СЕТ СН'!$F$11+СВЦЭМ!$D$10+'СЕТ СН'!$F$5-'СЕТ СН'!$F$21</f>
        <v>4714.4526805799997</v>
      </c>
      <c r="W12" s="36">
        <f>SUMIFS(СВЦЭМ!$D$39:$D$782,СВЦЭМ!$A$39:$A$782,$A12,СВЦЭМ!$B$39:$B$782,W$11)+'СЕТ СН'!$F$11+СВЦЭМ!$D$10+'СЕТ СН'!$F$5-'СЕТ СН'!$F$21</f>
        <v>4660.53991761</v>
      </c>
      <c r="X12" s="36">
        <f>SUMIFS(СВЦЭМ!$D$39:$D$782,СВЦЭМ!$A$39:$A$782,$A12,СВЦЭМ!$B$39:$B$782,X$11)+'СЕТ СН'!$F$11+СВЦЭМ!$D$10+'СЕТ СН'!$F$5-'СЕТ СН'!$F$21</f>
        <v>4709.7802231900005</v>
      </c>
      <c r="Y12" s="36">
        <f>SUMIFS(СВЦЭМ!$D$39:$D$782,СВЦЭМ!$A$39:$A$782,$A12,СВЦЭМ!$B$39:$B$782,Y$11)+'СЕТ СН'!$F$11+СВЦЭМ!$D$10+'СЕТ СН'!$F$5-'СЕТ СН'!$F$21</f>
        <v>4747.6232378200002</v>
      </c>
      <c r="AA12" s="45"/>
    </row>
    <row r="13" spans="1:27" ht="15.75" x14ac:dyDescent="0.2">
      <c r="A13" s="35">
        <f>A12+1</f>
        <v>45079</v>
      </c>
      <c r="B13" s="36">
        <f>SUMIFS(СВЦЭМ!$D$39:$D$782,СВЦЭМ!$A$39:$A$782,$A13,СВЦЭМ!$B$39:$B$782,B$11)+'СЕТ СН'!$F$11+СВЦЭМ!$D$10+'СЕТ СН'!$F$5-'СЕТ СН'!$F$21</f>
        <v>4840.1419099800005</v>
      </c>
      <c r="C13" s="36">
        <f>SUMIFS(СВЦЭМ!$D$39:$D$782,СВЦЭМ!$A$39:$A$782,$A13,СВЦЭМ!$B$39:$B$782,C$11)+'СЕТ СН'!$F$11+СВЦЭМ!$D$10+'СЕТ СН'!$F$5-'СЕТ СН'!$F$21</f>
        <v>4869.0118659899999</v>
      </c>
      <c r="D13" s="36">
        <f>SUMIFS(СВЦЭМ!$D$39:$D$782,СВЦЭМ!$A$39:$A$782,$A13,СВЦЭМ!$B$39:$B$782,D$11)+'СЕТ СН'!$F$11+СВЦЭМ!$D$10+'СЕТ СН'!$F$5-'СЕТ СН'!$F$21</f>
        <v>4913.3906917000004</v>
      </c>
      <c r="E13" s="36">
        <f>SUMIFS(СВЦЭМ!$D$39:$D$782,СВЦЭМ!$A$39:$A$782,$A13,СВЦЭМ!$B$39:$B$782,E$11)+'СЕТ СН'!$F$11+СВЦЭМ!$D$10+'СЕТ СН'!$F$5-'СЕТ СН'!$F$21</f>
        <v>4919.9352946700001</v>
      </c>
      <c r="F13" s="36">
        <f>SUMIFS(СВЦЭМ!$D$39:$D$782,СВЦЭМ!$A$39:$A$782,$A13,СВЦЭМ!$B$39:$B$782,F$11)+'СЕТ СН'!$F$11+СВЦЭМ!$D$10+'СЕТ СН'!$F$5-'СЕТ СН'!$F$21</f>
        <v>4902.9436813000002</v>
      </c>
      <c r="G13" s="36">
        <f>SUMIFS(СВЦЭМ!$D$39:$D$782,СВЦЭМ!$A$39:$A$782,$A13,СВЦЭМ!$B$39:$B$782,G$11)+'СЕТ СН'!$F$11+СВЦЭМ!$D$10+'СЕТ СН'!$F$5-'СЕТ СН'!$F$21</f>
        <v>4878.9355178300002</v>
      </c>
      <c r="H13" s="36">
        <f>SUMIFS(СВЦЭМ!$D$39:$D$782,СВЦЭМ!$A$39:$A$782,$A13,СВЦЭМ!$B$39:$B$782,H$11)+'СЕТ СН'!$F$11+СВЦЭМ!$D$10+'СЕТ СН'!$F$5-'СЕТ СН'!$F$21</f>
        <v>4719.4451577899999</v>
      </c>
      <c r="I13" s="36">
        <f>SUMIFS(СВЦЭМ!$D$39:$D$782,СВЦЭМ!$A$39:$A$782,$A13,СВЦЭМ!$B$39:$B$782,I$11)+'СЕТ СН'!$F$11+СВЦЭМ!$D$10+'СЕТ СН'!$F$5-'СЕТ СН'!$F$21</f>
        <v>4758.1637207800004</v>
      </c>
      <c r="J13" s="36">
        <f>SUMIFS(СВЦЭМ!$D$39:$D$782,СВЦЭМ!$A$39:$A$782,$A13,СВЦЭМ!$B$39:$B$782,J$11)+'СЕТ СН'!$F$11+СВЦЭМ!$D$10+'СЕТ СН'!$F$5-'СЕТ СН'!$F$21</f>
        <v>4735.5018644299998</v>
      </c>
      <c r="K13" s="36">
        <f>SUMIFS(СВЦЭМ!$D$39:$D$782,СВЦЭМ!$A$39:$A$782,$A13,СВЦЭМ!$B$39:$B$782,K$11)+'СЕТ СН'!$F$11+СВЦЭМ!$D$10+'СЕТ СН'!$F$5-'СЕТ СН'!$F$21</f>
        <v>4701.23504933</v>
      </c>
      <c r="L13" s="36">
        <f>SUMIFS(СВЦЭМ!$D$39:$D$782,СВЦЭМ!$A$39:$A$782,$A13,СВЦЭМ!$B$39:$B$782,L$11)+'СЕТ СН'!$F$11+СВЦЭМ!$D$10+'СЕТ СН'!$F$5-'СЕТ СН'!$F$21</f>
        <v>4691.75190011</v>
      </c>
      <c r="M13" s="36">
        <f>SUMIFS(СВЦЭМ!$D$39:$D$782,СВЦЭМ!$A$39:$A$782,$A13,СВЦЭМ!$B$39:$B$782,M$11)+'СЕТ СН'!$F$11+СВЦЭМ!$D$10+'СЕТ СН'!$F$5-'СЕТ СН'!$F$21</f>
        <v>4712.8422007999998</v>
      </c>
      <c r="N13" s="36">
        <f>SUMIFS(СВЦЭМ!$D$39:$D$782,СВЦЭМ!$A$39:$A$782,$A13,СВЦЭМ!$B$39:$B$782,N$11)+'СЕТ СН'!$F$11+СВЦЭМ!$D$10+'СЕТ СН'!$F$5-'СЕТ СН'!$F$21</f>
        <v>4750.1839576900002</v>
      </c>
      <c r="O13" s="36">
        <f>SUMIFS(СВЦЭМ!$D$39:$D$782,СВЦЭМ!$A$39:$A$782,$A13,СВЦЭМ!$B$39:$B$782,O$11)+'СЕТ СН'!$F$11+СВЦЭМ!$D$10+'СЕТ СН'!$F$5-'СЕТ СН'!$F$21</f>
        <v>4747.4280749600002</v>
      </c>
      <c r="P13" s="36">
        <f>SUMIFS(СВЦЭМ!$D$39:$D$782,СВЦЭМ!$A$39:$A$782,$A13,СВЦЭМ!$B$39:$B$782,P$11)+'СЕТ СН'!$F$11+СВЦЭМ!$D$10+'СЕТ СН'!$F$5-'СЕТ СН'!$F$21</f>
        <v>4750.6254171399996</v>
      </c>
      <c r="Q13" s="36">
        <f>SUMIFS(СВЦЭМ!$D$39:$D$782,СВЦЭМ!$A$39:$A$782,$A13,СВЦЭМ!$B$39:$B$782,Q$11)+'СЕТ СН'!$F$11+СВЦЭМ!$D$10+'СЕТ СН'!$F$5-'СЕТ СН'!$F$21</f>
        <v>4764.3336225000003</v>
      </c>
      <c r="R13" s="36">
        <f>SUMIFS(СВЦЭМ!$D$39:$D$782,СВЦЭМ!$A$39:$A$782,$A13,СВЦЭМ!$B$39:$B$782,R$11)+'СЕТ СН'!$F$11+СВЦЭМ!$D$10+'СЕТ СН'!$F$5-'СЕТ СН'!$F$21</f>
        <v>4749.5072671100006</v>
      </c>
      <c r="S13" s="36">
        <f>SUMIFS(СВЦЭМ!$D$39:$D$782,СВЦЭМ!$A$39:$A$782,$A13,СВЦЭМ!$B$39:$B$782,S$11)+'СЕТ СН'!$F$11+СВЦЭМ!$D$10+'СЕТ СН'!$F$5-'СЕТ СН'!$F$21</f>
        <v>4737.8324147000003</v>
      </c>
      <c r="T13" s="36">
        <f>SUMIFS(СВЦЭМ!$D$39:$D$782,СВЦЭМ!$A$39:$A$782,$A13,СВЦЭМ!$B$39:$B$782,T$11)+'СЕТ СН'!$F$11+СВЦЭМ!$D$10+'СЕТ СН'!$F$5-'СЕТ СН'!$F$21</f>
        <v>4721.6739036899999</v>
      </c>
      <c r="U13" s="36">
        <f>SUMIFS(СВЦЭМ!$D$39:$D$782,СВЦЭМ!$A$39:$A$782,$A13,СВЦЭМ!$B$39:$B$782,U$11)+'СЕТ СН'!$F$11+СВЦЭМ!$D$10+'СЕТ СН'!$F$5-'СЕТ СН'!$F$21</f>
        <v>4668.1003643000004</v>
      </c>
      <c r="V13" s="36">
        <f>SUMIFS(СВЦЭМ!$D$39:$D$782,СВЦЭМ!$A$39:$A$782,$A13,СВЦЭМ!$B$39:$B$782,V$11)+'СЕТ СН'!$F$11+СВЦЭМ!$D$10+'СЕТ СН'!$F$5-'СЕТ СН'!$F$21</f>
        <v>4639.46442045</v>
      </c>
      <c r="W13" s="36">
        <f>SUMIFS(СВЦЭМ!$D$39:$D$782,СВЦЭМ!$A$39:$A$782,$A13,СВЦЭМ!$B$39:$B$782,W$11)+'СЕТ СН'!$F$11+СВЦЭМ!$D$10+'СЕТ СН'!$F$5-'СЕТ СН'!$F$21</f>
        <v>4649.2064526000004</v>
      </c>
      <c r="X13" s="36">
        <f>SUMIFS(СВЦЭМ!$D$39:$D$782,СВЦЭМ!$A$39:$A$782,$A13,СВЦЭМ!$B$39:$B$782,X$11)+'СЕТ СН'!$F$11+СВЦЭМ!$D$10+'СЕТ СН'!$F$5-'СЕТ СН'!$F$21</f>
        <v>4690.4082007699999</v>
      </c>
      <c r="Y13" s="36">
        <f>SUMIFS(СВЦЭМ!$D$39:$D$782,СВЦЭМ!$A$39:$A$782,$A13,СВЦЭМ!$B$39:$B$782,Y$11)+'СЕТ СН'!$F$11+СВЦЭМ!$D$10+'СЕТ СН'!$F$5-'СЕТ СН'!$F$21</f>
        <v>4733.2778248699997</v>
      </c>
    </row>
    <row r="14" spans="1:27" ht="15.75" x14ac:dyDescent="0.2">
      <c r="A14" s="35">
        <f t="shared" ref="A14:A41" si="0">A13+1</f>
        <v>45080</v>
      </c>
      <c r="B14" s="36">
        <f>SUMIFS(СВЦЭМ!$D$39:$D$782,СВЦЭМ!$A$39:$A$782,$A14,СВЦЭМ!$B$39:$B$782,B$11)+'СЕТ СН'!$F$11+СВЦЭМ!$D$10+'СЕТ СН'!$F$5-'СЕТ СН'!$F$21</f>
        <v>4768.9700982699997</v>
      </c>
      <c r="C14" s="36">
        <f>SUMIFS(СВЦЭМ!$D$39:$D$782,СВЦЭМ!$A$39:$A$782,$A14,СВЦЭМ!$B$39:$B$782,C$11)+'СЕТ СН'!$F$11+СВЦЭМ!$D$10+'СЕТ СН'!$F$5-'СЕТ СН'!$F$21</f>
        <v>4813.9548031000004</v>
      </c>
      <c r="D14" s="36">
        <f>SUMIFS(СВЦЭМ!$D$39:$D$782,СВЦЭМ!$A$39:$A$782,$A14,СВЦЭМ!$B$39:$B$782,D$11)+'СЕТ СН'!$F$11+СВЦЭМ!$D$10+'СЕТ СН'!$F$5-'СЕТ СН'!$F$21</f>
        <v>4915.3285918300007</v>
      </c>
      <c r="E14" s="36">
        <f>SUMIFS(СВЦЭМ!$D$39:$D$782,СВЦЭМ!$A$39:$A$782,$A14,СВЦЭМ!$B$39:$B$782,E$11)+'СЕТ СН'!$F$11+СВЦЭМ!$D$10+'СЕТ СН'!$F$5-'СЕТ СН'!$F$21</f>
        <v>4984.0946347300005</v>
      </c>
      <c r="F14" s="36">
        <f>SUMIFS(СВЦЭМ!$D$39:$D$782,СВЦЭМ!$A$39:$A$782,$A14,СВЦЭМ!$B$39:$B$782,F$11)+'СЕТ СН'!$F$11+СВЦЭМ!$D$10+'СЕТ СН'!$F$5-'СЕТ СН'!$F$21</f>
        <v>4938.1884830500003</v>
      </c>
      <c r="G14" s="36">
        <f>SUMIFS(СВЦЭМ!$D$39:$D$782,СВЦЭМ!$A$39:$A$782,$A14,СВЦЭМ!$B$39:$B$782,G$11)+'СЕТ СН'!$F$11+СВЦЭМ!$D$10+'СЕТ СН'!$F$5-'СЕТ СН'!$F$21</f>
        <v>4946.4128471500007</v>
      </c>
      <c r="H14" s="36">
        <f>SUMIFS(СВЦЭМ!$D$39:$D$782,СВЦЭМ!$A$39:$A$782,$A14,СВЦЭМ!$B$39:$B$782,H$11)+'СЕТ СН'!$F$11+СВЦЭМ!$D$10+'СЕТ СН'!$F$5-'СЕТ СН'!$F$21</f>
        <v>4858.8512936200004</v>
      </c>
      <c r="I14" s="36">
        <f>SUMIFS(СВЦЭМ!$D$39:$D$782,СВЦЭМ!$A$39:$A$782,$A14,СВЦЭМ!$B$39:$B$782,I$11)+'СЕТ СН'!$F$11+СВЦЭМ!$D$10+'СЕТ СН'!$F$5-'СЕТ СН'!$F$21</f>
        <v>4751.9334258300005</v>
      </c>
      <c r="J14" s="36">
        <f>SUMIFS(СВЦЭМ!$D$39:$D$782,СВЦЭМ!$A$39:$A$782,$A14,СВЦЭМ!$B$39:$B$782,J$11)+'СЕТ СН'!$F$11+СВЦЭМ!$D$10+'СЕТ СН'!$F$5-'СЕТ СН'!$F$21</f>
        <v>4651.3167672400004</v>
      </c>
      <c r="K14" s="36">
        <f>SUMIFS(СВЦЭМ!$D$39:$D$782,СВЦЭМ!$A$39:$A$782,$A14,СВЦЭМ!$B$39:$B$782,K$11)+'СЕТ СН'!$F$11+СВЦЭМ!$D$10+'СЕТ СН'!$F$5-'СЕТ СН'!$F$21</f>
        <v>4595.2796735000002</v>
      </c>
      <c r="L14" s="36">
        <f>SUMIFS(СВЦЭМ!$D$39:$D$782,СВЦЭМ!$A$39:$A$782,$A14,СВЦЭМ!$B$39:$B$782,L$11)+'СЕТ СН'!$F$11+СВЦЭМ!$D$10+'СЕТ СН'!$F$5-'СЕТ СН'!$F$21</f>
        <v>4585.5463104600003</v>
      </c>
      <c r="M14" s="36">
        <f>SUMIFS(СВЦЭМ!$D$39:$D$782,СВЦЭМ!$A$39:$A$782,$A14,СВЦЭМ!$B$39:$B$782,M$11)+'СЕТ СН'!$F$11+СВЦЭМ!$D$10+'СЕТ СН'!$F$5-'СЕТ СН'!$F$21</f>
        <v>4596.9563810300006</v>
      </c>
      <c r="N14" s="36">
        <f>SUMIFS(СВЦЭМ!$D$39:$D$782,СВЦЭМ!$A$39:$A$782,$A14,СВЦЭМ!$B$39:$B$782,N$11)+'СЕТ СН'!$F$11+СВЦЭМ!$D$10+'СЕТ СН'!$F$5-'СЕТ СН'!$F$21</f>
        <v>4615.7241233000004</v>
      </c>
      <c r="O14" s="36">
        <f>SUMIFS(СВЦЭМ!$D$39:$D$782,СВЦЭМ!$A$39:$A$782,$A14,СВЦЭМ!$B$39:$B$782,O$11)+'СЕТ СН'!$F$11+СВЦЭМ!$D$10+'СЕТ СН'!$F$5-'СЕТ СН'!$F$21</f>
        <v>4620.0522055399997</v>
      </c>
      <c r="P14" s="36">
        <f>SUMIFS(СВЦЭМ!$D$39:$D$782,СВЦЭМ!$A$39:$A$782,$A14,СВЦЭМ!$B$39:$B$782,P$11)+'СЕТ СН'!$F$11+СВЦЭМ!$D$10+'СЕТ СН'!$F$5-'СЕТ СН'!$F$21</f>
        <v>4634.3837107700001</v>
      </c>
      <c r="Q14" s="36">
        <f>SUMIFS(СВЦЭМ!$D$39:$D$782,СВЦЭМ!$A$39:$A$782,$A14,СВЦЭМ!$B$39:$B$782,Q$11)+'СЕТ СН'!$F$11+СВЦЭМ!$D$10+'СЕТ СН'!$F$5-'СЕТ СН'!$F$21</f>
        <v>4662.4089998300005</v>
      </c>
      <c r="R14" s="36">
        <f>SUMIFS(СВЦЭМ!$D$39:$D$782,СВЦЭМ!$A$39:$A$782,$A14,СВЦЭМ!$B$39:$B$782,R$11)+'СЕТ СН'!$F$11+СВЦЭМ!$D$10+'СЕТ СН'!$F$5-'СЕТ СН'!$F$21</f>
        <v>4654.19092086</v>
      </c>
      <c r="S14" s="36">
        <f>SUMIFS(СВЦЭМ!$D$39:$D$782,СВЦЭМ!$A$39:$A$782,$A14,СВЦЭМ!$B$39:$B$782,S$11)+'СЕТ СН'!$F$11+СВЦЭМ!$D$10+'СЕТ СН'!$F$5-'СЕТ СН'!$F$21</f>
        <v>4637.5386078199999</v>
      </c>
      <c r="T14" s="36">
        <f>SUMIFS(СВЦЭМ!$D$39:$D$782,СВЦЭМ!$A$39:$A$782,$A14,СВЦЭМ!$B$39:$B$782,T$11)+'СЕТ СН'!$F$11+СВЦЭМ!$D$10+'СЕТ СН'!$F$5-'СЕТ СН'!$F$21</f>
        <v>4625.5922346799998</v>
      </c>
      <c r="U14" s="36">
        <f>SUMIFS(СВЦЭМ!$D$39:$D$782,СВЦЭМ!$A$39:$A$782,$A14,СВЦЭМ!$B$39:$B$782,U$11)+'СЕТ СН'!$F$11+СВЦЭМ!$D$10+'СЕТ СН'!$F$5-'СЕТ СН'!$F$21</f>
        <v>4614.1529845799996</v>
      </c>
      <c r="V14" s="36">
        <f>SUMIFS(СВЦЭМ!$D$39:$D$782,СВЦЭМ!$A$39:$A$782,$A14,СВЦЭМ!$B$39:$B$782,V$11)+'СЕТ СН'!$F$11+СВЦЭМ!$D$10+'СЕТ СН'!$F$5-'СЕТ СН'!$F$21</f>
        <v>4599.7773233500002</v>
      </c>
      <c r="W14" s="36">
        <f>SUMIFS(СВЦЭМ!$D$39:$D$782,СВЦЭМ!$A$39:$A$782,$A14,СВЦЭМ!$B$39:$B$782,W$11)+'СЕТ СН'!$F$11+СВЦЭМ!$D$10+'СЕТ СН'!$F$5-'СЕТ СН'!$F$21</f>
        <v>4572.0099878300007</v>
      </c>
      <c r="X14" s="36">
        <f>SUMIFS(СВЦЭМ!$D$39:$D$782,СВЦЭМ!$A$39:$A$782,$A14,СВЦЭМ!$B$39:$B$782,X$11)+'СЕТ СН'!$F$11+СВЦЭМ!$D$10+'СЕТ СН'!$F$5-'СЕТ СН'!$F$21</f>
        <v>4606.8471515000001</v>
      </c>
      <c r="Y14" s="36">
        <f>SUMIFS(СВЦЭМ!$D$39:$D$782,СВЦЭМ!$A$39:$A$782,$A14,СВЦЭМ!$B$39:$B$782,Y$11)+'СЕТ СН'!$F$11+СВЦЭМ!$D$10+'СЕТ СН'!$F$5-'СЕТ СН'!$F$21</f>
        <v>4689.1113727600004</v>
      </c>
    </row>
    <row r="15" spans="1:27" ht="15.75" x14ac:dyDescent="0.2">
      <c r="A15" s="35">
        <f t="shared" si="0"/>
        <v>45081</v>
      </c>
      <c r="B15" s="36">
        <f>SUMIFS(СВЦЭМ!$D$39:$D$782,СВЦЭМ!$A$39:$A$782,$A15,СВЦЭМ!$B$39:$B$782,B$11)+'СЕТ СН'!$F$11+СВЦЭМ!$D$10+'СЕТ СН'!$F$5-'СЕТ СН'!$F$21</f>
        <v>4792.2428749299997</v>
      </c>
      <c r="C15" s="36">
        <f>SUMIFS(СВЦЭМ!$D$39:$D$782,СВЦЭМ!$A$39:$A$782,$A15,СВЦЭМ!$B$39:$B$782,C$11)+'СЕТ СН'!$F$11+СВЦЭМ!$D$10+'СЕТ СН'!$F$5-'СЕТ СН'!$F$21</f>
        <v>4869.3713125100003</v>
      </c>
      <c r="D15" s="36">
        <f>SUMIFS(СВЦЭМ!$D$39:$D$782,СВЦЭМ!$A$39:$A$782,$A15,СВЦЭМ!$B$39:$B$782,D$11)+'СЕТ СН'!$F$11+СВЦЭМ!$D$10+'СЕТ СН'!$F$5-'СЕТ СН'!$F$21</f>
        <v>4957.5798139300005</v>
      </c>
      <c r="E15" s="36">
        <f>SUMIFS(СВЦЭМ!$D$39:$D$782,СВЦЭМ!$A$39:$A$782,$A15,СВЦЭМ!$B$39:$B$782,E$11)+'СЕТ СН'!$F$11+СВЦЭМ!$D$10+'СЕТ СН'!$F$5-'СЕТ СН'!$F$21</f>
        <v>4981.06677115</v>
      </c>
      <c r="F15" s="36">
        <f>SUMIFS(СВЦЭМ!$D$39:$D$782,СВЦЭМ!$A$39:$A$782,$A15,СВЦЭМ!$B$39:$B$782,F$11)+'СЕТ СН'!$F$11+СВЦЭМ!$D$10+'СЕТ СН'!$F$5-'СЕТ СН'!$F$21</f>
        <v>4995.4359043000004</v>
      </c>
      <c r="G15" s="36">
        <f>SUMIFS(СВЦЭМ!$D$39:$D$782,СВЦЭМ!$A$39:$A$782,$A15,СВЦЭМ!$B$39:$B$782,G$11)+'СЕТ СН'!$F$11+СВЦЭМ!$D$10+'СЕТ СН'!$F$5-'СЕТ СН'!$F$21</f>
        <v>4973.0224645300004</v>
      </c>
      <c r="H15" s="36">
        <f>SUMIFS(СВЦЭМ!$D$39:$D$782,СВЦЭМ!$A$39:$A$782,$A15,СВЦЭМ!$B$39:$B$782,H$11)+'СЕТ СН'!$F$11+СВЦЭМ!$D$10+'СЕТ СН'!$F$5-'СЕТ СН'!$F$21</f>
        <v>4860.0847188200005</v>
      </c>
      <c r="I15" s="36">
        <f>SUMIFS(СВЦЭМ!$D$39:$D$782,СВЦЭМ!$A$39:$A$782,$A15,СВЦЭМ!$B$39:$B$782,I$11)+'СЕТ СН'!$F$11+СВЦЭМ!$D$10+'СЕТ СН'!$F$5-'СЕТ СН'!$F$21</f>
        <v>4767.0436968000004</v>
      </c>
      <c r="J15" s="36">
        <f>SUMIFS(СВЦЭМ!$D$39:$D$782,СВЦЭМ!$A$39:$A$782,$A15,СВЦЭМ!$B$39:$B$782,J$11)+'СЕТ СН'!$F$11+СВЦЭМ!$D$10+'СЕТ СН'!$F$5-'СЕТ СН'!$F$21</f>
        <v>4661.6409242600002</v>
      </c>
      <c r="K15" s="36">
        <f>SUMIFS(СВЦЭМ!$D$39:$D$782,СВЦЭМ!$A$39:$A$782,$A15,СВЦЭМ!$B$39:$B$782,K$11)+'СЕТ СН'!$F$11+СВЦЭМ!$D$10+'СЕТ СН'!$F$5-'СЕТ СН'!$F$21</f>
        <v>4623.9103250000007</v>
      </c>
      <c r="L15" s="36">
        <f>SUMIFS(СВЦЭМ!$D$39:$D$782,СВЦЭМ!$A$39:$A$782,$A15,СВЦЭМ!$B$39:$B$782,L$11)+'СЕТ СН'!$F$11+СВЦЭМ!$D$10+'СЕТ СН'!$F$5-'СЕТ СН'!$F$21</f>
        <v>4605.7247492100005</v>
      </c>
      <c r="M15" s="36">
        <f>SUMIFS(СВЦЭМ!$D$39:$D$782,СВЦЭМ!$A$39:$A$782,$A15,СВЦЭМ!$B$39:$B$782,M$11)+'СЕТ СН'!$F$11+СВЦЭМ!$D$10+'СЕТ СН'!$F$5-'СЕТ СН'!$F$21</f>
        <v>4617.38965405</v>
      </c>
      <c r="N15" s="36">
        <f>SUMIFS(СВЦЭМ!$D$39:$D$782,СВЦЭМ!$A$39:$A$782,$A15,СВЦЭМ!$B$39:$B$782,N$11)+'СЕТ СН'!$F$11+СВЦЭМ!$D$10+'СЕТ СН'!$F$5-'СЕТ СН'!$F$21</f>
        <v>4661.1288299600001</v>
      </c>
      <c r="O15" s="36">
        <f>SUMIFS(СВЦЭМ!$D$39:$D$782,СВЦЭМ!$A$39:$A$782,$A15,СВЦЭМ!$B$39:$B$782,O$11)+'СЕТ СН'!$F$11+СВЦЭМ!$D$10+'СЕТ СН'!$F$5-'СЕТ СН'!$F$21</f>
        <v>4670.0034894199998</v>
      </c>
      <c r="P15" s="36">
        <f>SUMIFS(СВЦЭМ!$D$39:$D$782,СВЦЭМ!$A$39:$A$782,$A15,СВЦЭМ!$B$39:$B$782,P$11)+'СЕТ СН'!$F$11+СВЦЭМ!$D$10+'СЕТ СН'!$F$5-'СЕТ СН'!$F$21</f>
        <v>4670.2894102299997</v>
      </c>
      <c r="Q15" s="36">
        <f>SUMIFS(СВЦЭМ!$D$39:$D$782,СВЦЭМ!$A$39:$A$782,$A15,СВЦЭМ!$B$39:$B$782,Q$11)+'СЕТ СН'!$F$11+СВЦЭМ!$D$10+'СЕТ СН'!$F$5-'СЕТ СН'!$F$21</f>
        <v>4690.5629015499999</v>
      </c>
      <c r="R15" s="36">
        <f>SUMIFS(СВЦЭМ!$D$39:$D$782,СВЦЭМ!$A$39:$A$782,$A15,СВЦЭМ!$B$39:$B$782,R$11)+'СЕТ СН'!$F$11+СВЦЭМ!$D$10+'СЕТ СН'!$F$5-'СЕТ СН'!$F$21</f>
        <v>4682.4555260300003</v>
      </c>
      <c r="S15" s="36">
        <f>SUMIFS(СВЦЭМ!$D$39:$D$782,СВЦЭМ!$A$39:$A$782,$A15,СВЦЭМ!$B$39:$B$782,S$11)+'СЕТ СН'!$F$11+СВЦЭМ!$D$10+'СЕТ СН'!$F$5-'СЕТ СН'!$F$21</f>
        <v>4662.7300380699999</v>
      </c>
      <c r="T15" s="36">
        <f>SUMIFS(СВЦЭМ!$D$39:$D$782,СВЦЭМ!$A$39:$A$782,$A15,СВЦЭМ!$B$39:$B$782,T$11)+'СЕТ СН'!$F$11+СВЦЭМ!$D$10+'СЕТ СН'!$F$5-'СЕТ СН'!$F$21</f>
        <v>4655.4970895500001</v>
      </c>
      <c r="U15" s="36">
        <f>SUMIFS(СВЦЭМ!$D$39:$D$782,СВЦЭМ!$A$39:$A$782,$A15,СВЦЭМ!$B$39:$B$782,U$11)+'СЕТ СН'!$F$11+СВЦЭМ!$D$10+'СЕТ СН'!$F$5-'СЕТ СН'!$F$21</f>
        <v>4589.8497894000002</v>
      </c>
      <c r="V15" s="36">
        <f>SUMIFS(СВЦЭМ!$D$39:$D$782,СВЦЭМ!$A$39:$A$782,$A15,СВЦЭМ!$B$39:$B$782,V$11)+'СЕТ СН'!$F$11+СВЦЭМ!$D$10+'СЕТ СН'!$F$5-'СЕТ СН'!$F$21</f>
        <v>4550.7304569099997</v>
      </c>
      <c r="W15" s="36">
        <f>SUMIFS(СВЦЭМ!$D$39:$D$782,СВЦЭМ!$A$39:$A$782,$A15,СВЦЭМ!$B$39:$B$782,W$11)+'СЕТ СН'!$F$11+СВЦЭМ!$D$10+'СЕТ СН'!$F$5-'СЕТ СН'!$F$21</f>
        <v>4563.4328415099999</v>
      </c>
      <c r="X15" s="36">
        <f>SUMIFS(СВЦЭМ!$D$39:$D$782,СВЦЭМ!$A$39:$A$782,$A15,СВЦЭМ!$B$39:$B$782,X$11)+'СЕТ СН'!$F$11+СВЦЭМ!$D$10+'СЕТ СН'!$F$5-'СЕТ СН'!$F$21</f>
        <v>4633.9139933699998</v>
      </c>
      <c r="Y15" s="36">
        <f>SUMIFS(СВЦЭМ!$D$39:$D$782,СВЦЭМ!$A$39:$A$782,$A15,СВЦЭМ!$B$39:$B$782,Y$11)+'СЕТ СН'!$F$11+СВЦЭМ!$D$10+'СЕТ СН'!$F$5-'СЕТ СН'!$F$21</f>
        <v>4708.0110059600001</v>
      </c>
    </row>
    <row r="16" spans="1:27" ht="15.75" x14ac:dyDescent="0.2">
      <c r="A16" s="35">
        <f t="shared" si="0"/>
        <v>45082</v>
      </c>
      <c r="B16" s="36">
        <f>SUMIFS(СВЦЭМ!$D$39:$D$782,СВЦЭМ!$A$39:$A$782,$A16,СВЦЭМ!$B$39:$B$782,B$11)+'СЕТ СН'!$F$11+СВЦЭМ!$D$10+'СЕТ СН'!$F$5-'СЕТ СН'!$F$21</f>
        <v>4764.2687394499999</v>
      </c>
      <c r="C16" s="36">
        <f>SUMIFS(СВЦЭМ!$D$39:$D$782,СВЦЭМ!$A$39:$A$782,$A16,СВЦЭМ!$B$39:$B$782,C$11)+'СЕТ СН'!$F$11+СВЦЭМ!$D$10+'СЕТ СН'!$F$5-'СЕТ СН'!$F$21</f>
        <v>4802.5281107999999</v>
      </c>
      <c r="D16" s="36">
        <f>SUMIFS(СВЦЭМ!$D$39:$D$782,СВЦЭМ!$A$39:$A$782,$A16,СВЦЭМ!$B$39:$B$782,D$11)+'СЕТ СН'!$F$11+СВЦЭМ!$D$10+'СЕТ СН'!$F$5-'СЕТ СН'!$F$21</f>
        <v>4851.7668192700003</v>
      </c>
      <c r="E16" s="36">
        <f>SUMIFS(СВЦЭМ!$D$39:$D$782,СВЦЭМ!$A$39:$A$782,$A16,СВЦЭМ!$B$39:$B$782,E$11)+'СЕТ СН'!$F$11+СВЦЭМ!$D$10+'СЕТ СН'!$F$5-'СЕТ СН'!$F$21</f>
        <v>4834.6158505399999</v>
      </c>
      <c r="F16" s="36">
        <f>SUMIFS(СВЦЭМ!$D$39:$D$782,СВЦЭМ!$A$39:$A$782,$A16,СВЦЭМ!$B$39:$B$782,F$11)+'СЕТ СН'!$F$11+СВЦЭМ!$D$10+'СЕТ СН'!$F$5-'СЕТ СН'!$F$21</f>
        <v>4826.2176018299997</v>
      </c>
      <c r="G16" s="36">
        <f>SUMIFS(СВЦЭМ!$D$39:$D$782,СВЦЭМ!$A$39:$A$782,$A16,СВЦЭМ!$B$39:$B$782,G$11)+'СЕТ СН'!$F$11+СВЦЭМ!$D$10+'СЕТ СН'!$F$5-'СЕТ СН'!$F$21</f>
        <v>4818.1071735000005</v>
      </c>
      <c r="H16" s="36">
        <f>SUMIFS(СВЦЭМ!$D$39:$D$782,СВЦЭМ!$A$39:$A$782,$A16,СВЦЭМ!$B$39:$B$782,H$11)+'СЕТ СН'!$F$11+СВЦЭМ!$D$10+'СЕТ СН'!$F$5-'СЕТ СН'!$F$21</f>
        <v>4783.9501574000005</v>
      </c>
      <c r="I16" s="36">
        <f>SUMIFS(СВЦЭМ!$D$39:$D$782,СВЦЭМ!$A$39:$A$782,$A16,СВЦЭМ!$B$39:$B$782,I$11)+'СЕТ СН'!$F$11+СВЦЭМ!$D$10+'СЕТ СН'!$F$5-'СЕТ СН'!$F$21</f>
        <v>4723.5138515199997</v>
      </c>
      <c r="J16" s="36">
        <f>SUMIFS(СВЦЭМ!$D$39:$D$782,СВЦЭМ!$A$39:$A$782,$A16,СВЦЭМ!$B$39:$B$782,J$11)+'СЕТ СН'!$F$11+СВЦЭМ!$D$10+'СЕТ СН'!$F$5-'СЕТ СН'!$F$21</f>
        <v>4756.04568681</v>
      </c>
      <c r="K16" s="36">
        <f>SUMIFS(СВЦЭМ!$D$39:$D$782,СВЦЭМ!$A$39:$A$782,$A16,СВЦЭМ!$B$39:$B$782,K$11)+'СЕТ СН'!$F$11+СВЦЭМ!$D$10+'СЕТ СН'!$F$5-'СЕТ СН'!$F$21</f>
        <v>4648.9497571499996</v>
      </c>
      <c r="L16" s="36">
        <f>SUMIFS(СВЦЭМ!$D$39:$D$782,СВЦЭМ!$A$39:$A$782,$A16,СВЦЭМ!$B$39:$B$782,L$11)+'СЕТ СН'!$F$11+СВЦЭМ!$D$10+'СЕТ СН'!$F$5-'СЕТ СН'!$F$21</f>
        <v>4633.4427708900002</v>
      </c>
      <c r="M16" s="36">
        <f>SUMIFS(СВЦЭМ!$D$39:$D$782,СВЦЭМ!$A$39:$A$782,$A16,СВЦЭМ!$B$39:$B$782,M$11)+'СЕТ СН'!$F$11+СВЦЭМ!$D$10+'СЕТ СН'!$F$5-'СЕТ СН'!$F$21</f>
        <v>4647.0911164099998</v>
      </c>
      <c r="N16" s="36">
        <f>SUMIFS(СВЦЭМ!$D$39:$D$782,СВЦЭМ!$A$39:$A$782,$A16,СВЦЭМ!$B$39:$B$782,N$11)+'СЕТ СН'!$F$11+СВЦЭМ!$D$10+'СЕТ СН'!$F$5-'СЕТ СН'!$F$21</f>
        <v>4691.83144077</v>
      </c>
      <c r="O16" s="36">
        <f>SUMIFS(СВЦЭМ!$D$39:$D$782,СВЦЭМ!$A$39:$A$782,$A16,СВЦЭМ!$B$39:$B$782,O$11)+'СЕТ СН'!$F$11+СВЦЭМ!$D$10+'СЕТ СН'!$F$5-'СЕТ СН'!$F$21</f>
        <v>4698.9691191700003</v>
      </c>
      <c r="P16" s="36">
        <f>SUMIFS(СВЦЭМ!$D$39:$D$782,СВЦЭМ!$A$39:$A$782,$A16,СВЦЭМ!$B$39:$B$782,P$11)+'СЕТ СН'!$F$11+СВЦЭМ!$D$10+'СЕТ СН'!$F$5-'СЕТ СН'!$F$21</f>
        <v>4714.8887378400004</v>
      </c>
      <c r="Q16" s="36">
        <f>SUMIFS(СВЦЭМ!$D$39:$D$782,СВЦЭМ!$A$39:$A$782,$A16,СВЦЭМ!$B$39:$B$782,Q$11)+'СЕТ СН'!$F$11+СВЦЭМ!$D$10+'СЕТ СН'!$F$5-'СЕТ СН'!$F$21</f>
        <v>4728.47095154</v>
      </c>
      <c r="R16" s="36">
        <f>SUMIFS(СВЦЭМ!$D$39:$D$782,СВЦЭМ!$A$39:$A$782,$A16,СВЦЭМ!$B$39:$B$782,R$11)+'СЕТ СН'!$F$11+СВЦЭМ!$D$10+'СЕТ СН'!$F$5-'СЕТ СН'!$F$21</f>
        <v>4750.6638044700003</v>
      </c>
      <c r="S16" s="36">
        <f>SUMIFS(СВЦЭМ!$D$39:$D$782,СВЦЭМ!$A$39:$A$782,$A16,СВЦЭМ!$B$39:$B$782,S$11)+'СЕТ СН'!$F$11+СВЦЭМ!$D$10+'СЕТ СН'!$F$5-'СЕТ СН'!$F$21</f>
        <v>4746.7143766600002</v>
      </c>
      <c r="T16" s="36">
        <f>SUMIFS(СВЦЭМ!$D$39:$D$782,СВЦЭМ!$A$39:$A$782,$A16,СВЦЭМ!$B$39:$B$782,T$11)+'СЕТ СН'!$F$11+СВЦЭМ!$D$10+'СЕТ СН'!$F$5-'СЕТ СН'!$F$21</f>
        <v>4719.6788258899996</v>
      </c>
      <c r="U16" s="36">
        <f>SUMIFS(СВЦЭМ!$D$39:$D$782,СВЦЭМ!$A$39:$A$782,$A16,СВЦЭМ!$B$39:$B$782,U$11)+'СЕТ СН'!$F$11+СВЦЭМ!$D$10+'СЕТ СН'!$F$5-'СЕТ СН'!$F$21</f>
        <v>4684.1482992000001</v>
      </c>
      <c r="V16" s="36">
        <f>SUMIFS(СВЦЭМ!$D$39:$D$782,СВЦЭМ!$A$39:$A$782,$A16,СВЦЭМ!$B$39:$B$782,V$11)+'СЕТ СН'!$F$11+СВЦЭМ!$D$10+'СЕТ СН'!$F$5-'СЕТ СН'!$F$21</f>
        <v>4615.80856116</v>
      </c>
      <c r="W16" s="36">
        <f>SUMIFS(СВЦЭМ!$D$39:$D$782,СВЦЭМ!$A$39:$A$782,$A16,СВЦЭМ!$B$39:$B$782,W$11)+'СЕТ СН'!$F$11+СВЦЭМ!$D$10+'СЕТ СН'!$F$5-'СЕТ СН'!$F$21</f>
        <v>4693.0054818500003</v>
      </c>
      <c r="X16" s="36">
        <f>SUMIFS(СВЦЭМ!$D$39:$D$782,СВЦЭМ!$A$39:$A$782,$A16,СВЦЭМ!$B$39:$B$782,X$11)+'СЕТ СН'!$F$11+СВЦЭМ!$D$10+'СЕТ СН'!$F$5-'СЕТ СН'!$F$21</f>
        <v>4745.7502375399999</v>
      </c>
      <c r="Y16" s="36">
        <f>SUMIFS(СВЦЭМ!$D$39:$D$782,СВЦЭМ!$A$39:$A$782,$A16,СВЦЭМ!$B$39:$B$782,Y$11)+'СЕТ СН'!$F$11+СВЦЭМ!$D$10+'СЕТ СН'!$F$5-'СЕТ СН'!$F$21</f>
        <v>4824.3680993500002</v>
      </c>
    </row>
    <row r="17" spans="1:25" ht="15.75" x14ac:dyDescent="0.2">
      <c r="A17" s="35">
        <f t="shared" si="0"/>
        <v>45083</v>
      </c>
      <c r="B17" s="36">
        <f>SUMIFS(СВЦЭМ!$D$39:$D$782,СВЦЭМ!$A$39:$A$782,$A17,СВЦЭМ!$B$39:$B$782,B$11)+'СЕТ СН'!$F$11+СВЦЭМ!$D$10+'СЕТ СН'!$F$5-'СЕТ СН'!$F$21</f>
        <v>4807.1716449900005</v>
      </c>
      <c r="C17" s="36">
        <f>SUMIFS(СВЦЭМ!$D$39:$D$782,СВЦЭМ!$A$39:$A$782,$A17,СВЦЭМ!$B$39:$B$782,C$11)+'СЕТ СН'!$F$11+СВЦЭМ!$D$10+'СЕТ СН'!$F$5-'СЕТ СН'!$F$21</f>
        <v>4901.6546181200001</v>
      </c>
      <c r="D17" s="36">
        <f>SUMIFS(СВЦЭМ!$D$39:$D$782,СВЦЭМ!$A$39:$A$782,$A17,СВЦЭМ!$B$39:$B$782,D$11)+'СЕТ СН'!$F$11+СВЦЭМ!$D$10+'СЕТ СН'!$F$5-'СЕТ СН'!$F$21</f>
        <v>5011.7517892900005</v>
      </c>
      <c r="E17" s="36">
        <f>SUMIFS(СВЦЭМ!$D$39:$D$782,СВЦЭМ!$A$39:$A$782,$A17,СВЦЭМ!$B$39:$B$782,E$11)+'СЕТ СН'!$F$11+СВЦЭМ!$D$10+'СЕТ СН'!$F$5-'СЕТ СН'!$F$21</f>
        <v>5007.88977772</v>
      </c>
      <c r="F17" s="36">
        <f>SUMIFS(СВЦЭМ!$D$39:$D$782,СВЦЭМ!$A$39:$A$782,$A17,СВЦЭМ!$B$39:$B$782,F$11)+'СЕТ СН'!$F$11+СВЦЭМ!$D$10+'СЕТ СН'!$F$5-'СЕТ СН'!$F$21</f>
        <v>5002.1661692200005</v>
      </c>
      <c r="G17" s="36">
        <f>SUMIFS(СВЦЭМ!$D$39:$D$782,СВЦЭМ!$A$39:$A$782,$A17,СВЦЭМ!$B$39:$B$782,G$11)+'СЕТ СН'!$F$11+СВЦЭМ!$D$10+'СЕТ СН'!$F$5-'СЕТ СН'!$F$21</f>
        <v>4911.3794083000003</v>
      </c>
      <c r="H17" s="36">
        <f>SUMIFS(СВЦЭМ!$D$39:$D$782,СВЦЭМ!$A$39:$A$782,$A17,СВЦЭМ!$B$39:$B$782,H$11)+'СЕТ СН'!$F$11+СВЦЭМ!$D$10+'СЕТ СН'!$F$5-'СЕТ СН'!$F$21</f>
        <v>4765.8265231000005</v>
      </c>
      <c r="I17" s="36">
        <f>SUMIFS(СВЦЭМ!$D$39:$D$782,СВЦЭМ!$A$39:$A$782,$A17,СВЦЭМ!$B$39:$B$782,I$11)+'СЕТ СН'!$F$11+СВЦЭМ!$D$10+'СЕТ СН'!$F$5-'СЕТ СН'!$F$21</f>
        <v>4699.6446387300002</v>
      </c>
      <c r="J17" s="36">
        <f>SUMIFS(СВЦЭМ!$D$39:$D$782,СВЦЭМ!$A$39:$A$782,$A17,СВЦЭМ!$B$39:$B$782,J$11)+'СЕТ СН'!$F$11+СВЦЭМ!$D$10+'СЕТ СН'!$F$5-'СЕТ СН'!$F$21</f>
        <v>4617.3054624300003</v>
      </c>
      <c r="K17" s="36">
        <f>SUMIFS(СВЦЭМ!$D$39:$D$782,СВЦЭМ!$A$39:$A$782,$A17,СВЦЭМ!$B$39:$B$782,K$11)+'СЕТ СН'!$F$11+СВЦЭМ!$D$10+'СЕТ СН'!$F$5-'СЕТ СН'!$F$21</f>
        <v>4569.0994379000003</v>
      </c>
      <c r="L17" s="36">
        <f>SUMIFS(СВЦЭМ!$D$39:$D$782,СВЦЭМ!$A$39:$A$782,$A17,СВЦЭМ!$B$39:$B$782,L$11)+'СЕТ СН'!$F$11+СВЦЭМ!$D$10+'СЕТ СН'!$F$5-'СЕТ СН'!$F$21</f>
        <v>4575.5631392200003</v>
      </c>
      <c r="M17" s="36">
        <f>SUMIFS(СВЦЭМ!$D$39:$D$782,СВЦЭМ!$A$39:$A$782,$A17,СВЦЭМ!$B$39:$B$782,M$11)+'СЕТ СН'!$F$11+СВЦЭМ!$D$10+'СЕТ СН'!$F$5-'СЕТ СН'!$F$21</f>
        <v>4573.1303960100004</v>
      </c>
      <c r="N17" s="36">
        <f>SUMIFS(СВЦЭМ!$D$39:$D$782,СВЦЭМ!$A$39:$A$782,$A17,СВЦЭМ!$B$39:$B$782,N$11)+'СЕТ СН'!$F$11+СВЦЭМ!$D$10+'СЕТ СН'!$F$5-'СЕТ СН'!$F$21</f>
        <v>4602.9729940500001</v>
      </c>
      <c r="O17" s="36">
        <f>SUMIFS(СВЦЭМ!$D$39:$D$782,СВЦЭМ!$A$39:$A$782,$A17,СВЦЭМ!$B$39:$B$782,O$11)+'СЕТ СН'!$F$11+СВЦЭМ!$D$10+'СЕТ СН'!$F$5-'СЕТ СН'!$F$21</f>
        <v>4601.4462045300006</v>
      </c>
      <c r="P17" s="36">
        <f>SUMIFS(СВЦЭМ!$D$39:$D$782,СВЦЭМ!$A$39:$A$782,$A17,СВЦЭМ!$B$39:$B$782,P$11)+'СЕТ СН'!$F$11+СВЦЭМ!$D$10+'СЕТ СН'!$F$5-'СЕТ СН'!$F$21</f>
        <v>4619.3666041500001</v>
      </c>
      <c r="Q17" s="36">
        <f>SUMIFS(СВЦЭМ!$D$39:$D$782,СВЦЭМ!$A$39:$A$782,$A17,СВЦЭМ!$B$39:$B$782,Q$11)+'СЕТ СН'!$F$11+СВЦЭМ!$D$10+'СЕТ СН'!$F$5-'СЕТ СН'!$F$21</f>
        <v>4634.8246811600002</v>
      </c>
      <c r="R17" s="36">
        <f>SUMIFS(СВЦЭМ!$D$39:$D$782,СВЦЭМ!$A$39:$A$782,$A17,СВЦЭМ!$B$39:$B$782,R$11)+'СЕТ СН'!$F$11+СВЦЭМ!$D$10+'СЕТ СН'!$F$5-'СЕТ СН'!$F$21</f>
        <v>4628.9821955099997</v>
      </c>
      <c r="S17" s="36">
        <f>SUMIFS(СВЦЭМ!$D$39:$D$782,СВЦЭМ!$A$39:$A$782,$A17,СВЦЭМ!$B$39:$B$782,S$11)+'СЕТ СН'!$F$11+СВЦЭМ!$D$10+'СЕТ СН'!$F$5-'СЕТ СН'!$F$21</f>
        <v>4609.53881834</v>
      </c>
      <c r="T17" s="36">
        <f>SUMIFS(СВЦЭМ!$D$39:$D$782,СВЦЭМ!$A$39:$A$782,$A17,СВЦЭМ!$B$39:$B$782,T$11)+'СЕТ СН'!$F$11+СВЦЭМ!$D$10+'СЕТ СН'!$F$5-'СЕТ СН'!$F$21</f>
        <v>4635.85995095</v>
      </c>
      <c r="U17" s="36">
        <f>SUMIFS(СВЦЭМ!$D$39:$D$782,СВЦЭМ!$A$39:$A$782,$A17,СВЦЭМ!$B$39:$B$782,U$11)+'СЕТ СН'!$F$11+СВЦЭМ!$D$10+'СЕТ СН'!$F$5-'СЕТ СН'!$F$21</f>
        <v>4584.8776411500003</v>
      </c>
      <c r="V17" s="36">
        <f>SUMIFS(СВЦЭМ!$D$39:$D$782,СВЦЭМ!$A$39:$A$782,$A17,СВЦЭМ!$B$39:$B$782,V$11)+'СЕТ СН'!$F$11+СВЦЭМ!$D$10+'СЕТ СН'!$F$5-'СЕТ СН'!$F$21</f>
        <v>4564.3996843000004</v>
      </c>
      <c r="W17" s="36">
        <f>SUMIFS(СВЦЭМ!$D$39:$D$782,СВЦЭМ!$A$39:$A$782,$A17,СВЦЭМ!$B$39:$B$782,W$11)+'СЕТ СН'!$F$11+СВЦЭМ!$D$10+'СЕТ СН'!$F$5-'СЕТ СН'!$F$21</f>
        <v>4580.26068519</v>
      </c>
      <c r="X17" s="36">
        <f>SUMIFS(СВЦЭМ!$D$39:$D$782,СВЦЭМ!$A$39:$A$782,$A17,СВЦЭМ!$B$39:$B$782,X$11)+'СЕТ СН'!$F$11+СВЦЭМ!$D$10+'СЕТ СН'!$F$5-'СЕТ СН'!$F$21</f>
        <v>4609.6678490800005</v>
      </c>
      <c r="Y17" s="36">
        <f>SUMIFS(СВЦЭМ!$D$39:$D$782,СВЦЭМ!$A$39:$A$782,$A17,СВЦЭМ!$B$39:$B$782,Y$11)+'СЕТ СН'!$F$11+СВЦЭМ!$D$10+'СЕТ СН'!$F$5-'СЕТ СН'!$F$21</f>
        <v>4694.2934664200002</v>
      </c>
    </row>
    <row r="18" spans="1:25" ht="15.75" x14ac:dyDescent="0.2">
      <c r="A18" s="35">
        <f t="shared" si="0"/>
        <v>45084</v>
      </c>
      <c r="B18" s="36">
        <f>SUMIFS(СВЦЭМ!$D$39:$D$782,СВЦЭМ!$A$39:$A$782,$A18,СВЦЭМ!$B$39:$B$782,B$11)+'СЕТ СН'!$F$11+СВЦЭМ!$D$10+'СЕТ СН'!$F$5-'СЕТ СН'!$F$21</f>
        <v>4843.0151619500002</v>
      </c>
      <c r="C18" s="36">
        <f>SUMIFS(СВЦЭМ!$D$39:$D$782,СВЦЭМ!$A$39:$A$782,$A18,СВЦЭМ!$B$39:$B$782,C$11)+'СЕТ СН'!$F$11+СВЦЭМ!$D$10+'СЕТ СН'!$F$5-'СЕТ СН'!$F$21</f>
        <v>4775.2189720100005</v>
      </c>
      <c r="D18" s="36">
        <f>SUMIFS(СВЦЭМ!$D$39:$D$782,СВЦЭМ!$A$39:$A$782,$A18,СВЦЭМ!$B$39:$B$782,D$11)+'СЕТ СН'!$F$11+СВЦЭМ!$D$10+'СЕТ СН'!$F$5-'СЕТ СН'!$F$21</f>
        <v>4965.9005268999999</v>
      </c>
      <c r="E18" s="36">
        <f>SUMIFS(СВЦЭМ!$D$39:$D$782,СВЦЭМ!$A$39:$A$782,$A18,СВЦЭМ!$B$39:$B$782,E$11)+'СЕТ СН'!$F$11+СВЦЭМ!$D$10+'СЕТ СН'!$F$5-'СЕТ СН'!$F$21</f>
        <v>4983.4763008200007</v>
      </c>
      <c r="F18" s="36">
        <f>SUMIFS(СВЦЭМ!$D$39:$D$782,СВЦЭМ!$A$39:$A$782,$A18,СВЦЭМ!$B$39:$B$782,F$11)+'СЕТ СН'!$F$11+СВЦЭМ!$D$10+'СЕТ СН'!$F$5-'СЕТ СН'!$F$21</f>
        <v>4973.1083099799998</v>
      </c>
      <c r="G18" s="36">
        <f>SUMIFS(СВЦЭМ!$D$39:$D$782,СВЦЭМ!$A$39:$A$782,$A18,СВЦЭМ!$B$39:$B$782,G$11)+'СЕТ СН'!$F$11+СВЦЭМ!$D$10+'СЕТ СН'!$F$5-'СЕТ СН'!$F$21</f>
        <v>4901.9121317099998</v>
      </c>
      <c r="H18" s="36">
        <f>SUMIFS(СВЦЭМ!$D$39:$D$782,СВЦЭМ!$A$39:$A$782,$A18,СВЦЭМ!$B$39:$B$782,H$11)+'СЕТ СН'!$F$11+СВЦЭМ!$D$10+'СЕТ СН'!$F$5-'СЕТ СН'!$F$21</f>
        <v>4773.8577137100001</v>
      </c>
      <c r="I18" s="36">
        <f>SUMIFS(СВЦЭМ!$D$39:$D$782,СВЦЭМ!$A$39:$A$782,$A18,СВЦЭМ!$B$39:$B$782,I$11)+'СЕТ СН'!$F$11+СВЦЭМ!$D$10+'СЕТ СН'!$F$5-'СЕТ СН'!$F$21</f>
        <v>4744.3212356800004</v>
      </c>
      <c r="J18" s="36">
        <f>SUMIFS(СВЦЭМ!$D$39:$D$782,СВЦЭМ!$A$39:$A$782,$A18,СВЦЭМ!$B$39:$B$782,J$11)+'СЕТ СН'!$F$11+СВЦЭМ!$D$10+'СЕТ СН'!$F$5-'СЕТ СН'!$F$21</f>
        <v>4646.1978500900004</v>
      </c>
      <c r="K18" s="36">
        <f>SUMIFS(СВЦЭМ!$D$39:$D$782,СВЦЭМ!$A$39:$A$782,$A18,СВЦЭМ!$B$39:$B$782,K$11)+'СЕТ СН'!$F$11+СВЦЭМ!$D$10+'СЕТ СН'!$F$5-'СЕТ СН'!$F$21</f>
        <v>4654.3827382199997</v>
      </c>
      <c r="L18" s="36">
        <f>SUMIFS(СВЦЭМ!$D$39:$D$782,СВЦЭМ!$A$39:$A$782,$A18,СВЦЭМ!$B$39:$B$782,L$11)+'СЕТ СН'!$F$11+СВЦЭМ!$D$10+'СЕТ СН'!$F$5-'СЕТ СН'!$F$21</f>
        <v>4669.8423368900003</v>
      </c>
      <c r="M18" s="36">
        <f>SUMIFS(СВЦЭМ!$D$39:$D$782,СВЦЭМ!$A$39:$A$782,$A18,СВЦЭМ!$B$39:$B$782,M$11)+'СЕТ СН'!$F$11+СВЦЭМ!$D$10+'СЕТ СН'!$F$5-'СЕТ СН'!$F$21</f>
        <v>4678.2599565300006</v>
      </c>
      <c r="N18" s="36">
        <f>SUMIFS(СВЦЭМ!$D$39:$D$782,СВЦЭМ!$A$39:$A$782,$A18,СВЦЭМ!$B$39:$B$782,N$11)+'СЕТ СН'!$F$11+СВЦЭМ!$D$10+'СЕТ СН'!$F$5-'СЕТ СН'!$F$21</f>
        <v>4699.63497714</v>
      </c>
      <c r="O18" s="36">
        <f>SUMIFS(СВЦЭМ!$D$39:$D$782,СВЦЭМ!$A$39:$A$782,$A18,СВЦЭМ!$B$39:$B$782,O$11)+'СЕТ СН'!$F$11+СВЦЭМ!$D$10+'СЕТ СН'!$F$5-'СЕТ СН'!$F$21</f>
        <v>4723.5007982799998</v>
      </c>
      <c r="P18" s="36">
        <f>SUMIFS(СВЦЭМ!$D$39:$D$782,СВЦЭМ!$A$39:$A$782,$A18,СВЦЭМ!$B$39:$B$782,P$11)+'СЕТ СН'!$F$11+СВЦЭМ!$D$10+'СЕТ СН'!$F$5-'СЕТ СН'!$F$21</f>
        <v>4743.61313978</v>
      </c>
      <c r="Q18" s="36">
        <f>SUMIFS(СВЦЭМ!$D$39:$D$782,СВЦЭМ!$A$39:$A$782,$A18,СВЦЭМ!$B$39:$B$782,Q$11)+'СЕТ СН'!$F$11+СВЦЭМ!$D$10+'СЕТ СН'!$F$5-'СЕТ СН'!$F$21</f>
        <v>4749.1686912599998</v>
      </c>
      <c r="R18" s="36">
        <f>SUMIFS(СВЦЭМ!$D$39:$D$782,СВЦЭМ!$A$39:$A$782,$A18,СВЦЭМ!$B$39:$B$782,R$11)+'СЕТ СН'!$F$11+СВЦЭМ!$D$10+'СЕТ СН'!$F$5-'СЕТ СН'!$F$21</f>
        <v>4723.1472886800002</v>
      </c>
      <c r="S18" s="36">
        <f>SUMIFS(СВЦЭМ!$D$39:$D$782,СВЦЭМ!$A$39:$A$782,$A18,СВЦЭМ!$B$39:$B$782,S$11)+'СЕТ СН'!$F$11+СВЦЭМ!$D$10+'СЕТ СН'!$F$5-'СЕТ СН'!$F$21</f>
        <v>4697.9630941000005</v>
      </c>
      <c r="T18" s="36">
        <f>SUMIFS(СВЦЭМ!$D$39:$D$782,СВЦЭМ!$A$39:$A$782,$A18,СВЦЭМ!$B$39:$B$782,T$11)+'СЕТ СН'!$F$11+СВЦЭМ!$D$10+'СЕТ СН'!$F$5-'СЕТ СН'!$F$21</f>
        <v>4680.2371070999998</v>
      </c>
      <c r="U18" s="36">
        <f>SUMIFS(СВЦЭМ!$D$39:$D$782,СВЦЭМ!$A$39:$A$782,$A18,СВЦЭМ!$B$39:$B$782,U$11)+'СЕТ СН'!$F$11+СВЦЭМ!$D$10+'СЕТ СН'!$F$5-'СЕТ СН'!$F$21</f>
        <v>4599.3041264100002</v>
      </c>
      <c r="V18" s="36">
        <f>SUMIFS(СВЦЭМ!$D$39:$D$782,СВЦЭМ!$A$39:$A$782,$A18,СВЦЭМ!$B$39:$B$782,V$11)+'СЕТ СН'!$F$11+СВЦЭМ!$D$10+'СЕТ СН'!$F$5-'СЕТ СН'!$F$21</f>
        <v>4624.8162137700001</v>
      </c>
      <c r="W18" s="36">
        <f>SUMIFS(СВЦЭМ!$D$39:$D$782,СВЦЭМ!$A$39:$A$782,$A18,СВЦЭМ!$B$39:$B$782,W$11)+'СЕТ СН'!$F$11+СВЦЭМ!$D$10+'СЕТ СН'!$F$5-'СЕТ СН'!$F$21</f>
        <v>4655.9716729800002</v>
      </c>
      <c r="X18" s="36">
        <f>SUMIFS(СВЦЭМ!$D$39:$D$782,СВЦЭМ!$A$39:$A$782,$A18,СВЦЭМ!$B$39:$B$782,X$11)+'СЕТ СН'!$F$11+СВЦЭМ!$D$10+'СЕТ СН'!$F$5-'СЕТ СН'!$F$21</f>
        <v>4720.4848456099999</v>
      </c>
      <c r="Y18" s="36">
        <f>SUMIFS(СВЦЭМ!$D$39:$D$782,СВЦЭМ!$A$39:$A$782,$A18,СВЦЭМ!$B$39:$B$782,Y$11)+'СЕТ СН'!$F$11+СВЦЭМ!$D$10+'СЕТ СН'!$F$5-'СЕТ СН'!$F$21</f>
        <v>4762.8135257699996</v>
      </c>
    </row>
    <row r="19" spans="1:25" ht="15.75" x14ac:dyDescent="0.2">
      <c r="A19" s="35">
        <f t="shared" si="0"/>
        <v>45085</v>
      </c>
      <c r="B19" s="36">
        <f>SUMIFS(СВЦЭМ!$D$39:$D$782,СВЦЭМ!$A$39:$A$782,$A19,СВЦЭМ!$B$39:$B$782,B$11)+'СЕТ СН'!$F$11+СВЦЭМ!$D$10+'СЕТ СН'!$F$5-'СЕТ СН'!$F$21</f>
        <v>4899.0970202300005</v>
      </c>
      <c r="C19" s="36">
        <f>SUMIFS(СВЦЭМ!$D$39:$D$782,СВЦЭМ!$A$39:$A$782,$A19,СВЦЭМ!$B$39:$B$782,C$11)+'СЕТ СН'!$F$11+СВЦЭМ!$D$10+'СЕТ СН'!$F$5-'СЕТ СН'!$F$21</f>
        <v>4939.9201286500002</v>
      </c>
      <c r="D19" s="36">
        <f>SUMIFS(СВЦЭМ!$D$39:$D$782,СВЦЭМ!$A$39:$A$782,$A19,СВЦЭМ!$B$39:$B$782,D$11)+'СЕТ СН'!$F$11+СВЦЭМ!$D$10+'СЕТ СН'!$F$5-'СЕТ СН'!$F$21</f>
        <v>4952.0439731300003</v>
      </c>
      <c r="E19" s="36">
        <f>SUMIFS(СВЦЭМ!$D$39:$D$782,СВЦЭМ!$A$39:$A$782,$A19,СВЦЭМ!$B$39:$B$782,E$11)+'СЕТ СН'!$F$11+СВЦЭМ!$D$10+'СЕТ СН'!$F$5-'СЕТ СН'!$F$21</f>
        <v>4952.7997127799999</v>
      </c>
      <c r="F19" s="36">
        <f>SUMIFS(СВЦЭМ!$D$39:$D$782,СВЦЭМ!$A$39:$A$782,$A19,СВЦЭМ!$B$39:$B$782,F$11)+'СЕТ СН'!$F$11+СВЦЭМ!$D$10+'СЕТ СН'!$F$5-'СЕТ СН'!$F$21</f>
        <v>4935.5400978799998</v>
      </c>
      <c r="G19" s="36">
        <f>SUMIFS(СВЦЭМ!$D$39:$D$782,СВЦЭМ!$A$39:$A$782,$A19,СВЦЭМ!$B$39:$B$782,G$11)+'СЕТ СН'!$F$11+СВЦЭМ!$D$10+'СЕТ СН'!$F$5-'СЕТ СН'!$F$21</f>
        <v>4895.4299274000005</v>
      </c>
      <c r="H19" s="36">
        <f>SUMIFS(СВЦЭМ!$D$39:$D$782,СВЦЭМ!$A$39:$A$782,$A19,СВЦЭМ!$B$39:$B$782,H$11)+'СЕТ СН'!$F$11+СВЦЭМ!$D$10+'СЕТ СН'!$F$5-'СЕТ СН'!$F$21</f>
        <v>4761.8703098400001</v>
      </c>
      <c r="I19" s="36">
        <f>SUMIFS(СВЦЭМ!$D$39:$D$782,СВЦЭМ!$A$39:$A$782,$A19,СВЦЭМ!$B$39:$B$782,I$11)+'СЕТ СН'!$F$11+СВЦЭМ!$D$10+'СЕТ СН'!$F$5-'СЕТ СН'!$F$21</f>
        <v>4718.0264400900005</v>
      </c>
      <c r="J19" s="36">
        <f>SUMIFS(СВЦЭМ!$D$39:$D$782,СВЦЭМ!$A$39:$A$782,$A19,СВЦЭМ!$B$39:$B$782,J$11)+'СЕТ СН'!$F$11+СВЦЭМ!$D$10+'СЕТ СН'!$F$5-'СЕТ СН'!$F$21</f>
        <v>4681.4098445600002</v>
      </c>
      <c r="K19" s="36">
        <f>SUMIFS(СВЦЭМ!$D$39:$D$782,СВЦЭМ!$A$39:$A$782,$A19,СВЦЭМ!$B$39:$B$782,K$11)+'СЕТ СН'!$F$11+СВЦЭМ!$D$10+'СЕТ СН'!$F$5-'СЕТ СН'!$F$21</f>
        <v>4654.3902222300003</v>
      </c>
      <c r="L19" s="36">
        <f>SUMIFS(СВЦЭМ!$D$39:$D$782,СВЦЭМ!$A$39:$A$782,$A19,СВЦЭМ!$B$39:$B$782,L$11)+'СЕТ СН'!$F$11+СВЦЭМ!$D$10+'СЕТ СН'!$F$5-'СЕТ СН'!$F$21</f>
        <v>4655.6063883200004</v>
      </c>
      <c r="M19" s="36">
        <f>SUMIFS(СВЦЭМ!$D$39:$D$782,СВЦЭМ!$A$39:$A$782,$A19,СВЦЭМ!$B$39:$B$782,M$11)+'СЕТ СН'!$F$11+СВЦЭМ!$D$10+'СЕТ СН'!$F$5-'СЕТ СН'!$F$21</f>
        <v>4677.3491101199998</v>
      </c>
      <c r="N19" s="36">
        <f>SUMIFS(СВЦЭМ!$D$39:$D$782,СВЦЭМ!$A$39:$A$782,$A19,СВЦЭМ!$B$39:$B$782,N$11)+'СЕТ СН'!$F$11+СВЦЭМ!$D$10+'СЕТ СН'!$F$5-'СЕТ СН'!$F$21</f>
        <v>4718.25601818</v>
      </c>
      <c r="O19" s="36">
        <f>SUMIFS(СВЦЭМ!$D$39:$D$782,СВЦЭМ!$A$39:$A$782,$A19,СВЦЭМ!$B$39:$B$782,O$11)+'СЕТ СН'!$F$11+СВЦЭМ!$D$10+'СЕТ СН'!$F$5-'СЕТ СН'!$F$21</f>
        <v>4721.73339949</v>
      </c>
      <c r="P19" s="36">
        <f>SUMIFS(СВЦЭМ!$D$39:$D$782,СВЦЭМ!$A$39:$A$782,$A19,СВЦЭМ!$B$39:$B$782,P$11)+'СЕТ СН'!$F$11+СВЦЭМ!$D$10+'СЕТ СН'!$F$5-'СЕТ СН'!$F$21</f>
        <v>4729.6180571000004</v>
      </c>
      <c r="Q19" s="36">
        <f>SUMIFS(СВЦЭМ!$D$39:$D$782,СВЦЭМ!$A$39:$A$782,$A19,СВЦЭМ!$B$39:$B$782,Q$11)+'СЕТ СН'!$F$11+СВЦЭМ!$D$10+'СЕТ СН'!$F$5-'СЕТ СН'!$F$21</f>
        <v>4743.7751791700002</v>
      </c>
      <c r="R19" s="36">
        <f>SUMIFS(СВЦЭМ!$D$39:$D$782,СВЦЭМ!$A$39:$A$782,$A19,СВЦЭМ!$B$39:$B$782,R$11)+'СЕТ СН'!$F$11+СВЦЭМ!$D$10+'СЕТ СН'!$F$5-'СЕТ СН'!$F$21</f>
        <v>4722.7336038200001</v>
      </c>
      <c r="S19" s="36">
        <f>SUMIFS(СВЦЭМ!$D$39:$D$782,СВЦЭМ!$A$39:$A$782,$A19,СВЦЭМ!$B$39:$B$782,S$11)+'СЕТ СН'!$F$11+СВЦЭМ!$D$10+'СЕТ СН'!$F$5-'СЕТ СН'!$F$21</f>
        <v>4697.7640712800003</v>
      </c>
      <c r="T19" s="36">
        <f>SUMIFS(СВЦЭМ!$D$39:$D$782,СВЦЭМ!$A$39:$A$782,$A19,СВЦЭМ!$B$39:$B$782,T$11)+'СЕТ СН'!$F$11+СВЦЭМ!$D$10+'СЕТ СН'!$F$5-'СЕТ СН'!$F$21</f>
        <v>4681.9272881400002</v>
      </c>
      <c r="U19" s="36">
        <f>SUMIFS(СВЦЭМ!$D$39:$D$782,СВЦЭМ!$A$39:$A$782,$A19,СВЦЭМ!$B$39:$B$782,U$11)+'СЕТ СН'!$F$11+СВЦЭМ!$D$10+'СЕТ СН'!$F$5-'СЕТ СН'!$F$21</f>
        <v>4651.4061091200001</v>
      </c>
      <c r="V19" s="36">
        <f>SUMIFS(СВЦЭМ!$D$39:$D$782,СВЦЭМ!$A$39:$A$782,$A19,СВЦЭМ!$B$39:$B$782,V$11)+'СЕТ СН'!$F$11+СВЦЭМ!$D$10+'СЕТ СН'!$F$5-'СЕТ СН'!$F$21</f>
        <v>4589.8830500399999</v>
      </c>
      <c r="W19" s="36">
        <f>SUMIFS(СВЦЭМ!$D$39:$D$782,СВЦЭМ!$A$39:$A$782,$A19,СВЦЭМ!$B$39:$B$782,W$11)+'СЕТ СН'!$F$11+СВЦЭМ!$D$10+'СЕТ СН'!$F$5-'СЕТ СН'!$F$21</f>
        <v>4636.2100486500003</v>
      </c>
      <c r="X19" s="36">
        <f>SUMIFS(СВЦЭМ!$D$39:$D$782,СВЦЭМ!$A$39:$A$782,$A19,СВЦЭМ!$B$39:$B$782,X$11)+'СЕТ СН'!$F$11+СВЦЭМ!$D$10+'СЕТ СН'!$F$5-'СЕТ СН'!$F$21</f>
        <v>4690.2945148500003</v>
      </c>
      <c r="Y19" s="36">
        <f>SUMIFS(СВЦЭМ!$D$39:$D$782,СВЦЭМ!$A$39:$A$782,$A19,СВЦЭМ!$B$39:$B$782,Y$11)+'СЕТ СН'!$F$11+СВЦЭМ!$D$10+'СЕТ СН'!$F$5-'СЕТ СН'!$F$21</f>
        <v>4815.3762947200003</v>
      </c>
    </row>
    <row r="20" spans="1:25" ht="15.75" x14ac:dyDescent="0.2">
      <c r="A20" s="35">
        <f t="shared" si="0"/>
        <v>45086</v>
      </c>
      <c r="B20" s="36">
        <f>SUMIFS(СВЦЭМ!$D$39:$D$782,СВЦЭМ!$A$39:$A$782,$A20,СВЦЭМ!$B$39:$B$782,B$11)+'СЕТ СН'!$F$11+СВЦЭМ!$D$10+'СЕТ СН'!$F$5-'СЕТ СН'!$F$21</f>
        <v>4766.9715976799998</v>
      </c>
      <c r="C20" s="36">
        <f>SUMIFS(СВЦЭМ!$D$39:$D$782,СВЦЭМ!$A$39:$A$782,$A20,СВЦЭМ!$B$39:$B$782,C$11)+'СЕТ СН'!$F$11+СВЦЭМ!$D$10+'СЕТ СН'!$F$5-'СЕТ СН'!$F$21</f>
        <v>4666.4707941500001</v>
      </c>
      <c r="D20" s="36">
        <f>SUMIFS(СВЦЭМ!$D$39:$D$782,СВЦЭМ!$A$39:$A$782,$A20,СВЦЭМ!$B$39:$B$782,D$11)+'СЕТ СН'!$F$11+СВЦЭМ!$D$10+'СЕТ СН'!$F$5-'СЕТ СН'!$F$21</f>
        <v>4727.6198727800002</v>
      </c>
      <c r="E20" s="36">
        <f>SUMIFS(СВЦЭМ!$D$39:$D$782,СВЦЭМ!$A$39:$A$782,$A20,СВЦЭМ!$B$39:$B$782,E$11)+'СЕТ СН'!$F$11+СВЦЭМ!$D$10+'СЕТ СН'!$F$5-'СЕТ СН'!$F$21</f>
        <v>4879.6726951000001</v>
      </c>
      <c r="F20" s="36">
        <f>SUMIFS(СВЦЭМ!$D$39:$D$782,СВЦЭМ!$A$39:$A$782,$A20,СВЦЭМ!$B$39:$B$782,F$11)+'СЕТ СН'!$F$11+СВЦЭМ!$D$10+'СЕТ СН'!$F$5-'СЕТ СН'!$F$21</f>
        <v>4850.9276025500003</v>
      </c>
      <c r="G20" s="36">
        <f>SUMIFS(СВЦЭМ!$D$39:$D$782,СВЦЭМ!$A$39:$A$782,$A20,СВЦЭМ!$B$39:$B$782,G$11)+'СЕТ СН'!$F$11+СВЦЭМ!$D$10+'СЕТ СН'!$F$5-'СЕТ СН'!$F$21</f>
        <v>4784.40160999</v>
      </c>
      <c r="H20" s="36">
        <f>SUMIFS(СВЦЭМ!$D$39:$D$782,СВЦЭМ!$A$39:$A$782,$A20,СВЦЭМ!$B$39:$B$782,H$11)+'СЕТ СН'!$F$11+СВЦЭМ!$D$10+'СЕТ СН'!$F$5-'СЕТ СН'!$F$21</f>
        <v>4636.5765284200006</v>
      </c>
      <c r="I20" s="36">
        <f>SUMIFS(СВЦЭМ!$D$39:$D$782,СВЦЭМ!$A$39:$A$782,$A20,СВЦЭМ!$B$39:$B$782,I$11)+'СЕТ СН'!$F$11+СВЦЭМ!$D$10+'СЕТ СН'!$F$5-'СЕТ СН'!$F$21</f>
        <v>4568.4177064300002</v>
      </c>
      <c r="J20" s="36">
        <f>SUMIFS(СВЦЭМ!$D$39:$D$782,СВЦЭМ!$A$39:$A$782,$A20,СВЦЭМ!$B$39:$B$782,J$11)+'СЕТ СН'!$F$11+СВЦЭМ!$D$10+'СЕТ СН'!$F$5-'СЕТ СН'!$F$21</f>
        <v>4490.8221177200003</v>
      </c>
      <c r="K20" s="36">
        <f>SUMIFS(СВЦЭМ!$D$39:$D$782,СВЦЭМ!$A$39:$A$782,$A20,СВЦЭМ!$B$39:$B$782,K$11)+'СЕТ СН'!$F$11+СВЦЭМ!$D$10+'СЕТ СН'!$F$5-'СЕТ СН'!$F$21</f>
        <v>4451.8366099800005</v>
      </c>
      <c r="L20" s="36">
        <f>SUMIFS(СВЦЭМ!$D$39:$D$782,СВЦЭМ!$A$39:$A$782,$A20,СВЦЭМ!$B$39:$B$782,L$11)+'СЕТ СН'!$F$11+СВЦЭМ!$D$10+'СЕТ СН'!$F$5-'СЕТ СН'!$F$21</f>
        <v>4431.3878986099999</v>
      </c>
      <c r="M20" s="36">
        <f>SUMIFS(СВЦЭМ!$D$39:$D$782,СВЦЭМ!$A$39:$A$782,$A20,СВЦЭМ!$B$39:$B$782,M$11)+'СЕТ СН'!$F$11+СВЦЭМ!$D$10+'СЕТ СН'!$F$5-'СЕТ СН'!$F$21</f>
        <v>4469.7976873999996</v>
      </c>
      <c r="N20" s="36">
        <f>SUMIFS(СВЦЭМ!$D$39:$D$782,СВЦЭМ!$A$39:$A$782,$A20,СВЦЭМ!$B$39:$B$782,N$11)+'СЕТ СН'!$F$11+СВЦЭМ!$D$10+'СЕТ СН'!$F$5-'СЕТ СН'!$F$21</f>
        <v>4500.9531338899997</v>
      </c>
      <c r="O20" s="36">
        <f>SUMIFS(СВЦЭМ!$D$39:$D$782,СВЦЭМ!$A$39:$A$782,$A20,СВЦЭМ!$B$39:$B$782,O$11)+'СЕТ СН'!$F$11+СВЦЭМ!$D$10+'СЕТ СН'!$F$5-'СЕТ СН'!$F$21</f>
        <v>4496.1693482600003</v>
      </c>
      <c r="P20" s="36">
        <f>SUMIFS(СВЦЭМ!$D$39:$D$782,СВЦЭМ!$A$39:$A$782,$A20,СВЦЭМ!$B$39:$B$782,P$11)+'СЕТ СН'!$F$11+СВЦЭМ!$D$10+'СЕТ СН'!$F$5-'СЕТ СН'!$F$21</f>
        <v>4504.1631158600003</v>
      </c>
      <c r="Q20" s="36">
        <f>SUMIFS(СВЦЭМ!$D$39:$D$782,СВЦЭМ!$A$39:$A$782,$A20,СВЦЭМ!$B$39:$B$782,Q$11)+'СЕТ СН'!$F$11+СВЦЭМ!$D$10+'СЕТ СН'!$F$5-'СЕТ СН'!$F$21</f>
        <v>4508.8942205700005</v>
      </c>
      <c r="R20" s="36">
        <f>SUMIFS(СВЦЭМ!$D$39:$D$782,СВЦЭМ!$A$39:$A$782,$A20,СВЦЭМ!$B$39:$B$782,R$11)+'СЕТ СН'!$F$11+СВЦЭМ!$D$10+'СЕТ СН'!$F$5-'СЕТ СН'!$F$21</f>
        <v>4505.02023259</v>
      </c>
      <c r="S20" s="36">
        <f>SUMIFS(СВЦЭМ!$D$39:$D$782,СВЦЭМ!$A$39:$A$782,$A20,СВЦЭМ!$B$39:$B$782,S$11)+'СЕТ СН'!$F$11+СВЦЭМ!$D$10+'СЕТ СН'!$F$5-'СЕТ СН'!$F$21</f>
        <v>4504.9112188300005</v>
      </c>
      <c r="T20" s="36">
        <f>SUMIFS(СВЦЭМ!$D$39:$D$782,СВЦЭМ!$A$39:$A$782,$A20,СВЦЭМ!$B$39:$B$782,T$11)+'СЕТ СН'!$F$11+СВЦЭМ!$D$10+'СЕТ СН'!$F$5-'СЕТ СН'!$F$21</f>
        <v>4491.8414631800006</v>
      </c>
      <c r="U20" s="36">
        <f>SUMIFS(СВЦЭМ!$D$39:$D$782,СВЦЭМ!$A$39:$A$782,$A20,СВЦЭМ!$B$39:$B$782,U$11)+'СЕТ СН'!$F$11+СВЦЭМ!$D$10+'СЕТ СН'!$F$5-'СЕТ СН'!$F$21</f>
        <v>4477.0492762800004</v>
      </c>
      <c r="V20" s="36">
        <f>SUMIFS(СВЦЭМ!$D$39:$D$782,СВЦЭМ!$A$39:$A$782,$A20,СВЦЭМ!$B$39:$B$782,V$11)+'СЕТ СН'!$F$11+СВЦЭМ!$D$10+'СЕТ СН'!$F$5-'СЕТ СН'!$F$21</f>
        <v>4449.1731965300005</v>
      </c>
      <c r="W20" s="36">
        <f>SUMIFS(СВЦЭМ!$D$39:$D$782,СВЦЭМ!$A$39:$A$782,$A20,СВЦЭМ!$B$39:$B$782,W$11)+'СЕТ СН'!$F$11+СВЦЭМ!$D$10+'СЕТ СН'!$F$5-'СЕТ СН'!$F$21</f>
        <v>4487.4022178100004</v>
      </c>
      <c r="X20" s="36">
        <f>SUMIFS(СВЦЭМ!$D$39:$D$782,СВЦЭМ!$A$39:$A$782,$A20,СВЦЭМ!$B$39:$B$782,X$11)+'СЕТ СН'!$F$11+СВЦЭМ!$D$10+'СЕТ СН'!$F$5-'СЕТ СН'!$F$21</f>
        <v>4497.3567978400006</v>
      </c>
      <c r="Y20" s="36">
        <f>SUMIFS(СВЦЭМ!$D$39:$D$782,СВЦЭМ!$A$39:$A$782,$A20,СВЦЭМ!$B$39:$B$782,Y$11)+'СЕТ СН'!$F$11+СВЦЭМ!$D$10+'СЕТ СН'!$F$5-'СЕТ СН'!$F$21</f>
        <v>4665.2824569000004</v>
      </c>
    </row>
    <row r="21" spans="1:25" ht="15.75" x14ac:dyDescent="0.2">
      <c r="A21" s="35">
        <f t="shared" si="0"/>
        <v>45087</v>
      </c>
      <c r="B21" s="36">
        <f>SUMIFS(СВЦЭМ!$D$39:$D$782,СВЦЭМ!$A$39:$A$782,$A21,СВЦЭМ!$B$39:$B$782,B$11)+'СЕТ СН'!$F$11+СВЦЭМ!$D$10+'СЕТ СН'!$F$5-'СЕТ СН'!$F$21</f>
        <v>4676.9364452299997</v>
      </c>
      <c r="C21" s="36">
        <f>SUMIFS(СВЦЭМ!$D$39:$D$782,СВЦЭМ!$A$39:$A$782,$A21,СВЦЭМ!$B$39:$B$782,C$11)+'СЕТ СН'!$F$11+СВЦЭМ!$D$10+'СЕТ СН'!$F$5-'СЕТ СН'!$F$21</f>
        <v>4711.5433725500006</v>
      </c>
      <c r="D21" s="36">
        <f>SUMIFS(СВЦЭМ!$D$39:$D$782,СВЦЭМ!$A$39:$A$782,$A21,СВЦЭМ!$B$39:$B$782,D$11)+'СЕТ СН'!$F$11+СВЦЭМ!$D$10+'СЕТ СН'!$F$5-'СЕТ СН'!$F$21</f>
        <v>4767.90466354</v>
      </c>
      <c r="E21" s="36">
        <f>SUMIFS(СВЦЭМ!$D$39:$D$782,СВЦЭМ!$A$39:$A$782,$A21,СВЦЭМ!$B$39:$B$782,E$11)+'СЕТ СН'!$F$11+СВЦЭМ!$D$10+'СЕТ СН'!$F$5-'СЕТ СН'!$F$21</f>
        <v>4796.7983204900002</v>
      </c>
      <c r="F21" s="36">
        <f>SUMIFS(СВЦЭМ!$D$39:$D$782,СВЦЭМ!$A$39:$A$782,$A21,СВЦЭМ!$B$39:$B$782,F$11)+'СЕТ СН'!$F$11+СВЦЭМ!$D$10+'СЕТ СН'!$F$5-'СЕТ СН'!$F$21</f>
        <v>4822.09401901</v>
      </c>
      <c r="G21" s="36">
        <f>SUMIFS(СВЦЭМ!$D$39:$D$782,СВЦЭМ!$A$39:$A$782,$A21,СВЦЭМ!$B$39:$B$782,G$11)+'СЕТ СН'!$F$11+СВЦЭМ!$D$10+'СЕТ СН'!$F$5-'СЕТ СН'!$F$21</f>
        <v>4822.2246027300007</v>
      </c>
      <c r="H21" s="36">
        <f>SUMIFS(СВЦЭМ!$D$39:$D$782,СВЦЭМ!$A$39:$A$782,$A21,СВЦЭМ!$B$39:$B$782,H$11)+'СЕТ СН'!$F$11+СВЦЭМ!$D$10+'СЕТ СН'!$F$5-'СЕТ СН'!$F$21</f>
        <v>4721.2642691900001</v>
      </c>
      <c r="I21" s="36">
        <f>SUMIFS(СВЦЭМ!$D$39:$D$782,СВЦЭМ!$A$39:$A$782,$A21,СВЦЭМ!$B$39:$B$782,I$11)+'СЕТ СН'!$F$11+СВЦЭМ!$D$10+'СЕТ СН'!$F$5-'СЕТ СН'!$F$21</f>
        <v>4713.8206104500005</v>
      </c>
      <c r="J21" s="36">
        <f>SUMIFS(СВЦЭМ!$D$39:$D$782,СВЦЭМ!$A$39:$A$782,$A21,СВЦЭМ!$B$39:$B$782,J$11)+'СЕТ СН'!$F$11+СВЦЭМ!$D$10+'СЕТ СН'!$F$5-'СЕТ СН'!$F$21</f>
        <v>4623.9623166399997</v>
      </c>
      <c r="K21" s="36">
        <f>SUMIFS(СВЦЭМ!$D$39:$D$782,СВЦЭМ!$A$39:$A$782,$A21,СВЦЭМ!$B$39:$B$782,K$11)+'СЕТ СН'!$F$11+СВЦЭМ!$D$10+'СЕТ СН'!$F$5-'СЕТ СН'!$F$21</f>
        <v>4541.6443164800003</v>
      </c>
      <c r="L21" s="36">
        <f>SUMIFS(СВЦЭМ!$D$39:$D$782,СВЦЭМ!$A$39:$A$782,$A21,СВЦЭМ!$B$39:$B$782,L$11)+'СЕТ СН'!$F$11+СВЦЭМ!$D$10+'СЕТ СН'!$F$5-'СЕТ СН'!$F$21</f>
        <v>4507.5903424999997</v>
      </c>
      <c r="M21" s="36">
        <f>SUMIFS(СВЦЭМ!$D$39:$D$782,СВЦЭМ!$A$39:$A$782,$A21,СВЦЭМ!$B$39:$B$782,M$11)+'СЕТ СН'!$F$11+СВЦЭМ!$D$10+'СЕТ СН'!$F$5-'СЕТ СН'!$F$21</f>
        <v>4494.4292178400001</v>
      </c>
      <c r="N21" s="36">
        <f>SUMIFS(СВЦЭМ!$D$39:$D$782,СВЦЭМ!$A$39:$A$782,$A21,СВЦЭМ!$B$39:$B$782,N$11)+'СЕТ СН'!$F$11+СВЦЭМ!$D$10+'СЕТ СН'!$F$5-'СЕТ СН'!$F$21</f>
        <v>4506.3489060000002</v>
      </c>
      <c r="O21" s="36">
        <f>SUMIFS(СВЦЭМ!$D$39:$D$782,СВЦЭМ!$A$39:$A$782,$A21,СВЦЭМ!$B$39:$B$782,O$11)+'СЕТ СН'!$F$11+СВЦЭМ!$D$10+'СЕТ СН'!$F$5-'СЕТ СН'!$F$21</f>
        <v>4518.2484658499998</v>
      </c>
      <c r="P21" s="36">
        <f>SUMIFS(СВЦЭМ!$D$39:$D$782,СВЦЭМ!$A$39:$A$782,$A21,СВЦЭМ!$B$39:$B$782,P$11)+'СЕТ СН'!$F$11+СВЦЭМ!$D$10+'СЕТ СН'!$F$5-'СЕТ СН'!$F$21</f>
        <v>4524.23162297</v>
      </c>
      <c r="Q21" s="36">
        <f>SUMIFS(СВЦЭМ!$D$39:$D$782,СВЦЭМ!$A$39:$A$782,$A21,СВЦЭМ!$B$39:$B$782,Q$11)+'СЕТ СН'!$F$11+СВЦЭМ!$D$10+'СЕТ СН'!$F$5-'СЕТ СН'!$F$21</f>
        <v>4546.3412750999996</v>
      </c>
      <c r="R21" s="36">
        <f>SUMIFS(СВЦЭМ!$D$39:$D$782,СВЦЭМ!$A$39:$A$782,$A21,СВЦЭМ!$B$39:$B$782,R$11)+'СЕТ СН'!$F$11+СВЦЭМ!$D$10+'СЕТ СН'!$F$5-'СЕТ СН'!$F$21</f>
        <v>4539.6755050299998</v>
      </c>
      <c r="S21" s="36">
        <f>SUMIFS(СВЦЭМ!$D$39:$D$782,СВЦЭМ!$A$39:$A$782,$A21,СВЦЭМ!$B$39:$B$782,S$11)+'СЕТ СН'!$F$11+СВЦЭМ!$D$10+'СЕТ СН'!$F$5-'СЕТ СН'!$F$21</f>
        <v>4518.2898311200006</v>
      </c>
      <c r="T21" s="36">
        <f>SUMIFS(СВЦЭМ!$D$39:$D$782,СВЦЭМ!$A$39:$A$782,$A21,СВЦЭМ!$B$39:$B$782,T$11)+'СЕТ СН'!$F$11+СВЦЭМ!$D$10+'СЕТ СН'!$F$5-'СЕТ СН'!$F$21</f>
        <v>4507.8054534700004</v>
      </c>
      <c r="U21" s="36">
        <f>SUMIFS(СВЦЭМ!$D$39:$D$782,СВЦЭМ!$A$39:$A$782,$A21,СВЦЭМ!$B$39:$B$782,U$11)+'СЕТ СН'!$F$11+СВЦЭМ!$D$10+'СЕТ СН'!$F$5-'СЕТ СН'!$F$21</f>
        <v>4506.7826169300006</v>
      </c>
      <c r="V21" s="36">
        <f>SUMIFS(СВЦЭМ!$D$39:$D$782,СВЦЭМ!$A$39:$A$782,$A21,СВЦЭМ!$B$39:$B$782,V$11)+'СЕТ СН'!$F$11+СВЦЭМ!$D$10+'СЕТ СН'!$F$5-'СЕТ СН'!$F$21</f>
        <v>4492.3230915499998</v>
      </c>
      <c r="W21" s="36">
        <f>SUMIFS(СВЦЭМ!$D$39:$D$782,СВЦЭМ!$A$39:$A$782,$A21,СВЦЭМ!$B$39:$B$782,W$11)+'СЕТ СН'!$F$11+СВЦЭМ!$D$10+'СЕТ СН'!$F$5-'СЕТ СН'!$F$21</f>
        <v>4462.4691287700007</v>
      </c>
      <c r="X21" s="36">
        <f>SUMIFS(СВЦЭМ!$D$39:$D$782,СВЦЭМ!$A$39:$A$782,$A21,СВЦЭМ!$B$39:$B$782,X$11)+'СЕТ СН'!$F$11+СВЦЭМ!$D$10+'СЕТ СН'!$F$5-'СЕТ СН'!$F$21</f>
        <v>4489.10798755</v>
      </c>
      <c r="Y21" s="36">
        <f>SUMIFS(СВЦЭМ!$D$39:$D$782,СВЦЭМ!$A$39:$A$782,$A21,СВЦЭМ!$B$39:$B$782,Y$11)+'СЕТ СН'!$F$11+СВЦЭМ!$D$10+'СЕТ СН'!$F$5-'СЕТ СН'!$F$21</f>
        <v>4571.0931918200004</v>
      </c>
    </row>
    <row r="22" spans="1:25" ht="15.75" x14ac:dyDescent="0.2">
      <c r="A22" s="35">
        <f t="shared" si="0"/>
        <v>45088</v>
      </c>
      <c r="B22" s="36">
        <f>SUMIFS(СВЦЭМ!$D$39:$D$782,СВЦЭМ!$A$39:$A$782,$A22,СВЦЭМ!$B$39:$B$782,B$11)+'СЕТ СН'!$F$11+СВЦЭМ!$D$10+'СЕТ СН'!$F$5-'СЕТ СН'!$F$21</f>
        <v>4643.1989263300002</v>
      </c>
      <c r="C22" s="36">
        <f>SUMIFS(СВЦЭМ!$D$39:$D$782,СВЦЭМ!$A$39:$A$782,$A22,СВЦЭМ!$B$39:$B$782,C$11)+'СЕТ СН'!$F$11+СВЦЭМ!$D$10+'СЕТ СН'!$F$5-'СЕТ СН'!$F$21</f>
        <v>4688.2697910200004</v>
      </c>
      <c r="D22" s="36">
        <f>SUMIFS(СВЦЭМ!$D$39:$D$782,СВЦЭМ!$A$39:$A$782,$A22,СВЦЭМ!$B$39:$B$782,D$11)+'СЕТ СН'!$F$11+СВЦЭМ!$D$10+'СЕТ СН'!$F$5-'СЕТ СН'!$F$21</f>
        <v>4759.2275163900003</v>
      </c>
      <c r="E22" s="36">
        <f>SUMIFS(СВЦЭМ!$D$39:$D$782,СВЦЭМ!$A$39:$A$782,$A22,СВЦЭМ!$B$39:$B$782,E$11)+'СЕТ СН'!$F$11+СВЦЭМ!$D$10+'СЕТ СН'!$F$5-'СЕТ СН'!$F$21</f>
        <v>4765.93114375</v>
      </c>
      <c r="F22" s="36">
        <f>SUMIFS(СВЦЭМ!$D$39:$D$782,СВЦЭМ!$A$39:$A$782,$A22,СВЦЭМ!$B$39:$B$782,F$11)+'СЕТ СН'!$F$11+СВЦЭМ!$D$10+'СЕТ СН'!$F$5-'СЕТ СН'!$F$21</f>
        <v>4767.3763260300002</v>
      </c>
      <c r="G22" s="36">
        <f>SUMIFS(СВЦЭМ!$D$39:$D$782,СВЦЭМ!$A$39:$A$782,$A22,СВЦЭМ!$B$39:$B$782,G$11)+'СЕТ СН'!$F$11+СВЦЭМ!$D$10+'СЕТ СН'!$F$5-'СЕТ СН'!$F$21</f>
        <v>4762.3934720500001</v>
      </c>
      <c r="H22" s="36">
        <f>SUMIFS(СВЦЭМ!$D$39:$D$782,СВЦЭМ!$A$39:$A$782,$A22,СВЦЭМ!$B$39:$B$782,H$11)+'СЕТ СН'!$F$11+СВЦЭМ!$D$10+'СЕТ СН'!$F$5-'СЕТ СН'!$F$21</f>
        <v>4674.96799199</v>
      </c>
      <c r="I22" s="36">
        <f>SUMIFS(СВЦЭМ!$D$39:$D$782,СВЦЭМ!$A$39:$A$782,$A22,СВЦЭМ!$B$39:$B$782,I$11)+'СЕТ СН'!$F$11+СВЦЭМ!$D$10+'СЕТ СН'!$F$5-'СЕТ СН'!$F$21</f>
        <v>4617.3852632199996</v>
      </c>
      <c r="J22" s="36">
        <f>SUMIFS(СВЦЭМ!$D$39:$D$782,СВЦЭМ!$A$39:$A$782,$A22,СВЦЭМ!$B$39:$B$782,J$11)+'СЕТ СН'!$F$11+СВЦЭМ!$D$10+'СЕТ СН'!$F$5-'СЕТ СН'!$F$21</f>
        <v>4558.3852657200005</v>
      </c>
      <c r="K22" s="36">
        <f>SUMIFS(СВЦЭМ!$D$39:$D$782,СВЦЭМ!$A$39:$A$782,$A22,СВЦЭМ!$B$39:$B$782,K$11)+'СЕТ СН'!$F$11+СВЦЭМ!$D$10+'СЕТ СН'!$F$5-'СЕТ СН'!$F$21</f>
        <v>4469.7045569700003</v>
      </c>
      <c r="L22" s="36">
        <f>SUMIFS(СВЦЭМ!$D$39:$D$782,СВЦЭМ!$A$39:$A$782,$A22,СВЦЭМ!$B$39:$B$782,L$11)+'СЕТ СН'!$F$11+СВЦЭМ!$D$10+'СЕТ СН'!$F$5-'СЕТ СН'!$F$21</f>
        <v>4476.7411121100004</v>
      </c>
      <c r="M22" s="36">
        <f>SUMIFS(СВЦЭМ!$D$39:$D$782,СВЦЭМ!$A$39:$A$782,$A22,СВЦЭМ!$B$39:$B$782,M$11)+'СЕТ СН'!$F$11+СВЦЭМ!$D$10+'СЕТ СН'!$F$5-'СЕТ СН'!$F$21</f>
        <v>4480.0952430400002</v>
      </c>
      <c r="N22" s="36">
        <f>SUMIFS(СВЦЭМ!$D$39:$D$782,СВЦЭМ!$A$39:$A$782,$A22,СВЦЭМ!$B$39:$B$782,N$11)+'СЕТ СН'!$F$11+СВЦЭМ!$D$10+'СЕТ СН'!$F$5-'СЕТ СН'!$F$21</f>
        <v>4489.4265116699999</v>
      </c>
      <c r="O22" s="36">
        <f>SUMIFS(СВЦЭМ!$D$39:$D$782,СВЦЭМ!$A$39:$A$782,$A22,СВЦЭМ!$B$39:$B$782,O$11)+'СЕТ СН'!$F$11+СВЦЭМ!$D$10+'СЕТ СН'!$F$5-'СЕТ СН'!$F$21</f>
        <v>4495.1197848700003</v>
      </c>
      <c r="P22" s="36">
        <f>SUMIFS(СВЦЭМ!$D$39:$D$782,СВЦЭМ!$A$39:$A$782,$A22,СВЦЭМ!$B$39:$B$782,P$11)+'СЕТ СН'!$F$11+СВЦЭМ!$D$10+'СЕТ СН'!$F$5-'СЕТ СН'!$F$21</f>
        <v>4502.8379665600005</v>
      </c>
      <c r="Q22" s="36">
        <f>SUMIFS(СВЦЭМ!$D$39:$D$782,СВЦЭМ!$A$39:$A$782,$A22,СВЦЭМ!$B$39:$B$782,Q$11)+'СЕТ СН'!$F$11+СВЦЭМ!$D$10+'СЕТ СН'!$F$5-'СЕТ СН'!$F$21</f>
        <v>4506.1570185500004</v>
      </c>
      <c r="R22" s="36">
        <f>SUMIFS(СВЦЭМ!$D$39:$D$782,СВЦЭМ!$A$39:$A$782,$A22,СВЦЭМ!$B$39:$B$782,R$11)+'СЕТ СН'!$F$11+СВЦЭМ!$D$10+'СЕТ СН'!$F$5-'СЕТ СН'!$F$21</f>
        <v>4498.77038378</v>
      </c>
      <c r="S22" s="36">
        <f>SUMIFS(СВЦЭМ!$D$39:$D$782,СВЦЭМ!$A$39:$A$782,$A22,СВЦЭМ!$B$39:$B$782,S$11)+'СЕТ СН'!$F$11+СВЦЭМ!$D$10+'СЕТ СН'!$F$5-'СЕТ СН'!$F$21</f>
        <v>4487.1703258300004</v>
      </c>
      <c r="T22" s="36">
        <f>SUMIFS(СВЦЭМ!$D$39:$D$782,СВЦЭМ!$A$39:$A$782,$A22,СВЦЭМ!$B$39:$B$782,T$11)+'СЕТ СН'!$F$11+СВЦЭМ!$D$10+'СЕТ СН'!$F$5-'СЕТ СН'!$F$21</f>
        <v>4488.1134416000004</v>
      </c>
      <c r="U22" s="36">
        <f>SUMIFS(СВЦЭМ!$D$39:$D$782,СВЦЭМ!$A$39:$A$782,$A22,СВЦЭМ!$B$39:$B$782,U$11)+'СЕТ СН'!$F$11+СВЦЭМ!$D$10+'СЕТ СН'!$F$5-'СЕТ СН'!$F$21</f>
        <v>4482.0531772300001</v>
      </c>
      <c r="V22" s="36">
        <f>SUMIFS(СВЦЭМ!$D$39:$D$782,СВЦЭМ!$A$39:$A$782,$A22,СВЦЭМ!$B$39:$B$782,V$11)+'СЕТ СН'!$F$11+СВЦЭМ!$D$10+'СЕТ СН'!$F$5-'СЕТ СН'!$F$21</f>
        <v>4476.6034410100001</v>
      </c>
      <c r="W22" s="36">
        <f>SUMIFS(СВЦЭМ!$D$39:$D$782,СВЦЭМ!$A$39:$A$782,$A22,СВЦЭМ!$B$39:$B$782,W$11)+'СЕТ СН'!$F$11+СВЦЭМ!$D$10+'СЕТ СН'!$F$5-'СЕТ СН'!$F$21</f>
        <v>4462.56843544</v>
      </c>
      <c r="X22" s="36">
        <f>SUMIFS(СВЦЭМ!$D$39:$D$782,СВЦЭМ!$A$39:$A$782,$A22,СВЦЭМ!$B$39:$B$782,X$11)+'СЕТ СН'!$F$11+СВЦЭМ!$D$10+'СЕТ СН'!$F$5-'СЕТ СН'!$F$21</f>
        <v>4480.3866936699997</v>
      </c>
      <c r="Y22" s="36">
        <f>SUMIFS(СВЦЭМ!$D$39:$D$782,СВЦЭМ!$A$39:$A$782,$A22,СВЦЭМ!$B$39:$B$782,Y$11)+'СЕТ СН'!$F$11+СВЦЭМ!$D$10+'СЕТ СН'!$F$5-'СЕТ СН'!$F$21</f>
        <v>4558.5009664600002</v>
      </c>
    </row>
    <row r="23" spans="1:25" ht="15.75" x14ac:dyDescent="0.2">
      <c r="A23" s="35">
        <f t="shared" si="0"/>
        <v>45089</v>
      </c>
      <c r="B23" s="36">
        <f>SUMIFS(СВЦЭМ!$D$39:$D$782,СВЦЭМ!$A$39:$A$782,$A23,СВЦЭМ!$B$39:$B$782,B$11)+'СЕТ СН'!$F$11+СВЦЭМ!$D$10+'СЕТ СН'!$F$5-'СЕТ СН'!$F$21</f>
        <v>4797.6557366100005</v>
      </c>
      <c r="C23" s="36">
        <f>SUMIFS(СВЦЭМ!$D$39:$D$782,СВЦЭМ!$A$39:$A$782,$A23,СВЦЭМ!$B$39:$B$782,C$11)+'СЕТ СН'!$F$11+СВЦЭМ!$D$10+'СЕТ СН'!$F$5-'СЕТ СН'!$F$21</f>
        <v>4833.1200740200002</v>
      </c>
      <c r="D23" s="36">
        <f>SUMIFS(СВЦЭМ!$D$39:$D$782,СВЦЭМ!$A$39:$A$782,$A23,СВЦЭМ!$B$39:$B$782,D$11)+'СЕТ СН'!$F$11+СВЦЭМ!$D$10+'СЕТ СН'!$F$5-'СЕТ СН'!$F$21</f>
        <v>4901.6201634600002</v>
      </c>
      <c r="E23" s="36">
        <f>SUMIFS(СВЦЭМ!$D$39:$D$782,СВЦЭМ!$A$39:$A$782,$A23,СВЦЭМ!$B$39:$B$782,E$11)+'СЕТ СН'!$F$11+СВЦЭМ!$D$10+'СЕТ СН'!$F$5-'СЕТ СН'!$F$21</f>
        <v>4887.5096787000002</v>
      </c>
      <c r="F23" s="36">
        <f>SUMIFS(СВЦЭМ!$D$39:$D$782,СВЦЭМ!$A$39:$A$782,$A23,СВЦЭМ!$B$39:$B$782,F$11)+'СЕТ СН'!$F$11+СВЦЭМ!$D$10+'СЕТ СН'!$F$5-'СЕТ СН'!$F$21</f>
        <v>4883.5565125900002</v>
      </c>
      <c r="G23" s="36">
        <f>SUMIFS(СВЦЭМ!$D$39:$D$782,СВЦЭМ!$A$39:$A$782,$A23,СВЦЭМ!$B$39:$B$782,G$11)+'СЕТ СН'!$F$11+СВЦЭМ!$D$10+'СЕТ СН'!$F$5-'СЕТ СН'!$F$21</f>
        <v>4875.2199977500004</v>
      </c>
      <c r="H23" s="36">
        <f>SUMIFS(СВЦЭМ!$D$39:$D$782,СВЦЭМ!$A$39:$A$782,$A23,СВЦЭМ!$B$39:$B$782,H$11)+'СЕТ СН'!$F$11+СВЦЭМ!$D$10+'СЕТ СН'!$F$5-'СЕТ СН'!$F$21</f>
        <v>4757.8048268600005</v>
      </c>
      <c r="I23" s="36">
        <f>SUMIFS(СВЦЭМ!$D$39:$D$782,СВЦЭМ!$A$39:$A$782,$A23,СВЦЭМ!$B$39:$B$782,I$11)+'СЕТ СН'!$F$11+СВЦЭМ!$D$10+'СЕТ СН'!$F$5-'СЕТ СН'!$F$21</f>
        <v>4691.3694645900005</v>
      </c>
      <c r="J23" s="36">
        <f>SUMIFS(СВЦЭМ!$D$39:$D$782,СВЦЭМ!$A$39:$A$782,$A23,СВЦЭМ!$B$39:$B$782,J$11)+'СЕТ СН'!$F$11+СВЦЭМ!$D$10+'СЕТ СН'!$F$5-'СЕТ СН'!$F$21</f>
        <v>4567.45481096</v>
      </c>
      <c r="K23" s="36">
        <f>SUMIFS(СВЦЭМ!$D$39:$D$782,СВЦЭМ!$A$39:$A$782,$A23,СВЦЭМ!$B$39:$B$782,K$11)+'СЕТ СН'!$F$11+СВЦЭМ!$D$10+'СЕТ СН'!$F$5-'СЕТ СН'!$F$21</f>
        <v>4543.8400859600006</v>
      </c>
      <c r="L23" s="36">
        <f>SUMIFS(СВЦЭМ!$D$39:$D$782,СВЦЭМ!$A$39:$A$782,$A23,СВЦЭМ!$B$39:$B$782,L$11)+'СЕТ СН'!$F$11+СВЦЭМ!$D$10+'СЕТ СН'!$F$5-'СЕТ СН'!$F$21</f>
        <v>4527.7300784100007</v>
      </c>
      <c r="M23" s="36">
        <f>SUMIFS(СВЦЭМ!$D$39:$D$782,СВЦЭМ!$A$39:$A$782,$A23,СВЦЭМ!$B$39:$B$782,M$11)+'СЕТ СН'!$F$11+СВЦЭМ!$D$10+'СЕТ СН'!$F$5-'СЕТ СН'!$F$21</f>
        <v>4567.5778754500006</v>
      </c>
      <c r="N23" s="36">
        <f>SUMIFS(СВЦЭМ!$D$39:$D$782,СВЦЭМ!$A$39:$A$782,$A23,СВЦЭМ!$B$39:$B$782,N$11)+'СЕТ СН'!$F$11+СВЦЭМ!$D$10+'СЕТ СН'!$F$5-'СЕТ СН'!$F$21</f>
        <v>4601.2033660400002</v>
      </c>
      <c r="O23" s="36">
        <f>SUMIFS(СВЦЭМ!$D$39:$D$782,СВЦЭМ!$A$39:$A$782,$A23,СВЦЭМ!$B$39:$B$782,O$11)+'СЕТ СН'!$F$11+СВЦЭМ!$D$10+'СЕТ СН'!$F$5-'СЕТ СН'!$F$21</f>
        <v>4632.2237328400006</v>
      </c>
      <c r="P23" s="36">
        <f>SUMIFS(СВЦЭМ!$D$39:$D$782,СВЦЭМ!$A$39:$A$782,$A23,СВЦЭМ!$B$39:$B$782,P$11)+'СЕТ СН'!$F$11+СВЦЭМ!$D$10+'СЕТ СН'!$F$5-'СЕТ СН'!$F$21</f>
        <v>4648.4951553400006</v>
      </c>
      <c r="Q23" s="36">
        <f>SUMIFS(СВЦЭМ!$D$39:$D$782,СВЦЭМ!$A$39:$A$782,$A23,СВЦЭМ!$B$39:$B$782,Q$11)+'СЕТ СН'!$F$11+СВЦЭМ!$D$10+'СЕТ СН'!$F$5-'СЕТ СН'!$F$21</f>
        <v>4667.61393907</v>
      </c>
      <c r="R23" s="36">
        <f>SUMIFS(СВЦЭМ!$D$39:$D$782,СВЦЭМ!$A$39:$A$782,$A23,СВЦЭМ!$B$39:$B$782,R$11)+'СЕТ СН'!$F$11+СВЦЭМ!$D$10+'СЕТ СН'!$F$5-'СЕТ СН'!$F$21</f>
        <v>4631.4498924199997</v>
      </c>
      <c r="S23" s="36">
        <f>SUMIFS(СВЦЭМ!$D$39:$D$782,СВЦЭМ!$A$39:$A$782,$A23,СВЦЭМ!$B$39:$B$782,S$11)+'СЕТ СН'!$F$11+СВЦЭМ!$D$10+'СЕТ СН'!$F$5-'СЕТ СН'!$F$21</f>
        <v>4610.4014046499997</v>
      </c>
      <c r="T23" s="36">
        <f>SUMIFS(СВЦЭМ!$D$39:$D$782,СВЦЭМ!$A$39:$A$782,$A23,СВЦЭМ!$B$39:$B$782,T$11)+'СЕТ СН'!$F$11+СВЦЭМ!$D$10+'СЕТ СН'!$F$5-'СЕТ СН'!$F$21</f>
        <v>4620.2342187600007</v>
      </c>
      <c r="U23" s="36">
        <f>SUMIFS(СВЦЭМ!$D$39:$D$782,СВЦЭМ!$A$39:$A$782,$A23,СВЦЭМ!$B$39:$B$782,U$11)+'СЕТ СН'!$F$11+СВЦЭМ!$D$10+'СЕТ СН'!$F$5-'СЕТ СН'!$F$21</f>
        <v>4546.2363597500007</v>
      </c>
      <c r="V23" s="36">
        <f>SUMIFS(СВЦЭМ!$D$39:$D$782,СВЦЭМ!$A$39:$A$782,$A23,СВЦЭМ!$B$39:$B$782,V$11)+'СЕТ СН'!$F$11+СВЦЭМ!$D$10+'СЕТ СН'!$F$5-'СЕТ СН'!$F$21</f>
        <v>4507.0850430200007</v>
      </c>
      <c r="W23" s="36">
        <f>SUMIFS(СВЦЭМ!$D$39:$D$782,СВЦЭМ!$A$39:$A$782,$A23,СВЦЭМ!$B$39:$B$782,W$11)+'СЕТ СН'!$F$11+СВЦЭМ!$D$10+'СЕТ СН'!$F$5-'СЕТ СН'!$F$21</f>
        <v>4515.5948148900006</v>
      </c>
      <c r="X23" s="36">
        <f>SUMIFS(СВЦЭМ!$D$39:$D$782,СВЦЭМ!$A$39:$A$782,$A23,СВЦЭМ!$B$39:$B$782,X$11)+'СЕТ СН'!$F$11+СВЦЭМ!$D$10+'СЕТ СН'!$F$5-'СЕТ СН'!$F$21</f>
        <v>4585.5540132799997</v>
      </c>
      <c r="Y23" s="36">
        <f>SUMIFS(СВЦЭМ!$D$39:$D$782,СВЦЭМ!$A$39:$A$782,$A23,СВЦЭМ!$B$39:$B$782,Y$11)+'СЕТ СН'!$F$11+СВЦЭМ!$D$10+'СЕТ СН'!$F$5-'СЕТ СН'!$F$21</f>
        <v>4652.7135448899999</v>
      </c>
    </row>
    <row r="24" spans="1:25" ht="15.75" x14ac:dyDescent="0.2">
      <c r="A24" s="35">
        <f t="shared" si="0"/>
        <v>45090</v>
      </c>
      <c r="B24" s="36">
        <f>SUMIFS(СВЦЭМ!$D$39:$D$782,СВЦЭМ!$A$39:$A$782,$A24,СВЦЭМ!$B$39:$B$782,B$11)+'СЕТ СН'!$F$11+СВЦЭМ!$D$10+'СЕТ СН'!$F$5-'СЕТ СН'!$F$21</f>
        <v>4715.5023090000004</v>
      </c>
      <c r="C24" s="36">
        <f>SUMIFS(СВЦЭМ!$D$39:$D$782,СВЦЭМ!$A$39:$A$782,$A24,СВЦЭМ!$B$39:$B$782,C$11)+'СЕТ СН'!$F$11+СВЦЭМ!$D$10+'СЕТ СН'!$F$5-'СЕТ СН'!$F$21</f>
        <v>4746.8008008699999</v>
      </c>
      <c r="D24" s="36">
        <f>SUMIFS(СВЦЭМ!$D$39:$D$782,СВЦЭМ!$A$39:$A$782,$A24,СВЦЭМ!$B$39:$B$782,D$11)+'СЕТ СН'!$F$11+СВЦЭМ!$D$10+'СЕТ СН'!$F$5-'СЕТ СН'!$F$21</f>
        <v>4820.5030083800002</v>
      </c>
      <c r="E24" s="36">
        <f>SUMIFS(СВЦЭМ!$D$39:$D$782,СВЦЭМ!$A$39:$A$782,$A24,СВЦЭМ!$B$39:$B$782,E$11)+'СЕТ СН'!$F$11+СВЦЭМ!$D$10+'СЕТ СН'!$F$5-'СЕТ СН'!$F$21</f>
        <v>4808.9200383300004</v>
      </c>
      <c r="F24" s="36">
        <f>SUMIFS(СВЦЭМ!$D$39:$D$782,СВЦЭМ!$A$39:$A$782,$A24,СВЦЭМ!$B$39:$B$782,F$11)+'СЕТ СН'!$F$11+СВЦЭМ!$D$10+'СЕТ СН'!$F$5-'СЕТ СН'!$F$21</f>
        <v>4802.2215416700001</v>
      </c>
      <c r="G24" s="36">
        <f>SUMIFS(СВЦЭМ!$D$39:$D$782,СВЦЭМ!$A$39:$A$782,$A24,СВЦЭМ!$B$39:$B$782,G$11)+'СЕТ СН'!$F$11+СВЦЭМ!$D$10+'СЕТ СН'!$F$5-'СЕТ СН'!$F$21</f>
        <v>4866.3360324100004</v>
      </c>
      <c r="H24" s="36">
        <f>SUMIFS(СВЦЭМ!$D$39:$D$782,СВЦЭМ!$A$39:$A$782,$A24,СВЦЭМ!$B$39:$B$782,H$11)+'СЕТ СН'!$F$11+СВЦЭМ!$D$10+'СЕТ СН'!$F$5-'СЕТ СН'!$F$21</f>
        <v>4776.9213661399999</v>
      </c>
      <c r="I24" s="36">
        <f>SUMIFS(СВЦЭМ!$D$39:$D$782,СВЦЭМ!$A$39:$A$782,$A24,СВЦЭМ!$B$39:$B$782,I$11)+'СЕТ СН'!$F$11+СВЦЭМ!$D$10+'СЕТ СН'!$F$5-'СЕТ СН'!$F$21</f>
        <v>4743.0395955100003</v>
      </c>
      <c r="J24" s="36">
        <f>SUMIFS(СВЦЭМ!$D$39:$D$782,СВЦЭМ!$A$39:$A$782,$A24,СВЦЭМ!$B$39:$B$782,J$11)+'СЕТ СН'!$F$11+СВЦЭМ!$D$10+'СЕТ СН'!$F$5-'СЕТ СН'!$F$21</f>
        <v>4674.4877810799999</v>
      </c>
      <c r="K24" s="36">
        <f>SUMIFS(СВЦЭМ!$D$39:$D$782,СВЦЭМ!$A$39:$A$782,$A24,СВЦЭМ!$B$39:$B$782,K$11)+'СЕТ СН'!$F$11+СВЦЭМ!$D$10+'СЕТ СН'!$F$5-'СЕТ СН'!$F$21</f>
        <v>4600.5763300899998</v>
      </c>
      <c r="L24" s="36">
        <f>SUMIFS(СВЦЭМ!$D$39:$D$782,СВЦЭМ!$A$39:$A$782,$A24,СВЦЭМ!$B$39:$B$782,L$11)+'СЕТ СН'!$F$11+СВЦЭМ!$D$10+'СЕТ СН'!$F$5-'СЕТ СН'!$F$21</f>
        <v>4616.8766998700003</v>
      </c>
      <c r="M24" s="36">
        <f>SUMIFS(СВЦЭМ!$D$39:$D$782,СВЦЭМ!$A$39:$A$782,$A24,СВЦЭМ!$B$39:$B$782,M$11)+'СЕТ СН'!$F$11+СВЦЭМ!$D$10+'СЕТ СН'!$F$5-'СЕТ СН'!$F$21</f>
        <v>4656.2589184500002</v>
      </c>
      <c r="N24" s="36">
        <f>SUMIFS(СВЦЭМ!$D$39:$D$782,СВЦЭМ!$A$39:$A$782,$A24,СВЦЭМ!$B$39:$B$782,N$11)+'СЕТ СН'!$F$11+СВЦЭМ!$D$10+'СЕТ СН'!$F$5-'СЕТ СН'!$F$21</f>
        <v>4718.31782174</v>
      </c>
      <c r="O24" s="36">
        <f>SUMIFS(СВЦЭМ!$D$39:$D$782,СВЦЭМ!$A$39:$A$782,$A24,СВЦЭМ!$B$39:$B$782,O$11)+'СЕТ СН'!$F$11+СВЦЭМ!$D$10+'СЕТ СН'!$F$5-'СЕТ СН'!$F$21</f>
        <v>4722.8215402300002</v>
      </c>
      <c r="P24" s="36">
        <f>SUMIFS(СВЦЭМ!$D$39:$D$782,СВЦЭМ!$A$39:$A$782,$A24,СВЦЭМ!$B$39:$B$782,P$11)+'СЕТ СН'!$F$11+СВЦЭМ!$D$10+'СЕТ СН'!$F$5-'СЕТ СН'!$F$21</f>
        <v>4750.6611152100004</v>
      </c>
      <c r="Q24" s="36">
        <f>SUMIFS(СВЦЭМ!$D$39:$D$782,СВЦЭМ!$A$39:$A$782,$A24,СВЦЭМ!$B$39:$B$782,Q$11)+'СЕТ СН'!$F$11+СВЦЭМ!$D$10+'СЕТ СН'!$F$5-'СЕТ СН'!$F$21</f>
        <v>4787.6199590599999</v>
      </c>
      <c r="R24" s="36">
        <f>SUMIFS(СВЦЭМ!$D$39:$D$782,СВЦЭМ!$A$39:$A$782,$A24,СВЦЭМ!$B$39:$B$782,R$11)+'СЕТ СН'!$F$11+СВЦЭМ!$D$10+'СЕТ СН'!$F$5-'СЕТ СН'!$F$21</f>
        <v>4753.6151612499998</v>
      </c>
      <c r="S24" s="36">
        <f>SUMIFS(СВЦЭМ!$D$39:$D$782,СВЦЭМ!$A$39:$A$782,$A24,СВЦЭМ!$B$39:$B$782,S$11)+'СЕТ СН'!$F$11+СВЦЭМ!$D$10+'СЕТ СН'!$F$5-'СЕТ СН'!$F$21</f>
        <v>4732.6134344000002</v>
      </c>
      <c r="T24" s="36">
        <f>SUMIFS(СВЦЭМ!$D$39:$D$782,СВЦЭМ!$A$39:$A$782,$A24,СВЦЭМ!$B$39:$B$782,T$11)+'СЕТ СН'!$F$11+СВЦЭМ!$D$10+'СЕТ СН'!$F$5-'СЕТ СН'!$F$21</f>
        <v>4707.5946853300002</v>
      </c>
      <c r="U24" s="36">
        <f>SUMIFS(СВЦЭМ!$D$39:$D$782,СВЦЭМ!$A$39:$A$782,$A24,СВЦЭМ!$B$39:$B$782,U$11)+'СЕТ СН'!$F$11+СВЦЭМ!$D$10+'СЕТ СН'!$F$5-'СЕТ СН'!$F$21</f>
        <v>4672.4834718000002</v>
      </c>
      <c r="V24" s="36">
        <f>SUMIFS(СВЦЭМ!$D$39:$D$782,СВЦЭМ!$A$39:$A$782,$A24,СВЦЭМ!$B$39:$B$782,V$11)+'СЕТ СН'!$F$11+СВЦЭМ!$D$10+'СЕТ СН'!$F$5-'СЕТ СН'!$F$21</f>
        <v>4655.5769479700002</v>
      </c>
      <c r="W24" s="36">
        <f>SUMIFS(СВЦЭМ!$D$39:$D$782,СВЦЭМ!$A$39:$A$782,$A24,СВЦЭМ!$B$39:$B$782,W$11)+'СЕТ СН'!$F$11+СВЦЭМ!$D$10+'СЕТ СН'!$F$5-'СЕТ СН'!$F$21</f>
        <v>4639.7381870400004</v>
      </c>
      <c r="X24" s="36">
        <f>SUMIFS(СВЦЭМ!$D$39:$D$782,СВЦЭМ!$A$39:$A$782,$A24,СВЦЭМ!$B$39:$B$782,X$11)+'СЕТ СН'!$F$11+СВЦЭМ!$D$10+'СЕТ СН'!$F$5-'СЕТ СН'!$F$21</f>
        <v>4687.7205215800004</v>
      </c>
      <c r="Y24" s="36">
        <f>SUMIFS(СВЦЭМ!$D$39:$D$782,СВЦЭМ!$A$39:$A$782,$A24,СВЦЭМ!$B$39:$B$782,Y$11)+'СЕТ СН'!$F$11+СВЦЭМ!$D$10+'СЕТ СН'!$F$5-'СЕТ СН'!$F$21</f>
        <v>4784.3809484200001</v>
      </c>
    </row>
    <row r="25" spans="1:25" ht="15.75" x14ac:dyDescent="0.2">
      <c r="A25" s="35">
        <f t="shared" si="0"/>
        <v>45091</v>
      </c>
      <c r="B25" s="36">
        <f>SUMIFS(СВЦЭМ!$D$39:$D$782,СВЦЭМ!$A$39:$A$782,$A25,СВЦЭМ!$B$39:$B$782,B$11)+'СЕТ СН'!$F$11+СВЦЭМ!$D$10+'СЕТ СН'!$F$5-'СЕТ СН'!$F$21</f>
        <v>4832.5040537700006</v>
      </c>
      <c r="C25" s="36">
        <f>SUMIFS(СВЦЭМ!$D$39:$D$782,СВЦЭМ!$A$39:$A$782,$A25,СВЦЭМ!$B$39:$B$782,C$11)+'СЕТ СН'!$F$11+СВЦЭМ!$D$10+'СЕТ СН'!$F$5-'СЕТ СН'!$F$21</f>
        <v>4915.6352829400003</v>
      </c>
      <c r="D25" s="36">
        <f>SUMIFS(СВЦЭМ!$D$39:$D$782,СВЦЭМ!$A$39:$A$782,$A25,СВЦЭМ!$B$39:$B$782,D$11)+'СЕТ СН'!$F$11+СВЦЭМ!$D$10+'СЕТ СН'!$F$5-'СЕТ СН'!$F$21</f>
        <v>5020.5305718600002</v>
      </c>
      <c r="E25" s="36">
        <f>SUMIFS(СВЦЭМ!$D$39:$D$782,СВЦЭМ!$A$39:$A$782,$A25,СВЦЭМ!$B$39:$B$782,E$11)+'СЕТ СН'!$F$11+СВЦЭМ!$D$10+'СЕТ СН'!$F$5-'СЕТ СН'!$F$21</f>
        <v>5030.48866602</v>
      </c>
      <c r="F25" s="36">
        <f>SUMIFS(СВЦЭМ!$D$39:$D$782,СВЦЭМ!$A$39:$A$782,$A25,СВЦЭМ!$B$39:$B$782,F$11)+'СЕТ СН'!$F$11+СВЦЭМ!$D$10+'СЕТ СН'!$F$5-'СЕТ СН'!$F$21</f>
        <v>5036.46553597</v>
      </c>
      <c r="G25" s="36">
        <f>SUMIFS(СВЦЭМ!$D$39:$D$782,СВЦЭМ!$A$39:$A$782,$A25,СВЦЭМ!$B$39:$B$782,G$11)+'СЕТ СН'!$F$11+СВЦЭМ!$D$10+'СЕТ СН'!$F$5-'СЕТ СН'!$F$21</f>
        <v>5022.8615475699999</v>
      </c>
      <c r="H25" s="36">
        <f>SUMIFS(СВЦЭМ!$D$39:$D$782,СВЦЭМ!$A$39:$A$782,$A25,СВЦЭМ!$B$39:$B$782,H$11)+'СЕТ СН'!$F$11+СВЦЭМ!$D$10+'СЕТ СН'!$F$5-'СЕТ СН'!$F$21</f>
        <v>4898.7796476599997</v>
      </c>
      <c r="I25" s="36">
        <f>SUMIFS(СВЦЭМ!$D$39:$D$782,СВЦЭМ!$A$39:$A$782,$A25,СВЦЭМ!$B$39:$B$782,I$11)+'СЕТ СН'!$F$11+СВЦЭМ!$D$10+'СЕТ СН'!$F$5-'СЕТ СН'!$F$21</f>
        <v>4797.9641925599999</v>
      </c>
      <c r="J25" s="36">
        <f>SUMIFS(СВЦЭМ!$D$39:$D$782,СВЦЭМ!$A$39:$A$782,$A25,СВЦЭМ!$B$39:$B$782,J$11)+'СЕТ СН'!$F$11+СВЦЭМ!$D$10+'СЕТ СН'!$F$5-'СЕТ СН'!$F$21</f>
        <v>4714.9390121899996</v>
      </c>
      <c r="K25" s="36">
        <f>SUMIFS(СВЦЭМ!$D$39:$D$782,СВЦЭМ!$A$39:$A$782,$A25,СВЦЭМ!$B$39:$B$782,K$11)+'СЕТ СН'!$F$11+СВЦЭМ!$D$10+'СЕТ СН'!$F$5-'СЕТ СН'!$F$21</f>
        <v>4699.7629642100001</v>
      </c>
      <c r="L25" s="36">
        <f>SUMIFS(СВЦЭМ!$D$39:$D$782,СВЦЭМ!$A$39:$A$782,$A25,СВЦЭМ!$B$39:$B$782,L$11)+'СЕТ СН'!$F$11+СВЦЭМ!$D$10+'СЕТ СН'!$F$5-'СЕТ СН'!$F$21</f>
        <v>4691.4322369399997</v>
      </c>
      <c r="M25" s="36">
        <f>SUMIFS(СВЦЭМ!$D$39:$D$782,СВЦЭМ!$A$39:$A$782,$A25,СВЦЭМ!$B$39:$B$782,M$11)+'СЕТ СН'!$F$11+СВЦЭМ!$D$10+'СЕТ СН'!$F$5-'СЕТ СН'!$F$21</f>
        <v>4729.3641704399997</v>
      </c>
      <c r="N25" s="36">
        <f>SUMIFS(СВЦЭМ!$D$39:$D$782,СВЦЭМ!$A$39:$A$782,$A25,СВЦЭМ!$B$39:$B$782,N$11)+'СЕТ СН'!$F$11+СВЦЭМ!$D$10+'СЕТ СН'!$F$5-'СЕТ СН'!$F$21</f>
        <v>4742.2770975100002</v>
      </c>
      <c r="O25" s="36">
        <f>SUMIFS(СВЦЭМ!$D$39:$D$782,СВЦЭМ!$A$39:$A$782,$A25,СВЦЭМ!$B$39:$B$782,O$11)+'СЕТ СН'!$F$11+СВЦЭМ!$D$10+'СЕТ СН'!$F$5-'СЕТ СН'!$F$21</f>
        <v>4734.3436249400002</v>
      </c>
      <c r="P25" s="36">
        <f>SUMIFS(СВЦЭМ!$D$39:$D$782,СВЦЭМ!$A$39:$A$782,$A25,СВЦЭМ!$B$39:$B$782,P$11)+'СЕТ СН'!$F$11+СВЦЭМ!$D$10+'СЕТ СН'!$F$5-'СЕТ СН'!$F$21</f>
        <v>4749.5424295299999</v>
      </c>
      <c r="Q25" s="36">
        <f>SUMIFS(СВЦЭМ!$D$39:$D$782,СВЦЭМ!$A$39:$A$782,$A25,СВЦЭМ!$B$39:$B$782,Q$11)+'СЕТ СН'!$F$11+СВЦЭМ!$D$10+'СЕТ СН'!$F$5-'СЕТ СН'!$F$21</f>
        <v>4762.5392467700003</v>
      </c>
      <c r="R25" s="36">
        <f>SUMIFS(СВЦЭМ!$D$39:$D$782,СВЦЭМ!$A$39:$A$782,$A25,СВЦЭМ!$B$39:$B$782,R$11)+'СЕТ СН'!$F$11+СВЦЭМ!$D$10+'СЕТ СН'!$F$5-'СЕТ СН'!$F$21</f>
        <v>4748.77358396</v>
      </c>
      <c r="S25" s="36">
        <f>SUMIFS(СВЦЭМ!$D$39:$D$782,СВЦЭМ!$A$39:$A$782,$A25,СВЦЭМ!$B$39:$B$782,S$11)+'СЕТ СН'!$F$11+СВЦЭМ!$D$10+'СЕТ СН'!$F$5-'СЕТ СН'!$F$21</f>
        <v>4740.6605449300005</v>
      </c>
      <c r="T25" s="36">
        <f>SUMIFS(СВЦЭМ!$D$39:$D$782,СВЦЭМ!$A$39:$A$782,$A25,СВЦЭМ!$B$39:$B$782,T$11)+'СЕТ СН'!$F$11+СВЦЭМ!$D$10+'СЕТ СН'!$F$5-'СЕТ СН'!$F$21</f>
        <v>4736.3222825100002</v>
      </c>
      <c r="U25" s="36">
        <f>SUMIFS(СВЦЭМ!$D$39:$D$782,СВЦЭМ!$A$39:$A$782,$A25,СВЦЭМ!$B$39:$B$782,U$11)+'СЕТ СН'!$F$11+СВЦЭМ!$D$10+'СЕТ СН'!$F$5-'СЕТ СН'!$F$21</f>
        <v>4734.2577341900005</v>
      </c>
      <c r="V25" s="36">
        <f>SUMIFS(СВЦЭМ!$D$39:$D$782,СВЦЭМ!$A$39:$A$782,$A25,СВЦЭМ!$B$39:$B$782,V$11)+'СЕТ СН'!$F$11+СВЦЭМ!$D$10+'СЕТ СН'!$F$5-'СЕТ СН'!$F$21</f>
        <v>4729.8629469099997</v>
      </c>
      <c r="W25" s="36">
        <f>SUMIFS(СВЦЭМ!$D$39:$D$782,СВЦЭМ!$A$39:$A$782,$A25,СВЦЭМ!$B$39:$B$782,W$11)+'СЕТ СН'!$F$11+СВЦЭМ!$D$10+'СЕТ СН'!$F$5-'СЕТ СН'!$F$21</f>
        <v>4689.3448603699999</v>
      </c>
      <c r="X25" s="36">
        <f>SUMIFS(СВЦЭМ!$D$39:$D$782,СВЦЭМ!$A$39:$A$782,$A25,СВЦЭМ!$B$39:$B$782,X$11)+'СЕТ СН'!$F$11+СВЦЭМ!$D$10+'СЕТ СН'!$F$5-'СЕТ СН'!$F$21</f>
        <v>4703.8263977000006</v>
      </c>
      <c r="Y25" s="36">
        <f>SUMIFS(СВЦЭМ!$D$39:$D$782,СВЦЭМ!$A$39:$A$782,$A25,СВЦЭМ!$B$39:$B$782,Y$11)+'СЕТ СН'!$F$11+СВЦЭМ!$D$10+'СЕТ СН'!$F$5-'СЕТ СН'!$F$21</f>
        <v>4758.2386945300004</v>
      </c>
    </row>
    <row r="26" spans="1:25" ht="15.75" x14ac:dyDescent="0.2">
      <c r="A26" s="35">
        <f t="shared" si="0"/>
        <v>45092</v>
      </c>
      <c r="B26" s="36">
        <f>SUMIFS(СВЦЭМ!$D$39:$D$782,СВЦЭМ!$A$39:$A$782,$A26,СВЦЭМ!$B$39:$B$782,B$11)+'СЕТ СН'!$F$11+СВЦЭМ!$D$10+'СЕТ СН'!$F$5-'СЕТ СН'!$F$21</f>
        <v>4638.2526731200005</v>
      </c>
      <c r="C26" s="36">
        <f>SUMIFS(СВЦЭМ!$D$39:$D$782,СВЦЭМ!$A$39:$A$782,$A26,СВЦЭМ!$B$39:$B$782,C$11)+'СЕТ СН'!$F$11+СВЦЭМ!$D$10+'СЕТ СН'!$F$5-'СЕТ СН'!$F$21</f>
        <v>4708.1158010899999</v>
      </c>
      <c r="D26" s="36">
        <f>SUMIFS(СВЦЭМ!$D$39:$D$782,СВЦЭМ!$A$39:$A$782,$A26,СВЦЭМ!$B$39:$B$782,D$11)+'СЕТ СН'!$F$11+СВЦЭМ!$D$10+'СЕТ СН'!$F$5-'СЕТ СН'!$F$21</f>
        <v>4779.9528626000001</v>
      </c>
      <c r="E26" s="36">
        <f>SUMIFS(СВЦЭМ!$D$39:$D$782,СВЦЭМ!$A$39:$A$782,$A26,СВЦЭМ!$B$39:$B$782,E$11)+'СЕТ СН'!$F$11+СВЦЭМ!$D$10+'СЕТ СН'!$F$5-'СЕТ СН'!$F$21</f>
        <v>4786.8994122499998</v>
      </c>
      <c r="F26" s="36">
        <f>SUMIFS(СВЦЭМ!$D$39:$D$782,СВЦЭМ!$A$39:$A$782,$A26,СВЦЭМ!$B$39:$B$782,F$11)+'СЕТ СН'!$F$11+СВЦЭМ!$D$10+'СЕТ СН'!$F$5-'СЕТ СН'!$F$21</f>
        <v>4761.1378169899999</v>
      </c>
      <c r="G26" s="36">
        <f>SUMIFS(СВЦЭМ!$D$39:$D$782,СВЦЭМ!$A$39:$A$782,$A26,СВЦЭМ!$B$39:$B$782,G$11)+'СЕТ СН'!$F$11+СВЦЭМ!$D$10+'СЕТ СН'!$F$5-'СЕТ СН'!$F$21</f>
        <v>4764.6994542299999</v>
      </c>
      <c r="H26" s="36">
        <f>SUMIFS(СВЦЭМ!$D$39:$D$782,СВЦЭМ!$A$39:$A$782,$A26,СВЦЭМ!$B$39:$B$782,H$11)+'СЕТ СН'!$F$11+СВЦЭМ!$D$10+'СЕТ СН'!$F$5-'СЕТ СН'!$F$21</f>
        <v>4640.9396570200006</v>
      </c>
      <c r="I26" s="36">
        <f>SUMIFS(СВЦЭМ!$D$39:$D$782,СВЦЭМ!$A$39:$A$782,$A26,СВЦЭМ!$B$39:$B$782,I$11)+'СЕТ СН'!$F$11+СВЦЭМ!$D$10+'СЕТ СН'!$F$5-'СЕТ СН'!$F$21</f>
        <v>4522.92666586</v>
      </c>
      <c r="J26" s="36">
        <f>SUMIFS(СВЦЭМ!$D$39:$D$782,СВЦЭМ!$A$39:$A$782,$A26,СВЦЭМ!$B$39:$B$782,J$11)+'СЕТ СН'!$F$11+СВЦЭМ!$D$10+'СЕТ СН'!$F$5-'СЕТ СН'!$F$21</f>
        <v>4488.9456511300004</v>
      </c>
      <c r="K26" s="36">
        <f>SUMIFS(СВЦЭМ!$D$39:$D$782,СВЦЭМ!$A$39:$A$782,$A26,СВЦЭМ!$B$39:$B$782,K$11)+'СЕТ СН'!$F$11+СВЦЭМ!$D$10+'СЕТ СН'!$F$5-'СЕТ СН'!$F$21</f>
        <v>4477.52727658</v>
      </c>
      <c r="L26" s="36">
        <f>SUMIFS(СВЦЭМ!$D$39:$D$782,СВЦЭМ!$A$39:$A$782,$A26,СВЦЭМ!$B$39:$B$782,L$11)+'СЕТ СН'!$F$11+СВЦЭМ!$D$10+'СЕТ СН'!$F$5-'СЕТ СН'!$F$21</f>
        <v>4452.0502438800004</v>
      </c>
      <c r="M26" s="36">
        <f>SUMIFS(СВЦЭМ!$D$39:$D$782,СВЦЭМ!$A$39:$A$782,$A26,СВЦЭМ!$B$39:$B$782,M$11)+'СЕТ СН'!$F$11+СВЦЭМ!$D$10+'СЕТ СН'!$F$5-'СЕТ СН'!$F$21</f>
        <v>4463.7052921000004</v>
      </c>
      <c r="N26" s="36">
        <f>SUMIFS(СВЦЭМ!$D$39:$D$782,СВЦЭМ!$A$39:$A$782,$A26,СВЦЭМ!$B$39:$B$782,N$11)+'СЕТ СН'!$F$11+СВЦЭМ!$D$10+'СЕТ СН'!$F$5-'СЕТ СН'!$F$21</f>
        <v>4491.4298521000001</v>
      </c>
      <c r="O26" s="36">
        <f>SUMIFS(СВЦЭМ!$D$39:$D$782,СВЦЭМ!$A$39:$A$782,$A26,СВЦЭМ!$B$39:$B$782,O$11)+'СЕТ СН'!$F$11+СВЦЭМ!$D$10+'СЕТ СН'!$F$5-'СЕТ СН'!$F$21</f>
        <v>4498.6395829200001</v>
      </c>
      <c r="P26" s="36">
        <f>SUMIFS(СВЦЭМ!$D$39:$D$782,СВЦЭМ!$A$39:$A$782,$A26,СВЦЭМ!$B$39:$B$782,P$11)+'СЕТ СН'!$F$11+СВЦЭМ!$D$10+'СЕТ СН'!$F$5-'СЕТ СН'!$F$21</f>
        <v>4514.4654800799999</v>
      </c>
      <c r="Q26" s="36">
        <f>SUMIFS(СВЦЭМ!$D$39:$D$782,СВЦЭМ!$A$39:$A$782,$A26,СВЦЭМ!$B$39:$B$782,Q$11)+'СЕТ СН'!$F$11+СВЦЭМ!$D$10+'СЕТ СН'!$F$5-'СЕТ СН'!$F$21</f>
        <v>4516.0828420899998</v>
      </c>
      <c r="R26" s="36">
        <f>SUMIFS(СВЦЭМ!$D$39:$D$782,СВЦЭМ!$A$39:$A$782,$A26,СВЦЭМ!$B$39:$B$782,R$11)+'СЕТ СН'!$F$11+СВЦЭМ!$D$10+'СЕТ СН'!$F$5-'СЕТ СН'!$F$21</f>
        <v>4472.7617102000004</v>
      </c>
      <c r="S26" s="36">
        <f>SUMIFS(СВЦЭМ!$D$39:$D$782,СВЦЭМ!$A$39:$A$782,$A26,СВЦЭМ!$B$39:$B$782,S$11)+'СЕТ СН'!$F$11+СВЦЭМ!$D$10+'СЕТ СН'!$F$5-'СЕТ СН'!$F$21</f>
        <v>4482.6036622199999</v>
      </c>
      <c r="T26" s="36">
        <f>SUMIFS(СВЦЭМ!$D$39:$D$782,СВЦЭМ!$A$39:$A$782,$A26,СВЦЭМ!$B$39:$B$782,T$11)+'СЕТ СН'!$F$11+СВЦЭМ!$D$10+'СЕТ СН'!$F$5-'СЕТ СН'!$F$21</f>
        <v>4481.2150178400007</v>
      </c>
      <c r="U26" s="36">
        <f>SUMIFS(СВЦЭМ!$D$39:$D$782,СВЦЭМ!$A$39:$A$782,$A26,СВЦЭМ!$B$39:$B$782,U$11)+'СЕТ СН'!$F$11+СВЦЭМ!$D$10+'СЕТ СН'!$F$5-'СЕТ СН'!$F$21</f>
        <v>4479.6724761300002</v>
      </c>
      <c r="V26" s="36">
        <f>SUMIFS(СВЦЭМ!$D$39:$D$782,СВЦЭМ!$A$39:$A$782,$A26,СВЦЭМ!$B$39:$B$782,V$11)+'СЕТ СН'!$F$11+СВЦЭМ!$D$10+'СЕТ СН'!$F$5-'СЕТ СН'!$F$21</f>
        <v>4503.9436164799999</v>
      </c>
      <c r="W26" s="36">
        <f>SUMIFS(СВЦЭМ!$D$39:$D$782,СВЦЭМ!$A$39:$A$782,$A26,СВЦЭМ!$B$39:$B$782,W$11)+'СЕТ СН'!$F$11+СВЦЭМ!$D$10+'СЕТ СН'!$F$5-'СЕТ СН'!$F$21</f>
        <v>4480.4546569600006</v>
      </c>
      <c r="X26" s="36">
        <f>SUMIFS(СВЦЭМ!$D$39:$D$782,СВЦЭМ!$A$39:$A$782,$A26,СВЦЭМ!$B$39:$B$782,X$11)+'СЕТ СН'!$F$11+СВЦЭМ!$D$10+'СЕТ СН'!$F$5-'СЕТ СН'!$F$21</f>
        <v>4503.5814189000002</v>
      </c>
      <c r="Y26" s="36">
        <f>SUMIFS(СВЦЭМ!$D$39:$D$782,СВЦЭМ!$A$39:$A$782,$A26,СВЦЭМ!$B$39:$B$782,Y$11)+'СЕТ СН'!$F$11+СВЦЭМ!$D$10+'СЕТ СН'!$F$5-'СЕТ СН'!$F$21</f>
        <v>4587.4891259200003</v>
      </c>
    </row>
    <row r="27" spans="1:25" ht="15.75" x14ac:dyDescent="0.2">
      <c r="A27" s="35">
        <f t="shared" si="0"/>
        <v>45093</v>
      </c>
      <c r="B27" s="36">
        <f>SUMIFS(СВЦЭМ!$D$39:$D$782,СВЦЭМ!$A$39:$A$782,$A27,СВЦЭМ!$B$39:$B$782,B$11)+'СЕТ СН'!$F$11+СВЦЭМ!$D$10+'СЕТ СН'!$F$5-'СЕТ СН'!$F$21</f>
        <v>4718.3142223800005</v>
      </c>
      <c r="C27" s="36">
        <f>SUMIFS(СВЦЭМ!$D$39:$D$782,СВЦЭМ!$A$39:$A$782,$A27,СВЦЭМ!$B$39:$B$782,C$11)+'СЕТ СН'!$F$11+СВЦЭМ!$D$10+'СЕТ СН'!$F$5-'СЕТ СН'!$F$21</f>
        <v>4772.2215706799998</v>
      </c>
      <c r="D27" s="36">
        <f>SUMIFS(СВЦЭМ!$D$39:$D$782,СВЦЭМ!$A$39:$A$782,$A27,СВЦЭМ!$B$39:$B$782,D$11)+'СЕТ СН'!$F$11+СВЦЭМ!$D$10+'СЕТ СН'!$F$5-'СЕТ СН'!$F$21</f>
        <v>4862.2646048200004</v>
      </c>
      <c r="E27" s="36">
        <f>SUMIFS(СВЦЭМ!$D$39:$D$782,СВЦЭМ!$A$39:$A$782,$A27,СВЦЭМ!$B$39:$B$782,E$11)+'СЕТ СН'!$F$11+СВЦЭМ!$D$10+'СЕТ СН'!$F$5-'СЕТ СН'!$F$21</f>
        <v>4876.7450185899997</v>
      </c>
      <c r="F27" s="36">
        <f>SUMIFS(СВЦЭМ!$D$39:$D$782,СВЦЭМ!$A$39:$A$782,$A27,СВЦЭМ!$B$39:$B$782,F$11)+'СЕТ СН'!$F$11+СВЦЭМ!$D$10+'СЕТ СН'!$F$5-'СЕТ СН'!$F$21</f>
        <v>4880.4581525499998</v>
      </c>
      <c r="G27" s="36">
        <f>SUMIFS(СВЦЭМ!$D$39:$D$782,СВЦЭМ!$A$39:$A$782,$A27,СВЦЭМ!$B$39:$B$782,G$11)+'СЕТ СН'!$F$11+СВЦЭМ!$D$10+'СЕТ СН'!$F$5-'СЕТ СН'!$F$21</f>
        <v>4840.9953443699997</v>
      </c>
      <c r="H27" s="36">
        <f>SUMIFS(СВЦЭМ!$D$39:$D$782,СВЦЭМ!$A$39:$A$782,$A27,СВЦЭМ!$B$39:$B$782,H$11)+'СЕТ СН'!$F$11+СВЦЭМ!$D$10+'СЕТ СН'!$F$5-'СЕТ СН'!$F$21</f>
        <v>4719.7350413100003</v>
      </c>
      <c r="I27" s="36">
        <f>SUMIFS(СВЦЭМ!$D$39:$D$782,СВЦЭМ!$A$39:$A$782,$A27,СВЦЭМ!$B$39:$B$782,I$11)+'СЕТ СН'!$F$11+СВЦЭМ!$D$10+'СЕТ СН'!$F$5-'СЕТ СН'!$F$21</f>
        <v>4662.2140634400002</v>
      </c>
      <c r="J27" s="36">
        <f>SUMIFS(СВЦЭМ!$D$39:$D$782,СВЦЭМ!$A$39:$A$782,$A27,СВЦЭМ!$B$39:$B$782,J$11)+'СЕТ СН'!$F$11+СВЦЭМ!$D$10+'СЕТ СН'!$F$5-'СЕТ СН'!$F$21</f>
        <v>4577.1557275300001</v>
      </c>
      <c r="K27" s="36">
        <f>SUMIFS(СВЦЭМ!$D$39:$D$782,СВЦЭМ!$A$39:$A$782,$A27,СВЦЭМ!$B$39:$B$782,K$11)+'СЕТ СН'!$F$11+СВЦЭМ!$D$10+'СЕТ СН'!$F$5-'СЕТ СН'!$F$21</f>
        <v>4592.3868613200002</v>
      </c>
      <c r="L27" s="36">
        <f>SUMIFS(СВЦЭМ!$D$39:$D$782,СВЦЭМ!$A$39:$A$782,$A27,СВЦЭМ!$B$39:$B$782,L$11)+'СЕТ СН'!$F$11+СВЦЭМ!$D$10+'СЕТ СН'!$F$5-'СЕТ СН'!$F$21</f>
        <v>4595.7130090400005</v>
      </c>
      <c r="M27" s="36">
        <f>SUMIFS(СВЦЭМ!$D$39:$D$782,СВЦЭМ!$A$39:$A$782,$A27,СВЦЭМ!$B$39:$B$782,M$11)+'СЕТ СН'!$F$11+СВЦЭМ!$D$10+'СЕТ СН'!$F$5-'СЕТ СН'!$F$21</f>
        <v>4623.7990505200005</v>
      </c>
      <c r="N27" s="36">
        <f>SUMIFS(СВЦЭМ!$D$39:$D$782,СВЦЭМ!$A$39:$A$782,$A27,СВЦЭМ!$B$39:$B$782,N$11)+'СЕТ СН'!$F$11+СВЦЭМ!$D$10+'СЕТ СН'!$F$5-'СЕТ СН'!$F$21</f>
        <v>4667.8282300400006</v>
      </c>
      <c r="O27" s="36">
        <f>SUMIFS(СВЦЭМ!$D$39:$D$782,СВЦЭМ!$A$39:$A$782,$A27,СВЦЭМ!$B$39:$B$782,O$11)+'СЕТ СН'!$F$11+СВЦЭМ!$D$10+'СЕТ СН'!$F$5-'СЕТ СН'!$F$21</f>
        <v>4667.25513262</v>
      </c>
      <c r="P27" s="36">
        <f>SUMIFS(СВЦЭМ!$D$39:$D$782,СВЦЭМ!$A$39:$A$782,$A27,СВЦЭМ!$B$39:$B$782,P$11)+'СЕТ СН'!$F$11+СВЦЭМ!$D$10+'СЕТ СН'!$F$5-'СЕТ СН'!$F$21</f>
        <v>4673.2163960600001</v>
      </c>
      <c r="Q27" s="36">
        <f>SUMIFS(СВЦЭМ!$D$39:$D$782,СВЦЭМ!$A$39:$A$782,$A27,СВЦЭМ!$B$39:$B$782,Q$11)+'СЕТ СН'!$F$11+СВЦЭМ!$D$10+'СЕТ СН'!$F$5-'СЕТ СН'!$F$21</f>
        <v>4653.5548332300004</v>
      </c>
      <c r="R27" s="36">
        <f>SUMIFS(СВЦЭМ!$D$39:$D$782,СВЦЭМ!$A$39:$A$782,$A27,СВЦЭМ!$B$39:$B$782,R$11)+'СЕТ СН'!$F$11+СВЦЭМ!$D$10+'СЕТ СН'!$F$5-'СЕТ СН'!$F$21</f>
        <v>4640.4225640200002</v>
      </c>
      <c r="S27" s="36">
        <f>SUMIFS(СВЦЭМ!$D$39:$D$782,СВЦЭМ!$A$39:$A$782,$A27,СВЦЭМ!$B$39:$B$782,S$11)+'СЕТ СН'!$F$11+СВЦЭМ!$D$10+'СЕТ СН'!$F$5-'СЕТ СН'!$F$21</f>
        <v>4618.2319138100002</v>
      </c>
      <c r="T27" s="36">
        <f>SUMIFS(СВЦЭМ!$D$39:$D$782,СВЦЭМ!$A$39:$A$782,$A27,СВЦЭМ!$B$39:$B$782,T$11)+'СЕТ СН'!$F$11+СВЦЭМ!$D$10+'СЕТ СН'!$F$5-'СЕТ СН'!$F$21</f>
        <v>4607.8377887699999</v>
      </c>
      <c r="U27" s="36">
        <f>SUMIFS(СВЦЭМ!$D$39:$D$782,СВЦЭМ!$A$39:$A$782,$A27,СВЦЭМ!$B$39:$B$782,U$11)+'СЕТ СН'!$F$11+СВЦЭМ!$D$10+'СЕТ СН'!$F$5-'СЕТ СН'!$F$21</f>
        <v>4609.4856849300004</v>
      </c>
      <c r="V27" s="36">
        <f>SUMIFS(СВЦЭМ!$D$39:$D$782,СВЦЭМ!$A$39:$A$782,$A27,СВЦЭМ!$B$39:$B$782,V$11)+'СЕТ СН'!$F$11+СВЦЭМ!$D$10+'СЕТ СН'!$F$5-'СЕТ СН'!$F$21</f>
        <v>4599.1585478699999</v>
      </c>
      <c r="W27" s="36">
        <f>SUMIFS(СВЦЭМ!$D$39:$D$782,СВЦЭМ!$A$39:$A$782,$A27,СВЦЭМ!$B$39:$B$782,W$11)+'СЕТ СН'!$F$11+СВЦЭМ!$D$10+'СЕТ СН'!$F$5-'СЕТ СН'!$F$21</f>
        <v>4563.8007138900002</v>
      </c>
      <c r="X27" s="36">
        <f>SUMIFS(СВЦЭМ!$D$39:$D$782,СВЦЭМ!$A$39:$A$782,$A27,СВЦЭМ!$B$39:$B$782,X$11)+'СЕТ СН'!$F$11+СВЦЭМ!$D$10+'СЕТ СН'!$F$5-'СЕТ СН'!$F$21</f>
        <v>4614.9800646700005</v>
      </c>
      <c r="Y27" s="36">
        <f>SUMIFS(СВЦЭМ!$D$39:$D$782,СВЦЭМ!$A$39:$A$782,$A27,СВЦЭМ!$B$39:$B$782,Y$11)+'СЕТ СН'!$F$11+СВЦЭМ!$D$10+'СЕТ СН'!$F$5-'СЕТ СН'!$F$21</f>
        <v>4757.9769932899999</v>
      </c>
    </row>
    <row r="28" spans="1:25" ht="15.75" x14ac:dyDescent="0.2">
      <c r="A28" s="35">
        <f t="shared" si="0"/>
        <v>45094</v>
      </c>
      <c r="B28" s="36">
        <f>SUMIFS(СВЦЭМ!$D$39:$D$782,СВЦЭМ!$A$39:$A$782,$A28,СВЦЭМ!$B$39:$B$782,B$11)+'СЕТ СН'!$F$11+СВЦЭМ!$D$10+'СЕТ СН'!$F$5-'СЕТ СН'!$F$21</f>
        <v>4616.3150122400002</v>
      </c>
      <c r="C28" s="36">
        <f>SUMIFS(СВЦЭМ!$D$39:$D$782,СВЦЭМ!$A$39:$A$782,$A28,СВЦЭМ!$B$39:$B$782,C$11)+'СЕТ СН'!$F$11+СВЦЭМ!$D$10+'СЕТ СН'!$F$5-'СЕТ СН'!$F$21</f>
        <v>4692.3421161400001</v>
      </c>
      <c r="D28" s="36">
        <f>SUMIFS(СВЦЭМ!$D$39:$D$782,СВЦЭМ!$A$39:$A$782,$A28,СВЦЭМ!$B$39:$B$782,D$11)+'СЕТ СН'!$F$11+СВЦЭМ!$D$10+'СЕТ СН'!$F$5-'СЕТ СН'!$F$21</f>
        <v>4728.9571326900004</v>
      </c>
      <c r="E28" s="36">
        <f>SUMIFS(СВЦЭМ!$D$39:$D$782,СВЦЭМ!$A$39:$A$782,$A28,СВЦЭМ!$B$39:$B$782,E$11)+'СЕТ СН'!$F$11+СВЦЭМ!$D$10+'СЕТ СН'!$F$5-'СЕТ СН'!$F$21</f>
        <v>4727.4227117200007</v>
      </c>
      <c r="F28" s="36">
        <f>SUMIFS(СВЦЭМ!$D$39:$D$782,СВЦЭМ!$A$39:$A$782,$A28,СВЦЭМ!$B$39:$B$782,F$11)+'СЕТ СН'!$F$11+СВЦЭМ!$D$10+'СЕТ СН'!$F$5-'СЕТ СН'!$F$21</f>
        <v>4720.7137383099998</v>
      </c>
      <c r="G28" s="36">
        <f>SUMIFS(СВЦЭМ!$D$39:$D$782,СВЦЭМ!$A$39:$A$782,$A28,СВЦЭМ!$B$39:$B$782,G$11)+'СЕТ СН'!$F$11+СВЦЭМ!$D$10+'СЕТ СН'!$F$5-'СЕТ СН'!$F$21</f>
        <v>4752.6517313499999</v>
      </c>
      <c r="H28" s="36">
        <f>SUMIFS(СВЦЭМ!$D$39:$D$782,СВЦЭМ!$A$39:$A$782,$A28,СВЦЭМ!$B$39:$B$782,H$11)+'СЕТ СН'!$F$11+СВЦЭМ!$D$10+'СЕТ СН'!$F$5-'СЕТ СН'!$F$21</f>
        <v>4689.3018979999997</v>
      </c>
      <c r="I28" s="36">
        <f>SUMIFS(СВЦЭМ!$D$39:$D$782,СВЦЭМ!$A$39:$A$782,$A28,СВЦЭМ!$B$39:$B$782,I$11)+'СЕТ СН'!$F$11+СВЦЭМ!$D$10+'СЕТ СН'!$F$5-'СЕТ СН'!$F$21</f>
        <v>4610.8479034800002</v>
      </c>
      <c r="J28" s="36">
        <f>SUMIFS(СВЦЭМ!$D$39:$D$782,СВЦЭМ!$A$39:$A$782,$A28,СВЦЭМ!$B$39:$B$782,J$11)+'СЕТ СН'!$F$11+СВЦЭМ!$D$10+'СЕТ СН'!$F$5-'СЕТ СН'!$F$21</f>
        <v>4501.5822403399998</v>
      </c>
      <c r="K28" s="36">
        <f>SUMIFS(СВЦЭМ!$D$39:$D$782,СВЦЭМ!$A$39:$A$782,$A28,СВЦЭМ!$B$39:$B$782,K$11)+'СЕТ СН'!$F$11+СВЦЭМ!$D$10+'СЕТ СН'!$F$5-'СЕТ СН'!$F$21</f>
        <v>4447.9688146500002</v>
      </c>
      <c r="L28" s="36">
        <f>SUMIFS(СВЦЭМ!$D$39:$D$782,СВЦЭМ!$A$39:$A$782,$A28,СВЦЭМ!$B$39:$B$782,L$11)+'СЕТ СН'!$F$11+СВЦЭМ!$D$10+'СЕТ СН'!$F$5-'СЕТ СН'!$F$21</f>
        <v>4425.9216428899999</v>
      </c>
      <c r="M28" s="36">
        <f>SUMIFS(СВЦЭМ!$D$39:$D$782,СВЦЭМ!$A$39:$A$782,$A28,СВЦЭМ!$B$39:$B$782,M$11)+'СЕТ СН'!$F$11+СВЦЭМ!$D$10+'СЕТ СН'!$F$5-'СЕТ СН'!$F$21</f>
        <v>4434.2361535500004</v>
      </c>
      <c r="N28" s="36">
        <f>SUMIFS(СВЦЭМ!$D$39:$D$782,СВЦЭМ!$A$39:$A$782,$A28,СВЦЭМ!$B$39:$B$782,N$11)+'СЕТ СН'!$F$11+СВЦЭМ!$D$10+'СЕТ СН'!$F$5-'СЕТ СН'!$F$21</f>
        <v>4468.6356325899997</v>
      </c>
      <c r="O28" s="36">
        <f>SUMIFS(СВЦЭМ!$D$39:$D$782,СВЦЭМ!$A$39:$A$782,$A28,СВЦЭМ!$B$39:$B$782,O$11)+'СЕТ СН'!$F$11+СВЦЭМ!$D$10+'СЕТ СН'!$F$5-'СЕТ СН'!$F$21</f>
        <v>4467.5391830600001</v>
      </c>
      <c r="P28" s="36">
        <f>SUMIFS(СВЦЭМ!$D$39:$D$782,СВЦЭМ!$A$39:$A$782,$A28,СВЦЭМ!$B$39:$B$782,P$11)+'СЕТ СН'!$F$11+СВЦЭМ!$D$10+'СЕТ СН'!$F$5-'СЕТ СН'!$F$21</f>
        <v>4486.7953722399998</v>
      </c>
      <c r="Q28" s="36">
        <f>SUMIFS(СВЦЭМ!$D$39:$D$782,СВЦЭМ!$A$39:$A$782,$A28,СВЦЭМ!$B$39:$B$782,Q$11)+'СЕТ СН'!$F$11+СВЦЭМ!$D$10+'СЕТ СН'!$F$5-'СЕТ СН'!$F$21</f>
        <v>4503.8727324199999</v>
      </c>
      <c r="R28" s="36">
        <f>SUMIFS(СВЦЭМ!$D$39:$D$782,СВЦЭМ!$A$39:$A$782,$A28,СВЦЭМ!$B$39:$B$782,R$11)+'СЕТ СН'!$F$11+СВЦЭМ!$D$10+'СЕТ СН'!$F$5-'СЕТ СН'!$F$21</f>
        <v>4492.4344000700003</v>
      </c>
      <c r="S28" s="36">
        <f>SUMIFS(СВЦЭМ!$D$39:$D$782,СВЦЭМ!$A$39:$A$782,$A28,СВЦЭМ!$B$39:$B$782,S$11)+'СЕТ СН'!$F$11+СВЦЭМ!$D$10+'СЕТ СН'!$F$5-'СЕТ СН'!$F$21</f>
        <v>4474.3870928400002</v>
      </c>
      <c r="T28" s="36">
        <f>SUMIFS(СВЦЭМ!$D$39:$D$782,СВЦЭМ!$A$39:$A$782,$A28,СВЦЭМ!$B$39:$B$782,T$11)+'СЕТ СН'!$F$11+СВЦЭМ!$D$10+'СЕТ СН'!$F$5-'СЕТ СН'!$F$21</f>
        <v>4457.2530728700003</v>
      </c>
      <c r="U28" s="36">
        <f>SUMIFS(СВЦЭМ!$D$39:$D$782,СВЦЭМ!$A$39:$A$782,$A28,СВЦЭМ!$B$39:$B$782,U$11)+'СЕТ СН'!$F$11+СВЦЭМ!$D$10+'СЕТ СН'!$F$5-'СЕТ СН'!$F$21</f>
        <v>4454.4540332100005</v>
      </c>
      <c r="V28" s="36">
        <f>SUMIFS(СВЦЭМ!$D$39:$D$782,СВЦЭМ!$A$39:$A$782,$A28,СВЦЭМ!$B$39:$B$782,V$11)+'СЕТ СН'!$F$11+СВЦЭМ!$D$10+'СЕТ СН'!$F$5-'СЕТ СН'!$F$21</f>
        <v>4442.5034254399998</v>
      </c>
      <c r="W28" s="36">
        <f>SUMIFS(СВЦЭМ!$D$39:$D$782,СВЦЭМ!$A$39:$A$782,$A28,СВЦЭМ!$B$39:$B$782,W$11)+'СЕТ СН'!$F$11+СВЦЭМ!$D$10+'СЕТ СН'!$F$5-'СЕТ СН'!$F$21</f>
        <v>4414.5919854599997</v>
      </c>
      <c r="X28" s="36">
        <f>SUMIFS(СВЦЭМ!$D$39:$D$782,СВЦЭМ!$A$39:$A$782,$A28,СВЦЭМ!$B$39:$B$782,X$11)+'СЕТ СН'!$F$11+СВЦЭМ!$D$10+'СЕТ СН'!$F$5-'СЕТ СН'!$F$21</f>
        <v>4469.1547918200004</v>
      </c>
      <c r="Y28" s="36">
        <f>SUMIFS(СВЦЭМ!$D$39:$D$782,СВЦЭМ!$A$39:$A$782,$A28,СВЦЭМ!$B$39:$B$782,Y$11)+'СЕТ СН'!$F$11+СВЦЭМ!$D$10+'СЕТ СН'!$F$5-'СЕТ СН'!$F$21</f>
        <v>4540.8116718500005</v>
      </c>
    </row>
    <row r="29" spans="1:25" ht="15.75" x14ac:dyDescent="0.2">
      <c r="A29" s="35">
        <f t="shared" si="0"/>
        <v>45095</v>
      </c>
      <c r="B29" s="36">
        <f>SUMIFS(СВЦЭМ!$D$39:$D$782,СВЦЭМ!$A$39:$A$782,$A29,СВЦЭМ!$B$39:$B$782,B$11)+'СЕТ СН'!$F$11+СВЦЭМ!$D$10+'СЕТ СН'!$F$5-'СЕТ СН'!$F$21</f>
        <v>4735.2461043100002</v>
      </c>
      <c r="C29" s="36">
        <f>SUMIFS(СВЦЭМ!$D$39:$D$782,СВЦЭМ!$A$39:$A$782,$A29,СВЦЭМ!$B$39:$B$782,C$11)+'СЕТ СН'!$F$11+СВЦЭМ!$D$10+'СЕТ СН'!$F$5-'СЕТ СН'!$F$21</f>
        <v>4834.2368026300001</v>
      </c>
      <c r="D29" s="36">
        <f>SUMIFS(СВЦЭМ!$D$39:$D$782,СВЦЭМ!$A$39:$A$782,$A29,СВЦЭМ!$B$39:$B$782,D$11)+'СЕТ СН'!$F$11+СВЦЭМ!$D$10+'СЕТ СН'!$F$5-'СЕТ СН'!$F$21</f>
        <v>4865.36436065</v>
      </c>
      <c r="E29" s="36">
        <f>SUMIFS(СВЦЭМ!$D$39:$D$782,СВЦЭМ!$A$39:$A$782,$A29,СВЦЭМ!$B$39:$B$782,E$11)+'СЕТ СН'!$F$11+СВЦЭМ!$D$10+'СЕТ СН'!$F$5-'СЕТ СН'!$F$21</f>
        <v>4891.9103828099996</v>
      </c>
      <c r="F29" s="36">
        <f>SUMIFS(СВЦЭМ!$D$39:$D$782,СВЦЭМ!$A$39:$A$782,$A29,СВЦЭМ!$B$39:$B$782,F$11)+'СЕТ СН'!$F$11+СВЦЭМ!$D$10+'СЕТ СН'!$F$5-'СЕТ СН'!$F$21</f>
        <v>4914.8478461100003</v>
      </c>
      <c r="G29" s="36">
        <f>SUMIFS(СВЦЭМ!$D$39:$D$782,СВЦЭМ!$A$39:$A$782,$A29,СВЦЭМ!$B$39:$B$782,G$11)+'СЕТ СН'!$F$11+СВЦЭМ!$D$10+'СЕТ СН'!$F$5-'СЕТ СН'!$F$21</f>
        <v>4912.2859490999999</v>
      </c>
      <c r="H29" s="36">
        <f>SUMIFS(СВЦЭМ!$D$39:$D$782,СВЦЭМ!$A$39:$A$782,$A29,СВЦЭМ!$B$39:$B$782,H$11)+'СЕТ СН'!$F$11+СВЦЭМ!$D$10+'СЕТ СН'!$F$5-'СЕТ СН'!$F$21</f>
        <v>4871.3348191700006</v>
      </c>
      <c r="I29" s="36">
        <f>SUMIFS(СВЦЭМ!$D$39:$D$782,СВЦЭМ!$A$39:$A$782,$A29,СВЦЭМ!$B$39:$B$782,I$11)+'СЕТ СН'!$F$11+СВЦЭМ!$D$10+'СЕТ СН'!$F$5-'СЕТ СН'!$F$21</f>
        <v>4838.4141099099998</v>
      </c>
      <c r="J29" s="36">
        <f>SUMIFS(СВЦЭМ!$D$39:$D$782,СВЦЭМ!$A$39:$A$782,$A29,СВЦЭМ!$B$39:$B$782,J$11)+'СЕТ СН'!$F$11+СВЦЭМ!$D$10+'СЕТ СН'!$F$5-'СЕТ СН'!$F$21</f>
        <v>4771.2923510000001</v>
      </c>
      <c r="K29" s="36">
        <f>SUMIFS(СВЦЭМ!$D$39:$D$782,СВЦЭМ!$A$39:$A$782,$A29,СВЦЭМ!$B$39:$B$782,K$11)+'СЕТ СН'!$F$11+СВЦЭМ!$D$10+'СЕТ СН'!$F$5-'СЕТ СН'!$F$21</f>
        <v>4719.95113305</v>
      </c>
      <c r="L29" s="36">
        <f>SUMIFS(СВЦЭМ!$D$39:$D$782,СВЦЭМ!$A$39:$A$782,$A29,СВЦЭМ!$B$39:$B$782,L$11)+'СЕТ СН'!$F$11+СВЦЭМ!$D$10+'СЕТ СН'!$F$5-'СЕТ СН'!$F$21</f>
        <v>4719.7223265600005</v>
      </c>
      <c r="M29" s="36">
        <f>SUMIFS(СВЦЭМ!$D$39:$D$782,СВЦЭМ!$A$39:$A$782,$A29,СВЦЭМ!$B$39:$B$782,M$11)+'СЕТ СН'!$F$11+СВЦЭМ!$D$10+'СЕТ СН'!$F$5-'СЕТ СН'!$F$21</f>
        <v>4749.6963688200003</v>
      </c>
      <c r="N29" s="36">
        <f>SUMIFS(СВЦЭМ!$D$39:$D$782,СВЦЭМ!$A$39:$A$782,$A29,СВЦЭМ!$B$39:$B$782,N$11)+'СЕТ СН'!$F$11+СВЦЭМ!$D$10+'СЕТ СН'!$F$5-'СЕТ СН'!$F$21</f>
        <v>4761.0482489000005</v>
      </c>
      <c r="O29" s="36">
        <f>SUMIFS(СВЦЭМ!$D$39:$D$782,СВЦЭМ!$A$39:$A$782,$A29,СВЦЭМ!$B$39:$B$782,O$11)+'СЕТ СН'!$F$11+СВЦЭМ!$D$10+'СЕТ СН'!$F$5-'СЕТ СН'!$F$21</f>
        <v>4769.8994910900001</v>
      </c>
      <c r="P29" s="36">
        <f>SUMIFS(СВЦЭМ!$D$39:$D$782,СВЦЭМ!$A$39:$A$782,$A29,СВЦЭМ!$B$39:$B$782,P$11)+'СЕТ СН'!$F$11+СВЦЭМ!$D$10+'СЕТ СН'!$F$5-'СЕТ СН'!$F$21</f>
        <v>4788.4301320300001</v>
      </c>
      <c r="Q29" s="36">
        <f>SUMIFS(СВЦЭМ!$D$39:$D$782,СВЦЭМ!$A$39:$A$782,$A29,СВЦЭМ!$B$39:$B$782,Q$11)+'СЕТ СН'!$F$11+СВЦЭМ!$D$10+'СЕТ СН'!$F$5-'СЕТ СН'!$F$21</f>
        <v>4790.3979573800007</v>
      </c>
      <c r="R29" s="36">
        <f>SUMIFS(СВЦЭМ!$D$39:$D$782,СВЦЭМ!$A$39:$A$782,$A29,СВЦЭМ!$B$39:$B$782,R$11)+'СЕТ СН'!$F$11+СВЦЭМ!$D$10+'СЕТ СН'!$F$5-'СЕТ СН'!$F$21</f>
        <v>4775.2005186700007</v>
      </c>
      <c r="S29" s="36">
        <f>SUMIFS(СВЦЭМ!$D$39:$D$782,СВЦЭМ!$A$39:$A$782,$A29,СВЦЭМ!$B$39:$B$782,S$11)+'СЕТ СН'!$F$11+СВЦЭМ!$D$10+'СЕТ СН'!$F$5-'СЕТ СН'!$F$21</f>
        <v>4755.1855924800002</v>
      </c>
      <c r="T29" s="36">
        <f>SUMIFS(СВЦЭМ!$D$39:$D$782,СВЦЭМ!$A$39:$A$782,$A29,СВЦЭМ!$B$39:$B$782,T$11)+'СЕТ СН'!$F$11+СВЦЭМ!$D$10+'СЕТ СН'!$F$5-'СЕТ СН'!$F$21</f>
        <v>4720.2163454199999</v>
      </c>
      <c r="U29" s="36">
        <f>SUMIFS(СВЦЭМ!$D$39:$D$782,СВЦЭМ!$A$39:$A$782,$A29,СВЦЭМ!$B$39:$B$782,U$11)+'СЕТ СН'!$F$11+СВЦЭМ!$D$10+'СЕТ СН'!$F$5-'СЕТ СН'!$F$21</f>
        <v>4698.9913694900006</v>
      </c>
      <c r="V29" s="36">
        <f>SUMIFS(СВЦЭМ!$D$39:$D$782,СВЦЭМ!$A$39:$A$782,$A29,СВЦЭМ!$B$39:$B$782,V$11)+'СЕТ СН'!$F$11+СВЦЭМ!$D$10+'СЕТ СН'!$F$5-'СЕТ СН'!$F$21</f>
        <v>4668.3612260400005</v>
      </c>
      <c r="W29" s="36">
        <f>SUMIFS(СВЦЭМ!$D$39:$D$782,СВЦЭМ!$A$39:$A$782,$A29,СВЦЭМ!$B$39:$B$782,W$11)+'СЕТ СН'!$F$11+СВЦЭМ!$D$10+'СЕТ СН'!$F$5-'СЕТ СН'!$F$21</f>
        <v>4678.6158790299996</v>
      </c>
      <c r="X29" s="36">
        <f>SUMIFS(СВЦЭМ!$D$39:$D$782,СВЦЭМ!$A$39:$A$782,$A29,СВЦЭМ!$B$39:$B$782,X$11)+'СЕТ СН'!$F$11+СВЦЭМ!$D$10+'СЕТ СН'!$F$5-'СЕТ СН'!$F$21</f>
        <v>4701.4186256399998</v>
      </c>
      <c r="Y29" s="36">
        <f>SUMIFS(СВЦЭМ!$D$39:$D$782,СВЦЭМ!$A$39:$A$782,$A29,СВЦЭМ!$B$39:$B$782,Y$11)+'СЕТ СН'!$F$11+СВЦЭМ!$D$10+'СЕТ СН'!$F$5-'СЕТ СН'!$F$21</f>
        <v>4782.2793658500004</v>
      </c>
    </row>
    <row r="30" spans="1:25" ht="15.75" x14ac:dyDescent="0.2">
      <c r="A30" s="35">
        <f t="shared" si="0"/>
        <v>45096</v>
      </c>
      <c r="B30" s="36">
        <f>SUMIFS(СВЦЭМ!$D$39:$D$782,СВЦЭМ!$A$39:$A$782,$A30,СВЦЭМ!$B$39:$B$782,B$11)+'СЕТ СН'!$F$11+СВЦЭМ!$D$10+'СЕТ СН'!$F$5-'СЕТ СН'!$F$21</f>
        <v>4678.4391343200004</v>
      </c>
      <c r="C30" s="36">
        <f>SUMIFS(СВЦЭМ!$D$39:$D$782,СВЦЭМ!$A$39:$A$782,$A30,СВЦЭМ!$B$39:$B$782,C$11)+'СЕТ СН'!$F$11+СВЦЭМ!$D$10+'СЕТ СН'!$F$5-'СЕТ СН'!$F$21</f>
        <v>4763.8795675500005</v>
      </c>
      <c r="D30" s="36">
        <f>SUMIFS(СВЦЭМ!$D$39:$D$782,СВЦЭМ!$A$39:$A$782,$A30,СВЦЭМ!$B$39:$B$782,D$11)+'СЕТ СН'!$F$11+СВЦЭМ!$D$10+'СЕТ СН'!$F$5-'СЕТ СН'!$F$21</f>
        <v>4848.1472344800004</v>
      </c>
      <c r="E30" s="36">
        <f>SUMIFS(СВЦЭМ!$D$39:$D$782,СВЦЭМ!$A$39:$A$782,$A30,СВЦЭМ!$B$39:$B$782,E$11)+'СЕТ СН'!$F$11+СВЦЭМ!$D$10+'СЕТ СН'!$F$5-'СЕТ СН'!$F$21</f>
        <v>4817.6431351600004</v>
      </c>
      <c r="F30" s="36">
        <f>SUMIFS(СВЦЭМ!$D$39:$D$782,СВЦЭМ!$A$39:$A$782,$A30,СВЦЭМ!$B$39:$B$782,F$11)+'СЕТ СН'!$F$11+СВЦЭМ!$D$10+'СЕТ СН'!$F$5-'СЕТ СН'!$F$21</f>
        <v>4856.7417173000003</v>
      </c>
      <c r="G30" s="36">
        <f>SUMIFS(СВЦЭМ!$D$39:$D$782,СВЦЭМ!$A$39:$A$782,$A30,СВЦЭМ!$B$39:$B$782,G$11)+'СЕТ СН'!$F$11+СВЦЭМ!$D$10+'СЕТ СН'!$F$5-'СЕТ СН'!$F$21</f>
        <v>4867.2309730200004</v>
      </c>
      <c r="H30" s="36">
        <f>SUMIFS(СВЦЭМ!$D$39:$D$782,СВЦЭМ!$A$39:$A$782,$A30,СВЦЭМ!$B$39:$B$782,H$11)+'СЕТ СН'!$F$11+СВЦЭМ!$D$10+'СЕТ СН'!$F$5-'СЕТ СН'!$F$21</f>
        <v>4841.14668815</v>
      </c>
      <c r="I30" s="36">
        <f>SUMIFS(СВЦЭМ!$D$39:$D$782,СВЦЭМ!$A$39:$A$782,$A30,СВЦЭМ!$B$39:$B$782,I$11)+'СЕТ СН'!$F$11+СВЦЭМ!$D$10+'СЕТ СН'!$F$5-'СЕТ СН'!$F$21</f>
        <v>4677.4468346700005</v>
      </c>
      <c r="J30" s="36">
        <f>SUMIFS(СВЦЭМ!$D$39:$D$782,СВЦЭМ!$A$39:$A$782,$A30,СВЦЭМ!$B$39:$B$782,J$11)+'СЕТ СН'!$F$11+СВЦЭМ!$D$10+'СЕТ СН'!$F$5-'СЕТ СН'!$F$21</f>
        <v>4583.0936753100004</v>
      </c>
      <c r="K30" s="36">
        <f>SUMIFS(СВЦЭМ!$D$39:$D$782,СВЦЭМ!$A$39:$A$782,$A30,СВЦЭМ!$B$39:$B$782,K$11)+'СЕТ СН'!$F$11+СВЦЭМ!$D$10+'СЕТ СН'!$F$5-'СЕТ СН'!$F$21</f>
        <v>4550.6920878600004</v>
      </c>
      <c r="L30" s="36">
        <f>SUMIFS(СВЦЭМ!$D$39:$D$782,СВЦЭМ!$A$39:$A$782,$A30,СВЦЭМ!$B$39:$B$782,L$11)+'СЕТ СН'!$F$11+СВЦЭМ!$D$10+'СЕТ СН'!$F$5-'СЕТ СН'!$F$21</f>
        <v>4538.1762489000002</v>
      </c>
      <c r="M30" s="36">
        <f>SUMIFS(СВЦЭМ!$D$39:$D$782,СВЦЭМ!$A$39:$A$782,$A30,СВЦЭМ!$B$39:$B$782,M$11)+'СЕТ СН'!$F$11+СВЦЭМ!$D$10+'СЕТ СН'!$F$5-'СЕТ СН'!$F$21</f>
        <v>4547.8677100700006</v>
      </c>
      <c r="N30" s="36">
        <f>SUMIFS(СВЦЭМ!$D$39:$D$782,СВЦЭМ!$A$39:$A$782,$A30,СВЦЭМ!$B$39:$B$782,N$11)+'СЕТ СН'!$F$11+СВЦЭМ!$D$10+'СЕТ СН'!$F$5-'СЕТ СН'!$F$21</f>
        <v>4564.0022050900006</v>
      </c>
      <c r="O30" s="36">
        <f>SUMIFS(СВЦЭМ!$D$39:$D$782,СВЦЭМ!$A$39:$A$782,$A30,СВЦЭМ!$B$39:$B$782,O$11)+'СЕТ СН'!$F$11+СВЦЭМ!$D$10+'СЕТ СН'!$F$5-'СЕТ СН'!$F$21</f>
        <v>4587.7248052600007</v>
      </c>
      <c r="P30" s="36">
        <f>SUMIFS(СВЦЭМ!$D$39:$D$782,СВЦЭМ!$A$39:$A$782,$A30,СВЦЭМ!$B$39:$B$782,P$11)+'СЕТ СН'!$F$11+СВЦЭМ!$D$10+'СЕТ СН'!$F$5-'СЕТ СН'!$F$21</f>
        <v>4582.7568880500003</v>
      </c>
      <c r="Q30" s="36">
        <f>SUMIFS(СВЦЭМ!$D$39:$D$782,СВЦЭМ!$A$39:$A$782,$A30,СВЦЭМ!$B$39:$B$782,Q$11)+'СЕТ СН'!$F$11+СВЦЭМ!$D$10+'СЕТ СН'!$F$5-'СЕТ СН'!$F$21</f>
        <v>4584.3160148400002</v>
      </c>
      <c r="R30" s="36">
        <f>SUMIFS(СВЦЭМ!$D$39:$D$782,СВЦЭМ!$A$39:$A$782,$A30,СВЦЭМ!$B$39:$B$782,R$11)+'СЕТ СН'!$F$11+СВЦЭМ!$D$10+'СЕТ СН'!$F$5-'СЕТ СН'!$F$21</f>
        <v>4569.15750303</v>
      </c>
      <c r="S30" s="36">
        <f>SUMIFS(СВЦЭМ!$D$39:$D$782,СВЦЭМ!$A$39:$A$782,$A30,СВЦЭМ!$B$39:$B$782,S$11)+'СЕТ СН'!$F$11+СВЦЭМ!$D$10+'СЕТ СН'!$F$5-'СЕТ СН'!$F$21</f>
        <v>4552.45210374</v>
      </c>
      <c r="T30" s="36">
        <f>SUMIFS(СВЦЭМ!$D$39:$D$782,СВЦЭМ!$A$39:$A$782,$A30,СВЦЭМ!$B$39:$B$782,T$11)+'СЕТ СН'!$F$11+СВЦЭМ!$D$10+'СЕТ СН'!$F$5-'СЕТ СН'!$F$21</f>
        <v>4540.2587284500005</v>
      </c>
      <c r="U30" s="36">
        <f>SUMIFS(СВЦЭМ!$D$39:$D$782,СВЦЭМ!$A$39:$A$782,$A30,СВЦЭМ!$B$39:$B$782,U$11)+'СЕТ СН'!$F$11+СВЦЭМ!$D$10+'СЕТ СН'!$F$5-'СЕТ СН'!$F$21</f>
        <v>4552.1065741500006</v>
      </c>
      <c r="V30" s="36">
        <f>SUMIFS(СВЦЭМ!$D$39:$D$782,СВЦЭМ!$A$39:$A$782,$A30,СВЦЭМ!$B$39:$B$782,V$11)+'СЕТ СН'!$F$11+СВЦЭМ!$D$10+'СЕТ СН'!$F$5-'СЕТ СН'!$F$21</f>
        <v>4550.8425246200004</v>
      </c>
      <c r="W30" s="36">
        <f>SUMIFS(СВЦЭМ!$D$39:$D$782,СВЦЭМ!$A$39:$A$782,$A30,СВЦЭМ!$B$39:$B$782,W$11)+'СЕТ СН'!$F$11+СВЦЭМ!$D$10+'СЕТ СН'!$F$5-'СЕТ СН'!$F$21</f>
        <v>4510.7159301800002</v>
      </c>
      <c r="X30" s="36">
        <f>SUMIFS(СВЦЭМ!$D$39:$D$782,СВЦЭМ!$A$39:$A$782,$A30,СВЦЭМ!$B$39:$B$782,X$11)+'СЕТ СН'!$F$11+СВЦЭМ!$D$10+'СЕТ СН'!$F$5-'СЕТ СН'!$F$21</f>
        <v>4547.6965538100003</v>
      </c>
      <c r="Y30" s="36">
        <f>SUMIFS(СВЦЭМ!$D$39:$D$782,СВЦЭМ!$A$39:$A$782,$A30,СВЦЭМ!$B$39:$B$782,Y$11)+'СЕТ СН'!$F$11+СВЦЭМ!$D$10+'СЕТ СН'!$F$5-'СЕТ СН'!$F$21</f>
        <v>4609.80657376</v>
      </c>
    </row>
    <row r="31" spans="1:25" ht="15.75" x14ac:dyDescent="0.2">
      <c r="A31" s="35">
        <f t="shared" si="0"/>
        <v>45097</v>
      </c>
      <c r="B31" s="36">
        <f>SUMIFS(СВЦЭМ!$D$39:$D$782,СВЦЭМ!$A$39:$A$782,$A31,СВЦЭМ!$B$39:$B$782,B$11)+'СЕТ СН'!$F$11+СВЦЭМ!$D$10+'СЕТ СН'!$F$5-'СЕТ СН'!$F$21</f>
        <v>4719.7931568800004</v>
      </c>
      <c r="C31" s="36">
        <f>SUMIFS(СВЦЭМ!$D$39:$D$782,СВЦЭМ!$A$39:$A$782,$A31,СВЦЭМ!$B$39:$B$782,C$11)+'СЕТ СН'!$F$11+СВЦЭМ!$D$10+'СЕТ СН'!$F$5-'СЕТ СН'!$F$21</f>
        <v>4757.15948123</v>
      </c>
      <c r="D31" s="36">
        <f>SUMIFS(СВЦЭМ!$D$39:$D$782,СВЦЭМ!$A$39:$A$782,$A31,СВЦЭМ!$B$39:$B$782,D$11)+'СЕТ СН'!$F$11+СВЦЭМ!$D$10+'СЕТ СН'!$F$5-'СЕТ СН'!$F$21</f>
        <v>4834.7677992400004</v>
      </c>
      <c r="E31" s="36">
        <f>SUMIFS(СВЦЭМ!$D$39:$D$782,СВЦЭМ!$A$39:$A$782,$A31,СВЦЭМ!$B$39:$B$782,E$11)+'СЕТ СН'!$F$11+СВЦЭМ!$D$10+'СЕТ СН'!$F$5-'СЕТ СН'!$F$21</f>
        <v>4846.3421543700006</v>
      </c>
      <c r="F31" s="36">
        <f>SUMIFS(СВЦЭМ!$D$39:$D$782,СВЦЭМ!$A$39:$A$782,$A31,СВЦЭМ!$B$39:$B$782,F$11)+'СЕТ СН'!$F$11+СВЦЭМ!$D$10+'СЕТ СН'!$F$5-'СЕТ СН'!$F$21</f>
        <v>4850.8438669799998</v>
      </c>
      <c r="G31" s="36">
        <f>SUMIFS(СВЦЭМ!$D$39:$D$782,СВЦЭМ!$A$39:$A$782,$A31,СВЦЭМ!$B$39:$B$782,G$11)+'СЕТ СН'!$F$11+СВЦЭМ!$D$10+'СЕТ СН'!$F$5-'СЕТ СН'!$F$21</f>
        <v>4828.8074512599997</v>
      </c>
      <c r="H31" s="36">
        <f>SUMIFS(СВЦЭМ!$D$39:$D$782,СВЦЭМ!$A$39:$A$782,$A31,СВЦЭМ!$B$39:$B$782,H$11)+'СЕТ СН'!$F$11+СВЦЭМ!$D$10+'СЕТ СН'!$F$5-'СЕТ СН'!$F$21</f>
        <v>4740.9094907100007</v>
      </c>
      <c r="I31" s="36">
        <f>SUMIFS(СВЦЭМ!$D$39:$D$782,СВЦЭМ!$A$39:$A$782,$A31,СВЦЭМ!$B$39:$B$782,I$11)+'СЕТ СН'!$F$11+СВЦЭМ!$D$10+'СЕТ СН'!$F$5-'СЕТ СН'!$F$21</f>
        <v>4705.37536146</v>
      </c>
      <c r="J31" s="36">
        <f>SUMIFS(СВЦЭМ!$D$39:$D$782,СВЦЭМ!$A$39:$A$782,$A31,СВЦЭМ!$B$39:$B$782,J$11)+'СЕТ СН'!$F$11+СВЦЭМ!$D$10+'СЕТ СН'!$F$5-'СЕТ СН'!$F$21</f>
        <v>4645.0081302300005</v>
      </c>
      <c r="K31" s="36">
        <f>SUMIFS(СВЦЭМ!$D$39:$D$782,СВЦЭМ!$A$39:$A$782,$A31,СВЦЭМ!$B$39:$B$782,K$11)+'СЕТ СН'!$F$11+СВЦЭМ!$D$10+'СЕТ СН'!$F$5-'СЕТ СН'!$F$21</f>
        <v>4565.9721831300003</v>
      </c>
      <c r="L31" s="36">
        <f>SUMIFS(СВЦЭМ!$D$39:$D$782,СВЦЭМ!$A$39:$A$782,$A31,СВЦЭМ!$B$39:$B$782,L$11)+'СЕТ СН'!$F$11+СВЦЭМ!$D$10+'СЕТ СН'!$F$5-'СЕТ СН'!$F$21</f>
        <v>4549.5736757300001</v>
      </c>
      <c r="M31" s="36">
        <f>SUMIFS(СВЦЭМ!$D$39:$D$782,СВЦЭМ!$A$39:$A$782,$A31,СВЦЭМ!$B$39:$B$782,M$11)+'СЕТ СН'!$F$11+СВЦЭМ!$D$10+'СЕТ СН'!$F$5-'СЕТ СН'!$F$21</f>
        <v>4577.60594735</v>
      </c>
      <c r="N31" s="36">
        <f>SUMIFS(СВЦЭМ!$D$39:$D$782,СВЦЭМ!$A$39:$A$782,$A31,СВЦЭМ!$B$39:$B$782,N$11)+'СЕТ СН'!$F$11+СВЦЭМ!$D$10+'СЕТ СН'!$F$5-'СЕТ СН'!$F$21</f>
        <v>4611.9578058900006</v>
      </c>
      <c r="O31" s="36">
        <f>SUMIFS(СВЦЭМ!$D$39:$D$782,СВЦЭМ!$A$39:$A$782,$A31,СВЦЭМ!$B$39:$B$782,O$11)+'СЕТ СН'!$F$11+СВЦЭМ!$D$10+'СЕТ СН'!$F$5-'СЕТ СН'!$F$21</f>
        <v>4628.6984852100004</v>
      </c>
      <c r="P31" s="36">
        <f>SUMIFS(СВЦЭМ!$D$39:$D$782,СВЦЭМ!$A$39:$A$782,$A31,СВЦЭМ!$B$39:$B$782,P$11)+'СЕТ СН'!$F$11+СВЦЭМ!$D$10+'СЕТ СН'!$F$5-'СЕТ СН'!$F$21</f>
        <v>4642.24641987</v>
      </c>
      <c r="Q31" s="36">
        <f>SUMIFS(СВЦЭМ!$D$39:$D$782,СВЦЭМ!$A$39:$A$782,$A31,СВЦЭМ!$B$39:$B$782,Q$11)+'СЕТ СН'!$F$11+СВЦЭМ!$D$10+'СЕТ СН'!$F$5-'СЕТ СН'!$F$21</f>
        <v>4652.4564403499999</v>
      </c>
      <c r="R31" s="36">
        <f>SUMIFS(СВЦЭМ!$D$39:$D$782,СВЦЭМ!$A$39:$A$782,$A31,СВЦЭМ!$B$39:$B$782,R$11)+'СЕТ СН'!$F$11+СВЦЭМ!$D$10+'СЕТ СН'!$F$5-'СЕТ СН'!$F$21</f>
        <v>4626.1914234300002</v>
      </c>
      <c r="S31" s="36">
        <f>SUMIFS(СВЦЭМ!$D$39:$D$782,СВЦЭМ!$A$39:$A$782,$A31,СВЦЭМ!$B$39:$B$782,S$11)+'СЕТ СН'!$F$11+СВЦЭМ!$D$10+'СЕТ СН'!$F$5-'СЕТ СН'!$F$21</f>
        <v>4622.6169764300002</v>
      </c>
      <c r="T31" s="36">
        <f>SUMIFS(СВЦЭМ!$D$39:$D$782,СВЦЭМ!$A$39:$A$782,$A31,СВЦЭМ!$B$39:$B$782,T$11)+'СЕТ СН'!$F$11+СВЦЭМ!$D$10+'СЕТ СН'!$F$5-'СЕТ СН'!$F$21</f>
        <v>4614.1799204600002</v>
      </c>
      <c r="U31" s="36">
        <f>SUMIFS(СВЦЭМ!$D$39:$D$782,СВЦЭМ!$A$39:$A$782,$A31,СВЦЭМ!$B$39:$B$782,U$11)+'СЕТ СН'!$F$11+СВЦЭМ!$D$10+'СЕТ СН'!$F$5-'СЕТ СН'!$F$21</f>
        <v>4611.8230318799997</v>
      </c>
      <c r="V31" s="36">
        <f>SUMIFS(СВЦЭМ!$D$39:$D$782,СВЦЭМ!$A$39:$A$782,$A31,СВЦЭМ!$B$39:$B$782,V$11)+'СЕТ СН'!$F$11+СВЦЭМ!$D$10+'СЕТ СН'!$F$5-'СЕТ СН'!$F$21</f>
        <v>4621.9921950500002</v>
      </c>
      <c r="W31" s="36">
        <f>SUMIFS(СВЦЭМ!$D$39:$D$782,СВЦЭМ!$A$39:$A$782,$A31,СВЦЭМ!$B$39:$B$782,W$11)+'СЕТ СН'!$F$11+СВЦЭМ!$D$10+'СЕТ СН'!$F$5-'СЕТ СН'!$F$21</f>
        <v>4575.4893859700005</v>
      </c>
      <c r="X31" s="36">
        <f>SUMIFS(СВЦЭМ!$D$39:$D$782,СВЦЭМ!$A$39:$A$782,$A31,СВЦЭМ!$B$39:$B$782,X$11)+'СЕТ СН'!$F$11+СВЦЭМ!$D$10+'СЕТ СН'!$F$5-'СЕТ СН'!$F$21</f>
        <v>4623.8213148600007</v>
      </c>
      <c r="Y31" s="36">
        <f>SUMIFS(СВЦЭМ!$D$39:$D$782,СВЦЭМ!$A$39:$A$782,$A31,СВЦЭМ!$B$39:$B$782,Y$11)+'СЕТ СН'!$F$11+СВЦЭМ!$D$10+'СЕТ СН'!$F$5-'СЕТ СН'!$F$21</f>
        <v>4716.4447311100002</v>
      </c>
    </row>
    <row r="32" spans="1:25" ht="15.75" x14ac:dyDescent="0.2">
      <c r="A32" s="35">
        <f t="shared" si="0"/>
        <v>45098</v>
      </c>
      <c r="B32" s="36">
        <f>SUMIFS(СВЦЭМ!$D$39:$D$782,СВЦЭМ!$A$39:$A$782,$A32,СВЦЭМ!$B$39:$B$782,B$11)+'СЕТ СН'!$F$11+СВЦЭМ!$D$10+'СЕТ СН'!$F$5-'СЕТ СН'!$F$21</f>
        <v>4737.7834113400004</v>
      </c>
      <c r="C32" s="36">
        <f>SUMIFS(СВЦЭМ!$D$39:$D$782,СВЦЭМ!$A$39:$A$782,$A32,СВЦЭМ!$B$39:$B$782,C$11)+'СЕТ СН'!$F$11+СВЦЭМ!$D$10+'СЕТ СН'!$F$5-'СЕТ СН'!$F$21</f>
        <v>4850.4360273900002</v>
      </c>
      <c r="D32" s="36">
        <f>SUMIFS(СВЦЭМ!$D$39:$D$782,СВЦЭМ!$A$39:$A$782,$A32,СВЦЭМ!$B$39:$B$782,D$11)+'СЕТ СН'!$F$11+СВЦЭМ!$D$10+'СЕТ СН'!$F$5-'СЕТ СН'!$F$21</f>
        <v>4949.2267597299997</v>
      </c>
      <c r="E32" s="36">
        <f>SUMIFS(СВЦЭМ!$D$39:$D$782,СВЦЭМ!$A$39:$A$782,$A32,СВЦЭМ!$B$39:$B$782,E$11)+'СЕТ СН'!$F$11+СВЦЭМ!$D$10+'СЕТ СН'!$F$5-'СЕТ СН'!$F$21</f>
        <v>4969.2540398199999</v>
      </c>
      <c r="F32" s="36">
        <f>SUMIFS(СВЦЭМ!$D$39:$D$782,СВЦЭМ!$A$39:$A$782,$A32,СВЦЭМ!$B$39:$B$782,F$11)+'СЕТ СН'!$F$11+СВЦЭМ!$D$10+'СЕТ СН'!$F$5-'СЕТ СН'!$F$21</f>
        <v>4957.48834248</v>
      </c>
      <c r="G32" s="36">
        <f>SUMIFS(СВЦЭМ!$D$39:$D$782,СВЦЭМ!$A$39:$A$782,$A32,СВЦЭМ!$B$39:$B$782,G$11)+'СЕТ СН'!$F$11+СВЦЭМ!$D$10+'СЕТ СН'!$F$5-'СЕТ СН'!$F$21</f>
        <v>4917.9219884800004</v>
      </c>
      <c r="H32" s="36">
        <f>SUMIFS(СВЦЭМ!$D$39:$D$782,СВЦЭМ!$A$39:$A$782,$A32,СВЦЭМ!$B$39:$B$782,H$11)+'СЕТ СН'!$F$11+СВЦЭМ!$D$10+'СЕТ СН'!$F$5-'СЕТ СН'!$F$21</f>
        <v>4772.3483169199999</v>
      </c>
      <c r="I32" s="36">
        <f>SUMIFS(СВЦЭМ!$D$39:$D$782,СВЦЭМ!$A$39:$A$782,$A32,СВЦЭМ!$B$39:$B$782,I$11)+'СЕТ СН'!$F$11+СВЦЭМ!$D$10+'СЕТ СН'!$F$5-'СЕТ СН'!$F$21</f>
        <v>4707.27050452</v>
      </c>
      <c r="J32" s="36">
        <f>SUMIFS(СВЦЭМ!$D$39:$D$782,СВЦЭМ!$A$39:$A$782,$A32,СВЦЭМ!$B$39:$B$782,J$11)+'СЕТ СН'!$F$11+СВЦЭМ!$D$10+'СЕТ СН'!$F$5-'СЕТ СН'!$F$21</f>
        <v>4619.7122719300005</v>
      </c>
      <c r="K32" s="36">
        <f>SUMIFS(СВЦЭМ!$D$39:$D$782,СВЦЭМ!$A$39:$A$782,$A32,СВЦЭМ!$B$39:$B$782,K$11)+'СЕТ СН'!$F$11+СВЦЭМ!$D$10+'СЕТ СН'!$F$5-'СЕТ СН'!$F$21</f>
        <v>4611.1610138100004</v>
      </c>
      <c r="L32" s="36">
        <f>SUMIFS(СВЦЭМ!$D$39:$D$782,СВЦЭМ!$A$39:$A$782,$A32,СВЦЭМ!$B$39:$B$782,L$11)+'СЕТ СН'!$F$11+СВЦЭМ!$D$10+'СЕТ СН'!$F$5-'СЕТ СН'!$F$21</f>
        <v>4641.96369185</v>
      </c>
      <c r="M32" s="36">
        <f>SUMIFS(СВЦЭМ!$D$39:$D$782,СВЦЭМ!$A$39:$A$782,$A32,СВЦЭМ!$B$39:$B$782,M$11)+'СЕТ СН'!$F$11+СВЦЭМ!$D$10+'СЕТ СН'!$F$5-'СЕТ СН'!$F$21</f>
        <v>4663.0917419500001</v>
      </c>
      <c r="N32" s="36">
        <f>SUMIFS(СВЦЭМ!$D$39:$D$782,СВЦЭМ!$A$39:$A$782,$A32,СВЦЭМ!$B$39:$B$782,N$11)+'СЕТ СН'!$F$11+СВЦЭМ!$D$10+'СЕТ СН'!$F$5-'СЕТ СН'!$F$21</f>
        <v>4715.5530480800007</v>
      </c>
      <c r="O32" s="36">
        <f>SUMIFS(СВЦЭМ!$D$39:$D$782,СВЦЭМ!$A$39:$A$782,$A32,СВЦЭМ!$B$39:$B$782,O$11)+'СЕТ СН'!$F$11+СВЦЭМ!$D$10+'СЕТ СН'!$F$5-'СЕТ СН'!$F$21</f>
        <v>4677.4603094200002</v>
      </c>
      <c r="P32" s="36">
        <f>SUMIFS(СВЦЭМ!$D$39:$D$782,СВЦЭМ!$A$39:$A$782,$A32,СВЦЭМ!$B$39:$B$782,P$11)+'СЕТ СН'!$F$11+СВЦЭМ!$D$10+'СЕТ СН'!$F$5-'СЕТ СН'!$F$21</f>
        <v>4694.74306179</v>
      </c>
      <c r="Q32" s="36">
        <f>SUMIFS(СВЦЭМ!$D$39:$D$782,СВЦЭМ!$A$39:$A$782,$A32,СВЦЭМ!$B$39:$B$782,Q$11)+'СЕТ СН'!$F$11+СВЦЭМ!$D$10+'СЕТ СН'!$F$5-'СЕТ СН'!$F$21</f>
        <v>4695.7501073200001</v>
      </c>
      <c r="R32" s="36">
        <f>SUMIFS(СВЦЭМ!$D$39:$D$782,СВЦЭМ!$A$39:$A$782,$A32,СВЦЭМ!$B$39:$B$782,R$11)+'СЕТ СН'!$F$11+СВЦЭМ!$D$10+'СЕТ СН'!$F$5-'СЕТ СН'!$F$21</f>
        <v>4685.5345569999999</v>
      </c>
      <c r="S32" s="36">
        <f>SUMIFS(СВЦЭМ!$D$39:$D$782,СВЦЭМ!$A$39:$A$782,$A32,СВЦЭМ!$B$39:$B$782,S$11)+'СЕТ СН'!$F$11+СВЦЭМ!$D$10+'СЕТ СН'!$F$5-'СЕТ СН'!$F$21</f>
        <v>4664.3510321499998</v>
      </c>
      <c r="T32" s="36">
        <f>SUMIFS(СВЦЭМ!$D$39:$D$782,СВЦЭМ!$A$39:$A$782,$A32,СВЦЭМ!$B$39:$B$782,T$11)+'СЕТ СН'!$F$11+СВЦЭМ!$D$10+'СЕТ СН'!$F$5-'СЕТ СН'!$F$21</f>
        <v>4675.24761356</v>
      </c>
      <c r="U32" s="36">
        <f>SUMIFS(СВЦЭМ!$D$39:$D$782,СВЦЭМ!$A$39:$A$782,$A32,СВЦЭМ!$B$39:$B$782,U$11)+'СЕТ СН'!$F$11+СВЦЭМ!$D$10+'СЕТ СН'!$F$5-'СЕТ СН'!$F$21</f>
        <v>4665.0900342700006</v>
      </c>
      <c r="V32" s="36">
        <f>SUMIFS(СВЦЭМ!$D$39:$D$782,СВЦЭМ!$A$39:$A$782,$A32,СВЦЭМ!$B$39:$B$782,V$11)+'СЕТ СН'!$F$11+СВЦЭМ!$D$10+'СЕТ СН'!$F$5-'СЕТ СН'!$F$21</f>
        <v>4646.8162681200001</v>
      </c>
      <c r="W32" s="36">
        <f>SUMIFS(СВЦЭМ!$D$39:$D$782,СВЦЭМ!$A$39:$A$782,$A32,СВЦЭМ!$B$39:$B$782,W$11)+'СЕТ СН'!$F$11+СВЦЭМ!$D$10+'СЕТ СН'!$F$5-'СЕТ СН'!$F$21</f>
        <v>4664.2634298399998</v>
      </c>
      <c r="X32" s="36">
        <f>SUMIFS(СВЦЭМ!$D$39:$D$782,СВЦЭМ!$A$39:$A$782,$A32,СВЦЭМ!$B$39:$B$782,X$11)+'СЕТ СН'!$F$11+СВЦЭМ!$D$10+'СЕТ СН'!$F$5-'СЕТ СН'!$F$21</f>
        <v>4714.7903746900001</v>
      </c>
      <c r="Y32" s="36">
        <f>SUMIFS(СВЦЭМ!$D$39:$D$782,СВЦЭМ!$A$39:$A$782,$A32,СВЦЭМ!$B$39:$B$782,Y$11)+'СЕТ СН'!$F$11+СВЦЭМ!$D$10+'СЕТ СН'!$F$5-'СЕТ СН'!$F$21</f>
        <v>4825.0924888500003</v>
      </c>
    </row>
    <row r="33" spans="1:27" ht="15.75" x14ac:dyDescent="0.2">
      <c r="A33" s="35">
        <f t="shared" si="0"/>
        <v>45099</v>
      </c>
      <c r="B33" s="36">
        <f>SUMIFS(СВЦЭМ!$D$39:$D$782,СВЦЭМ!$A$39:$A$782,$A33,СВЦЭМ!$B$39:$B$782,B$11)+'СЕТ СН'!$F$11+СВЦЭМ!$D$10+'СЕТ СН'!$F$5-'СЕТ СН'!$F$21</f>
        <v>4840.8458842400005</v>
      </c>
      <c r="C33" s="36">
        <f>SUMIFS(СВЦЭМ!$D$39:$D$782,СВЦЭМ!$A$39:$A$782,$A33,СВЦЭМ!$B$39:$B$782,C$11)+'СЕТ СН'!$F$11+СВЦЭМ!$D$10+'СЕТ СН'!$F$5-'СЕТ СН'!$F$21</f>
        <v>4914.9178377600001</v>
      </c>
      <c r="D33" s="36">
        <f>SUMIFS(СВЦЭМ!$D$39:$D$782,СВЦЭМ!$A$39:$A$782,$A33,СВЦЭМ!$B$39:$B$782,D$11)+'СЕТ СН'!$F$11+СВЦЭМ!$D$10+'СЕТ СН'!$F$5-'СЕТ СН'!$F$21</f>
        <v>4939.8384244899999</v>
      </c>
      <c r="E33" s="36">
        <f>SUMIFS(СВЦЭМ!$D$39:$D$782,СВЦЭМ!$A$39:$A$782,$A33,СВЦЭМ!$B$39:$B$782,E$11)+'СЕТ СН'!$F$11+СВЦЭМ!$D$10+'СЕТ СН'!$F$5-'СЕТ СН'!$F$21</f>
        <v>4916.6769628100001</v>
      </c>
      <c r="F33" s="36">
        <f>SUMIFS(СВЦЭМ!$D$39:$D$782,СВЦЭМ!$A$39:$A$782,$A33,СВЦЭМ!$B$39:$B$782,F$11)+'СЕТ СН'!$F$11+СВЦЭМ!$D$10+'СЕТ СН'!$F$5-'СЕТ СН'!$F$21</f>
        <v>4916.6800091499999</v>
      </c>
      <c r="G33" s="36">
        <f>SUMIFS(СВЦЭМ!$D$39:$D$782,СВЦЭМ!$A$39:$A$782,$A33,СВЦЭМ!$B$39:$B$782,G$11)+'СЕТ СН'!$F$11+СВЦЭМ!$D$10+'СЕТ СН'!$F$5-'СЕТ СН'!$F$21</f>
        <v>4924.8563902900005</v>
      </c>
      <c r="H33" s="36">
        <f>SUMIFS(СВЦЭМ!$D$39:$D$782,СВЦЭМ!$A$39:$A$782,$A33,СВЦЭМ!$B$39:$B$782,H$11)+'СЕТ СН'!$F$11+СВЦЭМ!$D$10+'СЕТ СН'!$F$5-'СЕТ СН'!$F$21</f>
        <v>4749.0018450400003</v>
      </c>
      <c r="I33" s="36">
        <f>SUMIFS(СВЦЭМ!$D$39:$D$782,СВЦЭМ!$A$39:$A$782,$A33,СВЦЭМ!$B$39:$B$782,I$11)+'СЕТ СН'!$F$11+СВЦЭМ!$D$10+'СЕТ СН'!$F$5-'СЕТ СН'!$F$21</f>
        <v>4720.4013680900007</v>
      </c>
      <c r="J33" s="36">
        <f>SUMIFS(СВЦЭМ!$D$39:$D$782,СВЦЭМ!$A$39:$A$782,$A33,СВЦЭМ!$B$39:$B$782,J$11)+'СЕТ СН'!$F$11+СВЦЭМ!$D$10+'СЕТ СН'!$F$5-'СЕТ СН'!$F$21</f>
        <v>4640.553551</v>
      </c>
      <c r="K33" s="36">
        <f>SUMIFS(СВЦЭМ!$D$39:$D$782,СВЦЭМ!$A$39:$A$782,$A33,СВЦЭМ!$B$39:$B$782,K$11)+'СЕТ СН'!$F$11+СВЦЭМ!$D$10+'СЕТ СН'!$F$5-'СЕТ СН'!$F$21</f>
        <v>4620.4234664699998</v>
      </c>
      <c r="L33" s="36">
        <f>SUMIFS(СВЦЭМ!$D$39:$D$782,СВЦЭМ!$A$39:$A$782,$A33,СВЦЭМ!$B$39:$B$782,L$11)+'СЕТ СН'!$F$11+СВЦЭМ!$D$10+'СЕТ СН'!$F$5-'СЕТ СН'!$F$21</f>
        <v>4621.7580828500004</v>
      </c>
      <c r="M33" s="36">
        <f>SUMIFS(СВЦЭМ!$D$39:$D$782,СВЦЭМ!$A$39:$A$782,$A33,СВЦЭМ!$B$39:$B$782,M$11)+'СЕТ СН'!$F$11+СВЦЭМ!$D$10+'СЕТ СН'!$F$5-'СЕТ СН'!$F$21</f>
        <v>4658.6490890700006</v>
      </c>
      <c r="N33" s="36">
        <f>SUMIFS(СВЦЭМ!$D$39:$D$782,СВЦЭМ!$A$39:$A$782,$A33,СВЦЭМ!$B$39:$B$782,N$11)+'СЕТ СН'!$F$11+СВЦЭМ!$D$10+'СЕТ СН'!$F$5-'СЕТ СН'!$F$21</f>
        <v>4704.8794552100007</v>
      </c>
      <c r="O33" s="36">
        <f>SUMIFS(СВЦЭМ!$D$39:$D$782,СВЦЭМ!$A$39:$A$782,$A33,СВЦЭМ!$B$39:$B$782,O$11)+'СЕТ СН'!$F$11+СВЦЭМ!$D$10+'СЕТ СН'!$F$5-'СЕТ СН'!$F$21</f>
        <v>4709.6450263300003</v>
      </c>
      <c r="P33" s="36">
        <f>SUMIFS(СВЦЭМ!$D$39:$D$782,СВЦЭМ!$A$39:$A$782,$A33,СВЦЭМ!$B$39:$B$782,P$11)+'СЕТ СН'!$F$11+СВЦЭМ!$D$10+'СЕТ СН'!$F$5-'СЕТ СН'!$F$21</f>
        <v>4706.7134959000005</v>
      </c>
      <c r="Q33" s="36">
        <f>SUMIFS(СВЦЭМ!$D$39:$D$782,СВЦЭМ!$A$39:$A$782,$A33,СВЦЭМ!$B$39:$B$782,Q$11)+'СЕТ СН'!$F$11+СВЦЭМ!$D$10+'СЕТ СН'!$F$5-'СЕТ СН'!$F$21</f>
        <v>4705.1900632899997</v>
      </c>
      <c r="R33" s="36">
        <f>SUMIFS(СВЦЭМ!$D$39:$D$782,СВЦЭМ!$A$39:$A$782,$A33,СВЦЭМ!$B$39:$B$782,R$11)+'СЕТ СН'!$F$11+СВЦЭМ!$D$10+'СЕТ СН'!$F$5-'СЕТ СН'!$F$21</f>
        <v>4690.8817453499996</v>
      </c>
      <c r="S33" s="36">
        <f>SUMIFS(СВЦЭМ!$D$39:$D$782,СВЦЭМ!$A$39:$A$782,$A33,СВЦЭМ!$B$39:$B$782,S$11)+'СЕТ СН'!$F$11+СВЦЭМ!$D$10+'СЕТ СН'!$F$5-'СЕТ СН'!$F$21</f>
        <v>4667.6647753899997</v>
      </c>
      <c r="T33" s="36">
        <f>SUMIFS(СВЦЭМ!$D$39:$D$782,СВЦЭМ!$A$39:$A$782,$A33,СВЦЭМ!$B$39:$B$782,T$11)+'СЕТ СН'!$F$11+СВЦЭМ!$D$10+'СЕТ СН'!$F$5-'СЕТ СН'!$F$21</f>
        <v>4688.5833454100002</v>
      </c>
      <c r="U33" s="36">
        <f>SUMIFS(СВЦЭМ!$D$39:$D$782,СВЦЭМ!$A$39:$A$782,$A33,СВЦЭМ!$B$39:$B$782,U$11)+'СЕТ СН'!$F$11+СВЦЭМ!$D$10+'СЕТ СН'!$F$5-'СЕТ СН'!$F$21</f>
        <v>4660.7187873500006</v>
      </c>
      <c r="V33" s="36">
        <f>SUMIFS(СВЦЭМ!$D$39:$D$782,СВЦЭМ!$A$39:$A$782,$A33,СВЦЭМ!$B$39:$B$782,V$11)+'СЕТ СН'!$F$11+СВЦЭМ!$D$10+'СЕТ СН'!$F$5-'СЕТ СН'!$F$21</f>
        <v>4618.7636121599999</v>
      </c>
      <c r="W33" s="36">
        <f>SUMIFS(СВЦЭМ!$D$39:$D$782,СВЦЭМ!$A$39:$A$782,$A33,СВЦЭМ!$B$39:$B$782,W$11)+'СЕТ СН'!$F$11+СВЦЭМ!$D$10+'СЕТ СН'!$F$5-'СЕТ СН'!$F$21</f>
        <v>4654.1782364000001</v>
      </c>
      <c r="X33" s="36">
        <f>SUMIFS(СВЦЭМ!$D$39:$D$782,СВЦЭМ!$A$39:$A$782,$A33,СВЦЭМ!$B$39:$B$782,X$11)+'СЕТ СН'!$F$11+СВЦЭМ!$D$10+'СЕТ СН'!$F$5-'СЕТ СН'!$F$21</f>
        <v>4715.6815297900002</v>
      </c>
      <c r="Y33" s="36">
        <f>SUMIFS(СВЦЭМ!$D$39:$D$782,СВЦЭМ!$A$39:$A$782,$A33,СВЦЭМ!$B$39:$B$782,Y$11)+'СЕТ СН'!$F$11+СВЦЭМ!$D$10+'СЕТ СН'!$F$5-'СЕТ СН'!$F$21</f>
        <v>4802.7111097200004</v>
      </c>
    </row>
    <row r="34" spans="1:27" ht="15.75" x14ac:dyDescent="0.2">
      <c r="A34" s="35">
        <f t="shared" si="0"/>
        <v>45100</v>
      </c>
      <c r="B34" s="36">
        <f>SUMIFS(СВЦЭМ!$D$39:$D$782,СВЦЭМ!$A$39:$A$782,$A34,СВЦЭМ!$B$39:$B$782,B$11)+'СЕТ СН'!$F$11+СВЦЭМ!$D$10+'СЕТ СН'!$F$5-'СЕТ СН'!$F$21</f>
        <v>4819.3066488200002</v>
      </c>
      <c r="C34" s="36">
        <f>SUMIFS(СВЦЭМ!$D$39:$D$782,СВЦЭМ!$A$39:$A$782,$A34,СВЦЭМ!$B$39:$B$782,C$11)+'СЕТ СН'!$F$11+СВЦЭМ!$D$10+'СЕТ СН'!$F$5-'СЕТ СН'!$F$21</f>
        <v>4942.3145988200004</v>
      </c>
      <c r="D34" s="36">
        <f>SUMIFS(СВЦЭМ!$D$39:$D$782,СВЦЭМ!$A$39:$A$782,$A34,СВЦЭМ!$B$39:$B$782,D$11)+'СЕТ СН'!$F$11+СВЦЭМ!$D$10+'СЕТ СН'!$F$5-'СЕТ СН'!$F$21</f>
        <v>5007.1669156300004</v>
      </c>
      <c r="E34" s="36">
        <f>SUMIFS(СВЦЭМ!$D$39:$D$782,СВЦЭМ!$A$39:$A$782,$A34,СВЦЭМ!$B$39:$B$782,E$11)+'СЕТ СН'!$F$11+СВЦЭМ!$D$10+'СЕТ СН'!$F$5-'СЕТ СН'!$F$21</f>
        <v>4983.2832467400003</v>
      </c>
      <c r="F34" s="36">
        <f>SUMIFS(СВЦЭМ!$D$39:$D$782,СВЦЭМ!$A$39:$A$782,$A34,СВЦЭМ!$B$39:$B$782,F$11)+'СЕТ СН'!$F$11+СВЦЭМ!$D$10+'СЕТ СН'!$F$5-'СЕТ СН'!$F$21</f>
        <v>4971.4609458100003</v>
      </c>
      <c r="G34" s="36">
        <f>SUMIFS(СВЦЭМ!$D$39:$D$782,СВЦЭМ!$A$39:$A$782,$A34,СВЦЭМ!$B$39:$B$782,G$11)+'СЕТ СН'!$F$11+СВЦЭМ!$D$10+'СЕТ СН'!$F$5-'СЕТ СН'!$F$21</f>
        <v>4882.5469646800002</v>
      </c>
      <c r="H34" s="36">
        <f>SUMIFS(СВЦЭМ!$D$39:$D$782,СВЦЭМ!$A$39:$A$782,$A34,СВЦЭМ!$B$39:$B$782,H$11)+'СЕТ СН'!$F$11+СВЦЭМ!$D$10+'СЕТ СН'!$F$5-'СЕТ СН'!$F$21</f>
        <v>4757.79643433</v>
      </c>
      <c r="I34" s="36">
        <f>SUMIFS(СВЦЭМ!$D$39:$D$782,СВЦЭМ!$A$39:$A$782,$A34,СВЦЭМ!$B$39:$B$782,I$11)+'СЕТ СН'!$F$11+СВЦЭМ!$D$10+'СЕТ СН'!$F$5-'СЕТ СН'!$F$21</f>
        <v>4629.1828935200001</v>
      </c>
      <c r="J34" s="36">
        <f>SUMIFS(СВЦЭМ!$D$39:$D$782,СВЦЭМ!$A$39:$A$782,$A34,СВЦЭМ!$B$39:$B$782,J$11)+'СЕТ СН'!$F$11+СВЦЭМ!$D$10+'СЕТ СН'!$F$5-'СЕТ СН'!$F$21</f>
        <v>4567.4075918100007</v>
      </c>
      <c r="K34" s="36">
        <f>SUMIFS(СВЦЭМ!$D$39:$D$782,СВЦЭМ!$A$39:$A$782,$A34,СВЦЭМ!$B$39:$B$782,K$11)+'СЕТ СН'!$F$11+СВЦЭМ!$D$10+'СЕТ СН'!$F$5-'СЕТ СН'!$F$21</f>
        <v>4506.4693639100005</v>
      </c>
      <c r="L34" s="36">
        <f>SUMIFS(СВЦЭМ!$D$39:$D$782,СВЦЭМ!$A$39:$A$782,$A34,СВЦЭМ!$B$39:$B$782,L$11)+'СЕТ СН'!$F$11+СВЦЭМ!$D$10+'СЕТ СН'!$F$5-'СЕТ СН'!$F$21</f>
        <v>4459.2715316100002</v>
      </c>
      <c r="M34" s="36">
        <f>SUMIFS(СВЦЭМ!$D$39:$D$782,СВЦЭМ!$A$39:$A$782,$A34,СВЦЭМ!$B$39:$B$782,M$11)+'СЕТ СН'!$F$11+СВЦЭМ!$D$10+'СЕТ СН'!$F$5-'СЕТ СН'!$F$21</f>
        <v>4476.4036829800007</v>
      </c>
      <c r="N34" s="36">
        <f>SUMIFS(СВЦЭМ!$D$39:$D$782,СВЦЭМ!$A$39:$A$782,$A34,СВЦЭМ!$B$39:$B$782,N$11)+'СЕТ СН'!$F$11+СВЦЭМ!$D$10+'СЕТ СН'!$F$5-'СЕТ СН'!$F$21</f>
        <v>4511.3366948900002</v>
      </c>
      <c r="O34" s="36">
        <f>SUMIFS(СВЦЭМ!$D$39:$D$782,СВЦЭМ!$A$39:$A$782,$A34,СВЦЭМ!$B$39:$B$782,O$11)+'СЕТ СН'!$F$11+СВЦЭМ!$D$10+'СЕТ СН'!$F$5-'СЕТ СН'!$F$21</f>
        <v>4543.13277328</v>
      </c>
      <c r="P34" s="36">
        <f>SUMIFS(СВЦЭМ!$D$39:$D$782,СВЦЭМ!$A$39:$A$782,$A34,СВЦЭМ!$B$39:$B$782,P$11)+'СЕТ СН'!$F$11+СВЦЭМ!$D$10+'СЕТ СН'!$F$5-'СЕТ СН'!$F$21</f>
        <v>4556.1736185999998</v>
      </c>
      <c r="Q34" s="36">
        <f>SUMIFS(СВЦЭМ!$D$39:$D$782,СВЦЭМ!$A$39:$A$782,$A34,СВЦЭМ!$B$39:$B$782,Q$11)+'СЕТ СН'!$F$11+СВЦЭМ!$D$10+'СЕТ СН'!$F$5-'СЕТ СН'!$F$21</f>
        <v>4565.6431360799997</v>
      </c>
      <c r="R34" s="36">
        <f>SUMIFS(СВЦЭМ!$D$39:$D$782,СВЦЭМ!$A$39:$A$782,$A34,СВЦЭМ!$B$39:$B$782,R$11)+'СЕТ СН'!$F$11+СВЦЭМ!$D$10+'СЕТ СН'!$F$5-'СЕТ СН'!$F$21</f>
        <v>4540.4019076300001</v>
      </c>
      <c r="S34" s="36">
        <f>SUMIFS(СВЦЭМ!$D$39:$D$782,СВЦЭМ!$A$39:$A$782,$A34,СВЦЭМ!$B$39:$B$782,S$11)+'СЕТ СН'!$F$11+СВЦЭМ!$D$10+'СЕТ СН'!$F$5-'СЕТ СН'!$F$21</f>
        <v>4527.35610808</v>
      </c>
      <c r="T34" s="36">
        <f>SUMIFS(СВЦЭМ!$D$39:$D$782,СВЦЭМ!$A$39:$A$782,$A34,СВЦЭМ!$B$39:$B$782,T$11)+'СЕТ СН'!$F$11+СВЦЭМ!$D$10+'СЕТ СН'!$F$5-'СЕТ СН'!$F$21</f>
        <v>4525.8646069599999</v>
      </c>
      <c r="U34" s="36">
        <f>SUMIFS(СВЦЭМ!$D$39:$D$782,СВЦЭМ!$A$39:$A$782,$A34,СВЦЭМ!$B$39:$B$782,U$11)+'СЕТ СН'!$F$11+СВЦЭМ!$D$10+'СЕТ СН'!$F$5-'СЕТ СН'!$F$21</f>
        <v>4535.5544623400001</v>
      </c>
      <c r="V34" s="36">
        <f>SUMIFS(СВЦЭМ!$D$39:$D$782,СВЦЭМ!$A$39:$A$782,$A34,СВЦЭМ!$B$39:$B$782,V$11)+'СЕТ СН'!$F$11+СВЦЭМ!$D$10+'СЕТ СН'!$F$5-'СЕТ СН'!$F$21</f>
        <v>4539.0201219</v>
      </c>
      <c r="W34" s="36">
        <f>SUMIFS(СВЦЭМ!$D$39:$D$782,СВЦЭМ!$A$39:$A$782,$A34,СВЦЭМ!$B$39:$B$782,W$11)+'СЕТ СН'!$F$11+СВЦЭМ!$D$10+'СЕТ СН'!$F$5-'СЕТ СН'!$F$21</f>
        <v>4519.6182801900004</v>
      </c>
      <c r="X34" s="36">
        <f>SUMIFS(СВЦЭМ!$D$39:$D$782,СВЦЭМ!$A$39:$A$782,$A34,СВЦЭМ!$B$39:$B$782,X$11)+'СЕТ СН'!$F$11+СВЦЭМ!$D$10+'СЕТ СН'!$F$5-'СЕТ СН'!$F$21</f>
        <v>4549.4614802300002</v>
      </c>
      <c r="Y34" s="36">
        <f>SUMIFS(СВЦЭМ!$D$39:$D$782,СВЦЭМ!$A$39:$A$782,$A34,СВЦЭМ!$B$39:$B$782,Y$11)+'СЕТ СН'!$F$11+СВЦЭМ!$D$10+'СЕТ СН'!$F$5-'СЕТ СН'!$F$21</f>
        <v>4701.1624742399999</v>
      </c>
    </row>
    <row r="35" spans="1:27" ht="15.75" x14ac:dyDescent="0.2">
      <c r="A35" s="35">
        <f t="shared" si="0"/>
        <v>45101</v>
      </c>
      <c r="B35" s="36">
        <f>SUMIFS(СВЦЭМ!$D$39:$D$782,СВЦЭМ!$A$39:$A$782,$A35,СВЦЭМ!$B$39:$B$782,B$11)+'СЕТ СН'!$F$11+СВЦЭМ!$D$10+'СЕТ СН'!$F$5-'СЕТ СН'!$F$21</f>
        <v>4676.60283153</v>
      </c>
      <c r="C35" s="36">
        <f>SUMIFS(СВЦЭМ!$D$39:$D$782,СВЦЭМ!$A$39:$A$782,$A35,СВЦЭМ!$B$39:$B$782,C$11)+'СЕТ СН'!$F$11+СВЦЭМ!$D$10+'СЕТ СН'!$F$5-'СЕТ СН'!$F$21</f>
        <v>4762.1834592100004</v>
      </c>
      <c r="D35" s="36">
        <f>SUMIFS(СВЦЭМ!$D$39:$D$782,СВЦЭМ!$A$39:$A$782,$A35,СВЦЭМ!$B$39:$B$782,D$11)+'СЕТ СН'!$F$11+СВЦЭМ!$D$10+'СЕТ СН'!$F$5-'СЕТ СН'!$F$21</f>
        <v>4844.7506572500006</v>
      </c>
      <c r="E35" s="36">
        <f>SUMIFS(СВЦЭМ!$D$39:$D$782,СВЦЭМ!$A$39:$A$782,$A35,СВЦЭМ!$B$39:$B$782,E$11)+'СЕТ СН'!$F$11+СВЦЭМ!$D$10+'СЕТ СН'!$F$5-'СЕТ СН'!$F$21</f>
        <v>4842.574173</v>
      </c>
      <c r="F35" s="36">
        <f>SUMIFS(СВЦЭМ!$D$39:$D$782,СВЦЭМ!$A$39:$A$782,$A35,СВЦЭМ!$B$39:$B$782,F$11)+'СЕТ СН'!$F$11+СВЦЭМ!$D$10+'СЕТ СН'!$F$5-'СЕТ СН'!$F$21</f>
        <v>4839.9866713900001</v>
      </c>
      <c r="G35" s="36">
        <f>SUMIFS(СВЦЭМ!$D$39:$D$782,СВЦЭМ!$A$39:$A$782,$A35,СВЦЭМ!$B$39:$B$782,G$11)+'СЕТ СН'!$F$11+СВЦЭМ!$D$10+'СЕТ СН'!$F$5-'СЕТ СН'!$F$21</f>
        <v>4842.6331853700003</v>
      </c>
      <c r="H35" s="36">
        <f>SUMIFS(СВЦЭМ!$D$39:$D$782,СВЦЭМ!$A$39:$A$782,$A35,СВЦЭМ!$B$39:$B$782,H$11)+'СЕТ СН'!$F$11+СВЦЭМ!$D$10+'СЕТ СН'!$F$5-'СЕТ СН'!$F$21</f>
        <v>4798.4340967300004</v>
      </c>
      <c r="I35" s="36">
        <f>SUMIFS(СВЦЭМ!$D$39:$D$782,СВЦЭМ!$A$39:$A$782,$A35,СВЦЭМ!$B$39:$B$782,I$11)+'СЕТ СН'!$F$11+СВЦЭМ!$D$10+'СЕТ СН'!$F$5-'СЕТ СН'!$F$21</f>
        <v>4745.0868336399999</v>
      </c>
      <c r="J35" s="36">
        <f>SUMIFS(СВЦЭМ!$D$39:$D$782,СВЦЭМ!$A$39:$A$782,$A35,СВЦЭМ!$B$39:$B$782,J$11)+'СЕТ СН'!$F$11+СВЦЭМ!$D$10+'СЕТ СН'!$F$5-'СЕТ СН'!$F$21</f>
        <v>4640.9990209699999</v>
      </c>
      <c r="K35" s="36">
        <f>SUMIFS(СВЦЭМ!$D$39:$D$782,СВЦЭМ!$A$39:$A$782,$A35,СВЦЭМ!$B$39:$B$782,K$11)+'СЕТ СН'!$F$11+СВЦЭМ!$D$10+'СЕТ СН'!$F$5-'СЕТ СН'!$F$21</f>
        <v>4562.5223219400004</v>
      </c>
      <c r="L35" s="36">
        <f>SUMIFS(СВЦЭМ!$D$39:$D$782,СВЦЭМ!$A$39:$A$782,$A35,СВЦЭМ!$B$39:$B$782,L$11)+'СЕТ СН'!$F$11+СВЦЭМ!$D$10+'СЕТ СН'!$F$5-'СЕТ СН'!$F$21</f>
        <v>4552.2833204799999</v>
      </c>
      <c r="M35" s="36">
        <f>SUMIFS(СВЦЭМ!$D$39:$D$782,СВЦЭМ!$A$39:$A$782,$A35,СВЦЭМ!$B$39:$B$782,M$11)+'СЕТ СН'!$F$11+СВЦЭМ!$D$10+'СЕТ СН'!$F$5-'СЕТ СН'!$F$21</f>
        <v>4577.7854830899996</v>
      </c>
      <c r="N35" s="36">
        <f>SUMIFS(СВЦЭМ!$D$39:$D$782,СВЦЭМ!$A$39:$A$782,$A35,СВЦЭМ!$B$39:$B$782,N$11)+'СЕТ СН'!$F$11+СВЦЭМ!$D$10+'СЕТ СН'!$F$5-'СЕТ СН'!$F$21</f>
        <v>4639.6888827299999</v>
      </c>
      <c r="O35" s="36">
        <f>SUMIFS(СВЦЭМ!$D$39:$D$782,СВЦЭМ!$A$39:$A$782,$A35,СВЦЭМ!$B$39:$B$782,O$11)+'СЕТ СН'!$F$11+СВЦЭМ!$D$10+'СЕТ СН'!$F$5-'СЕТ СН'!$F$21</f>
        <v>4680.9618938599997</v>
      </c>
      <c r="P35" s="36">
        <f>SUMIFS(СВЦЭМ!$D$39:$D$782,СВЦЭМ!$A$39:$A$782,$A35,СВЦЭМ!$B$39:$B$782,P$11)+'СЕТ СН'!$F$11+СВЦЭМ!$D$10+'СЕТ СН'!$F$5-'СЕТ СН'!$F$21</f>
        <v>4686.2573444500003</v>
      </c>
      <c r="Q35" s="36">
        <f>SUMIFS(СВЦЭМ!$D$39:$D$782,СВЦЭМ!$A$39:$A$782,$A35,СВЦЭМ!$B$39:$B$782,Q$11)+'СЕТ СН'!$F$11+СВЦЭМ!$D$10+'СЕТ СН'!$F$5-'СЕТ СН'!$F$21</f>
        <v>4698.5537519600002</v>
      </c>
      <c r="R35" s="36">
        <f>SUMIFS(СВЦЭМ!$D$39:$D$782,СВЦЭМ!$A$39:$A$782,$A35,СВЦЭМ!$B$39:$B$782,R$11)+'СЕТ СН'!$F$11+СВЦЭМ!$D$10+'СЕТ СН'!$F$5-'СЕТ СН'!$F$21</f>
        <v>4674.4515601500007</v>
      </c>
      <c r="S35" s="36">
        <f>SUMIFS(СВЦЭМ!$D$39:$D$782,СВЦЭМ!$A$39:$A$782,$A35,СВЦЭМ!$B$39:$B$782,S$11)+'СЕТ СН'!$F$11+СВЦЭМ!$D$10+'СЕТ СН'!$F$5-'СЕТ СН'!$F$21</f>
        <v>4658.6528801200002</v>
      </c>
      <c r="T35" s="36">
        <f>SUMIFS(СВЦЭМ!$D$39:$D$782,СВЦЭМ!$A$39:$A$782,$A35,СВЦЭМ!$B$39:$B$782,T$11)+'СЕТ СН'!$F$11+СВЦЭМ!$D$10+'СЕТ СН'!$F$5-'СЕТ СН'!$F$21</f>
        <v>4681.4433671699999</v>
      </c>
      <c r="U35" s="36">
        <f>SUMIFS(СВЦЭМ!$D$39:$D$782,СВЦЭМ!$A$39:$A$782,$A35,СВЦЭМ!$B$39:$B$782,U$11)+'СЕТ СН'!$F$11+СВЦЭМ!$D$10+'СЕТ СН'!$F$5-'СЕТ СН'!$F$21</f>
        <v>4696.8377284300004</v>
      </c>
      <c r="V35" s="36">
        <f>SUMIFS(СВЦЭМ!$D$39:$D$782,СВЦЭМ!$A$39:$A$782,$A35,СВЦЭМ!$B$39:$B$782,V$11)+'СЕТ СН'!$F$11+СВЦЭМ!$D$10+'СЕТ СН'!$F$5-'СЕТ СН'!$F$21</f>
        <v>4696.7450112200004</v>
      </c>
      <c r="W35" s="36">
        <f>SUMIFS(СВЦЭМ!$D$39:$D$782,СВЦЭМ!$A$39:$A$782,$A35,СВЦЭМ!$B$39:$B$782,W$11)+'СЕТ СН'!$F$11+СВЦЭМ!$D$10+'СЕТ СН'!$F$5-'СЕТ СН'!$F$21</f>
        <v>4662.7824745899998</v>
      </c>
      <c r="X35" s="36">
        <f>SUMIFS(СВЦЭМ!$D$39:$D$782,СВЦЭМ!$A$39:$A$782,$A35,СВЦЭМ!$B$39:$B$782,X$11)+'СЕТ СН'!$F$11+СВЦЭМ!$D$10+'СЕТ СН'!$F$5-'СЕТ СН'!$F$21</f>
        <v>4694.90041767</v>
      </c>
      <c r="Y35" s="36">
        <f>SUMIFS(СВЦЭМ!$D$39:$D$782,СВЦЭМ!$A$39:$A$782,$A35,СВЦЭМ!$B$39:$B$782,Y$11)+'СЕТ СН'!$F$11+СВЦЭМ!$D$10+'СЕТ СН'!$F$5-'СЕТ СН'!$F$21</f>
        <v>4775.8456048600001</v>
      </c>
    </row>
    <row r="36" spans="1:27" ht="15.75" x14ac:dyDescent="0.2">
      <c r="A36" s="35">
        <f t="shared" si="0"/>
        <v>45102</v>
      </c>
      <c r="B36" s="36">
        <f>SUMIFS(СВЦЭМ!$D$39:$D$782,СВЦЭМ!$A$39:$A$782,$A36,СВЦЭМ!$B$39:$B$782,B$11)+'СЕТ СН'!$F$11+СВЦЭМ!$D$10+'СЕТ СН'!$F$5-'СЕТ СН'!$F$21</f>
        <v>4776.4423214199996</v>
      </c>
      <c r="C36" s="36">
        <f>SUMIFS(СВЦЭМ!$D$39:$D$782,СВЦЭМ!$A$39:$A$782,$A36,СВЦЭМ!$B$39:$B$782,C$11)+'СЕТ СН'!$F$11+СВЦЭМ!$D$10+'СЕТ СН'!$F$5-'СЕТ СН'!$F$21</f>
        <v>4849.9128864300001</v>
      </c>
      <c r="D36" s="36">
        <f>SUMIFS(СВЦЭМ!$D$39:$D$782,СВЦЭМ!$A$39:$A$782,$A36,СВЦЭМ!$B$39:$B$782,D$11)+'СЕТ СН'!$F$11+СВЦЭМ!$D$10+'СЕТ СН'!$F$5-'СЕТ СН'!$F$21</f>
        <v>4890.2026890200004</v>
      </c>
      <c r="E36" s="36">
        <f>SUMIFS(СВЦЭМ!$D$39:$D$782,СВЦЭМ!$A$39:$A$782,$A36,СВЦЭМ!$B$39:$B$782,E$11)+'СЕТ СН'!$F$11+СВЦЭМ!$D$10+'СЕТ СН'!$F$5-'СЕТ СН'!$F$21</f>
        <v>4963.5168821300003</v>
      </c>
      <c r="F36" s="36">
        <f>SUMIFS(СВЦЭМ!$D$39:$D$782,СВЦЭМ!$A$39:$A$782,$A36,СВЦЭМ!$B$39:$B$782,F$11)+'СЕТ СН'!$F$11+СВЦЭМ!$D$10+'СЕТ СН'!$F$5-'СЕТ СН'!$F$21</f>
        <v>4965.5764396000004</v>
      </c>
      <c r="G36" s="36">
        <f>SUMIFS(СВЦЭМ!$D$39:$D$782,СВЦЭМ!$A$39:$A$782,$A36,СВЦЭМ!$B$39:$B$782,G$11)+'СЕТ СН'!$F$11+СВЦЭМ!$D$10+'СЕТ СН'!$F$5-'СЕТ СН'!$F$21</f>
        <v>4858.01092857</v>
      </c>
      <c r="H36" s="36">
        <f>SUMIFS(СВЦЭМ!$D$39:$D$782,СВЦЭМ!$A$39:$A$782,$A36,СВЦЭМ!$B$39:$B$782,H$11)+'СЕТ СН'!$F$11+СВЦЭМ!$D$10+'СЕТ СН'!$F$5-'СЕТ СН'!$F$21</f>
        <v>4796.43880618</v>
      </c>
      <c r="I36" s="36">
        <f>SUMIFS(СВЦЭМ!$D$39:$D$782,СВЦЭМ!$A$39:$A$782,$A36,СВЦЭМ!$B$39:$B$782,I$11)+'СЕТ СН'!$F$11+СВЦЭМ!$D$10+'СЕТ СН'!$F$5-'СЕТ СН'!$F$21</f>
        <v>4768.3936770700002</v>
      </c>
      <c r="J36" s="36">
        <f>SUMIFS(СВЦЭМ!$D$39:$D$782,СВЦЭМ!$A$39:$A$782,$A36,СВЦЭМ!$B$39:$B$782,J$11)+'СЕТ СН'!$F$11+СВЦЭМ!$D$10+'СЕТ СН'!$F$5-'СЕТ СН'!$F$21</f>
        <v>4739.2750105200003</v>
      </c>
      <c r="K36" s="36">
        <f>SUMIFS(СВЦЭМ!$D$39:$D$782,СВЦЭМ!$A$39:$A$782,$A36,СВЦЭМ!$B$39:$B$782,K$11)+'СЕТ СН'!$F$11+СВЦЭМ!$D$10+'СЕТ СН'!$F$5-'СЕТ СН'!$F$21</f>
        <v>4653.8631469400007</v>
      </c>
      <c r="L36" s="36">
        <f>SUMIFS(СВЦЭМ!$D$39:$D$782,СВЦЭМ!$A$39:$A$782,$A36,СВЦЭМ!$B$39:$B$782,L$11)+'СЕТ СН'!$F$11+СВЦЭМ!$D$10+'СЕТ СН'!$F$5-'СЕТ СН'!$F$21</f>
        <v>4567.6292763700003</v>
      </c>
      <c r="M36" s="36">
        <f>SUMIFS(СВЦЭМ!$D$39:$D$782,СВЦЭМ!$A$39:$A$782,$A36,СВЦЭМ!$B$39:$B$782,M$11)+'СЕТ СН'!$F$11+СВЦЭМ!$D$10+'СЕТ СН'!$F$5-'СЕТ СН'!$F$21</f>
        <v>4591.8264285100004</v>
      </c>
      <c r="N36" s="36">
        <f>SUMIFS(СВЦЭМ!$D$39:$D$782,СВЦЭМ!$A$39:$A$782,$A36,СВЦЭМ!$B$39:$B$782,N$11)+'СЕТ СН'!$F$11+СВЦЭМ!$D$10+'СЕТ СН'!$F$5-'СЕТ СН'!$F$21</f>
        <v>4598.9299931900005</v>
      </c>
      <c r="O36" s="36">
        <f>SUMIFS(СВЦЭМ!$D$39:$D$782,СВЦЭМ!$A$39:$A$782,$A36,СВЦЭМ!$B$39:$B$782,O$11)+'СЕТ СН'!$F$11+СВЦЭМ!$D$10+'СЕТ СН'!$F$5-'СЕТ СН'!$F$21</f>
        <v>4611.7286414800001</v>
      </c>
      <c r="P36" s="36">
        <f>SUMIFS(СВЦЭМ!$D$39:$D$782,СВЦЭМ!$A$39:$A$782,$A36,СВЦЭМ!$B$39:$B$782,P$11)+'СЕТ СН'!$F$11+СВЦЭМ!$D$10+'СЕТ СН'!$F$5-'СЕТ СН'!$F$21</f>
        <v>4620.7543110900006</v>
      </c>
      <c r="Q36" s="36">
        <f>SUMIFS(СВЦЭМ!$D$39:$D$782,СВЦЭМ!$A$39:$A$782,$A36,СВЦЭМ!$B$39:$B$782,Q$11)+'СЕТ СН'!$F$11+СВЦЭМ!$D$10+'СЕТ СН'!$F$5-'СЕТ СН'!$F$21</f>
        <v>4628.9071700499999</v>
      </c>
      <c r="R36" s="36">
        <f>SUMIFS(СВЦЭМ!$D$39:$D$782,СВЦЭМ!$A$39:$A$782,$A36,СВЦЭМ!$B$39:$B$782,R$11)+'СЕТ СН'!$F$11+СВЦЭМ!$D$10+'СЕТ СН'!$F$5-'СЕТ СН'!$F$21</f>
        <v>4613.1375922799998</v>
      </c>
      <c r="S36" s="36">
        <f>SUMIFS(СВЦЭМ!$D$39:$D$782,СВЦЭМ!$A$39:$A$782,$A36,СВЦЭМ!$B$39:$B$782,S$11)+'СЕТ СН'!$F$11+СВЦЭМ!$D$10+'СЕТ СН'!$F$5-'СЕТ СН'!$F$21</f>
        <v>4607.8461382300002</v>
      </c>
      <c r="T36" s="36">
        <f>SUMIFS(СВЦЭМ!$D$39:$D$782,СВЦЭМ!$A$39:$A$782,$A36,СВЦЭМ!$B$39:$B$782,T$11)+'СЕТ СН'!$F$11+СВЦЭМ!$D$10+'СЕТ СН'!$F$5-'СЕТ СН'!$F$21</f>
        <v>4600.2584887399998</v>
      </c>
      <c r="U36" s="36">
        <f>SUMIFS(СВЦЭМ!$D$39:$D$782,СВЦЭМ!$A$39:$A$782,$A36,СВЦЭМ!$B$39:$B$782,U$11)+'СЕТ СН'!$F$11+СВЦЭМ!$D$10+'СЕТ СН'!$F$5-'СЕТ СН'!$F$21</f>
        <v>4604.9471417499999</v>
      </c>
      <c r="V36" s="36">
        <f>SUMIFS(СВЦЭМ!$D$39:$D$782,СВЦЭМ!$A$39:$A$782,$A36,СВЦЭМ!$B$39:$B$782,V$11)+'СЕТ СН'!$F$11+СВЦЭМ!$D$10+'СЕТ СН'!$F$5-'СЕТ СН'!$F$21</f>
        <v>4619.0097764000002</v>
      </c>
      <c r="W36" s="36">
        <f>SUMIFS(СВЦЭМ!$D$39:$D$782,СВЦЭМ!$A$39:$A$782,$A36,СВЦЭМ!$B$39:$B$782,W$11)+'СЕТ СН'!$F$11+СВЦЭМ!$D$10+'СЕТ СН'!$F$5-'СЕТ СН'!$F$21</f>
        <v>4585.3045651000002</v>
      </c>
      <c r="X36" s="36">
        <f>SUMIFS(СВЦЭМ!$D$39:$D$782,СВЦЭМ!$A$39:$A$782,$A36,СВЦЭМ!$B$39:$B$782,X$11)+'СЕТ СН'!$F$11+СВЦЭМ!$D$10+'СЕТ СН'!$F$5-'СЕТ СН'!$F$21</f>
        <v>4614.5391618800004</v>
      </c>
      <c r="Y36" s="36">
        <f>SUMIFS(СВЦЭМ!$D$39:$D$782,СВЦЭМ!$A$39:$A$782,$A36,СВЦЭМ!$B$39:$B$782,Y$11)+'СЕТ СН'!$F$11+СВЦЭМ!$D$10+'СЕТ СН'!$F$5-'СЕТ СН'!$F$21</f>
        <v>4766.59721704</v>
      </c>
    </row>
    <row r="37" spans="1:27" ht="15.75" x14ac:dyDescent="0.2">
      <c r="A37" s="35">
        <f t="shared" si="0"/>
        <v>45103</v>
      </c>
      <c r="B37" s="36">
        <f>SUMIFS(СВЦЭМ!$D$39:$D$782,СВЦЭМ!$A$39:$A$782,$A37,СВЦЭМ!$B$39:$B$782,B$11)+'СЕТ СН'!$F$11+СВЦЭМ!$D$10+'СЕТ СН'!$F$5-'СЕТ СН'!$F$21</f>
        <v>4882.867115</v>
      </c>
      <c r="C37" s="36">
        <f>SUMIFS(СВЦЭМ!$D$39:$D$782,СВЦЭМ!$A$39:$A$782,$A37,СВЦЭМ!$B$39:$B$782,C$11)+'СЕТ СН'!$F$11+СВЦЭМ!$D$10+'СЕТ СН'!$F$5-'СЕТ СН'!$F$21</f>
        <v>4960.9718488799999</v>
      </c>
      <c r="D37" s="36">
        <f>SUMIFS(СВЦЭМ!$D$39:$D$782,СВЦЭМ!$A$39:$A$782,$A37,СВЦЭМ!$B$39:$B$782,D$11)+'СЕТ СН'!$F$11+СВЦЭМ!$D$10+'СЕТ СН'!$F$5-'СЕТ СН'!$F$21</f>
        <v>4998.5582484500001</v>
      </c>
      <c r="E37" s="36">
        <f>SUMIFS(СВЦЭМ!$D$39:$D$782,СВЦЭМ!$A$39:$A$782,$A37,СВЦЭМ!$B$39:$B$782,E$11)+'СЕТ СН'!$F$11+СВЦЭМ!$D$10+'СЕТ СН'!$F$5-'СЕТ СН'!$F$21</f>
        <v>4979.2315194599996</v>
      </c>
      <c r="F37" s="36">
        <f>SUMIFS(СВЦЭМ!$D$39:$D$782,СВЦЭМ!$A$39:$A$782,$A37,СВЦЭМ!$B$39:$B$782,F$11)+'СЕТ СН'!$F$11+СВЦЭМ!$D$10+'СЕТ СН'!$F$5-'СЕТ СН'!$F$21</f>
        <v>4973.3586961700003</v>
      </c>
      <c r="G37" s="36">
        <f>SUMIFS(СВЦЭМ!$D$39:$D$782,СВЦЭМ!$A$39:$A$782,$A37,СВЦЭМ!$B$39:$B$782,G$11)+'СЕТ СН'!$F$11+СВЦЭМ!$D$10+'СЕТ СН'!$F$5-'СЕТ СН'!$F$21</f>
        <v>4978.3187899499999</v>
      </c>
      <c r="H37" s="36">
        <f>SUMIFS(СВЦЭМ!$D$39:$D$782,СВЦЭМ!$A$39:$A$782,$A37,СВЦЭМ!$B$39:$B$782,H$11)+'СЕТ СН'!$F$11+СВЦЭМ!$D$10+'СЕТ СН'!$F$5-'СЕТ СН'!$F$21</f>
        <v>4856.1174523</v>
      </c>
      <c r="I37" s="36">
        <f>SUMIFS(СВЦЭМ!$D$39:$D$782,СВЦЭМ!$A$39:$A$782,$A37,СВЦЭМ!$B$39:$B$782,I$11)+'СЕТ СН'!$F$11+СВЦЭМ!$D$10+'СЕТ СН'!$F$5-'СЕТ СН'!$F$21</f>
        <v>4655.6320043800006</v>
      </c>
      <c r="J37" s="36">
        <f>SUMIFS(СВЦЭМ!$D$39:$D$782,СВЦЭМ!$A$39:$A$782,$A37,СВЦЭМ!$B$39:$B$782,J$11)+'СЕТ СН'!$F$11+СВЦЭМ!$D$10+'СЕТ СН'!$F$5-'СЕТ СН'!$F$21</f>
        <v>4564.5931302700001</v>
      </c>
      <c r="K37" s="36">
        <f>SUMIFS(СВЦЭМ!$D$39:$D$782,СВЦЭМ!$A$39:$A$782,$A37,СВЦЭМ!$B$39:$B$782,K$11)+'СЕТ СН'!$F$11+СВЦЭМ!$D$10+'СЕТ СН'!$F$5-'СЕТ СН'!$F$21</f>
        <v>4521.1821950000003</v>
      </c>
      <c r="L37" s="36">
        <f>SUMIFS(СВЦЭМ!$D$39:$D$782,СВЦЭМ!$A$39:$A$782,$A37,СВЦЭМ!$B$39:$B$782,L$11)+'СЕТ СН'!$F$11+СВЦЭМ!$D$10+'СЕТ СН'!$F$5-'СЕТ СН'!$F$21</f>
        <v>4498.0800889100001</v>
      </c>
      <c r="M37" s="36">
        <f>SUMIFS(СВЦЭМ!$D$39:$D$782,СВЦЭМ!$A$39:$A$782,$A37,СВЦЭМ!$B$39:$B$782,M$11)+'СЕТ СН'!$F$11+СВЦЭМ!$D$10+'СЕТ СН'!$F$5-'СЕТ СН'!$F$21</f>
        <v>4515.3398067199996</v>
      </c>
      <c r="N37" s="36">
        <f>SUMIFS(СВЦЭМ!$D$39:$D$782,СВЦЭМ!$A$39:$A$782,$A37,СВЦЭМ!$B$39:$B$782,N$11)+'СЕТ СН'!$F$11+СВЦЭМ!$D$10+'СЕТ СН'!$F$5-'СЕТ СН'!$F$21</f>
        <v>4545.1915630900003</v>
      </c>
      <c r="O37" s="36">
        <f>SUMIFS(СВЦЭМ!$D$39:$D$782,СВЦЭМ!$A$39:$A$782,$A37,СВЦЭМ!$B$39:$B$782,O$11)+'СЕТ СН'!$F$11+СВЦЭМ!$D$10+'СЕТ СН'!$F$5-'СЕТ СН'!$F$21</f>
        <v>4540.9954222899996</v>
      </c>
      <c r="P37" s="36">
        <f>SUMIFS(СВЦЭМ!$D$39:$D$782,СВЦЭМ!$A$39:$A$782,$A37,СВЦЭМ!$B$39:$B$782,P$11)+'СЕТ СН'!$F$11+СВЦЭМ!$D$10+'СЕТ СН'!$F$5-'СЕТ СН'!$F$21</f>
        <v>4549.8647293699996</v>
      </c>
      <c r="Q37" s="36">
        <f>SUMIFS(СВЦЭМ!$D$39:$D$782,СВЦЭМ!$A$39:$A$782,$A37,СВЦЭМ!$B$39:$B$782,Q$11)+'СЕТ СН'!$F$11+СВЦЭМ!$D$10+'СЕТ СН'!$F$5-'СЕТ СН'!$F$21</f>
        <v>4560.8827329699998</v>
      </c>
      <c r="R37" s="36">
        <f>SUMIFS(СВЦЭМ!$D$39:$D$782,СВЦЭМ!$A$39:$A$782,$A37,СВЦЭМ!$B$39:$B$782,R$11)+'СЕТ СН'!$F$11+СВЦЭМ!$D$10+'СЕТ СН'!$F$5-'СЕТ СН'!$F$21</f>
        <v>4543.6903212899997</v>
      </c>
      <c r="S37" s="36">
        <f>SUMIFS(СВЦЭМ!$D$39:$D$782,СВЦЭМ!$A$39:$A$782,$A37,СВЦЭМ!$B$39:$B$782,S$11)+'СЕТ СН'!$F$11+СВЦЭМ!$D$10+'СЕТ СН'!$F$5-'СЕТ СН'!$F$21</f>
        <v>4536.2722649500001</v>
      </c>
      <c r="T37" s="36">
        <f>SUMIFS(СВЦЭМ!$D$39:$D$782,СВЦЭМ!$A$39:$A$782,$A37,СВЦЭМ!$B$39:$B$782,T$11)+'СЕТ СН'!$F$11+СВЦЭМ!$D$10+'СЕТ СН'!$F$5-'СЕТ СН'!$F$21</f>
        <v>4532.5097263200005</v>
      </c>
      <c r="U37" s="36">
        <f>SUMIFS(СВЦЭМ!$D$39:$D$782,СВЦЭМ!$A$39:$A$782,$A37,СВЦЭМ!$B$39:$B$782,U$11)+'СЕТ СН'!$F$11+СВЦЭМ!$D$10+'СЕТ СН'!$F$5-'СЕТ СН'!$F$21</f>
        <v>4512.3450874099999</v>
      </c>
      <c r="V37" s="36">
        <f>SUMIFS(СВЦЭМ!$D$39:$D$782,СВЦЭМ!$A$39:$A$782,$A37,СВЦЭМ!$B$39:$B$782,V$11)+'СЕТ СН'!$F$11+СВЦЭМ!$D$10+'СЕТ СН'!$F$5-'СЕТ СН'!$F$21</f>
        <v>4526.55959205</v>
      </c>
      <c r="W37" s="36">
        <f>SUMIFS(СВЦЭМ!$D$39:$D$782,СВЦЭМ!$A$39:$A$782,$A37,СВЦЭМ!$B$39:$B$782,W$11)+'СЕТ СН'!$F$11+СВЦЭМ!$D$10+'СЕТ СН'!$F$5-'СЕТ СН'!$F$21</f>
        <v>4496.1717923900005</v>
      </c>
      <c r="X37" s="36">
        <f>SUMIFS(СВЦЭМ!$D$39:$D$782,СВЦЭМ!$A$39:$A$782,$A37,СВЦЭМ!$B$39:$B$782,X$11)+'СЕТ СН'!$F$11+СВЦЭМ!$D$10+'СЕТ СН'!$F$5-'СЕТ СН'!$F$21</f>
        <v>4550.8937113400007</v>
      </c>
      <c r="Y37" s="36">
        <f>SUMIFS(СВЦЭМ!$D$39:$D$782,СВЦЭМ!$A$39:$A$782,$A37,СВЦЭМ!$B$39:$B$782,Y$11)+'СЕТ СН'!$F$11+СВЦЭМ!$D$10+'СЕТ СН'!$F$5-'СЕТ СН'!$F$21</f>
        <v>4629.7558800900006</v>
      </c>
    </row>
    <row r="38" spans="1:27" ht="15.75" x14ac:dyDescent="0.2">
      <c r="A38" s="35">
        <f t="shared" si="0"/>
        <v>45104</v>
      </c>
      <c r="B38" s="36">
        <f>SUMIFS(СВЦЭМ!$D$39:$D$782,СВЦЭМ!$A$39:$A$782,$A38,СВЦЭМ!$B$39:$B$782,B$11)+'СЕТ СН'!$F$11+СВЦЭМ!$D$10+'СЕТ СН'!$F$5-'СЕТ СН'!$F$21</f>
        <v>4693.1837048800007</v>
      </c>
      <c r="C38" s="36">
        <f>SUMIFS(СВЦЭМ!$D$39:$D$782,СВЦЭМ!$A$39:$A$782,$A38,СВЦЭМ!$B$39:$B$782,C$11)+'СЕТ СН'!$F$11+СВЦЭМ!$D$10+'СЕТ СН'!$F$5-'СЕТ СН'!$F$21</f>
        <v>4745.2964818800001</v>
      </c>
      <c r="D38" s="36">
        <f>SUMIFS(СВЦЭМ!$D$39:$D$782,СВЦЭМ!$A$39:$A$782,$A38,СВЦЭМ!$B$39:$B$782,D$11)+'СЕТ СН'!$F$11+СВЦЭМ!$D$10+'СЕТ СН'!$F$5-'СЕТ СН'!$F$21</f>
        <v>4829.0505448500007</v>
      </c>
      <c r="E38" s="36">
        <f>SUMIFS(СВЦЭМ!$D$39:$D$782,СВЦЭМ!$A$39:$A$782,$A38,СВЦЭМ!$B$39:$B$782,E$11)+'СЕТ СН'!$F$11+СВЦЭМ!$D$10+'СЕТ СН'!$F$5-'СЕТ СН'!$F$21</f>
        <v>4805.1547089300002</v>
      </c>
      <c r="F38" s="36">
        <f>SUMIFS(СВЦЭМ!$D$39:$D$782,СВЦЭМ!$A$39:$A$782,$A38,СВЦЭМ!$B$39:$B$782,F$11)+'СЕТ СН'!$F$11+СВЦЭМ!$D$10+'СЕТ СН'!$F$5-'СЕТ СН'!$F$21</f>
        <v>4805.6680598100002</v>
      </c>
      <c r="G38" s="36">
        <f>SUMIFS(СВЦЭМ!$D$39:$D$782,СВЦЭМ!$A$39:$A$782,$A38,СВЦЭМ!$B$39:$B$782,G$11)+'СЕТ СН'!$F$11+СВЦЭМ!$D$10+'СЕТ СН'!$F$5-'СЕТ СН'!$F$21</f>
        <v>4802.7762938800006</v>
      </c>
      <c r="H38" s="36">
        <f>SUMIFS(СВЦЭМ!$D$39:$D$782,СВЦЭМ!$A$39:$A$782,$A38,СВЦЭМ!$B$39:$B$782,H$11)+'СЕТ СН'!$F$11+СВЦЭМ!$D$10+'СЕТ СН'!$F$5-'СЕТ СН'!$F$21</f>
        <v>4725.4248922100005</v>
      </c>
      <c r="I38" s="36">
        <f>SUMIFS(СВЦЭМ!$D$39:$D$782,СВЦЭМ!$A$39:$A$782,$A38,СВЦЭМ!$B$39:$B$782,I$11)+'СЕТ СН'!$F$11+СВЦЭМ!$D$10+'СЕТ СН'!$F$5-'СЕТ СН'!$F$21</f>
        <v>4598.7858480499999</v>
      </c>
      <c r="J38" s="36">
        <f>SUMIFS(СВЦЭМ!$D$39:$D$782,СВЦЭМ!$A$39:$A$782,$A38,СВЦЭМ!$B$39:$B$782,J$11)+'СЕТ СН'!$F$11+СВЦЭМ!$D$10+'СЕТ СН'!$F$5-'СЕТ СН'!$F$21</f>
        <v>4515.0911523900004</v>
      </c>
      <c r="K38" s="36">
        <f>SUMIFS(СВЦЭМ!$D$39:$D$782,СВЦЭМ!$A$39:$A$782,$A38,СВЦЭМ!$B$39:$B$782,K$11)+'СЕТ СН'!$F$11+СВЦЭМ!$D$10+'СЕТ СН'!$F$5-'СЕТ СН'!$F$21</f>
        <v>4456.5230092399997</v>
      </c>
      <c r="L38" s="36">
        <f>SUMIFS(СВЦЭМ!$D$39:$D$782,СВЦЭМ!$A$39:$A$782,$A38,СВЦЭМ!$B$39:$B$782,L$11)+'СЕТ СН'!$F$11+СВЦЭМ!$D$10+'СЕТ СН'!$F$5-'СЕТ СН'!$F$21</f>
        <v>4436.3126824600004</v>
      </c>
      <c r="M38" s="36">
        <f>SUMIFS(СВЦЭМ!$D$39:$D$782,СВЦЭМ!$A$39:$A$782,$A38,СВЦЭМ!$B$39:$B$782,M$11)+'СЕТ СН'!$F$11+СВЦЭМ!$D$10+'СЕТ СН'!$F$5-'СЕТ СН'!$F$21</f>
        <v>4433.1311899600005</v>
      </c>
      <c r="N38" s="36">
        <f>SUMIFS(СВЦЭМ!$D$39:$D$782,СВЦЭМ!$A$39:$A$782,$A38,СВЦЭМ!$B$39:$B$782,N$11)+'СЕТ СН'!$F$11+СВЦЭМ!$D$10+'СЕТ СН'!$F$5-'СЕТ СН'!$F$21</f>
        <v>4453.8967429499999</v>
      </c>
      <c r="O38" s="36">
        <f>SUMIFS(СВЦЭМ!$D$39:$D$782,СВЦЭМ!$A$39:$A$782,$A38,СВЦЭМ!$B$39:$B$782,O$11)+'СЕТ СН'!$F$11+СВЦЭМ!$D$10+'СЕТ СН'!$F$5-'СЕТ СН'!$F$21</f>
        <v>4449.2521758500006</v>
      </c>
      <c r="P38" s="36">
        <f>SUMIFS(СВЦЭМ!$D$39:$D$782,СВЦЭМ!$A$39:$A$782,$A38,СВЦЭМ!$B$39:$B$782,P$11)+'СЕТ СН'!$F$11+СВЦЭМ!$D$10+'СЕТ СН'!$F$5-'СЕТ СН'!$F$21</f>
        <v>4450.22704428</v>
      </c>
      <c r="Q38" s="36">
        <f>SUMIFS(СВЦЭМ!$D$39:$D$782,СВЦЭМ!$A$39:$A$782,$A38,СВЦЭМ!$B$39:$B$782,Q$11)+'СЕТ СН'!$F$11+СВЦЭМ!$D$10+'СЕТ СН'!$F$5-'СЕТ СН'!$F$21</f>
        <v>4446.9627650800003</v>
      </c>
      <c r="R38" s="36">
        <f>SUMIFS(СВЦЭМ!$D$39:$D$782,СВЦЭМ!$A$39:$A$782,$A38,СВЦЭМ!$B$39:$B$782,R$11)+'СЕТ СН'!$F$11+СВЦЭМ!$D$10+'СЕТ СН'!$F$5-'СЕТ СН'!$F$21</f>
        <v>4434.0478639900002</v>
      </c>
      <c r="S38" s="36">
        <f>SUMIFS(СВЦЭМ!$D$39:$D$782,СВЦЭМ!$A$39:$A$782,$A38,СВЦЭМ!$B$39:$B$782,S$11)+'СЕТ СН'!$F$11+СВЦЭМ!$D$10+'СЕТ СН'!$F$5-'СЕТ СН'!$F$21</f>
        <v>4430.0490571</v>
      </c>
      <c r="T38" s="36">
        <f>SUMIFS(СВЦЭМ!$D$39:$D$782,СВЦЭМ!$A$39:$A$782,$A38,СВЦЭМ!$B$39:$B$782,T$11)+'СЕТ СН'!$F$11+СВЦЭМ!$D$10+'СЕТ СН'!$F$5-'СЕТ СН'!$F$21</f>
        <v>4425.7522301400004</v>
      </c>
      <c r="U38" s="36">
        <f>SUMIFS(СВЦЭМ!$D$39:$D$782,СВЦЭМ!$A$39:$A$782,$A38,СВЦЭМ!$B$39:$B$782,U$11)+'СЕТ СН'!$F$11+СВЦЭМ!$D$10+'СЕТ СН'!$F$5-'СЕТ СН'!$F$21</f>
        <v>4428.6497340599999</v>
      </c>
      <c r="V38" s="36">
        <f>SUMIFS(СВЦЭМ!$D$39:$D$782,СВЦЭМ!$A$39:$A$782,$A38,СВЦЭМ!$B$39:$B$782,V$11)+'СЕТ СН'!$F$11+СВЦЭМ!$D$10+'СЕТ СН'!$F$5-'СЕТ СН'!$F$21</f>
        <v>4437.4836003300006</v>
      </c>
      <c r="W38" s="36">
        <f>SUMIFS(СВЦЭМ!$D$39:$D$782,СВЦЭМ!$A$39:$A$782,$A38,СВЦЭМ!$B$39:$B$782,W$11)+'СЕТ СН'!$F$11+СВЦЭМ!$D$10+'СЕТ СН'!$F$5-'СЕТ СН'!$F$21</f>
        <v>4395.04241559</v>
      </c>
      <c r="X38" s="36">
        <f>SUMIFS(СВЦЭМ!$D$39:$D$782,СВЦЭМ!$A$39:$A$782,$A38,СВЦЭМ!$B$39:$B$782,X$11)+'СЕТ СН'!$F$11+СВЦЭМ!$D$10+'СЕТ СН'!$F$5-'СЕТ СН'!$F$21</f>
        <v>4435.3041654099998</v>
      </c>
      <c r="Y38" s="36">
        <f>SUMIFS(СВЦЭМ!$D$39:$D$782,СВЦЭМ!$A$39:$A$782,$A38,СВЦЭМ!$B$39:$B$782,Y$11)+'СЕТ СН'!$F$11+СВЦЭМ!$D$10+'СЕТ СН'!$F$5-'СЕТ СН'!$F$21</f>
        <v>4528.3461673199999</v>
      </c>
    </row>
    <row r="39" spans="1:27" ht="15.75" x14ac:dyDescent="0.2">
      <c r="A39" s="35">
        <f t="shared" si="0"/>
        <v>45105</v>
      </c>
      <c r="B39" s="36">
        <f>SUMIFS(СВЦЭМ!$D$39:$D$782,СВЦЭМ!$A$39:$A$782,$A39,СВЦЭМ!$B$39:$B$782,B$11)+'СЕТ СН'!$F$11+СВЦЭМ!$D$10+'СЕТ СН'!$F$5-'СЕТ СН'!$F$21</f>
        <v>4614.2010026900007</v>
      </c>
      <c r="C39" s="36">
        <f>SUMIFS(СВЦЭМ!$D$39:$D$782,СВЦЭМ!$A$39:$A$782,$A39,СВЦЭМ!$B$39:$B$782,C$11)+'СЕТ СН'!$F$11+СВЦЭМ!$D$10+'СЕТ СН'!$F$5-'СЕТ СН'!$F$21</f>
        <v>4699.8615735100002</v>
      </c>
      <c r="D39" s="36">
        <f>SUMIFS(СВЦЭМ!$D$39:$D$782,СВЦЭМ!$A$39:$A$782,$A39,СВЦЭМ!$B$39:$B$782,D$11)+'СЕТ СН'!$F$11+СВЦЭМ!$D$10+'СЕТ СН'!$F$5-'СЕТ СН'!$F$21</f>
        <v>4781.7870052500002</v>
      </c>
      <c r="E39" s="36">
        <f>SUMIFS(СВЦЭМ!$D$39:$D$782,СВЦЭМ!$A$39:$A$782,$A39,СВЦЭМ!$B$39:$B$782,E$11)+'СЕТ СН'!$F$11+СВЦЭМ!$D$10+'СЕТ СН'!$F$5-'СЕТ СН'!$F$21</f>
        <v>4802.3803671599999</v>
      </c>
      <c r="F39" s="36">
        <f>SUMIFS(СВЦЭМ!$D$39:$D$782,СВЦЭМ!$A$39:$A$782,$A39,СВЦЭМ!$B$39:$B$782,F$11)+'СЕТ СН'!$F$11+СВЦЭМ!$D$10+'СЕТ СН'!$F$5-'СЕТ СН'!$F$21</f>
        <v>4802.4292996200002</v>
      </c>
      <c r="G39" s="36">
        <f>SUMIFS(СВЦЭМ!$D$39:$D$782,СВЦЭМ!$A$39:$A$782,$A39,СВЦЭМ!$B$39:$B$782,G$11)+'СЕТ СН'!$F$11+СВЦЭМ!$D$10+'СЕТ СН'!$F$5-'СЕТ СН'!$F$21</f>
        <v>4776.0183826100001</v>
      </c>
      <c r="H39" s="36">
        <f>SUMIFS(СВЦЭМ!$D$39:$D$782,СВЦЭМ!$A$39:$A$782,$A39,СВЦЭМ!$B$39:$B$782,H$11)+'СЕТ СН'!$F$11+СВЦЭМ!$D$10+'СЕТ СН'!$F$5-'СЕТ СН'!$F$21</f>
        <v>4667.7204322600001</v>
      </c>
      <c r="I39" s="36">
        <f>SUMIFS(СВЦЭМ!$D$39:$D$782,СВЦЭМ!$A$39:$A$782,$A39,СВЦЭМ!$B$39:$B$782,I$11)+'СЕТ СН'!$F$11+СВЦЭМ!$D$10+'СЕТ СН'!$F$5-'СЕТ СН'!$F$21</f>
        <v>4531.4171984300001</v>
      </c>
      <c r="J39" s="36">
        <f>SUMIFS(СВЦЭМ!$D$39:$D$782,СВЦЭМ!$A$39:$A$782,$A39,СВЦЭМ!$B$39:$B$782,J$11)+'СЕТ СН'!$F$11+СВЦЭМ!$D$10+'СЕТ СН'!$F$5-'СЕТ СН'!$F$21</f>
        <v>4459.5928484300002</v>
      </c>
      <c r="K39" s="36">
        <f>SUMIFS(СВЦЭМ!$D$39:$D$782,СВЦЭМ!$A$39:$A$782,$A39,СВЦЭМ!$B$39:$B$782,K$11)+'СЕТ СН'!$F$11+СВЦЭМ!$D$10+'СЕТ СН'!$F$5-'СЕТ СН'!$F$21</f>
        <v>4401.3360597299998</v>
      </c>
      <c r="L39" s="36">
        <f>SUMIFS(СВЦЭМ!$D$39:$D$782,СВЦЭМ!$A$39:$A$782,$A39,СВЦЭМ!$B$39:$B$782,L$11)+'СЕТ СН'!$F$11+СВЦЭМ!$D$10+'СЕТ СН'!$F$5-'СЕТ СН'!$F$21</f>
        <v>4408.60821777</v>
      </c>
      <c r="M39" s="36">
        <f>SUMIFS(СВЦЭМ!$D$39:$D$782,СВЦЭМ!$A$39:$A$782,$A39,СВЦЭМ!$B$39:$B$782,M$11)+'СЕТ СН'!$F$11+СВЦЭМ!$D$10+'СЕТ СН'!$F$5-'СЕТ СН'!$F$21</f>
        <v>4429.8347770999999</v>
      </c>
      <c r="N39" s="36">
        <f>SUMIFS(СВЦЭМ!$D$39:$D$782,СВЦЭМ!$A$39:$A$782,$A39,СВЦЭМ!$B$39:$B$782,N$11)+'СЕТ СН'!$F$11+СВЦЭМ!$D$10+'СЕТ СН'!$F$5-'СЕТ СН'!$F$21</f>
        <v>4476.7682242400006</v>
      </c>
      <c r="O39" s="36">
        <f>SUMIFS(СВЦЭМ!$D$39:$D$782,СВЦЭМ!$A$39:$A$782,$A39,СВЦЭМ!$B$39:$B$782,O$11)+'СЕТ СН'!$F$11+СВЦЭМ!$D$10+'СЕТ СН'!$F$5-'СЕТ СН'!$F$21</f>
        <v>4473.4520720199998</v>
      </c>
      <c r="P39" s="36">
        <f>SUMIFS(СВЦЭМ!$D$39:$D$782,СВЦЭМ!$A$39:$A$782,$A39,СВЦЭМ!$B$39:$B$782,P$11)+'СЕТ СН'!$F$11+СВЦЭМ!$D$10+'СЕТ СН'!$F$5-'СЕТ СН'!$F$21</f>
        <v>4455.55223467</v>
      </c>
      <c r="Q39" s="36">
        <f>SUMIFS(СВЦЭМ!$D$39:$D$782,СВЦЭМ!$A$39:$A$782,$A39,СВЦЭМ!$B$39:$B$782,Q$11)+'СЕТ СН'!$F$11+СВЦЭМ!$D$10+'СЕТ СН'!$F$5-'СЕТ СН'!$F$21</f>
        <v>4461.5806706399999</v>
      </c>
      <c r="R39" s="36">
        <f>SUMIFS(СВЦЭМ!$D$39:$D$782,СВЦЭМ!$A$39:$A$782,$A39,СВЦЭМ!$B$39:$B$782,R$11)+'СЕТ СН'!$F$11+СВЦЭМ!$D$10+'СЕТ СН'!$F$5-'СЕТ СН'!$F$21</f>
        <v>4431.1244494399998</v>
      </c>
      <c r="S39" s="36">
        <f>SUMIFS(СВЦЭМ!$D$39:$D$782,СВЦЭМ!$A$39:$A$782,$A39,СВЦЭМ!$B$39:$B$782,S$11)+'СЕТ СН'!$F$11+СВЦЭМ!$D$10+'СЕТ СН'!$F$5-'СЕТ СН'!$F$21</f>
        <v>4426.1641956500007</v>
      </c>
      <c r="T39" s="36">
        <f>SUMIFS(СВЦЭМ!$D$39:$D$782,СВЦЭМ!$A$39:$A$782,$A39,СВЦЭМ!$B$39:$B$782,T$11)+'СЕТ СН'!$F$11+СВЦЭМ!$D$10+'СЕТ СН'!$F$5-'СЕТ СН'!$F$21</f>
        <v>4427.4669948299997</v>
      </c>
      <c r="U39" s="36">
        <f>SUMIFS(СВЦЭМ!$D$39:$D$782,СВЦЭМ!$A$39:$A$782,$A39,СВЦЭМ!$B$39:$B$782,U$11)+'СЕТ СН'!$F$11+СВЦЭМ!$D$10+'СЕТ СН'!$F$5-'СЕТ СН'!$F$21</f>
        <v>4462.6171298700001</v>
      </c>
      <c r="V39" s="36">
        <f>SUMIFS(СВЦЭМ!$D$39:$D$782,СВЦЭМ!$A$39:$A$782,$A39,СВЦЭМ!$B$39:$B$782,V$11)+'СЕТ СН'!$F$11+СВЦЭМ!$D$10+'СЕТ СН'!$F$5-'СЕТ СН'!$F$21</f>
        <v>4461.0988548799996</v>
      </c>
      <c r="W39" s="36">
        <f>SUMIFS(СВЦЭМ!$D$39:$D$782,СВЦЭМ!$A$39:$A$782,$A39,СВЦЭМ!$B$39:$B$782,W$11)+'СЕТ СН'!$F$11+СВЦЭМ!$D$10+'СЕТ СН'!$F$5-'СЕТ СН'!$F$21</f>
        <v>4442.2448742400002</v>
      </c>
      <c r="X39" s="36">
        <f>SUMIFS(СВЦЭМ!$D$39:$D$782,СВЦЭМ!$A$39:$A$782,$A39,СВЦЭМ!$B$39:$B$782,X$11)+'СЕТ СН'!$F$11+СВЦЭМ!$D$10+'СЕТ СН'!$F$5-'СЕТ СН'!$F$21</f>
        <v>4466.9203529500001</v>
      </c>
      <c r="Y39" s="36">
        <f>SUMIFS(СВЦЭМ!$D$39:$D$782,СВЦЭМ!$A$39:$A$782,$A39,СВЦЭМ!$B$39:$B$782,Y$11)+'СЕТ СН'!$F$11+СВЦЭМ!$D$10+'СЕТ СН'!$F$5-'СЕТ СН'!$F$21</f>
        <v>4578.1708206200001</v>
      </c>
    </row>
    <row r="40" spans="1:27" ht="15.75" x14ac:dyDescent="0.2">
      <c r="A40" s="35">
        <f t="shared" si="0"/>
        <v>45106</v>
      </c>
      <c r="B40" s="36">
        <f>SUMIFS(СВЦЭМ!$D$39:$D$782,СВЦЭМ!$A$39:$A$782,$A40,СВЦЭМ!$B$39:$B$782,B$11)+'СЕТ СН'!$F$11+СВЦЭМ!$D$10+'СЕТ СН'!$F$5-'СЕТ СН'!$F$21</f>
        <v>4707.6835216500003</v>
      </c>
      <c r="C40" s="36">
        <f>SUMIFS(СВЦЭМ!$D$39:$D$782,СВЦЭМ!$A$39:$A$782,$A40,СВЦЭМ!$B$39:$B$782,C$11)+'СЕТ СН'!$F$11+СВЦЭМ!$D$10+'СЕТ СН'!$F$5-'СЕТ СН'!$F$21</f>
        <v>4765.5690154900003</v>
      </c>
      <c r="D40" s="36">
        <f>SUMIFS(СВЦЭМ!$D$39:$D$782,СВЦЭМ!$A$39:$A$782,$A40,СВЦЭМ!$B$39:$B$782,D$11)+'СЕТ СН'!$F$11+СВЦЭМ!$D$10+'СЕТ СН'!$F$5-'СЕТ СН'!$F$21</f>
        <v>4814.9699851300002</v>
      </c>
      <c r="E40" s="36">
        <f>SUMIFS(СВЦЭМ!$D$39:$D$782,СВЦЭМ!$A$39:$A$782,$A40,СВЦЭМ!$B$39:$B$782,E$11)+'СЕТ СН'!$F$11+СВЦЭМ!$D$10+'СЕТ СН'!$F$5-'СЕТ СН'!$F$21</f>
        <v>4821.5555792600007</v>
      </c>
      <c r="F40" s="36">
        <f>SUMIFS(СВЦЭМ!$D$39:$D$782,СВЦЭМ!$A$39:$A$782,$A40,СВЦЭМ!$B$39:$B$782,F$11)+'СЕТ СН'!$F$11+СВЦЭМ!$D$10+'СЕТ СН'!$F$5-'СЕТ СН'!$F$21</f>
        <v>4806.0699484200004</v>
      </c>
      <c r="G40" s="36">
        <f>SUMIFS(СВЦЭМ!$D$39:$D$782,СВЦЭМ!$A$39:$A$782,$A40,СВЦЭМ!$B$39:$B$782,G$11)+'СЕТ СН'!$F$11+СВЦЭМ!$D$10+'СЕТ СН'!$F$5-'СЕТ СН'!$F$21</f>
        <v>4809.4397516300005</v>
      </c>
      <c r="H40" s="36">
        <f>SUMIFS(СВЦЭМ!$D$39:$D$782,СВЦЭМ!$A$39:$A$782,$A40,СВЦЭМ!$B$39:$B$782,H$11)+'СЕТ СН'!$F$11+СВЦЭМ!$D$10+'СЕТ СН'!$F$5-'СЕТ СН'!$F$21</f>
        <v>4754.8421034500006</v>
      </c>
      <c r="I40" s="36">
        <f>SUMIFS(СВЦЭМ!$D$39:$D$782,СВЦЭМ!$A$39:$A$782,$A40,СВЦЭМ!$B$39:$B$782,I$11)+'СЕТ СН'!$F$11+СВЦЭМ!$D$10+'СЕТ СН'!$F$5-'СЕТ СН'!$F$21</f>
        <v>4655.0049449300004</v>
      </c>
      <c r="J40" s="36">
        <f>SUMIFS(СВЦЭМ!$D$39:$D$782,СВЦЭМ!$A$39:$A$782,$A40,СВЦЭМ!$B$39:$B$782,J$11)+'СЕТ СН'!$F$11+СВЦЭМ!$D$10+'СЕТ СН'!$F$5-'СЕТ СН'!$F$21</f>
        <v>4557.0760929799999</v>
      </c>
      <c r="K40" s="36">
        <f>SUMIFS(СВЦЭМ!$D$39:$D$782,СВЦЭМ!$A$39:$A$782,$A40,СВЦЭМ!$B$39:$B$782,K$11)+'СЕТ СН'!$F$11+СВЦЭМ!$D$10+'СЕТ СН'!$F$5-'СЕТ СН'!$F$21</f>
        <v>4504.3693075299998</v>
      </c>
      <c r="L40" s="36">
        <f>SUMIFS(СВЦЭМ!$D$39:$D$782,СВЦЭМ!$A$39:$A$782,$A40,СВЦЭМ!$B$39:$B$782,L$11)+'СЕТ СН'!$F$11+СВЦЭМ!$D$10+'СЕТ СН'!$F$5-'СЕТ СН'!$F$21</f>
        <v>4490.8860769500006</v>
      </c>
      <c r="M40" s="36">
        <f>SUMIFS(СВЦЭМ!$D$39:$D$782,СВЦЭМ!$A$39:$A$782,$A40,СВЦЭМ!$B$39:$B$782,M$11)+'СЕТ СН'!$F$11+СВЦЭМ!$D$10+'СЕТ СН'!$F$5-'СЕТ СН'!$F$21</f>
        <v>4480.8523074200002</v>
      </c>
      <c r="N40" s="36">
        <f>SUMIFS(СВЦЭМ!$D$39:$D$782,СВЦЭМ!$A$39:$A$782,$A40,СВЦЭМ!$B$39:$B$782,N$11)+'СЕТ СН'!$F$11+СВЦЭМ!$D$10+'СЕТ СН'!$F$5-'СЕТ СН'!$F$21</f>
        <v>4502.3630337499999</v>
      </c>
      <c r="O40" s="36">
        <f>SUMIFS(СВЦЭМ!$D$39:$D$782,СВЦЭМ!$A$39:$A$782,$A40,СВЦЭМ!$B$39:$B$782,O$11)+'СЕТ СН'!$F$11+СВЦЭМ!$D$10+'СЕТ СН'!$F$5-'СЕТ СН'!$F$21</f>
        <v>4503.1083381600001</v>
      </c>
      <c r="P40" s="36">
        <f>SUMIFS(СВЦЭМ!$D$39:$D$782,СВЦЭМ!$A$39:$A$782,$A40,СВЦЭМ!$B$39:$B$782,P$11)+'СЕТ СН'!$F$11+СВЦЭМ!$D$10+'СЕТ СН'!$F$5-'СЕТ СН'!$F$21</f>
        <v>4510.4495365299999</v>
      </c>
      <c r="Q40" s="36">
        <f>SUMIFS(СВЦЭМ!$D$39:$D$782,СВЦЭМ!$A$39:$A$782,$A40,СВЦЭМ!$B$39:$B$782,Q$11)+'СЕТ СН'!$F$11+СВЦЭМ!$D$10+'СЕТ СН'!$F$5-'СЕТ СН'!$F$21</f>
        <v>4510.4716885799999</v>
      </c>
      <c r="R40" s="36">
        <f>SUMIFS(СВЦЭМ!$D$39:$D$782,СВЦЭМ!$A$39:$A$782,$A40,СВЦЭМ!$B$39:$B$782,R$11)+'СЕТ СН'!$F$11+СВЦЭМ!$D$10+'СЕТ СН'!$F$5-'СЕТ СН'!$F$21</f>
        <v>4497.99847469</v>
      </c>
      <c r="S40" s="36">
        <f>SUMIFS(СВЦЭМ!$D$39:$D$782,СВЦЭМ!$A$39:$A$782,$A40,СВЦЭМ!$B$39:$B$782,S$11)+'СЕТ СН'!$F$11+СВЦЭМ!$D$10+'СЕТ СН'!$F$5-'СЕТ СН'!$F$21</f>
        <v>4484.9332976799997</v>
      </c>
      <c r="T40" s="36">
        <f>SUMIFS(СВЦЭМ!$D$39:$D$782,СВЦЭМ!$A$39:$A$782,$A40,СВЦЭМ!$B$39:$B$782,T$11)+'СЕТ СН'!$F$11+СВЦЭМ!$D$10+'СЕТ СН'!$F$5-'СЕТ СН'!$F$21</f>
        <v>4493.9851507100002</v>
      </c>
      <c r="U40" s="36">
        <f>SUMIFS(СВЦЭМ!$D$39:$D$782,СВЦЭМ!$A$39:$A$782,$A40,СВЦЭМ!$B$39:$B$782,U$11)+'СЕТ СН'!$F$11+СВЦЭМ!$D$10+'СЕТ СН'!$F$5-'СЕТ СН'!$F$21</f>
        <v>4502.6472731100002</v>
      </c>
      <c r="V40" s="36">
        <f>SUMIFS(СВЦЭМ!$D$39:$D$782,СВЦЭМ!$A$39:$A$782,$A40,СВЦЭМ!$B$39:$B$782,V$11)+'СЕТ СН'!$F$11+СВЦЭМ!$D$10+'СЕТ СН'!$F$5-'СЕТ СН'!$F$21</f>
        <v>4514.8942730500003</v>
      </c>
      <c r="W40" s="36">
        <f>SUMIFS(СВЦЭМ!$D$39:$D$782,СВЦЭМ!$A$39:$A$782,$A40,СВЦЭМ!$B$39:$B$782,W$11)+'СЕТ СН'!$F$11+СВЦЭМ!$D$10+'СЕТ СН'!$F$5-'СЕТ СН'!$F$21</f>
        <v>4506.2842212100004</v>
      </c>
      <c r="X40" s="36">
        <f>SUMIFS(СВЦЭМ!$D$39:$D$782,СВЦЭМ!$A$39:$A$782,$A40,СВЦЭМ!$B$39:$B$782,X$11)+'СЕТ СН'!$F$11+СВЦЭМ!$D$10+'СЕТ СН'!$F$5-'СЕТ СН'!$F$21</f>
        <v>4526.8920242300001</v>
      </c>
      <c r="Y40" s="36">
        <f>SUMIFS(СВЦЭМ!$D$39:$D$782,СВЦЭМ!$A$39:$A$782,$A40,СВЦЭМ!$B$39:$B$782,Y$11)+'СЕТ СН'!$F$11+СВЦЭМ!$D$10+'СЕТ СН'!$F$5-'СЕТ СН'!$F$21</f>
        <v>4653.1239637899998</v>
      </c>
    </row>
    <row r="41" spans="1:27" ht="15.75" x14ac:dyDescent="0.2">
      <c r="A41" s="35">
        <f t="shared" si="0"/>
        <v>45107</v>
      </c>
      <c r="B41" s="36">
        <f>SUMIFS(СВЦЭМ!$D$39:$D$782,СВЦЭМ!$A$39:$A$782,$A41,СВЦЭМ!$B$39:$B$782,B$11)+'СЕТ СН'!$F$11+СВЦЭМ!$D$10+'СЕТ СН'!$F$5-'СЕТ СН'!$F$21</f>
        <v>4697.66470097</v>
      </c>
      <c r="C41" s="36">
        <f>SUMIFS(СВЦЭМ!$D$39:$D$782,СВЦЭМ!$A$39:$A$782,$A41,СВЦЭМ!$B$39:$B$782,C$11)+'СЕТ СН'!$F$11+СВЦЭМ!$D$10+'СЕТ СН'!$F$5-'СЕТ СН'!$F$21</f>
        <v>4748.7312719300007</v>
      </c>
      <c r="D41" s="36">
        <f>SUMIFS(СВЦЭМ!$D$39:$D$782,СВЦЭМ!$A$39:$A$782,$A41,СВЦЭМ!$B$39:$B$782,D$11)+'СЕТ СН'!$F$11+СВЦЭМ!$D$10+'СЕТ СН'!$F$5-'СЕТ СН'!$F$21</f>
        <v>4832.7008405400002</v>
      </c>
      <c r="E41" s="36">
        <f>SUMIFS(СВЦЭМ!$D$39:$D$782,СВЦЭМ!$A$39:$A$782,$A41,СВЦЭМ!$B$39:$B$782,E$11)+'СЕТ СН'!$F$11+СВЦЭМ!$D$10+'СЕТ СН'!$F$5-'СЕТ СН'!$F$21</f>
        <v>4858.6842345799996</v>
      </c>
      <c r="F41" s="36">
        <f>SUMIFS(СВЦЭМ!$D$39:$D$782,СВЦЭМ!$A$39:$A$782,$A41,СВЦЭМ!$B$39:$B$782,F$11)+'СЕТ СН'!$F$11+СВЦЭМ!$D$10+'СЕТ СН'!$F$5-'СЕТ СН'!$F$21</f>
        <v>4896.2400575600004</v>
      </c>
      <c r="G41" s="36">
        <f>SUMIFS(СВЦЭМ!$D$39:$D$782,СВЦЭМ!$A$39:$A$782,$A41,СВЦЭМ!$B$39:$B$782,G$11)+'СЕТ СН'!$F$11+СВЦЭМ!$D$10+'СЕТ СН'!$F$5-'СЕТ СН'!$F$21</f>
        <v>4926.5258103100005</v>
      </c>
      <c r="H41" s="36">
        <f>SUMIFS(СВЦЭМ!$D$39:$D$782,СВЦЭМ!$A$39:$A$782,$A41,СВЦЭМ!$B$39:$B$782,H$11)+'СЕТ СН'!$F$11+СВЦЭМ!$D$10+'СЕТ СН'!$F$5-'СЕТ СН'!$F$21</f>
        <v>4828.0873316100005</v>
      </c>
      <c r="I41" s="36">
        <f>SUMIFS(СВЦЭМ!$D$39:$D$782,СВЦЭМ!$A$39:$A$782,$A41,СВЦЭМ!$B$39:$B$782,I$11)+'СЕТ СН'!$F$11+СВЦЭМ!$D$10+'СЕТ СН'!$F$5-'СЕТ СН'!$F$21</f>
        <v>4715.7574259600005</v>
      </c>
      <c r="J41" s="36">
        <f>SUMIFS(СВЦЭМ!$D$39:$D$782,СВЦЭМ!$A$39:$A$782,$A41,СВЦЭМ!$B$39:$B$782,J$11)+'СЕТ СН'!$F$11+СВЦЭМ!$D$10+'СЕТ СН'!$F$5-'СЕТ СН'!$F$21</f>
        <v>4633.81089075</v>
      </c>
      <c r="K41" s="36">
        <f>SUMIFS(СВЦЭМ!$D$39:$D$782,СВЦЭМ!$A$39:$A$782,$A41,СВЦЭМ!$B$39:$B$782,K$11)+'СЕТ СН'!$F$11+СВЦЭМ!$D$10+'СЕТ СН'!$F$5-'СЕТ СН'!$F$21</f>
        <v>4561.4749365999996</v>
      </c>
      <c r="L41" s="36">
        <f>SUMIFS(СВЦЭМ!$D$39:$D$782,СВЦЭМ!$A$39:$A$782,$A41,СВЦЭМ!$B$39:$B$782,L$11)+'СЕТ СН'!$F$11+СВЦЭМ!$D$10+'СЕТ СН'!$F$5-'СЕТ СН'!$F$21</f>
        <v>4528.5688030600004</v>
      </c>
      <c r="M41" s="36">
        <f>SUMIFS(СВЦЭМ!$D$39:$D$782,СВЦЭМ!$A$39:$A$782,$A41,СВЦЭМ!$B$39:$B$782,M$11)+'СЕТ СН'!$F$11+СВЦЭМ!$D$10+'СЕТ СН'!$F$5-'СЕТ СН'!$F$21</f>
        <v>4496.7998959400002</v>
      </c>
      <c r="N41" s="36">
        <f>SUMIFS(СВЦЭМ!$D$39:$D$782,СВЦЭМ!$A$39:$A$782,$A41,СВЦЭМ!$B$39:$B$782,N$11)+'СЕТ СН'!$F$11+СВЦЭМ!$D$10+'СЕТ СН'!$F$5-'СЕТ СН'!$F$21</f>
        <v>4540.8551341399998</v>
      </c>
      <c r="O41" s="36">
        <f>SUMIFS(СВЦЭМ!$D$39:$D$782,СВЦЭМ!$A$39:$A$782,$A41,СВЦЭМ!$B$39:$B$782,O$11)+'СЕТ СН'!$F$11+СВЦЭМ!$D$10+'СЕТ СН'!$F$5-'СЕТ СН'!$F$21</f>
        <v>4526.5428820899997</v>
      </c>
      <c r="P41" s="36">
        <f>SUMIFS(СВЦЭМ!$D$39:$D$782,СВЦЭМ!$A$39:$A$782,$A41,СВЦЭМ!$B$39:$B$782,P$11)+'СЕТ СН'!$F$11+СВЦЭМ!$D$10+'СЕТ СН'!$F$5-'СЕТ СН'!$F$21</f>
        <v>4533.6446567000003</v>
      </c>
      <c r="Q41" s="36">
        <f>SUMIFS(СВЦЭМ!$D$39:$D$782,СВЦЭМ!$A$39:$A$782,$A41,СВЦЭМ!$B$39:$B$782,Q$11)+'СЕТ СН'!$F$11+СВЦЭМ!$D$10+'СЕТ СН'!$F$5-'СЕТ СН'!$F$21</f>
        <v>4539.3845406199998</v>
      </c>
      <c r="R41" s="36">
        <f>SUMIFS(СВЦЭМ!$D$39:$D$782,СВЦЭМ!$A$39:$A$782,$A41,СВЦЭМ!$B$39:$B$782,R$11)+'СЕТ СН'!$F$11+СВЦЭМ!$D$10+'СЕТ СН'!$F$5-'СЕТ СН'!$F$21</f>
        <v>4528.80500949</v>
      </c>
      <c r="S41" s="36">
        <f>SUMIFS(СВЦЭМ!$D$39:$D$782,СВЦЭМ!$A$39:$A$782,$A41,СВЦЭМ!$B$39:$B$782,S$11)+'СЕТ СН'!$F$11+СВЦЭМ!$D$10+'СЕТ СН'!$F$5-'СЕТ СН'!$F$21</f>
        <v>4515.75574762</v>
      </c>
      <c r="T41" s="36">
        <f>SUMIFS(СВЦЭМ!$D$39:$D$782,СВЦЭМ!$A$39:$A$782,$A41,СВЦЭМ!$B$39:$B$782,T$11)+'СЕТ СН'!$F$11+СВЦЭМ!$D$10+'СЕТ СН'!$F$5-'СЕТ СН'!$F$21</f>
        <v>4513.8088892599999</v>
      </c>
      <c r="U41" s="36">
        <f>SUMIFS(СВЦЭМ!$D$39:$D$782,СВЦЭМ!$A$39:$A$782,$A41,СВЦЭМ!$B$39:$B$782,U$11)+'СЕТ СН'!$F$11+СВЦЭМ!$D$10+'СЕТ СН'!$F$5-'СЕТ СН'!$F$21</f>
        <v>4521.8338730900005</v>
      </c>
      <c r="V41" s="36">
        <f>SUMIFS(СВЦЭМ!$D$39:$D$782,СВЦЭМ!$A$39:$A$782,$A41,СВЦЭМ!$B$39:$B$782,V$11)+'СЕТ СН'!$F$11+СВЦЭМ!$D$10+'СЕТ СН'!$F$5-'СЕТ СН'!$F$21</f>
        <v>4547.0443303600005</v>
      </c>
      <c r="W41" s="36">
        <f>SUMIFS(СВЦЭМ!$D$39:$D$782,СВЦЭМ!$A$39:$A$782,$A41,СВЦЭМ!$B$39:$B$782,W$11)+'СЕТ СН'!$F$11+СВЦЭМ!$D$10+'СЕТ СН'!$F$5-'СЕТ СН'!$F$21</f>
        <v>4514.8547431200004</v>
      </c>
      <c r="X41" s="36">
        <f>SUMIFS(СВЦЭМ!$D$39:$D$782,СВЦЭМ!$A$39:$A$782,$A41,СВЦЭМ!$B$39:$B$782,X$11)+'СЕТ СН'!$F$11+СВЦЭМ!$D$10+'СЕТ СН'!$F$5-'СЕТ СН'!$F$21</f>
        <v>4557.8441345800002</v>
      </c>
      <c r="Y41" s="36">
        <f>SUMIFS(СВЦЭМ!$D$39:$D$782,СВЦЭМ!$A$39:$A$782,$A41,СВЦЭМ!$B$39:$B$782,Y$11)+'СЕТ СН'!$F$11+СВЦЭМ!$D$10+'СЕТ СН'!$F$5-'СЕТ СН'!$F$21</f>
        <v>4643.6958061400001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01.06.2023</v>
      </c>
      <c r="B48" s="36">
        <f>SUMIFS(СВЦЭМ!$D$39:$D$782,СВЦЭМ!$A$39:$A$782,$A48,СВЦЭМ!$B$39:$B$782,B$47)+'СЕТ СН'!$G$11+СВЦЭМ!$D$10+'СЕТ СН'!$G$5-'СЕТ СН'!$G$21</f>
        <v>5191.9693670400002</v>
      </c>
      <c r="C48" s="36">
        <f>SUMIFS(СВЦЭМ!$D$39:$D$782,СВЦЭМ!$A$39:$A$782,$A48,СВЦЭМ!$B$39:$B$782,C$47)+'СЕТ СН'!$G$11+СВЦЭМ!$D$10+'СЕТ СН'!$G$5-'СЕТ СН'!$G$21</f>
        <v>5271.7045306400005</v>
      </c>
      <c r="D48" s="36">
        <f>SUMIFS(СВЦЭМ!$D$39:$D$782,СВЦЭМ!$A$39:$A$782,$A48,СВЦЭМ!$B$39:$B$782,D$47)+'СЕТ СН'!$G$11+СВЦЭМ!$D$10+'СЕТ СН'!$G$5-'СЕТ СН'!$G$21</f>
        <v>5316.8706367800005</v>
      </c>
      <c r="E48" s="36">
        <f>SUMIFS(СВЦЭМ!$D$39:$D$782,СВЦЭМ!$A$39:$A$782,$A48,СВЦЭМ!$B$39:$B$782,E$47)+'СЕТ СН'!$G$11+СВЦЭМ!$D$10+'СЕТ СН'!$G$5-'СЕТ СН'!$G$21</f>
        <v>5351.9995971999997</v>
      </c>
      <c r="F48" s="36">
        <f>SUMIFS(СВЦЭМ!$D$39:$D$782,СВЦЭМ!$A$39:$A$782,$A48,СВЦЭМ!$B$39:$B$782,F$47)+'СЕТ СН'!$G$11+СВЦЭМ!$D$10+'СЕТ СН'!$G$5-'СЕТ СН'!$G$21</f>
        <v>5351.1156033100006</v>
      </c>
      <c r="G48" s="36">
        <f>SUMIFS(СВЦЭМ!$D$39:$D$782,СВЦЭМ!$A$39:$A$782,$A48,СВЦЭМ!$B$39:$B$782,G$47)+'СЕТ СН'!$G$11+СВЦЭМ!$D$10+'СЕТ СН'!$G$5-'СЕТ СН'!$G$21</f>
        <v>5339.27521256</v>
      </c>
      <c r="H48" s="36">
        <f>SUMIFS(СВЦЭМ!$D$39:$D$782,СВЦЭМ!$A$39:$A$782,$A48,СВЦЭМ!$B$39:$B$782,H$47)+'СЕТ СН'!$G$11+СВЦЭМ!$D$10+'СЕТ СН'!$G$5-'СЕТ СН'!$G$21</f>
        <v>5207.2545401400002</v>
      </c>
      <c r="I48" s="36">
        <f>SUMIFS(СВЦЭМ!$D$39:$D$782,СВЦЭМ!$A$39:$A$782,$A48,СВЦЭМ!$B$39:$B$782,I$47)+'СЕТ СН'!$G$11+СВЦЭМ!$D$10+'СЕТ СН'!$G$5-'СЕТ СН'!$G$21</f>
        <v>5128.9585655200008</v>
      </c>
      <c r="J48" s="36">
        <f>SUMIFS(СВЦЭМ!$D$39:$D$782,СВЦЭМ!$A$39:$A$782,$A48,СВЦЭМ!$B$39:$B$782,J$47)+'СЕТ СН'!$G$11+СВЦЭМ!$D$10+'СЕТ СН'!$G$5-'СЕТ СН'!$G$21</f>
        <v>5074.6657668400003</v>
      </c>
      <c r="K48" s="36">
        <f>SUMIFS(СВЦЭМ!$D$39:$D$782,СВЦЭМ!$A$39:$A$782,$A48,СВЦЭМ!$B$39:$B$782,K$47)+'СЕТ СН'!$G$11+СВЦЭМ!$D$10+'СЕТ СН'!$G$5-'СЕТ СН'!$G$21</f>
        <v>5080.88965912</v>
      </c>
      <c r="L48" s="36">
        <f>SUMIFS(СВЦЭМ!$D$39:$D$782,СВЦЭМ!$A$39:$A$782,$A48,СВЦЭМ!$B$39:$B$782,L$47)+'СЕТ СН'!$G$11+СВЦЭМ!$D$10+'СЕТ СН'!$G$5-'СЕТ СН'!$G$21</f>
        <v>5077.9367241500004</v>
      </c>
      <c r="M48" s="36">
        <f>SUMIFS(СВЦЭМ!$D$39:$D$782,СВЦЭМ!$A$39:$A$782,$A48,СВЦЭМ!$B$39:$B$782,M$47)+'СЕТ СН'!$G$11+СВЦЭМ!$D$10+'СЕТ СН'!$G$5-'СЕТ СН'!$G$21</f>
        <v>5102.0258958700006</v>
      </c>
      <c r="N48" s="36">
        <f>SUMIFS(СВЦЭМ!$D$39:$D$782,СВЦЭМ!$A$39:$A$782,$A48,СВЦЭМ!$B$39:$B$782,N$47)+'СЕТ СН'!$G$11+СВЦЭМ!$D$10+'СЕТ СН'!$G$5-'СЕТ СН'!$G$21</f>
        <v>5121.8795557200001</v>
      </c>
      <c r="O48" s="36">
        <f>SUMIFS(СВЦЭМ!$D$39:$D$782,СВЦЭМ!$A$39:$A$782,$A48,СВЦЭМ!$B$39:$B$782,O$47)+'СЕТ СН'!$G$11+СВЦЭМ!$D$10+'СЕТ СН'!$G$5-'СЕТ СН'!$G$21</f>
        <v>5120.0507969200007</v>
      </c>
      <c r="P48" s="36">
        <f>SUMIFS(СВЦЭМ!$D$39:$D$782,СВЦЭМ!$A$39:$A$782,$A48,СВЦЭМ!$B$39:$B$782,P$47)+'СЕТ СН'!$G$11+СВЦЭМ!$D$10+'СЕТ СН'!$G$5-'СЕТ СН'!$G$21</f>
        <v>5137.2770965700001</v>
      </c>
      <c r="Q48" s="36">
        <f>SUMIFS(СВЦЭМ!$D$39:$D$782,СВЦЭМ!$A$39:$A$782,$A48,СВЦЭМ!$B$39:$B$782,Q$47)+'СЕТ СН'!$G$11+СВЦЭМ!$D$10+'СЕТ СН'!$G$5-'СЕТ СН'!$G$21</f>
        <v>5146.2489460200004</v>
      </c>
      <c r="R48" s="36">
        <f>SUMIFS(СВЦЭМ!$D$39:$D$782,СВЦЭМ!$A$39:$A$782,$A48,СВЦЭМ!$B$39:$B$782,R$47)+'СЕТ СН'!$G$11+СВЦЭМ!$D$10+'СЕТ СН'!$G$5-'СЕТ СН'!$G$21</f>
        <v>5133.2048789500004</v>
      </c>
      <c r="S48" s="36">
        <f>SUMIFS(СВЦЭМ!$D$39:$D$782,СВЦЭМ!$A$39:$A$782,$A48,СВЦЭМ!$B$39:$B$782,S$47)+'СЕТ СН'!$G$11+СВЦЭМ!$D$10+'СЕТ СН'!$G$5-'СЕТ СН'!$G$21</f>
        <v>5112.4147296500005</v>
      </c>
      <c r="T48" s="36">
        <f>SUMIFS(СВЦЭМ!$D$39:$D$782,СВЦЭМ!$A$39:$A$782,$A48,СВЦЭМ!$B$39:$B$782,T$47)+'СЕТ СН'!$G$11+СВЦЭМ!$D$10+'СЕТ СН'!$G$5-'СЕТ СН'!$G$21</f>
        <v>5095.3740903800008</v>
      </c>
      <c r="U48" s="36">
        <f>SUMIFS(СВЦЭМ!$D$39:$D$782,СВЦЭМ!$A$39:$A$782,$A48,СВЦЭМ!$B$39:$B$782,U$47)+'СЕТ СН'!$G$11+СВЦЭМ!$D$10+'СЕТ СН'!$G$5-'СЕТ СН'!$G$21</f>
        <v>5083.0588575500005</v>
      </c>
      <c r="V48" s="36">
        <f>SUMIFS(СВЦЭМ!$D$39:$D$782,СВЦЭМ!$A$39:$A$782,$A48,СВЦЭМ!$B$39:$B$782,V$47)+'СЕТ СН'!$G$11+СВЦЭМ!$D$10+'СЕТ СН'!$G$5-'СЕТ СН'!$G$21</f>
        <v>5094.8926805800002</v>
      </c>
      <c r="W48" s="36">
        <f>SUMIFS(СВЦЭМ!$D$39:$D$782,СВЦЭМ!$A$39:$A$782,$A48,СВЦЭМ!$B$39:$B$782,W$47)+'СЕТ СН'!$G$11+СВЦЭМ!$D$10+'СЕТ СН'!$G$5-'СЕТ СН'!$G$21</f>
        <v>5040.9799176100005</v>
      </c>
      <c r="X48" s="36">
        <f>SUMIFS(СВЦЭМ!$D$39:$D$782,СВЦЭМ!$A$39:$A$782,$A48,СВЦЭМ!$B$39:$B$782,X$47)+'СЕТ СН'!$G$11+СВЦЭМ!$D$10+'СЕТ СН'!$G$5-'СЕТ СН'!$G$21</f>
        <v>5090.2202231900001</v>
      </c>
      <c r="Y48" s="36">
        <f>SUMIFS(СВЦЭМ!$D$39:$D$782,СВЦЭМ!$A$39:$A$782,$A48,СВЦЭМ!$B$39:$B$782,Y$47)+'СЕТ СН'!$G$11+СВЦЭМ!$D$10+'СЕТ СН'!$G$5-'СЕТ СН'!$G$21</f>
        <v>5128.0632378200007</v>
      </c>
      <c r="AA48" s="45"/>
    </row>
    <row r="49" spans="1:25" ht="15.75" x14ac:dyDescent="0.2">
      <c r="A49" s="35">
        <f>A48+1</f>
        <v>45079</v>
      </c>
      <c r="B49" s="36">
        <f>SUMIFS(СВЦЭМ!$D$39:$D$782,СВЦЭМ!$A$39:$A$782,$A49,СВЦЭМ!$B$39:$B$782,B$47)+'СЕТ СН'!$G$11+СВЦЭМ!$D$10+'СЕТ СН'!$G$5-'СЕТ СН'!$G$21</f>
        <v>5220.5819099800001</v>
      </c>
      <c r="C49" s="36">
        <f>SUMIFS(СВЦЭМ!$D$39:$D$782,СВЦЭМ!$A$39:$A$782,$A49,СВЦЭМ!$B$39:$B$782,C$47)+'СЕТ СН'!$G$11+СВЦЭМ!$D$10+'СЕТ СН'!$G$5-'СЕТ СН'!$G$21</f>
        <v>5249.4518659900004</v>
      </c>
      <c r="D49" s="36">
        <f>SUMIFS(СВЦЭМ!$D$39:$D$782,СВЦЭМ!$A$39:$A$782,$A49,СВЦЭМ!$B$39:$B$782,D$47)+'СЕТ СН'!$G$11+СВЦЭМ!$D$10+'СЕТ СН'!$G$5-'СЕТ СН'!$G$21</f>
        <v>5293.8306917</v>
      </c>
      <c r="E49" s="36">
        <f>SUMIFS(СВЦЭМ!$D$39:$D$782,СВЦЭМ!$A$39:$A$782,$A49,СВЦЭМ!$B$39:$B$782,E$47)+'СЕТ СН'!$G$11+СВЦЭМ!$D$10+'СЕТ СН'!$G$5-'СЕТ СН'!$G$21</f>
        <v>5300.3752946700006</v>
      </c>
      <c r="F49" s="36">
        <f>SUMIFS(СВЦЭМ!$D$39:$D$782,СВЦЭМ!$A$39:$A$782,$A49,СВЦЭМ!$B$39:$B$782,F$47)+'СЕТ СН'!$G$11+СВЦЭМ!$D$10+'СЕТ СН'!$G$5-'СЕТ СН'!$G$21</f>
        <v>5283.3836812999998</v>
      </c>
      <c r="G49" s="36">
        <f>SUMIFS(СВЦЭМ!$D$39:$D$782,СВЦЭМ!$A$39:$A$782,$A49,СВЦЭМ!$B$39:$B$782,G$47)+'СЕТ СН'!$G$11+СВЦЭМ!$D$10+'СЕТ СН'!$G$5-'СЕТ СН'!$G$21</f>
        <v>5259.3755178299998</v>
      </c>
      <c r="H49" s="36">
        <f>SUMIFS(СВЦЭМ!$D$39:$D$782,СВЦЭМ!$A$39:$A$782,$A49,СВЦЭМ!$B$39:$B$782,H$47)+'СЕТ СН'!$G$11+СВЦЭМ!$D$10+'СЕТ СН'!$G$5-'СЕТ СН'!$G$21</f>
        <v>5099.8851577900004</v>
      </c>
      <c r="I49" s="36">
        <f>SUMIFS(СВЦЭМ!$D$39:$D$782,СВЦЭМ!$A$39:$A$782,$A49,СВЦЭМ!$B$39:$B$782,I$47)+'СЕТ СН'!$G$11+СВЦЭМ!$D$10+'СЕТ СН'!$G$5-'СЕТ СН'!$G$21</f>
        <v>5138.60372078</v>
      </c>
      <c r="J49" s="36">
        <f>SUMIFS(СВЦЭМ!$D$39:$D$782,СВЦЭМ!$A$39:$A$782,$A49,СВЦЭМ!$B$39:$B$782,J$47)+'СЕТ СН'!$G$11+СВЦЭМ!$D$10+'СЕТ СН'!$G$5-'СЕТ СН'!$G$21</f>
        <v>5115.9418644300004</v>
      </c>
      <c r="K49" s="36">
        <f>SUMIFS(СВЦЭМ!$D$39:$D$782,СВЦЭМ!$A$39:$A$782,$A49,СВЦЭМ!$B$39:$B$782,K$47)+'СЕТ СН'!$G$11+СВЦЭМ!$D$10+'СЕТ СН'!$G$5-'СЕТ СН'!$G$21</f>
        <v>5081.6750493300005</v>
      </c>
      <c r="L49" s="36">
        <f>SUMIFS(СВЦЭМ!$D$39:$D$782,СВЦЭМ!$A$39:$A$782,$A49,СВЦЭМ!$B$39:$B$782,L$47)+'СЕТ СН'!$G$11+СВЦЭМ!$D$10+'СЕТ СН'!$G$5-'СЕТ СН'!$G$21</f>
        <v>5072.1919001100005</v>
      </c>
      <c r="M49" s="36">
        <f>SUMIFS(СВЦЭМ!$D$39:$D$782,СВЦЭМ!$A$39:$A$782,$A49,СВЦЭМ!$B$39:$B$782,M$47)+'СЕТ СН'!$G$11+СВЦЭМ!$D$10+'СЕТ СН'!$G$5-'СЕТ СН'!$G$21</f>
        <v>5093.2822008000003</v>
      </c>
      <c r="N49" s="36">
        <f>SUMIFS(СВЦЭМ!$D$39:$D$782,СВЦЭМ!$A$39:$A$782,$A49,СВЦЭМ!$B$39:$B$782,N$47)+'СЕТ СН'!$G$11+СВЦЭМ!$D$10+'СЕТ СН'!$G$5-'СЕТ СН'!$G$21</f>
        <v>5130.6239576900007</v>
      </c>
      <c r="O49" s="36">
        <f>SUMIFS(СВЦЭМ!$D$39:$D$782,СВЦЭМ!$A$39:$A$782,$A49,СВЦЭМ!$B$39:$B$782,O$47)+'СЕТ СН'!$G$11+СВЦЭМ!$D$10+'СЕТ СН'!$G$5-'СЕТ СН'!$G$21</f>
        <v>5127.8680749600007</v>
      </c>
      <c r="P49" s="36">
        <f>SUMIFS(СВЦЭМ!$D$39:$D$782,СВЦЭМ!$A$39:$A$782,$A49,СВЦЭМ!$B$39:$B$782,P$47)+'СЕТ СН'!$G$11+СВЦЭМ!$D$10+'СЕТ СН'!$G$5-'СЕТ СН'!$G$21</f>
        <v>5131.0654171400001</v>
      </c>
      <c r="Q49" s="36">
        <f>SUMIFS(СВЦЭМ!$D$39:$D$782,СВЦЭМ!$A$39:$A$782,$A49,СВЦЭМ!$B$39:$B$782,Q$47)+'СЕТ СН'!$G$11+СВЦЭМ!$D$10+'СЕТ СН'!$G$5-'СЕТ СН'!$G$21</f>
        <v>5144.7736225000008</v>
      </c>
      <c r="R49" s="36">
        <f>SUMIFS(СВЦЭМ!$D$39:$D$782,СВЦЭМ!$A$39:$A$782,$A49,СВЦЭМ!$B$39:$B$782,R$47)+'СЕТ СН'!$G$11+СВЦЭМ!$D$10+'СЕТ СН'!$G$5-'СЕТ СН'!$G$21</f>
        <v>5129.9472671100002</v>
      </c>
      <c r="S49" s="36">
        <f>SUMIFS(СВЦЭМ!$D$39:$D$782,СВЦЭМ!$A$39:$A$782,$A49,СВЦЭМ!$B$39:$B$782,S$47)+'СЕТ СН'!$G$11+СВЦЭМ!$D$10+'СЕТ СН'!$G$5-'СЕТ СН'!$G$21</f>
        <v>5118.2724146999999</v>
      </c>
      <c r="T49" s="36">
        <f>SUMIFS(СВЦЭМ!$D$39:$D$782,СВЦЭМ!$A$39:$A$782,$A49,СВЦЭМ!$B$39:$B$782,T$47)+'СЕТ СН'!$G$11+СВЦЭМ!$D$10+'СЕТ СН'!$G$5-'СЕТ СН'!$G$21</f>
        <v>5102.1139036900004</v>
      </c>
      <c r="U49" s="36">
        <f>SUMIFS(СВЦЭМ!$D$39:$D$782,СВЦЭМ!$A$39:$A$782,$A49,СВЦЭМ!$B$39:$B$782,U$47)+'СЕТ СН'!$G$11+СВЦЭМ!$D$10+'СЕТ СН'!$G$5-'СЕТ СН'!$G$21</f>
        <v>5048.5403643</v>
      </c>
      <c r="V49" s="36">
        <f>SUMIFS(СВЦЭМ!$D$39:$D$782,СВЦЭМ!$A$39:$A$782,$A49,СВЦЭМ!$B$39:$B$782,V$47)+'СЕТ СН'!$G$11+СВЦЭМ!$D$10+'СЕТ СН'!$G$5-'СЕТ СН'!$G$21</f>
        <v>5019.9044204500005</v>
      </c>
      <c r="W49" s="36">
        <f>SUMIFS(СВЦЭМ!$D$39:$D$782,СВЦЭМ!$A$39:$A$782,$A49,СВЦЭМ!$B$39:$B$782,W$47)+'СЕТ СН'!$G$11+СВЦЭМ!$D$10+'СЕТ СН'!$G$5-'СЕТ СН'!$G$21</f>
        <v>5029.6464526</v>
      </c>
      <c r="X49" s="36">
        <f>SUMIFS(СВЦЭМ!$D$39:$D$782,СВЦЭМ!$A$39:$A$782,$A49,СВЦЭМ!$B$39:$B$782,X$47)+'СЕТ СН'!$G$11+СВЦЭМ!$D$10+'СЕТ СН'!$G$5-'СЕТ СН'!$G$21</f>
        <v>5070.8482007700004</v>
      </c>
      <c r="Y49" s="36">
        <f>SUMIFS(СВЦЭМ!$D$39:$D$782,СВЦЭМ!$A$39:$A$782,$A49,СВЦЭМ!$B$39:$B$782,Y$47)+'СЕТ СН'!$G$11+СВЦЭМ!$D$10+'СЕТ СН'!$G$5-'СЕТ СН'!$G$21</f>
        <v>5113.7178248700002</v>
      </c>
    </row>
    <row r="50" spans="1:25" ht="15.75" x14ac:dyDescent="0.2">
      <c r="A50" s="35">
        <f t="shared" ref="A50:A77" si="1">A49+1</f>
        <v>45080</v>
      </c>
      <c r="B50" s="36">
        <f>SUMIFS(СВЦЭМ!$D$39:$D$782,СВЦЭМ!$A$39:$A$782,$A50,СВЦЭМ!$B$39:$B$782,B$47)+'СЕТ СН'!$G$11+СВЦЭМ!$D$10+'СЕТ СН'!$G$5-'СЕТ СН'!$G$21</f>
        <v>5149.4100982700002</v>
      </c>
      <c r="C50" s="36">
        <f>SUMIFS(СВЦЭМ!$D$39:$D$782,СВЦЭМ!$A$39:$A$782,$A50,СВЦЭМ!$B$39:$B$782,C$47)+'СЕТ СН'!$G$11+СВЦЭМ!$D$10+'СЕТ СН'!$G$5-'СЕТ СН'!$G$21</f>
        <v>5194.3948031</v>
      </c>
      <c r="D50" s="36">
        <f>SUMIFS(СВЦЭМ!$D$39:$D$782,СВЦЭМ!$A$39:$A$782,$A50,СВЦЭМ!$B$39:$B$782,D$47)+'СЕТ СН'!$G$11+СВЦЭМ!$D$10+'СЕТ СН'!$G$5-'СЕТ СН'!$G$21</f>
        <v>5295.7685918300003</v>
      </c>
      <c r="E50" s="36">
        <f>SUMIFS(СВЦЭМ!$D$39:$D$782,СВЦЭМ!$A$39:$A$782,$A50,СВЦЭМ!$B$39:$B$782,E$47)+'СЕТ СН'!$G$11+СВЦЭМ!$D$10+'СЕТ СН'!$G$5-'СЕТ СН'!$G$21</f>
        <v>5364.5346347300001</v>
      </c>
      <c r="F50" s="36">
        <f>SUMIFS(СВЦЭМ!$D$39:$D$782,СВЦЭМ!$A$39:$A$782,$A50,СВЦЭМ!$B$39:$B$782,F$47)+'СЕТ СН'!$G$11+СВЦЭМ!$D$10+'СЕТ СН'!$G$5-'СЕТ СН'!$G$21</f>
        <v>5318.6284830500008</v>
      </c>
      <c r="G50" s="36">
        <f>SUMIFS(СВЦЭМ!$D$39:$D$782,СВЦЭМ!$A$39:$A$782,$A50,СВЦЭМ!$B$39:$B$782,G$47)+'СЕТ СН'!$G$11+СВЦЭМ!$D$10+'СЕТ СН'!$G$5-'СЕТ СН'!$G$21</f>
        <v>5326.8528471500003</v>
      </c>
      <c r="H50" s="36">
        <f>SUMIFS(СВЦЭМ!$D$39:$D$782,СВЦЭМ!$A$39:$A$782,$A50,СВЦЭМ!$B$39:$B$782,H$47)+'СЕТ СН'!$G$11+СВЦЭМ!$D$10+'СЕТ СН'!$G$5-'СЕТ СН'!$G$21</f>
        <v>5239.29129362</v>
      </c>
      <c r="I50" s="36">
        <f>SUMIFS(СВЦЭМ!$D$39:$D$782,СВЦЭМ!$A$39:$A$782,$A50,СВЦЭМ!$B$39:$B$782,I$47)+'СЕТ СН'!$G$11+СВЦЭМ!$D$10+'СЕТ СН'!$G$5-'СЕТ СН'!$G$21</f>
        <v>5132.3734258300001</v>
      </c>
      <c r="J50" s="36">
        <f>SUMIFS(СВЦЭМ!$D$39:$D$782,СВЦЭМ!$A$39:$A$782,$A50,СВЦЭМ!$B$39:$B$782,J$47)+'СЕТ СН'!$G$11+СВЦЭМ!$D$10+'СЕТ СН'!$G$5-'СЕТ СН'!$G$21</f>
        <v>5031.75676724</v>
      </c>
      <c r="K50" s="36">
        <f>SUMIFS(СВЦЭМ!$D$39:$D$782,СВЦЭМ!$A$39:$A$782,$A50,СВЦЭМ!$B$39:$B$782,K$47)+'СЕТ СН'!$G$11+СВЦЭМ!$D$10+'СЕТ СН'!$G$5-'СЕТ СН'!$G$21</f>
        <v>4975.7196734999998</v>
      </c>
      <c r="L50" s="36">
        <f>SUMIFS(СВЦЭМ!$D$39:$D$782,СВЦЭМ!$A$39:$A$782,$A50,СВЦЭМ!$B$39:$B$782,L$47)+'СЕТ СН'!$G$11+СВЦЭМ!$D$10+'СЕТ СН'!$G$5-'СЕТ СН'!$G$21</f>
        <v>4965.9863104599999</v>
      </c>
      <c r="M50" s="36">
        <f>SUMIFS(СВЦЭМ!$D$39:$D$782,СВЦЭМ!$A$39:$A$782,$A50,СВЦЭМ!$B$39:$B$782,M$47)+'СЕТ СН'!$G$11+СВЦЭМ!$D$10+'СЕТ СН'!$G$5-'СЕТ СН'!$G$21</f>
        <v>4977.3963810300002</v>
      </c>
      <c r="N50" s="36">
        <f>SUMIFS(СВЦЭМ!$D$39:$D$782,СВЦЭМ!$A$39:$A$782,$A50,СВЦЭМ!$B$39:$B$782,N$47)+'СЕТ СН'!$G$11+СВЦЭМ!$D$10+'СЕТ СН'!$G$5-'СЕТ СН'!$G$21</f>
        <v>4996.1641233</v>
      </c>
      <c r="O50" s="36">
        <f>SUMIFS(СВЦЭМ!$D$39:$D$782,СВЦЭМ!$A$39:$A$782,$A50,СВЦЭМ!$B$39:$B$782,O$47)+'СЕТ СН'!$G$11+СВЦЭМ!$D$10+'СЕТ СН'!$G$5-'СЕТ СН'!$G$21</f>
        <v>5000.4922055400002</v>
      </c>
      <c r="P50" s="36">
        <f>SUMIFS(СВЦЭМ!$D$39:$D$782,СВЦЭМ!$A$39:$A$782,$A50,СВЦЭМ!$B$39:$B$782,P$47)+'СЕТ СН'!$G$11+СВЦЭМ!$D$10+'СЕТ СН'!$G$5-'СЕТ СН'!$G$21</f>
        <v>5014.8237107700006</v>
      </c>
      <c r="Q50" s="36">
        <f>SUMIFS(СВЦЭМ!$D$39:$D$782,СВЦЭМ!$A$39:$A$782,$A50,СВЦЭМ!$B$39:$B$782,Q$47)+'СЕТ СН'!$G$11+СВЦЭМ!$D$10+'СЕТ СН'!$G$5-'СЕТ СН'!$G$21</f>
        <v>5042.8489998300001</v>
      </c>
      <c r="R50" s="36">
        <f>SUMIFS(СВЦЭМ!$D$39:$D$782,СВЦЭМ!$A$39:$A$782,$A50,СВЦЭМ!$B$39:$B$782,R$47)+'СЕТ СН'!$G$11+СВЦЭМ!$D$10+'СЕТ СН'!$G$5-'СЕТ СН'!$G$21</f>
        <v>5034.6309208600005</v>
      </c>
      <c r="S50" s="36">
        <f>SUMIFS(СВЦЭМ!$D$39:$D$782,СВЦЭМ!$A$39:$A$782,$A50,СВЦЭМ!$B$39:$B$782,S$47)+'СЕТ СН'!$G$11+СВЦЭМ!$D$10+'СЕТ СН'!$G$5-'СЕТ СН'!$G$21</f>
        <v>5017.9786078200004</v>
      </c>
      <c r="T50" s="36">
        <f>SUMIFS(СВЦЭМ!$D$39:$D$782,СВЦЭМ!$A$39:$A$782,$A50,СВЦЭМ!$B$39:$B$782,T$47)+'СЕТ СН'!$G$11+СВЦЭМ!$D$10+'СЕТ СН'!$G$5-'СЕТ СН'!$G$21</f>
        <v>5006.0322346800003</v>
      </c>
      <c r="U50" s="36">
        <f>SUMIFS(СВЦЭМ!$D$39:$D$782,СВЦЭМ!$A$39:$A$782,$A50,СВЦЭМ!$B$39:$B$782,U$47)+'СЕТ СН'!$G$11+СВЦЭМ!$D$10+'СЕТ СН'!$G$5-'СЕТ СН'!$G$21</f>
        <v>4994.5929845800001</v>
      </c>
      <c r="V50" s="36">
        <f>SUMIFS(СВЦЭМ!$D$39:$D$782,СВЦЭМ!$A$39:$A$782,$A50,СВЦЭМ!$B$39:$B$782,V$47)+'СЕТ СН'!$G$11+СВЦЭМ!$D$10+'СЕТ СН'!$G$5-'СЕТ СН'!$G$21</f>
        <v>4980.2173233499998</v>
      </c>
      <c r="W50" s="36">
        <f>SUMIFS(СВЦЭМ!$D$39:$D$782,СВЦЭМ!$A$39:$A$782,$A50,СВЦЭМ!$B$39:$B$782,W$47)+'СЕТ СН'!$G$11+СВЦЭМ!$D$10+'СЕТ СН'!$G$5-'СЕТ СН'!$G$21</f>
        <v>4952.4499878300003</v>
      </c>
      <c r="X50" s="36">
        <f>SUMIFS(СВЦЭМ!$D$39:$D$782,СВЦЭМ!$A$39:$A$782,$A50,СВЦЭМ!$B$39:$B$782,X$47)+'СЕТ СН'!$G$11+СВЦЭМ!$D$10+'СЕТ СН'!$G$5-'СЕТ СН'!$G$21</f>
        <v>4987.2871515000006</v>
      </c>
      <c r="Y50" s="36">
        <f>SUMIFS(СВЦЭМ!$D$39:$D$782,СВЦЭМ!$A$39:$A$782,$A50,СВЦЭМ!$B$39:$B$782,Y$47)+'СЕТ СН'!$G$11+СВЦЭМ!$D$10+'СЕТ СН'!$G$5-'СЕТ СН'!$G$21</f>
        <v>5069.55137276</v>
      </c>
    </row>
    <row r="51" spans="1:25" ht="15.75" x14ac:dyDescent="0.2">
      <c r="A51" s="35">
        <f t="shared" si="1"/>
        <v>45081</v>
      </c>
      <c r="B51" s="36">
        <f>SUMIFS(СВЦЭМ!$D$39:$D$782,СВЦЭМ!$A$39:$A$782,$A51,СВЦЭМ!$B$39:$B$782,B$47)+'СЕТ СН'!$G$11+СВЦЭМ!$D$10+'СЕТ СН'!$G$5-'СЕТ СН'!$G$21</f>
        <v>5172.6828749300003</v>
      </c>
      <c r="C51" s="36">
        <f>SUMIFS(СВЦЭМ!$D$39:$D$782,СВЦЭМ!$A$39:$A$782,$A51,СВЦЭМ!$B$39:$B$782,C$47)+'СЕТ СН'!$G$11+СВЦЭМ!$D$10+'СЕТ СН'!$G$5-'СЕТ СН'!$G$21</f>
        <v>5249.8113125100008</v>
      </c>
      <c r="D51" s="36">
        <f>SUMIFS(СВЦЭМ!$D$39:$D$782,СВЦЭМ!$A$39:$A$782,$A51,СВЦЭМ!$B$39:$B$782,D$47)+'СЕТ СН'!$G$11+СВЦЭМ!$D$10+'СЕТ СН'!$G$5-'СЕТ СН'!$G$21</f>
        <v>5338.0198139300001</v>
      </c>
      <c r="E51" s="36">
        <f>SUMIFS(СВЦЭМ!$D$39:$D$782,СВЦЭМ!$A$39:$A$782,$A51,СВЦЭМ!$B$39:$B$782,E$47)+'СЕТ СН'!$G$11+СВЦЭМ!$D$10+'СЕТ СН'!$G$5-'СЕТ СН'!$G$21</f>
        <v>5361.5067711500005</v>
      </c>
      <c r="F51" s="36">
        <f>SUMIFS(СВЦЭМ!$D$39:$D$782,СВЦЭМ!$A$39:$A$782,$A51,СВЦЭМ!$B$39:$B$782,F$47)+'СЕТ СН'!$G$11+СВЦЭМ!$D$10+'СЕТ СН'!$G$5-'СЕТ СН'!$G$21</f>
        <v>5375.8759043</v>
      </c>
      <c r="G51" s="36">
        <f>SUMIFS(СВЦЭМ!$D$39:$D$782,СВЦЭМ!$A$39:$A$782,$A51,СВЦЭМ!$B$39:$B$782,G$47)+'СЕТ СН'!$G$11+СВЦЭМ!$D$10+'СЕТ СН'!$G$5-'СЕТ СН'!$G$21</f>
        <v>5353.46246453</v>
      </c>
      <c r="H51" s="36">
        <f>SUMIFS(СВЦЭМ!$D$39:$D$782,СВЦЭМ!$A$39:$A$782,$A51,СВЦЭМ!$B$39:$B$782,H$47)+'СЕТ СН'!$G$11+СВЦЭМ!$D$10+'СЕТ СН'!$G$5-'СЕТ СН'!$G$21</f>
        <v>5240.5247188200001</v>
      </c>
      <c r="I51" s="36">
        <f>SUMIFS(СВЦЭМ!$D$39:$D$782,СВЦЭМ!$A$39:$A$782,$A51,СВЦЭМ!$B$39:$B$782,I$47)+'СЕТ СН'!$G$11+СВЦЭМ!$D$10+'СЕТ СН'!$G$5-'СЕТ СН'!$G$21</f>
        <v>5147.4836968</v>
      </c>
      <c r="J51" s="36">
        <f>SUMIFS(СВЦЭМ!$D$39:$D$782,СВЦЭМ!$A$39:$A$782,$A51,СВЦЭМ!$B$39:$B$782,J$47)+'СЕТ СН'!$G$11+СВЦЭМ!$D$10+'СЕТ СН'!$G$5-'СЕТ СН'!$G$21</f>
        <v>5042.0809242600008</v>
      </c>
      <c r="K51" s="36">
        <f>SUMIFS(СВЦЭМ!$D$39:$D$782,СВЦЭМ!$A$39:$A$782,$A51,СВЦЭМ!$B$39:$B$782,K$47)+'СЕТ СН'!$G$11+СВЦЭМ!$D$10+'СЕТ СН'!$G$5-'СЕТ СН'!$G$21</f>
        <v>5004.3503250000003</v>
      </c>
      <c r="L51" s="36">
        <f>SUMIFS(СВЦЭМ!$D$39:$D$782,СВЦЭМ!$A$39:$A$782,$A51,СВЦЭМ!$B$39:$B$782,L$47)+'СЕТ СН'!$G$11+СВЦЭМ!$D$10+'СЕТ СН'!$G$5-'СЕТ СН'!$G$21</f>
        <v>4986.1647492100001</v>
      </c>
      <c r="M51" s="36">
        <f>SUMIFS(СВЦЭМ!$D$39:$D$782,СВЦЭМ!$A$39:$A$782,$A51,СВЦЭМ!$B$39:$B$782,M$47)+'СЕТ СН'!$G$11+СВЦЭМ!$D$10+'СЕТ СН'!$G$5-'СЕТ СН'!$G$21</f>
        <v>4997.8296540500005</v>
      </c>
      <c r="N51" s="36">
        <f>SUMIFS(СВЦЭМ!$D$39:$D$782,СВЦЭМ!$A$39:$A$782,$A51,СВЦЭМ!$B$39:$B$782,N$47)+'СЕТ СН'!$G$11+СВЦЭМ!$D$10+'СЕТ СН'!$G$5-'СЕТ СН'!$G$21</f>
        <v>5041.5688299600006</v>
      </c>
      <c r="O51" s="36">
        <f>SUMIFS(СВЦЭМ!$D$39:$D$782,СВЦЭМ!$A$39:$A$782,$A51,СВЦЭМ!$B$39:$B$782,O$47)+'СЕТ СН'!$G$11+СВЦЭМ!$D$10+'СЕТ СН'!$G$5-'СЕТ СН'!$G$21</f>
        <v>5050.4434894200003</v>
      </c>
      <c r="P51" s="36">
        <f>SUMIFS(СВЦЭМ!$D$39:$D$782,СВЦЭМ!$A$39:$A$782,$A51,СВЦЭМ!$B$39:$B$782,P$47)+'СЕТ СН'!$G$11+СВЦЭМ!$D$10+'СЕТ СН'!$G$5-'СЕТ СН'!$G$21</f>
        <v>5050.7294102300002</v>
      </c>
      <c r="Q51" s="36">
        <f>SUMIFS(СВЦЭМ!$D$39:$D$782,СВЦЭМ!$A$39:$A$782,$A51,СВЦЭМ!$B$39:$B$782,Q$47)+'СЕТ СН'!$G$11+СВЦЭМ!$D$10+'СЕТ СН'!$G$5-'СЕТ СН'!$G$21</f>
        <v>5071.0029015500004</v>
      </c>
      <c r="R51" s="36">
        <f>SUMIFS(СВЦЭМ!$D$39:$D$782,СВЦЭМ!$A$39:$A$782,$A51,СВЦЭМ!$B$39:$B$782,R$47)+'СЕТ СН'!$G$11+СВЦЭМ!$D$10+'СЕТ СН'!$G$5-'СЕТ СН'!$G$21</f>
        <v>5062.8955260299999</v>
      </c>
      <c r="S51" s="36">
        <f>SUMIFS(СВЦЭМ!$D$39:$D$782,СВЦЭМ!$A$39:$A$782,$A51,СВЦЭМ!$B$39:$B$782,S$47)+'СЕТ СН'!$G$11+СВЦЭМ!$D$10+'СЕТ СН'!$G$5-'СЕТ СН'!$G$21</f>
        <v>5043.1700380700004</v>
      </c>
      <c r="T51" s="36">
        <f>SUMIFS(СВЦЭМ!$D$39:$D$782,СВЦЭМ!$A$39:$A$782,$A51,СВЦЭМ!$B$39:$B$782,T$47)+'СЕТ СН'!$G$11+СВЦЭМ!$D$10+'СЕТ СН'!$G$5-'СЕТ СН'!$G$21</f>
        <v>5035.9370895500006</v>
      </c>
      <c r="U51" s="36">
        <f>SUMIFS(СВЦЭМ!$D$39:$D$782,СВЦЭМ!$A$39:$A$782,$A51,СВЦЭМ!$B$39:$B$782,U$47)+'СЕТ СН'!$G$11+СВЦЭМ!$D$10+'СЕТ СН'!$G$5-'СЕТ СН'!$G$21</f>
        <v>4970.2897893999998</v>
      </c>
      <c r="V51" s="36">
        <f>SUMIFS(СВЦЭМ!$D$39:$D$782,СВЦЭМ!$A$39:$A$782,$A51,СВЦЭМ!$B$39:$B$782,V$47)+'СЕТ СН'!$G$11+СВЦЭМ!$D$10+'СЕТ СН'!$G$5-'СЕТ СН'!$G$21</f>
        <v>4931.1704569100002</v>
      </c>
      <c r="W51" s="36">
        <f>SUMIFS(СВЦЭМ!$D$39:$D$782,СВЦЭМ!$A$39:$A$782,$A51,СВЦЭМ!$B$39:$B$782,W$47)+'СЕТ СН'!$G$11+СВЦЭМ!$D$10+'СЕТ СН'!$G$5-'СЕТ СН'!$G$21</f>
        <v>4943.8728415100004</v>
      </c>
      <c r="X51" s="36">
        <f>SUMIFS(СВЦЭМ!$D$39:$D$782,СВЦЭМ!$A$39:$A$782,$A51,СВЦЭМ!$B$39:$B$782,X$47)+'СЕТ СН'!$G$11+СВЦЭМ!$D$10+'СЕТ СН'!$G$5-'СЕТ СН'!$G$21</f>
        <v>5014.3539933700004</v>
      </c>
      <c r="Y51" s="36">
        <f>SUMIFS(СВЦЭМ!$D$39:$D$782,СВЦЭМ!$A$39:$A$782,$A51,СВЦЭМ!$B$39:$B$782,Y$47)+'СЕТ СН'!$G$11+СВЦЭМ!$D$10+'СЕТ СН'!$G$5-'СЕТ СН'!$G$21</f>
        <v>5088.4510059599997</v>
      </c>
    </row>
    <row r="52" spans="1:25" ht="15.75" x14ac:dyDescent="0.2">
      <c r="A52" s="35">
        <f t="shared" si="1"/>
        <v>45082</v>
      </c>
      <c r="B52" s="36">
        <f>SUMIFS(СВЦЭМ!$D$39:$D$782,СВЦЭМ!$A$39:$A$782,$A52,СВЦЭМ!$B$39:$B$782,B$47)+'СЕТ СН'!$G$11+СВЦЭМ!$D$10+'СЕТ СН'!$G$5-'СЕТ СН'!$G$21</f>
        <v>5144.7087394500004</v>
      </c>
      <c r="C52" s="36">
        <f>SUMIFS(СВЦЭМ!$D$39:$D$782,СВЦЭМ!$A$39:$A$782,$A52,СВЦЭМ!$B$39:$B$782,C$47)+'СЕТ СН'!$G$11+СВЦЭМ!$D$10+'СЕТ СН'!$G$5-'СЕТ СН'!$G$21</f>
        <v>5182.9681108000004</v>
      </c>
      <c r="D52" s="36">
        <f>SUMIFS(СВЦЭМ!$D$39:$D$782,СВЦЭМ!$A$39:$A$782,$A52,СВЦЭМ!$B$39:$B$782,D$47)+'СЕТ СН'!$G$11+СВЦЭМ!$D$10+'СЕТ СН'!$G$5-'СЕТ СН'!$G$21</f>
        <v>5232.2068192700008</v>
      </c>
      <c r="E52" s="36">
        <f>SUMIFS(СВЦЭМ!$D$39:$D$782,СВЦЭМ!$A$39:$A$782,$A52,СВЦЭМ!$B$39:$B$782,E$47)+'СЕТ СН'!$G$11+СВЦЭМ!$D$10+'СЕТ СН'!$G$5-'СЕТ СН'!$G$21</f>
        <v>5215.0558505400004</v>
      </c>
      <c r="F52" s="36">
        <f>SUMIFS(СВЦЭМ!$D$39:$D$782,СВЦЭМ!$A$39:$A$782,$A52,СВЦЭМ!$B$39:$B$782,F$47)+'СЕТ СН'!$G$11+СВЦЭМ!$D$10+'СЕТ СН'!$G$5-'СЕТ СН'!$G$21</f>
        <v>5206.6576018300002</v>
      </c>
      <c r="G52" s="36">
        <f>SUMIFS(СВЦЭМ!$D$39:$D$782,СВЦЭМ!$A$39:$A$782,$A52,СВЦЭМ!$B$39:$B$782,G$47)+'СЕТ СН'!$G$11+СВЦЭМ!$D$10+'СЕТ СН'!$G$5-'СЕТ СН'!$G$21</f>
        <v>5198.5471735000001</v>
      </c>
      <c r="H52" s="36">
        <f>SUMIFS(СВЦЭМ!$D$39:$D$782,СВЦЭМ!$A$39:$A$782,$A52,СВЦЭМ!$B$39:$B$782,H$47)+'СЕТ СН'!$G$11+СВЦЭМ!$D$10+'СЕТ СН'!$G$5-'СЕТ СН'!$G$21</f>
        <v>5164.3901574000001</v>
      </c>
      <c r="I52" s="36">
        <f>SUMIFS(СВЦЭМ!$D$39:$D$782,СВЦЭМ!$A$39:$A$782,$A52,СВЦЭМ!$B$39:$B$782,I$47)+'СЕТ СН'!$G$11+СВЦЭМ!$D$10+'СЕТ СН'!$G$5-'СЕТ СН'!$G$21</f>
        <v>5103.9538515200002</v>
      </c>
      <c r="J52" s="36">
        <f>SUMIFS(СВЦЭМ!$D$39:$D$782,СВЦЭМ!$A$39:$A$782,$A52,СВЦЭМ!$B$39:$B$782,J$47)+'СЕТ СН'!$G$11+СВЦЭМ!$D$10+'СЕТ СН'!$G$5-'СЕТ СН'!$G$21</f>
        <v>5136.4856868100005</v>
      </c>
      <c r="K52" s="36">
        <f>SUMIFS(СВЦЭМ!$D$39:$D$782,СВЦЭМ!$A$39:$A$782,$A52,СВЦЭМ!$B$39:$B$782,K$47)+'СЕТ СН'!$G$11+СВЦЭМ!$D$10+'СЕТ СН'!$G$5-'СЕТ СН'!$G$21</f>
        <v>5029.3897571500002</v>
      </c>
      <c r="L52" s="36">
        <f>SUMIFS(СВЦЭМ!$D$39:$D$782,СВЦЭМ!$A$39:$A$782,$A52,СВЦЭМ!$B$39:$B$782,L$47)+'СЕТ СН'!$G$11+СВЦЭМ!$D$10+'СЕТ СН'!$G$5-'СЕТ СН'!$G$21</f>
        <v>5013.8827708900008</v>
      </c>
      <c r="M52" s="36">
        <f>SUMIFS(СВЦЭМ!$D$39:$D$782,СВЦЭМ!$A$39:$A$782,$A52,СВЦЭМ!$B$39:$B$782,M$47)+'СЕТ СН'!$G$11+СВЦЭМ!$D$10+'СЕТ СН'!$G$5-'СЕТ СН'!$G$21</f>
        <v>5027.5311164100003</v>
      </c>
      <c r="N52" s="36">
        <f>SUMIFS(СВЦЭМ!$D$39:$D$782,СВЦЭМ!$A$39:$A$782,$A52,СВЦЭМ!$B$39:$B$782,N$47)+'СЕТ СН'!$G$11+СВЦЭМ!$D$10+'СЕТ СН'!$G$5-'СЕТ СН'!$G$21</f>
        <v>5072.2714407700005</v>
      </c>
      <c r="O52" s="36">
        <f>SUMIFS(СВЦЭМ!$D$39:$D$782,СВЦЭМ!$A$39:$A$782,$A52,СВЦЭМ!$B$39:$B$782,O$47)+'СЕТ СН'!$G$11+СВЦЭМ!$D$10+'СЕТ СН'!$G$5-'СЕТ СН'!$G$21</f>
        <v>5079.4091191699999</v>
      </c>
      <c r="P52" s="36">
        <f>SUMIFS(СВЦЭМ!$D$39:$D$782,СВЦЭМ!$A$39:$A$782,$A52,СВЦЭМ!$B$39:$B$782,P$47)+'СЕТ СН'!$G$11+СВЦЭМ!$D$10+'СЕТ СН'!$G$5-'СЕТ СН'!$G$21</f>
        <v>5095.32873784</v>
      </c>
      <c r="Q52" s="36">
        <f>SUMIFS(СВЦЭМ!$D$39:$D$782,СВЦЭМ!$A$39:$A$782,$A52,СВЦЭМ!$B$39:$B$782,Q$47)+'СЕТ СН'!$G$11+СВЦЭМ!$D$10+'СЕТ СН'!$G$5-'СЕТ СН'!$G$21</f>
        <v>5108.9109515400005</v>
      </c>
      <c r="R52" s="36">
        <f>SUMIFS(СВЦЭМ!$D$39:$D$782,СВЦЭМ!$A$39:$A$782,$A52,СВЦЭМ!$B$39:$B$782,R$47)+'СЕТ СН'!$G$11+СВЦЭМ!$D$10+'СЕТ СН'!$G$5-'СЕТ СН'!$G$21</f>
        <v>5131.1038044699999</v>
      </c>
      <c r="S52" s="36">
        <f>SUMIFS(СВЦЭМ!$D$39:$D$782,СВЦЭМ!$A$39:$A$782,$A52,СВЦЭМ!$B$39:$B$782,S$47)+'СЕТ СН'!$G$11+СВЦЭМ!$D$10+'СЕТ СН'!$G$5-'СЕТ СН'!$G$21</f>
        <v>5127.1543766600007</v>
      </c>
      <c r="T52" s="36">
        <f>SUMIFS(СВЦЭМ!$D$39:$D$782,СВЦЭМ!$A$39:$A$782,$A52,СВЦЭМ!$B$39:$B$782,T$47)+'СЕТ СН'!$G$11+СВЦЭМ!$D$10+'СЕТ СН'!$G$5-'СЕТ СН'!$G$21</f>
        <v>5100.1188258900002</v>
      </c>
      <c r="U52" s="36">
        <f>SUMIFS(СВЦЭМ!$D$39:$D$782,СВЦЭМ!$A$39:$A$782,$A52,СВЦЭМ!$B$39:$B$782,U$47)+'СЕТ СН'!$G$11+СВЦЭМ!$D$10+'СЕТ СН'!$G$5-'СЕТ СН'!$G$21</f>
        <v>5064.5882992000006</v>
      </c>
      <c r="V52" s="36">
        <f>SUMIFS(СВЦЭМ!$D$39:$D$782,СВЦЭМ!$A$39:$A$782,$A52,СВЦЭМ!$B$39:$B$782,V$47)+'СЕТ СН'!$G$11+СВЦЭМ!$D$10+'СЕТ СН'!$G$5-'СЕТ СН'!$G$21</f>
        <v>4996.2485611600005</v>
      </c>
      <c r="W52" s="36">
        <f>SUMIFS(СВЦЭМ!$D$39:$D$782,СВЦЭМ!$A$39:$A$782,$A52,СВЦЭМ!$B$39:$B$782,W$47)+'СЕТ СН'!$G$11+СВЦЭМ!$D$10+'СЕТ СН'!$G$5-'СЕТ СН'!$G$21</f>
        <v>5073.4454818499999</v>
      </c>
      <c r="X52" s="36">
        <f>SUMIFS(СВЦЭМ!$D$39:$D$782,СВЦЭМ!$A$39:$A$782,$A52,СВЦЭМ!$B$39:$B$782,X$47)+'СЕТ СН'!$G$11+СВЦЭМ!$D$10+'СЕТ СН'!$G$5-'СЕТ СН'!$G$21</f>
        <v>5126.1902375400005</v>
      </c>
      <c r="Y52" s="36">
        <f>SUMIFS(СВЦЭМ!$D$39:$D$782,СВЦЭМ!$A$39:$A$782,$A52,СВЦЭМ!$B$39:$B$782,Y$47)+'СЕТ СН'!$G$11+СВЦЭМ!$D$10+'СЕТ СН'!$G$5-'СЕТ СН'!$G$21</f>
        <v>5204.8080993500007</v>
      </c>
    </row>
    <row r="53" spans="1:25" ht="15.75" x14ac:dyDescent="0.2">
      <c r="A53" s="35">
        <f t="shared" si="1"/>
        <v>45083</v>
      </c>
      <c r="B53" s="36">
        <f>SUMIFS(СВЦЭМ!$D$39:$D$782,СВЦЭМ!$A$39:$A$782,$A53,СВЦЭМ!$B$39:$B$782,B$47)+'СЕТ СН'!$G$11+СВЦЭМ!$D$10+'СЕТ СН'!$G$5-'СЕТ СН'!$G$21</f>
        <v>5187.6116449900001</v>
      </c>
      <c r="C53" s="36">
        <f>SUMIFS(СВЦЭМ!$D$39:$D$782,СВЦЭМ!$A$39:$A$782,$A53,СВЦЭМ!$B$39:$B$782,C$47)+'СЕТ СН'!$G$11+СВЦЭМ!$D$10+'СЕТ СН'!$G$5-'СЕТ СН'!$G$21</f>
        <v>5282.0946181199997</v>
      </c>
      <c r="D53" s="36">
        <f>SUMIFS(СВЦЭМ!$D$39:$D$782,СВЦЭМ!$A$39:$A$782,$A53,СВЦЭМ!$B$39:$B$782,D$47)+'СЕТ СН'!$G$11+СВЦЭМ!$D$10+'СЕТ СН'!$G$5-'СЕТ СН'!$G$21</f>
        <v>5392.1917892900001</v>
      </c>
      <c r="E53" s="36">
        <f>SUMIFS(СВЦЭМ!$D$39:$D$782,СВЦЭМ!$A$39:$A$782,$A53,СВЦЭМ!$B$39:$B$782,E$47)+'СЕТ СН'!$G$11+СВЦЭМ!$D$10+'СЕТ СН'!$G$5-'СЕТ СН'!$G$21</f>
        <v>5388.3297777200005</v>
      </c>
      <c r="F53" s="36">
        <f>SUMIFS(СВЦЭМ!$D$39:$D$782,СВЦЭМ!$A$39:$A$782,$A53,СВЦЭМ!$B$39:$B$782,F$47)+'СЕТ СН'!$G$11+СВЦЭМ!$D$10+'СЕТ СН'!$G$5-'СЕТ СН'!$G$21</f>
        <v>5382.6061692200001</v>
      </c>
      <c r="G53" s="36">
        <f>SUMIFS(СВЦЭМ!$D$39:$D$782,СВЦЭМ!$A$39:$A$782,$A53,СВЦЭМ!$B$39:$B$782,G$47)+'СЕТ СН'!$G$11+СВЦЭМ!$D$10+'СЕТ СН'!$G$5-'СЕТ СН'!$G$21</f>
        <v>5291.8194082999998</v>
      </c>
      <c r="H53" s="36">
        <f>SUMIFS(СВЦЭМ!$D$39:$D$782,СВЦЭМ!$A$39:$A$782,$A53,СВЦЭМ!$B$39:$B$782,H$47)+'СЕТ СН'!$G$11+СВЦЭМ!$D$10+'СЕТ СН'!$G$5-'СЕТ СН'!$G$21</f>
        <v>5146.2665231000001</v>
      </c>
      <c r="I53" s="36">
        <f>SUMIFS(СВЦЭМ!$D$39:$D$782,СВЦЭМ!$A$39:$A$782,$A53,СВЦЭМ!$B$39:$B$782,I$47)+'СЕТ СН'!$G$11+СВЦЭМ!$D$10+'СЕТ СН'!$G$5-'СЕТ СН'!$G$21</f>
        <v>5080.0846387300007</v>
      </c>
      <c r="J53" s="36">
        <f>SUMIFS(СВЦЭМ!$D$39:$D$782,СВЦЭМ!$A$39:$A$782,$A53,СВЦЭМ!$B$39:$B$782,J$47)+'СЕТ СН'!$G$11+СВЦЭМ!$D$10+'СЕТ СН'!$G$5-'СЕТ СН'!$G$21</f>
        <v>4997.7454624300008</v>
      </c>
      <c r="K53" s="36">
        <f>SUMIFS(СВЦЭМ!$D$39:$D$782,СВЦЭМ!$A$39:$A$782,$A53,СВЦЭМ!$B$39:$B$782,K$47)+'СЕТ СН'!$G$11+СВЦЭМ!$D$10+'СЕТ СН'!$G$5-'СЕТ СН'!$G$21</f>
        <v>4949.5394378999999</v>
      </c>
      <c r="L53" s="36">
        <f>SUMIFS(СВЦЭМ!$D$39:$D$782,СВЦЭМ!$A$39:$A$782,$A53,СВЦЭМ!$B$39:$B$782,L$47)+'СЕТ СН'!$G$11+СВЦЭМ!$D$10+'СЕТ СН'!$G$5-'СЕТ СН'!$G$21</f>
        <v>4956.0031392199999</v>
      </c>
      <c r="M53" s="36">
        <f>SUMIFS(СВЦЭМ!$D$39:$D$782,СВЦЭМ!$A$39:$A$782,$A53,СВЦЭМ!$B$39:$B$782,M$47)+'СЕТ СН'!$G$11+СВЦЭМ!$D$10+'СЕТ СН'!$G$5-'СЕТ СН'!$G$21</f>
        <v>4953.57039601</v>
      </c>
      <c r="N53" s="36">
        <f>SUMIFS(СВЦЭМ!$D$39:$D$782,СВЦЭМ!$A$39:$A$782,$A53,СВЦЭМ!$B$39:$B$782,N$47)+'СЕТ СН'!$G$11+СВЦЭМ!$D$10+'СЕТ СН'!$G$5-'СЕТ СН'!$G$21</f>
        <v>4983.4129940500006</v>
      </c>
      <c r="O53" s="36">
        <f>SUMIFS(СВЦЭМ!$D$39:$D$782,СВЦЭМ!$A$39:$A$782,$A53,СВЦЭМ!$B$39:$B$782,O$47)+'СЕТ СН'!$G$11+СВЦЭМ!$D$10+'СЕТ СН'!$G$5-'СЕТ СН'!$G$21</f>
        <v>4981.8862045300002</v>
      </c>
      <c r="P53" s="36">
        <f>SUMIFS(СВЦЭМ!$D$39:$D$782,СВЦЭМ!$A$39:$A$782,$A53,СВЦЭМ!$B$39:$B$782,P$47)+'СЕТ СН'!$G$11+СВЦЭМ!$D$10+'СЕТ СН'!$G$5-'СЕТ СН'!$G$21</f>
        <v>4999.8066041500006</v>
      </c>
      <c r="Q53" s="36">
        <f>SUMIFS(СВЦЭМ!$D$39:$D$782,СВЦЭМ!$A$39:$A$782,$A53,СВЦЭМ!$B$39:$B$782,Q$47)+'СЕТ СН'!$G$11+СВЦЭМ!$D$10+'СЕТ СН'!$G$5-'СЕТ СН'!$G$21</f>
        <v>5015.2646811600007</v>
      </c>
      <c r="R53" s="36">
        <f>SUMIFS(СВЦЭМ!$D$39:$D$782,СВЦЭМ!$A$39:$A$782,$A53,СВЦЭМ!$B$39:$B$782,R$47)+'СЕТ СН'!$G$11+СВЦЭМ!$D$10+'СЕТ СН'!$G$5-'СЕТ СН'!$G$21</f>
        <v>5009.4221955100002</v>
      </c>
      <c r="S53" s="36">
        <f>SUMIFS(СВЦЭМ!$D$39:$D$782,СВЦЭМ!$A$39:$A$782,$A53,СВЦЭМ!$B$39:$B$782,S$47)+'СЕТ СН'!$G$11+СВЦЭМ!$D$10+'СЕТ СН'!$G$5-'СЕТ СН'!$G$21</f>
        <v>4989.9788183400005</v>
      </c>
      <c r="T53" s="36">
        <f>SUMIFS(СВЦЭМ!$D$39:$D$782,СВЦЭМ!$A$39:$A$782,$A53,СВЦЭМ!$B$39:$B$782,T$47)+'СЕТ СН'!$G$11+СВЦЭМ!$D$10+'СЕТ СН'!$G$5-'СЕТ СН'!$G$21</f>
        <v>5016.2999509500005</v>
      </c>
      <c r="U53" s="36">
        <f>SUMIFS(СВЦЭМ!$D$39:$D$782,СВЦЭМ!$A$39:$A$782,$A53,СВЦЭМ!$B$39:$B$782,U$47)+'СЕТ СН'!$G$11+СВЦЭМ!$D$10+'СЕТ СН'!$G$5-'СЕТ СН'!$G$21</f>
        <v>4965.3176411500008</v>
      </c>
      <c r="V53" s="36">
        <f>SUMIFS(СВЦЭМ!$D$39:$D$782,СВЦЭМ!$A$39:$A$782,$A53,СВЦЭМ!$B$39:$B$782,V$47)+'СЕТ СН'!$G$11+СВЦЭМ!$D$10+'СЕТ СН'!$G$5-'СЕТ СН'!$G$21</f>
        <v>4944.8396843</v>
      </c>
      <c r="W53" s="36">
        <f>SUMIFS(СВЦЭМ!$D$39:$D$782,СВЦЭМ!$A$39:$A$782,$A53,СВЦЭМ!$B$39:$B$782,W$47)+'СЕТ СН'!$G$11+СВЦЭМ!$D$10+'СЕТ СН'!$G$5-'СЕТ СН'!$G$21</f>
        <v>4960.7006851900005</v>
      </c>
      <c r="X53" s="36">
        <f>SUMIFS(СВЦЭМ!$D$39:$D$782,СВЦЭМ!$A$39:$A$782,$A53,СВЦЭМ!$B$39:$B$782,X$47)+'СЕТ СН'!$G$11+СВЦЭМ!$D$10+'СЕТ СН'!$G$5-'СЕТ СН'!$G$21</f>
        <v>4990.1078490800001</v>
      </c>
      <c r="Y53" s="36">
        <f>SUMIFS(СВЦЭМ!$D$39:$D$782,СВЦЭМ!$A$39:$A$782,$A53,СВЦЭМ!$B$39:$B$782,Y$47)+'СЕТ СН'!$G$11+СВЦЭМ!$D$10+'СЕТ СН'!$G$5-'СЕТ СН'!$G$21</f>
        <v>5074.7334664200007</v>
      </c>
    </row>
    <row r="54" spans="1:25" ht="15.75" x14ac:dyDescent="0.2">
      <c r="A54" s="35">
        <f t="shared" si="1"/>
        <v>45084</v>
      </c>
      <c r="B54" s="36">
        <f>SUMIFS(СВЦЭМ!$D$39:$D$782,СВЦЭМ!$A$39:$A$782,$A54,СВЦЭМ!$B$39:$B$782,B$47)+'СЕТ СН'!$G$11+СВЦЭМ!$D$10+'СЕТ СН'!$G$5-'СЕТ СН'!$G$21</f>
        <v>5223.4551619499998</v>
      </c>
      <c r="C54" s="36">
        <f>SUMIFS(СВЦЭМ!$D$39:$D$782,СВЦЭМ!$A$39:$A$782,$A54,СВЦЭМ!$B$39:$B$782,C$47)+'СЕТ СН'!$G$11+СВЦЭМ!$D$10+'СЕТ СН'!$G$5-'СЕТ СН'!$G$21</f>
        <v>5155.6589720100001</v>
      </c>
      <c r="D54" s="36">
        <f>SUMIFS(СВЦЭМ!$D$39:$D$782,СВЦЭМ!$A$39:$A$782,$A54,СВЦЭМ!$B$39:$B$782,D$47)+'СЕТ СН'!$G$11+СВЦЭМ!$D$10+'СЕТ СН'!$G$5-'СЕТ СН'!$G$21</f>
        <v>5346.3405269000004</v>
      </c>
      <c r="E54" s="36">
        <f>SUMIFS(СВЦЭМ!$D$39:$D$782,СВЦЭМ!$A$39:$A$782,$A54,СВЦЭМ!$B$39:$B$782,E$47)+'СЕТ СН'!$G$11+СВЦЭМ!$D$10+'СЕТ СН'!$G$5-'СЕТ СН'!$G$21</f>
        <v>5363.9163008200003</v>
      </c>
      <c r="F54" s="36">
        <f>SUMIFS(СВЦЭМ!$D$39:$D$782,СВЦЭМ!$A$39:$A$782,$A54,СВЦЭМ!$B$39:$B$782,F$47)+'СЕТ СН'!$G$11+СВЦЭМ!$D$10+'СЕТ СН'!$G$5-'СЕТ СН'!$G$21</f>
        <v>5353.5483099800003</v>
      </c>
      <c r="G54" s="36">
        <f>SUMIFS(СВЦЭМ!$D$39:$D$782,СВЦЭМ!$A$39:$A$782,$A54,СВЦЭМ!$B$39:$B$782,G$47)+'СЕТ СН'!$G$11+СВЦЭМ!$D$10+'СЕТ СН'!$G$5-'СЕТ СН'!$G$21</f>
        <v>5282.3521317100003</v>
      </c>
      <c r="H54" s="36">
        <f>SUMIFS(СВЦЭМ!$D$39:$D$782,СВЦЭМ!$A$39:$A$782,$A54,СВЦЭМ!$B$39:$B$782,H$47)+'СЕТ СН'!$G$11+СВЦЭМ!$D$10+'СЕТ СН'!$G$5-'СЕТ СН'!$G$21</f>
        <v>5154.2977137100006</v>
      </c>
      <c r="I54" s="36">
        <f>SUMIFS(СВЦЭМ!$D$39:$D$782,СВЦЭМ!$A$39:$A$782,$A54,СВЦЭМ!$B$39:$B$782,I$47)+'СЕТ СН'!$G$11+СВЦЭМ!$D$10+'СЕТ СН'!$G$5-'СЕТ СН'!$G$21</f>
        <v>5124.76123568</v>
      </c>
      <c r="J54" s="36">
        <f>SUMIFS(СВЦЭМ!$D$39:$D$782,СВЦЭМ!$A$39:$A$782,$A54,СВЦЭМ!$B$39:$B$782,J$47)+'СЕТ СН'!$G$11+СВЦЭМ!$D$10+'СЕТ СН'!$G$5-'СЕТ СН'!$G$21</f>
        <v>5026.63785009</v>
      </c>
      <c r="K54" s="36">
        <f>SUMIFS(СВЦЭМ!$D$39:$D$782,СВЦЭМ!$A$39:$A$782,$A54,СВЦЭМ!$B$39:$B$782,K$47)+'СЕТ СН'!$G$11+СВЦЭМ!$D$10+'СЕТ СН'!$G$5-'СЕТ СН'!$G$21</f>
        <v>5034.8227382200002</v>
      </c>
      <c r="L54" s="36">
        <f>SUMIFS(СВЦЭМ!$D$39:$D$782,СВЦЭМ!$A$39:$A$782,$A54,СВЦЭМ!$B$39:$B$782,L$47)+'СЕТ СН'!$G$11+СВЦЭМ!$D$10+'СЕТ СН'!$G$5-'СЕТ СН'!$G$21</f>
        <v>5050.2823368899999</v>
      </c>
      <c r="M54" s="36">
        <f>SUMIFS(СВЦЭМ!$D$39:$D$782,СВЦЭМ!$A$39:$A$782,$A54,СВЦЭМ!$B$39:$B$782,M$47)+'СЕТ СН'!$G$11+СВЦЭМ!$D$10+'СЕТ СН'!$G$5-'СЕТ СН'!$G$21</f>
        <v>5058.6999565300002</v>
      </c>
      <c r="N54" s="36">
        <f>SUMIFS(СВЦЭМ!$D$39:$D$782,СВЦЭМ!$A$39:$A$782,$A54,СВЦЭМ!$B$39:$B$782,N$47)+'СЕТ СН'!$G$11+СВЦЭМ!$D$10+'СЕТ СН'!$G$5-'СЕТ СН'!$G$21</f>
        <v>5080.0749771400006</v>
      </c>
      <c r="O54" s="36">
        <f>SUMIFS(СВЦЭМ!$D$39:$D$782,СВЦЭМ!$A$39:$A$782,$A54,СВЦЭМ!$B$39:$B$782,O$47)+'СЕТ СН'!$G$11+СВЦЭМ!$D$10+'СЕТ СН'!$G$5-'СЕТ СН'!$G$21</f>
        <v>5103.9407982800003</v>
      </c>
      <c r="P54" s="36">
        <f>SUMIFS(СВЦЭМ!$D$39:$D$782,СВЦЭМ!$A$39:$A$782,$A54,СВЦЭМ!$B$39:$B$782,P$47)+'СЕТ СН'!$G$11+СВЦЭМ!$D$10+'СЕТ СН'!$G$5-'СЕТ СН'!$G$21</f>
        <v>5124.0531397800005</v>
      </c>
      <c r="Q54" s="36">
        <f>SUMIFS(СВЦЭМ!$D$39:$D$782,СВЦЭМ!$A$39:$A$782,$A54,СВЦЭМ!$B$39:$B$782,Q$47)+'СЕТ СН'!$G$11+СВЦЭМ!$D$10+'СЕТ СН'!$G$5-'СЕТ СН'!$G$21</f>
        <v>5129.6086912600003</v>
      </c>
      <c r="R54" s="36">
        <f>SUMIFS(СВЦЭМ!$D$39:$D$782,СВЦЭМ!$A$39:$A$782,$A54,СВЦЭМ!$B$39:$B$782,R$47)+'СЕТ СН'!$G$11+СВЦЭМ!$D$10+'СЕТ СН'!$G$5-'СЕТ СН'!$G$21</f>
        <v>5103.5872886800007</v>
      </c>
      <c r="S54" s="36">
        <f>SUMIFS(СВЦЭМ!$D$39:$D$782,СВЦЭМ!$A$39:$A$782,$A54,СВЦЭМ!$B$39:$B$782,S$47)+'СЕТ СН'!$G$11+СВЦЭМ!$D$10+'СЕТ СН'!$G$5-'СЕТ СН'!$G$21</f>
        <v>5078.4030941000001</v>
      </c>
      <c r="T54" s="36">
        <f>SUMIFS(СВЦЭМ!$D$39:$D$782,СВЦЭМ!$A$39:$A$782,$A54,СВЦЭМ!$B$39:$B$782,T$47)+'СЕТ СН'!$G$11+СВЦЭМ!$D$10+'СЕТ СН'!$G$5-'СЕТ СН'!$G$21</f>
        <v>5060.6771071000003</v>
      </c>
      <c r="U54" s="36">
        <f>SUMIFS(СВЦЭМ!$D$39:$D$782,СВЦЭМ!$A$39:$A$782,$A54,СВЦЭМ!$B$39:$B$782,U$47)+'СЕТ СН'!$G$11+СВЦЭМ!$D$10+'СЕТ СН'!$G$5-'СЕТ СН'!$G$21</f>
        <v>4979.7441264099998</v>
      </c>
      <c r="V54" s="36">
        <f>SUMIFS(СВЦЭМ!$D$39:$D$782,СВЦЭМ!$A$39:$A$782,$A54,СВЦЭМ!$B$39:$B$782,V$47)+'СЕТ СН'!$G$11+СВЦЭМ!$D$10+'СЕТ СН'!$G$5-'СЕТ СН'!$G$21</f>
        <v>5005.2562137700006</v>
      </c>
      <c r="W54" s="36">
        <f>SUMIFS(СВЦЭМ!$D$39:$D$782,СВЦЭМ!$A$39:$A$782,$A54,СВЦЭМ!$B$39:$B$782,W$47)+'СЕТ СН'!$G$11+СВЦЭМ!$D$10+'СЕТ СН'!$G$5-'СЕТ СН'!$G$21</f>
        <v>5036.4116729800007</v>
      </c>
      <c r="X54" s="36">
        <f>SUMIFS(СВЦЭМ!$D$39:$D$782,СВЦЭМ!$A$39:$A$782,$A54,СВЦЭМ!$B$39:$B$782,X$47)+'СЕТ СН'!$G$11+СВЦЭМ!$D$10+'СЕТ СН'!$G$5-'СЕТ СН'!$G$21</f>
        <v>5100.9248456100004</v>
      </c>
      <c r="Y54" s="36">
        <f>SUMIFS(СВЦЭМ!$D$39:$D$782,СВЦЭМ!$A$39:$A$782,$A54,СВЦЭМ!$B$39:$B$782,Y$47)+'СЕТ СН'!$G$11+СВЦЭМ!$D$10+'СЕТ СН'!$G$5-'СЕТ СН'!$G$21</f>
        <v>5143.2535257700001</v>
      </c>
    </row>
    <row r="55" spans="1:25" ht="15.75" x14ac:dyDescent="0.2">
      <c r="A55" s="35">
        <f t="shared" si="1"/>
        <v>45085</v>
      </c>
      <c r="B55" s="36">
        <f>SUMIFS(СВЦЭМ!$D$39:$D$782,СВЦЭМ!$A$39:$A$782,$A55,СВЦЭМ!$B$39:$B$782,B$47)+'СЕТ СН'!$G$11+СВЦЭМ!$D$10+'СЕТ СН'!$G$5-'СЕТ СН'!$G$21</f>
        <v>5279.5370202300001</v>
      </c>
      <c r="C55" s="36">
        <f>SUMIFS(СВЦЭМ!$D$39:$D$782,СВЦЭМ!$A$39:$A$782,$A55,СВЦЭМ!$B$39:$B$782,C$47)+'СЕТ СН'!$G$11+СВЦЭМ!$D$10+'СЕТ СН'!$G$5-'СЕТ СН'!$G$21</f>
        <v>5320.3601286499998</v>
      </c>
      <c r="D55" s="36">
        <f>SUMIFS(СВЦЭМ!$D$39:$D$782,СВЦЭМ!$A$39:$A$782,$A55,СВЦЭМ!$B$39:$B$782,D$47)+'СЕТ СН'!$G$11+СВЦЭМ!$D$10+'СЕТ СН'!$G$5-'СЕТ СН'!$G$21</f>
        <v>5332.4839731299999</v>
      </c>
      <c r="E55" s="36">
        <f>SUMIFS(СВЦЭМ!$D$39:$D$782,СВЦЭМ!$A$39:$A$782,$A55,СВЦЭМ!$B$39:$B$782,E$47)+'СЕТ СН'!$G$11+СВЦЭМ!$D$10+'СЕТ СН'!$G$5-'СЕТ СН'!$G$21</f>
        <v>5333.2397127800004</v>
      </c>
      <c r="F55" s="36">
        <f>SUMIFS(СВЦЭМ!$D$39:$D$782,СВЦЭМ!$A$39:$A$782,$A55,СВЦЭМ!$B$39:$B$782,F$47)+'СЕТ СН'!$G$11+СВЦЭМ!$D$10+'СЕТ СН'!$G$5-'СЕТ СН'!$G$21</f>
        <v>5315.9800978800004</v>
      </c>
      <c r="G55" s="36">
        <f>SUMIFS(СВЦЭМ!$D$39:$D$782,СВЦЭМ!$A$39:$A$782,$A55,СВЦЭМ!$B$39:$B$782,G$47)+'СЕТ СН'!$G$11+СВЦЭМ!$D$10+'СЕТ СН'!$G$5-'СЕТ СН'!$G$21</f>
        <v>5275.8699274000001</v>
      </c>
      <c r="H55" s="36">
        <f>SUMIFS(СВЦЭМ!$D$39:$D$782,СВЦЭМ!$A$39:$A$782,$A55,СВЦЭМ!$B$39:$B$782,H$47)+'СЕТ СН'!$G$11+СВЦЭМ!$D$10+'СЕТ СН'!$G$5-'СЕТ СН'!$G$21</f>
        <v>5142.3103098400006</v>
      </c>
      <c r="I55" s="36">
        <f>SUMIFS(СВЦЭМ!$D$39:$D$782,СВЦЭМ!$A$39:$A$782,$A55,СВЦЭМ!$B$39:$B$782,I$47)+'СЕТ СН'!$G$11+СВЦЭМ!$D$10+'СЕТ СН'!$G$5-'СЕТ СН'!$G$21</f>
        <v>5098.4664400900001</v>
      </c>
      <c r="J55" s="36">
        <f>SUMIFS(СВЦЭМ!$D$39:$D$782,СВЦЭМ!$A$39:$A$782,$A55,СВЦЭМ!$B$39:$B$782,J$47)+'СЕТ СН'!$G$11+СВЦЭМ!$D$10+'СЕТ СН'!$G$5-'СЕТ СН'!$G$21</f>
        <v>5061.8498445599998</v>
      </c>
      <c r="K55" s="36">
        <f>SUMIFS(СВЦЭМ!$D$39:$D$782,СВЦЭМ!$A$39:$A$782,$A55,СВЦЭМ!$B$39:$B$782,K$47)+'СЕТ СН'!$G$11+СВЦЭМ!$D$10+'СЕТ СН'!$G$5-'СЕТ СН'!$G$21</f>
        <v>5034.8302222300008</v>
      </c>
      <c r="L55" s="36">
        <f>SUMIFS(СВЦЭМ!$D$39:$D$782,СВЦЭМ!$A$39:$A$782,$A55,СВЦЭМ!$B$39:$B$782,L$47)+'СЕТ СН'!$G$11+СВЦЭМ!$D$10+'СЕТ СН'!$G$5-'СЕТ СН'!$G$21</f>
        <v>5036.04638832</v>
      </c>
      <c r="M55" s="36">
        <f>SUMIFS(СВЦЭМ!$D$39:$D$782,СВЦЭМ!$A$39:$A$782,$A55,СВЦЭМ!$B$39:$B$782,M$47)+'СЕТ СН'!$G$11+СВЦЭМ!$D$10+'СЕТ СН'!$G$5-'СЕТ СН'!$G$21</f>
        <v>5057.7891101200003</v>
      </c>
      <c r="N55" s="36">
        <f>SUMIFS(СВЦЭМ!$D$39:$D$782,СВЦЭМ!$A$39:$A$782,$A55,СВЦЭМ!$B$39:$B$782,N$47)+'СЕТ СН'!$G$11+СВЦЭМ!$D$10+'СЕТ СН'!$G$5-'СЕТ СН'!$G$21</f>
        <v>5098.6960181800005</v>
      </c>
      <c r="O55" s="36">
        <f>SUMIFS(СВЦЭМ!$D$39:$D$782,СВЦЭМ!$A$39:$A$782,$A55,СВЦЭМ!$B$39:$B$782,O$47)+'СЕТ СН'!$G$11+СВЦЭМ!$D$10+'СЕТ СН'!$G$5-'СЕТ СН'!$G$21</f>
        <v>5102.1733994900005</v>
      </c>
      <c r="P55" s="36">
        <f>SUMIFS(СВЦЭМ!$D$39:$D$782,СВЦЭМ!$A$39:$A$782,$A55,СВЦЭМ!$B$39:$B$782,P$47)+'СЕТ СН'!$G$11+СВЦЭМ!$D$10+'СЕТ СН'!$G$5-'СЕТ СН'!$G$21</f>
        <v>5110.0580571</v>
      </c>
      <c r="Q55" s="36">
        <f>SUMIFS(СВЦЭМ!$D$39:$D$782,СВЦЭМ!$A$39:$A$782,$A55,СВЦЭМ!$B$39:$B$782,Q$47)+'СЕТ СН'!$G$11+СВЦЭМ!$D$10+'СЕТ СН'!$G$5-'СЕТ СН'!$G$21</f>
        <v>5124.2151791699998</v>
      </c>
      <c r="R55" s="36">
        <f>SUMIFS(СВЦЭМ!$D$39:$D$782,СВЦЭМ!$A$39:$A$782,$A55,СВЦЭМ!$B$39:$B$782,R$47)+'СЕТ СН'!$G$11+СВЦЭМ!$D$10+'СЕТ СН'!$G$5-'СЕТ СН'!$G$21</f>
        <v>5103.1736038199997</v>
      </c>
      <c r="S55" s="36">
        <f>SUMIFS(СВЦЭМ!$D$39:$D$782,СВЦЭМ!$A$39:$A$782,$A55,СВЦЭМ!$B$39:$B$782,S$47)+'СЕТ СН'!$G$11+СВЦЭМ!$D$10+'СЕТ СН'!$G$5-'СЕТ СН'!$G$21</f>
        <v>5078.2040712800008</v>
      </c>
      <c r="T55" s="36">
        <f>SUMIFS(СВЦЭМ!$D$39:$D$782,СВЦЭМ!$A$39:$A$782,$A55,СВЦЭМ!$B$39:$B$782,T$47)+'СЕТ СН'!$G$11+СВЦЭМ!$D$10+'СЕТ СН'!$G$5-'СЕТ СН'!$G$21</f>
        <v>5062.3672881399998</v>
      </c>
      <c r="U55" s="36">
        <f>SUMIFS(СВЦЭМ!$D$39:$D$782,СВЦЭМ!$A$39:$A$782,$A55,СВЦЭМ!$B$39:$B$782,U$47)+'СЕТ СН'!$G$11+СВЦЭМ!$D$10+'СЕТ СН'!$G$5-'СЕТ СН'!$G$21</f>
        <v>5031.8461091200006</v>
      </c>
      <c r="V55" s="36">
        <f>SUMIFS(СВЦЭМ!$D$39:$D$782,СВЦЭМ!$A$39:$A$782,$A55,СВЦЭМ!$B$39:$B$782,V$47)+'СЕТ СН'!$G$11+СВЦЭМ!$D$10+'СЕТ СН'!$G$5-'СЕТ СН'!$G$21</f>
        <v>4970.3230500400005</v>
      </c>
      <c r="W55" s="36">
        <f>SUMIFS(СВЦЭМ!$D$39:$D$782,СВЦЭМ!$A$39:$A$782,$A55,СВЦЭМ!$B$39:$B$782,W$47)+'СЕТ СН'!$G$11+СВЦЭМ!$D$10+'СЕТ СН'!$G$5-'СЕТ СН'!$G$21</f>
        <v>5016.6500486499999</v>
      </c>
      <c r="X55" s="36">
        <f>SUMIFS(СВЦЭМ!$D$39:$D$782,СВЦЭМ!$A$39:$A$782,$A55,СВЦЭМ!$B$39:$B$782,X$47)+'СЕТ СН'!$G$11+СВЦЭМ!$D$10+'СЕТ СН'!$G$5-'СЕТ СН'!$G$21</f>
        <v>5070.7345148500008</v>
      </c>
      <c r="Y55" s="36">
        <f>SUMIFS(СВЦЭМ!$D$39:$D$782,СВЦЭМ!$A$39:$A$782,$A55,СВЦЭМ!$B$39:$B$782,Y$47)+'СЕТ СН'!$G$11+СВЦЭМ!$D$10+'СЕТ СН'!$G$5-'СЕТ СН'!$G$21</f>
        <v>5195.8162947199999</v>
      </c>
    </row>
    <row r="56" spans="1:25" ht="15.75" x14ac:dyDescent="0.2">
      <c r="A56" s="35">
        <f t="shared" si="1"/>
        <v>45086</v>
      </c>
      <c r="B56" s="36">
        <f>SUMIFS(СВЦЭМ!$D$39:$D$782,СВЦЭМ!$A$39:$A$782,$A56,СВЦЭМ!$B$39:$B$782,B$47)+'СЕТ СН'!$G$11+СВЦЭМ!$D$10+'СЕТ СН'!$G$5-'СЕТ СН'!$G$21</f>
        <v>5147.4115976800003</v>
      </c>
      <c r="C56" s="36">
        <f>SUMIFS(СВЦЭМ!$D$39:$D$782,СВЦЭМ!$A$39:$A$782,$A56,СВЦЭМ!$B$39:$B$782,C$47)+'СЕТ СН'!$G$11+СВЦЭМ!$D$10+'СЕТ СН'!$G$5-'СЕТ СН'!$G$21</f>
        <v>5046.9107941500006</v>
      </c>
      <c r="D56" s="36">
        <f>SUMIFS(СВЦЭМ!$D$39:$D$782,СВЦЭМ!$A$39:$A$782,$A56,СВЦЭМ!$B$39:$B$782,D$47)+'СЕТ СН'!$G$11+СВЦЭМ!$D$10+'СЕТ СН'!$G$5-'СЕТ СН'!$G$21</f>
        <v>5108.0598727800007</v>
      </c>
      <c r="E56" s="36">
        <f>SUMIFS(СВЦЭМ!$D$39:$D$782,СВЦЭМ!$A$39:$A$782,$A56,СВЦЭМ!$B$39:$B$782,E$47)+'СЕТ СН'!$G$11+СВЦЭМ!$D$10+'СЕТ СН'!$G$5-'СЕТ СН'!$G$21</f>
        <v>5260.1126951000006</v>
      </c>
      <c r="F56" s="36">
        <f>SUMIFS(СВЦЭМ!$D$39:$D$782,СВЦЭМ!$A$39:$A$782,$A56,СВЦЭМ!$B$39:$B$782,F$47)+'СЕТ СН'!$G$11+СВЦЭМ!$D$10+'СЕТ СН'!$G$5-'СЕТ СН'!$G$21</f>
        <v>5231.3676025499999</v>
      </c>
      <c r="G56" s="36">
        <f>SUMIFS(СВЦЭМ!$D$39:$D$782,СВЦЭМ!$A$39:$A$782,$A56,СВЦЭМ!$B$39:$B$782,G$47)+'СЕТ СН'!$G$11+СВЦЭМ!$D$10+'СЕТ СН'!$G$5-'СЕТ СН'!$G$21</f>
        <v>5164.8416099900005</v>
      </c>
      <c r="H56" s="36">
        <f>SUMIFS(СВЦЭМ!$D$39:$D$782,СВЦЭМ!$A$39:$A$782,$A56,СВЦЭМ!$B$39:$B$782,H$47)+'СЕТ СН'!$G$11+СВЦЭМ!$D$10+'СЕТ СН'!$G$5-'СЕТ СН'!$G$21</f>
        <v>5017.0165284200002</v>
      </c>
      <c r="I56" s="36">
        <f>SUMIFS(СВЦЭМ!$D$39:$D$782,СВЦЭМ!$A$39:$A$782,$A56,СВЦЭМ!$B$39:$B$782,I$47)+'СЕТ СН'!$G$11+СВЦЭМ!$D$10+'СЕТ СН'!$G$5-'СЕТ СН'!$G$21</f>
        <v>4948.8577064300007</v>
      </c>
      <c r="J56" s="36">
        <f>SUMIFS(СВЦЭМ!$D$39:$D$782,СВЦЭМ!$A$39:$A$782,$A56,СВЦЭМ!$B$39:$B$782,J$47)+'СЕТ СН'!$G$11+СВЦЭМ!$D$10+'СЕТ СН'!$G$5-'СЕТ СН'!$G$21</f>
        <v>4871.2621177199999</v>
      </c>
      <c r="K56" s="36">
        <f>SUMIFS(СВЦЭМ!$D$39:$D$782,СВЦЭМ!$A$39:$A$782,$A56,СВЦЭМ!$B$39:$B$782,K$47)+'СЕТ СН'!$G$11+СВЦЭМ!$D$10+'СЕТ СН'!$G$5-'СЕТ СН'!$G$21</f>
        <v>4832.2766099800001</v>
      </c>
      <c r="L56" s="36">
        <f>SUMIFS(СВЦЭМ!$D$39:$D$782,СВЦЭМ!$A$39:$A$782,$A56,СВЦЭМ!$B$39:$B$782,L$47)+'СЕТ СН'!$G$11+СВЦЭМ!$D$10+'СЕТ СН'!$G$5-'СЕТ СН'!$G$21</f>
        <v>4811.8278986100004</v>
      </c>
      <c r="M56" s="36">
        <f>SUMIFS(СВЦЭМ!$D$39:$D$782,СВЦЭМ!$A$39:$A$782,$A56,СВЦЭМ!$B$39:$B$782,M$47)+'СЕТ СН'!$G$11+СВЦЭМ!$D$10+'СЕТ СН'!$G$5-'СЕТ СН'!$G$21</f>
        <v>4850.2376874000001</v>
      </c>
      <c r="N56" s="36">
        <f>SUMIFS(СВЦЭМ!$D$39:$D$782,СВЦЭМ!$A$39:$A$782,$A56,СВЦЭМ!$B$39:$B$782,N$47)+'СЕТ СН'!$G$11+СВЦЭМ!$D$10+'СЕТ СН'!$G$5-'СЕТ СН'!$G$21</f>
        <v>4881.3931338900002</v>
      </c>
      <c r="O56" s="36">
        <f>SUMIFS(СВЦЭМ!$D$39:$D$782,СВЦЭМ!$A$39:$A$782,$A56,СВЦЭМ!$B$39:$B$782,O$47)+'СЕТ СН'!$G$11+СВЦЭМ!$D$10+'СЕТ СН'!$G$5-'СЕТ СН'!$G$21</f>
        <v>4876.6093482599999</v>
      </c>
      <c r="P56" s="36">
        <f>SUMIFS(СВЦЭМ!$D$39:$D$782,СВЦЭМ!$A$39:$A$782,$A56,СВЦЭМ!$B$39:$B$782,P$47)+'СЕТ СН'!$G$11+СВЦЭМ!$D$10+'СЕТ СН'!$G$5-'СЕТ СН'!$G$21</f>
        <v>4884.6031158599999</v>
      </c>
      <c r="Q56" s="36">
        <f>SUMIFS(СВЦЭМ!$D$39:$D$782,СВЦЭМ!$A$39:$A$782,$A56,СВЦЭМ!$B$39:$B$782,Q$47)+'СЕТ СН'!$G$11+СВЦЭМ!$D$10+'СЕТ СН'!$G$5-'СЕТ СН'!$G$21</f>
        <v>4889.3342205700001</v>
      </c>
      <c r="R56" s="36">
        <f>SUMIFS(СВЦЭМ!$D$39:$D$782,СВЦЭМ!$A$39:$A$782,$A56,СВЦЭМ!$B$39:$B$782,R$47)+'СЕТ СН'!$G$11+СВЦЭМ!$D$10+'СЕТ СН'!$G$5-'СЕТ СН'!$G$21</f>
        <v>4885.4602325900005</v>
      </c>
      <c r="S56" s="36">
        <f>SUMIFS(СВЦЭМ!$D$39:$D$782,СВЦЭМ!$A$39:$A$782,$A56,СВЦЭМ!$B$39:$B$782,S$47)+'СЕТ СН'!$G$11+СВЦЭМ!$D$10+'СЕТ СН'!$G$5-'СЕТ СН'!$G$21</f>
        <v>4885.3512188300001</v>
      </c>
      <c r="T56" s="36">
        <f>SUMIFS(СВЦЭМ!$D$39:$D$782,СВЦЭМ!$A$39:$A$782,$A56,СВЦЭМ!$B$39:$B$782,T$47)+'СЕТ СН'!$G$11+СВЦЭМ!$D$10+'СЕТ СН'!$G$5-'СЕТ СН'!$G$21</f>
        <v>4872.2814631800002</v>
      </c>
      <c r="U56" s="36">
        <f>SUMIFS(СВЦЭМ!$D$39:$D$782,СВЦЭМ!$A$39:$A$782,$A56,СВЦЭМ!$B$39:$B$782,U$47)+'СЕТ СН'!$G$11+СВЦЭМ!$D$10+'СЕТ СН'!$G$5-'СЕТ СН'!$G$21</f>
        <v>4857.48927628</v>
      </c>
      <c r="V56" s="36">
        <f>SUMIFS(СВЦЭМ!$D$39:$D$782,СВЦЭМ!$A$39:$A$782,$A56,СВЦЭМ!$B$39:$B$782,V$47)+'СЕТ СН'!$G$11+СВЦЭМ!$D$10+'СЕТ СН'!$G$5-'СЕТ СН'!$G$21</f>
        <v>4829.6131965300001</v>
      </c>
      <c r="W56" s="36">
        <f>SUMIFS(СВЦЭМ!$D$39:$D$782,СВЦЭМ!$A$39:$A$782,$A56,СВЦЭМ!$B$39:$B$782,W$47)+'СЕТ СН'!$G$11+СВЦЭМ!$D$10+'СЕТ СН'!$G$5-'СЕТ СН'!$G$21</f>
        <v>4867.84221781</v>
      </c>
      <c r="X56" s="36">
        <f>SUMIFS(СВЦЭМ!$D$39:$D$782,СВЦЭМ!$A$39:$A$782,$A56,СВЦЭМ!$B$39:$B$782,X$47)+'СЕТ СН'!$G$11+СВЦЭМ!$D$10+'СЕТ СН'!$G$5-'СЕТ СН'!$G$21</f>
        <v>4877.7967978400002</v>
      </c>
      <c r="Y56" s="36">
        <f>SUMIFS(СВЦЭМ!$D$39:$D$782,СВЦЭМ!$A$39:$A$782,$A56,СВЦЭМ!$B$39:$B$782,Y$47)+'СЕТ СН'!$G$11+СВЦЭМ!$D$10+'СЕТ СН'!$G$5-'СЕТ СН'!$G$21</f>
        <v>5045.7224569</v>
      </c>
    </row>
    <row r="57" spans="1:25" ht="15.75" x14ac:dyDescent="0.2">
      <c r="A57" s="35">
        <f t="shared" si="1"/>
        <v>45087</v>
      </c>
      <c r="B57" s="36">
        <f>SUMIFS(СВЦЭМ!$D$39:$D$782,СВЦЭМ!$A$39:$A$782,$A57,СВЦЭМ!$B$39:$B$782,B$47)+'СЕТ СН'!$G$11+СВЦЭМ!$D$10+'СЕТ СН'!$G$5-'СЕТ СН'!$G$21</f>
        <v>5057.3764452300002</v>
      </c>
      <c r="C57" s="36">
        <f>SUMIFS(СВЦЭМ!$D$39:$D$782,СВЦЭМ!$A$39:$A$782,$A57,СВЦЭМ!$B$39:$B$782,C$47)+'СЕТ СН'!$G$11+СВЦЭМ!$D$10+'СЕТ СН'!$G$5-'СЕТ СН'!$G$21</f>
        <v>5091.9833725500002</v>
      </c>
      <c r="D57" s="36">
        <f>SUMIFS(СВЦЭМ!$D$39:$D$782,СВЦЭМ!$A$39:$A$782,$A57,СВЦЭМ!$B$39:$B$782,D$47)+'СЕТ СН'!$G$11+СВЦЭМ!$D$10+'СЕТ СН'!$G$5-'СЕТ СН'!$G$21</f>
        <v>5148.3446635400005</v>
      </c>
      <c r="E57" s="36">
        <f>SUMIFS(СВЦЭМ!$D$39:$D$782,СВЦЭМ!$A$39:$A$782,$A57,СВЦЭМ!$B$39:$B$782,E$47)+'СЕТ СН'!$G$11+СВЦЭМ!$D$10+'СЕТ СН'!$G$5-'СЕТ СН'!$G$21</f>
        <v>5177.2383204899998</v>
      </c>
      <c r="F57" s="36">
        <f>SUMIFS(СВЦЭМ!$D$39:$D$782,СВЦЭМ!$A$39:$A$782,$A57,СВЦЭМ!$B$39:$B$782,F$47)+'СЕТ СН'!$G$11+СВЦЭМ!$D$10+'СЕТ СН'!$G$5-'СЕТ СН'!$G$21</f>
        <v>5202.5340190100005</v>
      </c>
      <c r="G57" s="36">
        <f>SUMIFS(СВЦЭМ!$D$39:$D$782,СВЦЭМ!$A$39:$A$782,$A57,СВЦЭМ!$B$39:$B$782,G$47)+'СЕТ СН'!$G$11+СВЦЭМ!$D$10+'СЕТ СН'!$G$5-'СЕТ СН'!$G$21</f>
        <v>5202.6646027300003</v>
      </c>
      <c r="H57" s="36">
        <f>SUMIFS(СВЦЭМ!$D$39:$D$782,СВЦЭМ!$A$39:$A$782,$A57,СВЦЭМ!$B$39:$B$782,H$47)+'СЕТ СН'!$G$11+СВЦЭМ!$D$10+'СЕТ СН'!$G$5-'СЕТ СН'!$G$21</f>
        <v>5101.7042691900006</v>
      </c>
      <c r="I57" s="36">
        <f>SUMIFS(СВЦЭМ!$D$39:$D$782,СВЦЭМ!$A$39:$A$782,$A57,СВЦЭМ!$B$39:$B$782,I$47)+'СЕТ СН'!$G$11+СВЦЭМ!$D$10+'СЕТ СН'!$G$5-'СЕТ СН'!$G$21</f>
        <v>5094.2606104500001</v>
      </c>
      <c r="J57" s="36">
        <f>SUMIFS(СВЦЭМ!$D$39:$D$782,СВЦЭМ!$A$39:$A$782,$A57,СВЦЭМ!$B$39:$B$782,J$47)+'СЕТ СН'!$G$11+СВЦЭМ!$D$10+'СЕТ СН'!$G$5-'СЕТ СН'!$G$21</f>
        <v>5004.4023166400002</v>
      </c>
      <c r="K57" s="36">
        <f>SUMIFS(СВЦЭМ!$D$39:$D$782,СВЦЭМ!$A$39:$A$782,$A57,СВЦЭМ!$B$39:$B$782,K$47)+'СЕТ СН'!$G$11+СВЦЭМ!$D$10+'СЕТ СН'!$G$5-'СЕТ СН'!$G$21</f>
        <v>4922.0843164800008</v>
      </c>
      <c r="L57" s="36">
        <f>SUMIFS(СВЦЭМ!$D$39:$D$782,СВЦЭМ!$A$39:$A$782,$A57,СВЦЭМ!$B$39:$B$782,L$47)+'СЕТ СН'!$G$11+СВЦЭМ!$D$10+'СЕТ СН'!$G$5-'СЕТ СН'!$G$21</f>
        <v>4888.0303425000002</v>
      </c>
      <c r="M57" s="36">
        <f>SUMIFS(СВЦЭМ!$D$39:$D$782,СВЦЭМ!$A$39:$A$782,$A57,СВЦЭМ!$B$39:$B$782,M$47)+'СЕТ СН'!$G$11+СВЦЭМ!$D$10+'СЕТ СН'!$G$5-'СЕТ СН'!$G$21</f>
        <v>4874.8692178399997</v>
      </c>
      <c r="N57" s="36">
        <f>SUMIFS(СВЦЭМ!$D$39:$D$782,СВЦЭМ!$A$39:$A$782,$A57,СВЦЭМ!$B$39:$B$782,N$47)+'СЕТ СН'!$G$11+СВЦЭМ!$D$10+'СЕТ СН'!$G$5-'СЕТ СН'!$G$21</f>
        <v>4886.7889059999998</v>
      </c>
      <c r="O57" s="36">
        <f>SUMIFS(СВЦЭМ!$D$39:$D$782,СВЦЭМ!$A$39:$A$782,$A57,СВЦЭМ!$B$39:$B$782,O$47)+'СЕТ СН'!$G$11+СВЦЭМ!$D$10+'СЕТ СН'!$G$5-'СЕТ СН'!$G$21</f>
        <v>4898.6884658500003</v>
      </c>
      <c r="P57" s="36">
        <f>SUMIFS(СВЦЭМ!$D$39:$D$782,СВЦЭМ!$A$39:$A$782,$A57,СВЦЭМ!$B$39:$B$782,P$47)+'СЕТ СН'!$G$11+СВЦЭМ!$D$10+'СЕТ СН'!$G$5-'СЕТ СН'!$G$21</f>
        <v>4904.6716229700005</v>
      </c>
      <c r="Q57" s="36">
        <f>SUMIFS(СВЦЭМ!$D$39:$D$782,СВЦЭМ!$A$39:$A$782,$A57,СВЦЭМ!$B$39:$B$782,Q$47)+'СЕТ СН'!$G$11+СВЦЭМ!$D$10+'СЕТ СН'!$G$5-'СЕТ СН'!$G$21</f>
        <v>4926.7812751000001</v>
      </c>
      <c r="R57" s="36">
        <f>SUMIFS(СВЦЭМ!$D$39:$D$782,СВЦЭМ!$A$39:$A$782,$A57,СВЦЭМ!$B$39:$B$782,R$47)+'СЕТ СН'!$G$11+СВЦЭМ!$D$10+'СЕТ СН'!$G$5-'СЕТ СН'!$G$21</f>
        <v>4920.1155050300003</v>
      </c>
      <c r="S57" s="36">
        <f>SUMIFS(СВЦЭМ!$D$39:$D$782,СВЦЭМ!$A$39:$A$782,$A57,СВЦЭМ!$B$39:$B$782,S$47)+'СЕТ СН'!$G$11+СВЦЭМ!$D$10+'СЕТ СН'!$G$5-'СЕТ СН'!$G$21</f>
        <v>4898.7298311200002</v>
      </c>
      <c r="T57" s="36">
        <f>SUMIFS(СВЦЭМ!$D$39:$D$782,СВЦЭМ!$A$39:$A$782,$A57,СВЦЭМ!$B$39:$B$782,T$47)+'СЕТ СН'!$G$11+СВЦЭМ!$D$10+'СЕТ СН'!$G$5-'СЕТ СН'!$G$21</f>
        <v>4888.24545347</v>
      </c>
      <c r="U57" s="36">
        <f>SUMIFS(СВЦЭМ!$D$39:$D$782,СВЦЭМ!$A$39:$A$782,$A57,СВЦЭМ!$B$39:$B$782,U$47)+'СЕТ СН'!$G$11+СВЦЭМ!$D$10+'СЕТ СН'!$G$5-'СЕТ СН'!$G$21</f>
        <v>4887.2226169300002</v>
      </c>
      <c r="V57" s="36">
        <f>SUMIFS(СВЦЭМ!$D$39:$D$782,СВЦЭМ!$A$39:$A$782,$A57,СВЦЭМ!$B$39:$B$782,V$47)+'СЕТ СН'!$G$11+СВЦЭМ!$D$10+'СЕТ СН'!$G$5-'СЕТ СН'!$G$21</f>
        <v>4872.7630915500004</v>
      </c>
      <c r="W57" s="36">
        <f>SUMIFS(СВЦЭМ!$D$39:$D$782,СВЦЭМ!$A$39:$A$782,$A57,СВЦЭМ!$B$39:$B$782,W$47)+'СЕТ СН'!$G$11+СВЦЭМ!$D$10+'СЕТ СН'!$G$5-'СЕТ СН'!$G$21</f>
        <v>4842.9091287700003</v>
      </c>
      <c r="X57" s="36">
        <f>SUMIFS(СВЦЭМ!$D$39:$D$782,СВЦЭМ!$A$39:$A$782,$A57,СВЦЭМ!$B$39:$B$782,X$47)+'СЕТ СН'!$G$11+СВЦЭМ!$D$10+'СЕТ СН'!$G$5-'СЕТ СН'!$G$21</f>
        <v>4869.5479875500005</v>
      </c>
      <c r="Y57" s="36">
        <f>SUMIFS(СВЦЭМ!$D$39:$D$782,СВЦЭМ!$A$39:$A$782,$A57,СВЦЭМ!$B$39:$B$782,Y$47)+'СЕТ СН'!$G$11+СВЦЭМ!$D$10+'СЕТ СН'!$G$5-'СЕТ СН'!$G$21</f>
        <v>4951.53319182</v>
      </c>
    </row>
    <row r="58" spans="1:25" ht="15.75" x14ac:dyDescent="0.2">
      <c r="A58" s="35">
        <f t="shared" si="1"/>
        <v>45088</v>
      </c>
      <c r="B58" s="36">
        <f>SUMIFS(СВЦЭМ!$D$39:$D$782,СВЦЭМ!$A$39:$A$782,$A58,СВЦЭМ!$B$39:$B$782,B$47)+'СЕТ СН'!$G$11+СВЦЭМ!$D$10+'СЕТ СН'!$G$5-'СЕТ СН'!$G$21</f>
        <v>5023.6389263300007</v>
      </c>
      <c r="C58" s="36">
        <f>SUMIFS(СВЦЭМ!$D$39:$D$782,СВЦЭМ!$A$39:$A$782,$A58,СВЦЭМ!$B$39:$B$782,C$47)+'СЕТ СН'!$G$11+СВЦЭМ!$D$10+'СЕТ СН'!$G$5-'СЕТ СН'!$G$21</f>
        <v>5068.70979102</v>
      </c>
      <c r="D58" s="36">
        <f>SUMIFS(СВЦЭМ!$D$39:$D$782,СВЦЭМ!$A$39:$A$782,$A58,СВЦЭМ!$B$39:$B$782,D$47)+'СЕТ СН'!$G$11+СВЦЭМ!$D$10+'СЕТ СН'!$G$5-'СЕТ СН'!$G$21</f>
        <v>5139.6675163899999</v>
      </c>
      <c r="E58" s="36">
        <f>SUMIFS(СВЦЭМ!$D$39:$D$782,СВЦЭМ!$A$39:$A$782,$A58,СВЦЭМ!$B$39:$B$782,E$47)+'СЕТ СН'!$G$11+СВЦЭМ!$D$10+'СЕТ СН'!$G$5-'СЕТ СН'!$G$21</f>
        <v>5146.3711437500006</v>
      </c>
      <c r="F58" s="36">
        <f>SUMIFS(СВЦЭМ!$D$39:$D$782,СВЦЭМ!$A$39:$A$782,$A58,СВЦЭМ!$B$39:$B$782,F$47)+'СЕТ СН'!$G$11+СВЦЭМ!$D$10+'СЕТ СН'!$G$5-'СЕТ СН'!$G$21</f>
        <v>5147.8163260300007</v>
      </c>
      <c r="G58" s="36">
        <f>SUMIFS(СВЦЭМ!$D$39:$D$782,СВЦЭМ!$A$39:$A$782,$A58,СВЦЭМ!$B$39:$B$782,G$47)+'СЕТ СН'!$G$11+СВЦЭМ!$D$10+'СЕТ СН'!$G$5-'СЕТ СН'!$G$21</f>
        <v>5142.8334720500006</v>
      </c>
      <c r="H58" s="36">
        <f>SUMIFS(СВЦЭМ!$D$39:$D$782,СВЦЭМ!$A$39:$A$782,$A58,СВЦЭМ!$B$39:$B$782,H$47)+'СЕТ СН'!$G$11+СВЦЭМ!$D$10+'СЕТ СН'!$G$5-'СЕТ СН'!$G$21</f>
        <v>5055.4079919900005</v>
      </c>
      <c r="I58" s="36">
        <f>SUMIFS(СВЦЭМ!$D$39:$D$782,СВЦЭМ!$A$39:$A$782,$A58,СВЦЭМ!$B$39:$B$782,I$47)+'СЕТ СН'!$G$11+СВЦЭМ!$D$10+'СЕТ СН'!$G$5-'СЕТ СН'!$G$21</f>
        <v>4997.8252632200001</v>
      </c>
      <c r="J58" s="36">
        <f>SUMIFS(СВЦЭМ!$D$39:$D$782,СВЦЭМ!$A$39:$A$782,$A58,СВЦЭМ!$B$39:$B$782,J$47)+'СЕТ СН'!$G$11+СВЦЭМ!$D$10+'СЕТ СН'!$G$5-'СЕТ СН'!$G$21</f>
        <v>4938.8252657200001</v>
      </c>
      <c r="K58" s="36">
        <f>SUMIFS(СВЦЭМ!$D$39:$D$782,СВЦЭМ!$A$39:$A$782,$A58,СВЦЭМ!$B$39:$B$782,K$47)+'СЕТ СН'!$G$11+СВЦЭМ!$D$10+'СЕТ СН'!$G$5-'СЕТ СН'!$G$21</f>
        <v>4850.1445569699999</v>
      </c>
      <c r="L58" s="36">
        <f>SUMIFS(СВЦЭМ!$D$39:$D$782,СВЦЭМ!$A$39:$A$782,$A58,СВЦЭМ!$B$39:$B$782,L$47)+'СЕТ СН'!$G$11+СВЦЭМ!$D$10+'СЕТ СН'!$G$5-'СЕТ СН'!$G$21</f>
        <v>4857.18111211</v>
      </c>
      <c r="M58" s="36">
        <f>SUMIFS(СВЦЭМ!$D$39:$D$782,СВЦЭМ!$A$39:$A$782,$A58,СВЦЭМ!$B$39:$B$782,M$47)+'СЕТ СН'!$G$11+СВЦЭМ!$D$10+'СЕТ СН'!$G$5-'СЕТ СН'!$G$21</f>
        <v>4860.5352430399998</v>
      </c>
      <c r="N58" s="36">
        <f>SUMIFS(СВЦЭМ!$D$39:$D$782,СВЦЭМ!$A$39:$A$782,$A58,СВЦЭМ!$B$39:$B$782,N$47)+'СЕТ СН'!$G$11+СВЦЭМ!$D$10+'СЕТ СН'!$G$5-'СЕТ СН'!$G$21</f>
        <v>4869.8665116700004</v>
      </c>
      <c r="O58" s="36">
        <f>SUMIFS(СВЦЭМ!$D$39:$D$782,СВЦЭМ!$A$39:$A$782,$A58,СВЦЭМ!$B$39:$B$782,O$47)+'СЕТ СН'!$G$11+СВЦЭМ!$D$10+'СЕТ СН'!$G$5-'СЕТ СН'!$G$21</f>
        <v>4875.5597848699999</v>
      </c>
      <c r="P58" s="36">
        <f>SUMIFS(СВЦЭМ!$D$39:$D$782,СВЦЭМ!$A$39:$A$782,$A58,СВЦЭМ!$B$39:$B$782,P$47)+'СЕТ СН'!$G$11+СВЦЭМ!$D$10+'СЕТ СН'!$G$5-'СЕТ СН'!$G$21</f>
        <v>4883.2779665600001</v>
      </c>
      <c r="Q58" s="36">
        <f>SUMIFS(СВЦЭМ!$D$39:$D$782,СВЦЭМ!$A$39:$A$782,$A58,СВЦЭМ!$B$39:$B$782,Q$47)+'СЕТ СН'!$G$11+СВЦЭМ!$D$10+'СЕТ СН'!$G$5-'СЕТ СН'!$G$21</f>
        <v>4886.59701855</v>
      </c>
      <c r="R58" s="36">
        <f>SUMIFS(СВЦЭМ!$D$39:$D$782,СВЦЭМ!$A$39:$A$782,$A58,СВЦЭМ!$B$39:$B$782,R$47)+'СЕТ СН'!$G$11+СВЦЭМ!$D$10+'СЕТ СН'!$G$5-'СЕТ СН'!$G$21</f>
        <v>4879.2103837800005</v>
      </c>
      <c r="S58" s="36">
        <f>SUMIFS(СВЦЭМ!$D$39:$D$782,СВЦЭМ!$A$39:$A$782,$A58,СВЦЭМ!$B$39:$B$782,S$47)+'СЕТ СН'!$G$11+СВЦЭМ!$D$10+'СЕТ СН'!$G$5-'СЕТ СН'!$G$21</f>
        <v>4867.61032583</v>
      </c>
      <c r="T58" s="36">
        <f>SUMIFS(СВЦЭМ!$D$39:$D$782,СВЦЭМ!$A$39:$A$782,$A58,СВЦЭМ!$B$39:$B$782,T$47)+'СЕТ СН'!$G$11+СВЦЭМ!$D$10+'СЕТ СН'!$G$5-'СЕТ СН'!$G$21</f>
        <v>4868.5534416</v>
      </c>
      <c r="U58" s="36">
        <f>SUMIFS(СВЦЭМ!$D$39:$D$782,СВЦЭМ!$A$39:$A$782,$A58,СВЦЭМ!$B$39:$B$782,U$47)+'СЕТ СН'!$G$11+СВЦЭМ!$D$10+'СЕТ СН'!$G$5-'СЕТ СН'!$G$21</f>
        <v>4862.4931772300006</v>
      </c>
      <c r="V58" s="36">
        <f>SUMIFS(СВЦЭМ!$D$39:$D$782,СВЦЭМ!$A$39:$A$782,$A58,СВЦЭМ!$B$39:$B$782,V$47)+'СЕТ СН'!$G$11+СВЦЭМ!$D$10+'СЕТ СН'!$G$5-'СЕТ СН'!$G$21</f>
        <v>4857.0434410100006</v>
      </c>
      <c r="W58" s="36">
        <f>SUMIFS(СВЦЭМ!$D$39:$D$782,СВЦЭМ!$A$39:$A$782,$A58,СВЦЭМ!$B$39:$B$782,W$47)+'СЕТ СН'!$G$11+СВЦЭМ!$D$10+'СЕТ СН'!$G$5-'СЕТ СН'!$G$21</f>
        <v>4843.0084354400005</v>
      </c>
      <c r="X58" s="36">
        <f>SUMIFS(СВЦЭМ!$D$39:$D$782,СВЦЭМ!$A$39:$A$782,$A58,СВЦЭМ!$B$39:$B$782,X$47)+'СЕТ СН'!$G$11+СВЦЭМ!$D$10+'СЕТ СН'!$G$5-'СЕТ СН'!$G$21</f>
        <v>4860.8266936700002</v>
      </c>
      <c r="Y58" s="36">
        <f>SUMIFS(СВЦЭМ!$D$39:$D$782,СВЦЭМ!$A$39:$A$782,$A58,СВЦЭМ!$B$39:$B$782,Y$47)+'СЕТ СН'!$G$11+СВЦЭМ!$D$10+'СЕТ СН'!$G$5-'СЕТ СН'!$G$21</f>
        <v>4938.9409664600007</v>
      </c>
    </row>
    <row r="59" spans="1:25" ht="15.75" x14ac:dyDescent="0.2">
      <c r="A59" s="35">
        <f t="shared" si="1"/>
        <v>45089</v>
      </c>
      <c r="B59" s="36">
        <f>SUMIFS(СВЦЭМ!$D$39:$D$782,СВЦЭМ!$A$39:$A$782,$A59,СВЦЭМ!$B$39:$B$782,B$47)+'СЕТ СН'!$G$11+СВЦЭМ!$D$10+'СЕТ СН'!$G$5-'СЕТ СН'!$G$21</f>
        <v>5178.0957366100001</v>
      </c>
      <c r="C59" s="36">
        <f>SUMIFS(СВЦЭМ!$D$39:$D$782,СВЦЭМ!$A$39:$A$782,$A59,СВЦЭМ!$B$39:$B$782,C$47)+'СЕТ СН'!$G$11+СВЦЭМ!$D$10+'СЕТ СН'!$G$5-'СЕТ СН'!$G$21</f>
        <v>5213.5600740200007</v>
      </c>
      <c r="D59" s="36">
        <f>SUMIFS(СВЦЭМ!$D$39:$D$782,СВЦЭМ!$A$39:$A$782,$A59,СВЦЭМ!$B$39:$B$782,D$47)+'СЕТ СН'!$G$11+СВЦЭМ!$D$10+'СЕТ СН'!$G$5-'СЕТ СН'!$G$21</f>
        <v>5282.0601634600007</v>
      </c>
      <c r="E59" s="36">
        <f>SUMIFS(СВЦЭМ!$D$39:$D$782,СВЦЭМ!$A$39:$A$782,$A59,СВЦЭМ!$B$39:$B$782,E$47)+'СЕТ СН'!$G$11+СВЦЭМ!$D$10+'СЕТ СН'!$G$5-'СЕТ СН'!$G$21</f>
        <v>5267.9496787000007</v>
      </c>
      <c r="F59" s="36">
        <f>SUMIFS(СВЦЭМ!$D$39:$D$782,СВЦЭМ!$A$39:$A$782,$A59,СВЦЭМ!$B$39:$B$782,F$47)+'СЕТ СН'!$G$11+СВЦЭМ!$D$10+'СЕТ СН'!$G$5-'СЕТ СН'!$G$21</f>
        <v>5263.9965125899998</v>
      </c>
      <c r="G59" s="36">
        <f>SUMIFS(СВЦЭМ!$D$39:$D$782,СВЦЭМ!$A$39:$A$782,$A59,СВЦЭМ!$B$39:$B$782,G$47)+'СЕТ СН'!$G$11+СВЦЭМ!$D$10+'СЕТ СН'!$G$5-'СЕТ СН'!$G$21</f>
        <v>5255.65999775</v>
      </c>
      <c r="H59" s="36">
        <f>SUMIFS(СВЦЭМ!$D$39:$D$782,СВЦЭМ!$A$39:$A$782,$A59,СВЦЭМ!$B$39:$B$782,H$47)+'СЕТ СН'!$G$11+СВЦЭМ!$D$10+'СЕТ СН'!$G$5-'СЕТ СН'!$G$21</f>
        <v>5138.2448268600001</v>
      </c>
      <c r="I59" s="36">
        <f>SUMIFS(СВЦЭМ!$D$39:$D$782,СВЦЭМ!$A$39:$A$782,$A59,СВЦЭМ!$B$39:$B$782,I$47)+'СЕТ СН'!$G$11+СВЦЭМ!$D$10+'СЕТ СН'!$G$5-'СЕТ СН'!$G$21</f>
        <v>5071.8094645900001</v>
      </c>
      <c r="J59" s="36">
        <f>SUMIFS(СВЦЭМ!$D$39:$D$782,СВЦЭМ!$A$39:$A$782,$A59,СВЦЭМ!$B$39:$B$782,J$47)+'СЕТ СН'!$G$11+СВЦЭМ!$D$10+'СЕТ СН'!$G$5-'СЕТ СН'!$G$21</f>
        <v>4947.8948109600005</v>
      </c>
      <c r="K59" s="36">
        <f>SUMIFS(СВЦЭМ!$D$39:$D$782,СВЦЭМ!$A$39:$A$782,$A59,СВЦЭМ!$B$39:$B$782,K$47)+'СЕТ СН'!$G$11+СВЦЭМ!$D$10+'СЕТ СН'!$G$5-'СЕТ СН'!$G$21</f>
        <v>4924.2800859600002</v>
      </c>
      <c r="L59" s="36">
        <f>SUMIFS(СВЦЭМ!$D$39:$D$782,СВЦЭМ!$A$39:$A$782,$A59,СВЦЭМ!$B$39:$B$782,L$47)+'СЕТ СН'!$G$11+СВЦЭМ!$D$10+'СЕТ СН'!$G$5-'СЕТ СН'!$G$21</f>
        <v>4908.1700784100003</v>
      </c>
      <c r="M59" s="36">
        <f>SUMIFS(СВЦЭМ!$D$39:$D$782,СВЦЭМ!$A$39:$A$782,$A59,СВЦЭМ!$B$39:$B$782,M$47)+'СЕТ СН'!$G$11+СВЦЭМ!$D$10+'СЕТ СН'!$G$5-'СЕТ СН'!$G$21</f>
        <v>4948.0178754500002</v>
      </c>
      <c r="N59" s="36">
        <f>SUMIFS(СВЦЭМ!$D$39:$D$782,СВЦЭМ!$A$39:$A$782,$A59,СВЦЭМ!$B$39:$B$782,N$47)+'СЕТ СН'!$G$11+СВЦЭМ!$D$10+'СЕТ СН'!$G$5-'СЕТ СН'!$G$21</f>
        <v>4981.6433660399998</v>
      </c>
      <c r="O59" s="36">
        <f>SUMIFS(СВЦЭМ!$D$39:$D$782,СВЦЭМ!$A$39:$A$782,$A59,СВЦЭМ!$B$39:$B$782,O$47)+'СЕТ СН'!$G$11+СВЦЭМ!$D$10+'СЕТ СН'!$G$5-'СЕТ СН'!$G$21</f>
        <v>5012.6637328400002</v>
      </c>
      <c r="P59" s="36">
        <f>SUMIFS(СВЦЭМ!$D$39:$D$782,СВЦЭМ!$A$39:$A$782,$A59,СВЦЭМ!$B$39:$B$782,P$47)+'СЕТ СН'!$G$11+СВЦЭМ!$D$10+'СЕТ СН'!$G$5-'СЕТ СН'!$G$21</f>
        <v>5028.9351553400002</v>
      </c>
      <c r="Q59" s="36">
        <f>SUMIFS(СВЦЭМ!$D$39:$D$782,СВЦЭМ!$A$39:$A$782,$A59,СВЦЭМ!$B$39:$B$782,Q$47)+'СЕТ СН'!$G$11+СВЦЭМ!$D$10+'СЕТ СН'!$G$5-'СЕТ СН'!$G$21</f>
        <v>5048.0539390700005</v>
      </c>
      <c r="R59" s="36">
        <f>SUMIFS(СВЦЭМ!$D$39:$D$782,СВЦЭМ!$A$39:$A$782,$A59,СВЦЭМ!$B$39:$B$782,R$47)+'СЕТ СН'!$G$11+СВЦЭМ!$D$10+'СЕТ СН'!$G$5-'СЕТ СН'!$G$21</f>
        <v>5011.8898924200003</v>
      </c>
      <c r="S59" s="36">
        <f>SUMIFS(СВЦЭМ!$D$39:$D$782,СВЦЭМ!$A$39:$A$782,$A59,СВЦЭМ!$B$39:$B$782,S$47)+'СЕТ СН'!$G$11+СВЦЭМ!$D$10+'СЕТ СН'!$G$5-'СЕТ СН'!$G$21</f>
        <v>4990.8414046500002</v>
      </c>
      <c r="T59" s="36">
        <f>SUMIFS(СВЦЭМ!$D$39:$D$782,СВЦЭМ!$A$39:$A$782,$A59,СВЦЭМ!$B$39:$B$782,T$47)+'СЕТ СН'!$G$11+СВЦЭМ!$D$10+'СЕТ СН'!$G$5-'СЕТ СН'!$G$21</f>
        <v>5000.6742187600003</v>
      </c>
      <c r="U59" s="36">
        <f>SUMIFS(СВЦЭМ!$D$39:$D$782,СВЦЭМ!$A$39:$A$782,$A59,СВЦЭМ!$B$39:$B$782,U$47)+'СЕТ СН'!$G$11+СВЦЭМ!$D$10+'СЕТ СН'!$G$5-'СЕТ СН'!$G$21</f>
        <v>4926.6763597500003</v>
      </c>
      <c r="V59" s="36">
        <f>SUMIFS(СВЦЭМ!$D$39:$D$782,СВЦЭМ!$A$39:$A$782,$A59,СВЦЭМ!$B$39:$B$782,V$47)+'СЕТ СН'!$G$11+СВЦЭМ!$D$10+'СЕТ СН'!$G$5-'СЕТ СН'!$G$21</f>
        <v>4887.5250430200003</v>
      </c>
      <c r="W59" s="36">
        <f>SUMIFS(СВЦЭМ!$D$39:$D$782,СВЦЭМ!$A$39:$A$782,$A59,СВЦЭМ!$B$39:$B$782,W$47)+'СЕТ СН'!$G$11+СВЦЭМ!$D$10+'СЕТ СН'!$G$5-'СЕТ СН'!$G$21</f>
        <v>4896.0348148900002</v>
      </c>
      <c r="X59" s="36">
        <f>SUMIFS(СВЦЭМ!$D$39:$D$782,СВЦЭМ!$A$39:$A$782,$A59,СВЦЭМ!$B$39:$B$782,X$47)+'СЕТ СН'!$G$11+СВЦЭМ!$D$10+'СЕТ СН'!$G$5-'СЕТ СН'!$G$21</f>
        <v>4965.9940132800002</v>
      </c>
      <c r="Y59" s="36">
        <f>SUMIFS(СВЦЭМ!$D$39:$D$782,СВЦЭМ!$A$39:$A$782,$A59,СВЦЭМ!$B$39:$B$782,Y$47)+'СЕТ СН'!$G$11+СВЦЭМ!$D$10+'СЕТ СН'!$G$5-'СЕТ СН'!$G$21</f>
        <v>5033.1535448900004</v>
      </c>
    </row>
    <row r="60" spans="1:25" ht="15.75" x14ac:dyDescent="0.2">
      <c r="A60" s="35">
        <f t="shared" si="1"/>
        <v>45090</v>
      </c>
      <c r="B60" s="36">
        <f>SUMIFS(СВЦЭМ!$D$39:$D$782,СВЦЭМ!$A$39:$A$782,$A60,СВЦЭМ!$B$39:$B$782,B$47)+'СЕТ СН'!$G$11+СВЦЭМ!$D$10+'СЕТ СН'!$G$5-'СЕТ СН'!$G$21</f>
        <v>5095.942309</v>
      </c>
      <c r="C60" s="36">
        <f>SUMIFS(СВЦЭМ!$D$39:$D$782,СВЦЭМ!$A$39:$A$782,$A60,СВЦЭМ!$B$39:$B$782,C$47)+'СЕТ СН'!$G$11+СВЦЭМ!$D$10+'СЕТ СН'!$G$5-'СЕТ СН'!$G$21</f>
        <v>5127.2408008700004</v>
      </c>
      <c r="D60" s="36">
        <f>SUMIFS(СВЦЭМ!$D$39:$D$782,СВЦЭМ!$A$39:$A$782,$A60,СВЦЭМ!$B$39:$B$782,D$47)+'СЕТ СН'!$G$11+СВЦЭМ!$D$10+'СЕТ СН'!$G$5-'СЕТ СН'!$G$21</f>
        <v>5200.9430083799998</v>
      </c>
      <c r="E60" s="36">
        <f>SUMIFS(СВЦЭМ!$D$39:$D$782,СВЦЭМ!$A$39:$A$782,$A60,СВЦЭМ!$B$39:$B$782,E$47)+'СЕТ СН'!$G$11+СВЦЭМ!$D$10+'СЕТ СН'!$G$5-'СЕТ СН'!$G$21</f>
        <v>5189.36003833</v>
      </c>
      <c r="F60" s="36">
        <f>SUMIFS(СВЦЭМ!$D$39:$D$782,СВЦЭМ!$A$39:$A$782,$A60,СВЦЭМ!$B$39:$B$782,F$47)+'СЕТ СН'!$G$11+СВЦЭМ!$D$10+'СЕТ СН'!$G$5-'СЕТ СН'!$G$21</f>
        <v>5182.6615416700006</v>
      </c>
      <c r="G60" s="36">
        <f>SUMIFS(СВЦЭМ!$D$39:$D$782,СВЦЭМ!$A$39:$A$782,$A60,СВЦЭМ!$B$39:$B$782,G$47)+'СЕТ СН'!$G$11+СВЦЭМ!$D$10+'СЕТ СН'!$G$5-'СЕТ СН'!$G$21</f>
        <v>5246.77603241</v>
      </c>
      <c r="H60" s="36">
        <f>SUMIFS(СВЦЭМ!$D$39:$D$782,СВЦЭМ!$A$39:$A$782,$A60,СВЦЭМ!$B$39:$B$782,H$47)+'СЕТ СН'!$G$11+СВЦЭМ!$D$10+'СЕТ СН'!$G$5-'СЕТ СН'!$G$21</f>
        <v>5157.3613661400004</v>
      </c>
      <c r="I60" s="36">
        <f>SUMIFS(СВЦЭМ!$D$39:$D$782,СВЦЭМ!$A$39:$A$782,$A60,СВЦЭМ!$B$39:$B$782,I$47)+'СЕТ СН'!$G$11+СВЦЭМ!$D$10+'СЕТ СН'!$G$5-'СЕТ СН'!$G$21</f>
        <v>5123.4795955099999</v>
      </c>
      <c r="J60" s="36">
        <f>SUMIFS(СВЦЭМ!$D$39:$D$782,СВЦЭМ!$A$39:$A$782,$A60,СВЦЭМ!$B$39:$B$782,J$47)+'СЕТ СН'!$G$11+СВЦЭМ!$D$10+'СЕТ СН'!$G$5-'СЕТ СН'!$G$21</f>
        <v>5054.9277810800004</v>
      </c>
      <c r="K60" s="36">
        <f>SUMIFS(СВЦЭМ!$D$39:$D$782,СВЦЭМ!$A$39:$A$782,$A60,СВЦЭМ!$B$39:$B$782,K$47)+'СЕТ СН'!$G$11+СВЦЭМ!$D$10+'СЕТ СН'!$G$5-'СЕТ СН'!$G$21</f>
        <v>4981.0163300900003</v>
      </c>
      <c r="L60" s="36">
        <f>SUMIFS(СВЦЭМ!$D$39:$D$782,СВЦЭМ!$A$39:$A$782,$A60,СВЦЭМ!$B$39:$B$782,L$47)+'СЕТ СН'!$G$11+СВЦЭМ!$D$10+'СЕТ СН'!$G$5-'СЕТ СН'!$G$21</f>
        <v>4997.3166998699999</v>
      </c>
      <c r="M60" s="36">
        <f>SUMIFS(СВЦЭМ!$D$39:$D$782,СВЦЭМ!$A$39:$A$782,$A60,СВЦЭМ!$B$39:$B$782,M$47)+'СЕТ СН'!$G$11+СВЦЭМ!$D$10+'СЕТ СН'!$G$5-'СЕТ СН'!$G$21</f>
        <v>5036.6989184499998</v>
      </c>
      <c r="N60" s="36">
        <f>SUMIFS(СВЦЭМ!$D$39:$D$782,СВЦЭМ!$A$39:$A$782,$A60,СВЦЭМ!$B$39:$B$782,N$47)+'СЕТ СН'!$G$11+СВЦЭМ!$D$10+'СЕТ СН'!$G$5-'СЕТ СН'!$G$21</f>
        <v>5098.7578217400005</v>
      </c>
      <c r="O60" s="36">
        <f>SUMIFS(СВЦЭМ!$D$39:$D$782,СВЦЭМ!$A$39:$A$782,$A60,СВЦЭМ!$B$39:$B$782,O$47)+'СЕТ СН'!$G$11+СВЦЭМ!$D$10+'СЕТ СН'!$G$5-'СЕТ СН'!$G$21</f>
        <v>5103.2615402299998</v>
      </c>
      <c r="P60" s="36">
        <f>SUMIFS(СВЦЭМ!$D$39:$D$782,СВЦЭМ!$A$39:$A$782,$A60,СВЦЭМ!$B$39:$B$782,P$47)+'СЕТ СН'!$G$11+СВЦЭМ!$D$10+'СЕТ СН'!$G$5-'СЕТ СН'!$G$21</f>
        <v>5131.10111521</v>
      </c>
      <c r="Q60" s="36">
        <f>SUMIFS(СВЦЭМ!$D$39:$D$782,СВЦЭМ!$A$39:$A$782,$A60,СВЦЭМ!$B$39:$B$782,Q$47)+'СЕТ СН'!$G$11+СВЦЭМ!$D$10+'СЕТ СН'!$G$5-'СЕТ СН'!$G$21</f>
        <v>5168.0599590600004</v>
      </c>
      <c r="R60" s="36">
        <f>SUMIFS(СВЦЭМ!$D$39:$D$782,СВЦЭМ!$A$39:$A$782,$A60,СВЦЭМ!$B$39:$B$782,R$47)+'СЕТ СН'!$G$11+СВЦЭМ!$D$10+'СЕТ СН'!$G$5-'СЕТ СН'!$G$21</f>
        <v>5134.0551612500003</v>
      </c>
      <c r="S60" s="36">
        <f>SUMIFS(СВЦЭМ!$D$39:$D$782,СВЦЭМ!$A$39:$A$782,$A60,СВЦЭМ!$B$39:$B$782,S$47)+'СЕТ СН'!$G$11+СВЦЭМ!$D$10+'СЕТ СН'!$G$5-'СЕТ СН'!$G$21</f>
        <v>5113.0534344000007</v>
      </c>
      <c r="T60" s="36">
        <f>SUMIFS(СВЦЭМ!$D$39:$D$782,СВЦЭМ!$A$39:$A$782,$A60,СВЦЭМ!$B$39:$B$782,T$47)+'СЕТ СН'!$G$11+СВЦЭМ!$D$10+'СЕТ СН'!$G$5-'СЕТ СН'!$G$21</f>
        <v>5088.0346853299998</v>
      </c>
      <c r="U60" s="36">
        <f>SUMIFS(СВЦЭМ!$D$39:$D$782,СВЦЭМ!$A$39:$A$782,$A60,СВЦЭМ!$B$39:$B$782,U$47)+'СЕТ СН'!$G$11+СВЦЭМ!$D$10+'СЕТ СН'!$G$5-'СЕТ СН'!$G$21</f>
        <v>5052.9234718000007</v>
      </c>
      <c r="V60" s="36">
        <f>SUMIFS(СВЦЭМ!$D$39:$D$782,СВЦЭМ!$A$39:$A$782,$A60,СВЦЭМ!$B$39:$B$782,V$47)+'СЕТ СН'!$G$11+СВЦЭМ!$D$10+'СЕТ СН'!$G$5-'СЕТ СН'!$G$21</f>
        <v>5036.0169479699998</v>
      </c>
      <c r="W60" s="36">
        <f>SUMIFS(СВЦЭМ!$D$39:$D$782,СВЦЭМ!$A$39:$A$782,$A60,СВЦЭМ!$B$39:$B$782,W$47)+'СЕТ СН'!$G$11+СВЦЭМ!$D$10+'СЕТ СН'!$G$5-'СЕТ СН'!$G$21</f>
        <v>5020.17818704</v>
      </c>
      <c r="X60" s="36">
        <f>SUMIFS(СВЦЭМ!$D$39:$D$782,СВЦЭМ!$A$39:$A$782,$A60,СВЦЭМ!$B$39:$B$782,X$47)+'СЕТ СН'!$G$11+СВЦЭМ!$D$10+'СЕТ СН'!$G$5-'СЕТ СН'!$G$21</f>
        <v>5068.16052158</v>
      </c>
      <c r="Y60" s="36">
        <f>SUMIFS(СВЦЭМ!$D$39:$D$782,СВЦЭМ!$A$39:$A$782,$A60,СВЦЭМ!$B$39:$B$782,Y$47)+'СЕТ СН'!$G$11+СВЦЭМ!$D$10+'СЕТ СН'!$G$5-'СЕТ СН'!$G$21</f>
        <v>5164.8209484199997</v>
      </c>
    </row>
    <row r="61" spans="1:25" ht="15.75" x14ac:dyDescent="0.2">
      <c r="A61" s="35">
        <f t="shared" si="1"/>
        <v>45091</v>
      </c>
      <c r="B61" s="36">
        <f>SUMIFS(СВЦЭМ!$D$39:$D$782,СВЦЭМ!$A$39:$A$782,$A61,СВЦЭМ!$B$39:$B$782,B$47)+'СЕТ СН'!$G$11+СВЦЭМ!$D$10+'СЕТ СН'!$G$5-'СЕТ СН'!$G$21</f>
        <v>5212.9440537700002</v>
      </c>
      <c r="C61" s="36">
        <f>SUMIFS(СВЦЭМ!$D$39:$D$782,СВЦЭМ!$A$39:$A$782,$A61,СВЦЭМ!$B$39:$B$782,C$47)+'СЕТ СН'!$G$11+СВЦЭМ!$D$10+'СЕТ СН'!$G$5-'СЕТ СН'!$G$21</f>
        <v>5296.0752829400008</v>
      </c>
      <c r="D61" s="36">
        <f>SUMIFS(СВЦЭМ!$D$39:$D$782,СВЦЭМ!$A$39:$A$782,$A61,СВЦЭМ!$B$39:$B$782,D$47)+'СЕТ СН'!$G$11+СВЦЭМ!$D$10+'СЕТ СН'!$G$5-'СЕТ СН'!$G$21</f>
        <v>5400.9705718599998</v>
      </c>
      <c r="E61" s="36">
        <f>SUMIFS(СВЦЭМ!$D$39:$D$782,СВЦЭМ!$A$39:$A$782,$A61,СВЦЭМ!$B$39:$B$782,E$47)+'СЕТ СН'!$G$11+СВЦЭМ!$D$10+'СЕТ СН'!$G$5-'СЕТ СН'!$G$21</f>
        <v>5410.9286660200005</v>
      </c>
      <c r="F61" s="36">
        <f>SUMIFS(СВЦЭМ!$D$39:$D$782,СВЦЭМ!$A$39:$A$782,$A61,СВЦЭМ!$B$39:$B$782,F$47)+'СЕТ СН'!$G$11+СВЦЭМ!$D$10+'СЕТ СН'!$G$5-'СЕТ СН'!$G$21</f>
        <v>5416.9055359700005</v>
      </c>
      <c r="G61" s="36">
        <f>SUMIFS(СВЦЭМ!$D$39:$D$782,СВЦЭМ!$A$39:$A$782,$A61,СВЦЭМ!$B$39:$B$782,G$47)+'СЕТ СН'!$G$11+СВЦЭМ!$D$10+'СЕТ СН'!$G$5-'СЕТ СН'!$G$21</f>
        <v>5403.3015475700004</v>
      </c>
      <c r="H61" s="36">
        <f>SUMIFS(СВЦЭМ!$D$39:$D$782,СВЦЭМ!$A$39:$A$782,$A61,СВЦЭМ!$B$39:$B$782,H$47)+'СЕТ СН'!$G$11+СВЦЭМ!$D$10+'СЕТ СН'!$G$5-'СЕТ СН'!$G$21</f>
        <v>5279.2196476600002</v>
      </c>
      <c r="I61" s="36">
        <f>SUMIFS(СВЦЭМ!$D$39:$D$782,СВЦЭМ!$A$39:$A$782,$A61,СВЦЭМ!$B$39:$B$782,I$47)+'СЕТ СН'!$G$11+СВЦЭМ!$D$10+'СЕТ СН'!$G$5-'СЕТ СН'!$G$21</f>
        <v>5178.4041925600004</v>
      </c>
      <c r="J61" s="36">
        <f>SUMIFS(СВЦЭМ!$D$39:$D$782,СВЦЭМ!$A$39:$A$782,$A61,СВЦЭМ!$B$39:$B$782,J$47)+'СЕТ СН'!$G$11+СВЦЭМ!$D$10+'СЕТ СН'!$G$5-'СЕТ СН'!$G$21</f>
        <v>5095.3790121900001</v>
      </c>
      <c r="K61" s="36">
        <f>SUMIFS(СВЦЭМ!$D$39:$D$782,СВЦЭМ!$A$39:$A$782,$A61,СВЦЭМ!$B$39:$B$782,K$47)+'СЕТ СН'!$G$11+СВЦЭМ!$D$10+'СЕТ СН'!$G$5-'СЕТ СН'!$G$21</f>
        <v>5080.2029642100006</v>
      </c>
      <c r="L61" s="36">
        <f>SUMIFS(СВЦЭМ!$D$39:$D$782,СВЦЭМ!$A$39:$A$782,$A61,СВЦЭМ!$B$39:$B$782,L$47)+'СЕТ СН'!$G$11+СВЦЭМ!$D$10+'СЕТ СН'!$G$5-'СЕТ СН'!$G$21</f>
        <v>5071.8722369400002</v>
      </c>
      <c r="M61" s="36">
        <f>SUMIFS(СВЦЭМ!$D$39:$D$782,СВЦЭМ!$A$39:$A$782,$A61,СВЦЭМ!$B$39:$B$782,M$47)+'СЕТ СН'!$G$11+СВЦЭМ!$D$10+'СЕТ СН'!$G$5-'СЕТ СН'!$G$21</f>
        <v>5109.8041704400002</v>
      </c>
      <c r="N61" s="36">
        <f>SUMIFS(СВЦЭМ!$D$39:$D$782,СВЦЭМ!$A$39:$A$782,$A61,СВЦЭМ!$B$39:$B$782,N$47)+'СЕТ СН'!$G$11+СВЦЭМ!$D$10+'СЕТ СН'!$G$5-'СЕТ СН'!$G$21</f>
        <v>5122.7170975099998</v>
      </c>
      <c r="O61" s="36">
        <f>SUMIFS(СВЦЭМ!$D$39:$D$782,СВЦЭМ!$A$39:$A$782,$A61,СВЦЭМ!$B$39:$B$782,O$47)+'СЕТ СН'!$G$11+СВЦЭМ!$D$10+'СЕТ СН'!$G$5-'СЕТ СН'!$G$21</f>
        <v>5114.7836249400007</v>
      </c>
      <c r="P61" s="36">
        <f>SUMIFS(СВЦЭМ!$D$39:$D$782,СВЦЭМ!$A$39:$A$782,$A61,СВЦЭМ!$B$39:$B$782,P$47)+'СЕТ СН'!$G$11+СВЦЭМ!$D$10+'СЕТ СН'!$G$5-'СЕТ СН'!$G$21</f>
        <v>5129.9824295300004</v>
      </c>
      <c r="Q61" s="36">
        <f>SUMIFS(СВЦЭМ!$D$39:$D$782,СВЦЭМ!$A$39:$A$782,$A61,СВЦЭМ!$B$39:$B$782,Q$47)+'СЕТ СН'!$G$11+СВЦЭМ!$D$10+'СЕТ СН'!$G$5-'СЕТ СН'!$G$21</f>
        <v>5142.9792467699999</v>
      </c>
      <c r="R61" s="36">
        <f>SUMIFS(СВЦЭМ!$D$39:$D$782,СВЦЭМ!$A$39:$A$782,$A61,СВЦЭМ!$B$39:$B$782,R$47)+'СЕТ СН'!$G$11+СВЦЭМ!$D$10+'СЕТ СН'!$G$5-'СЕТ СН'!$G$21</f>
        <v>5129.2135839600005</v>
      </c>
      <c r="S61" s="36">
        <f>SUMIFS(СВЦЭМ!$D$39:$D$782,СВЦЭМ!$A$39:$A$782,$A61,СВЦЭМ!$B$39:$B$782,S$47)+'СЕТ СН'!$G$11+СВЦЭМ!$D$10+'СЕТ СН'!$G$5-'СЕТ СН'!$G$21</f>
        <v>5121.1005449300001</v>
      </c>
      <c r="T61" s="36">
        <f>SUMIFS(СВЦЭМ!$D$39:$D$782,СВЦЭМ!$A$39:$A$782,$A61,СВЦЭМ!$B$39:$B$782,T$47)+'СЕТ СН'!$G$11+СВЦЭМ!$D$10+'СЕТ СН'!$G$5-'СЕТ СН'!$G$21</f>
        <v>5116.7622825100007</v>
      </c>
      <c r="U61" s="36">
        <f>SUMIFS(СВЦЭМ!$D$39:$D$782,СВЦЭМ!$A$39:$A$782,$A61,СВЦЭМ!$B$39:$B$782,U$47)+'СЕТ СН'!$G$11+СВЦЭМ!$D$10+'СЕТ СН'!$G$5-'СЕТ СН'!$G$21</f>
        <v>5114.6977341900001</v>
      </c>
      <c r="V61" s="36">
        <f>SUMIFS(СВЦЭМ!$D$39:$D$782,СВЦЭМ!$A$39:$A$782,$A61,СВЦЭМ!$B$39:$B$782,V$47)+'СЕТ СН'!$G$11+СВЦЭМ!$D$10+'СЕТ СН'!$G$5-'СЕТ СН'!$G$21</f>
        <v>5110.3029469100002</v>
      </c>
      <c r="W61" s="36">
        <f>SUMIFS(СВЦЭМ!$D$39:$D$782,СВЦЭМ!$A$39:$A$782,$A61,СВЦЭМ!$B$39:$B$782,W$47)+'СЕТ СН'!$G$11+СВЦЭМ!$D$10+'СЕТ СН'!$G$5-'СЕТ СН'!$G$21</f>
        <v>5069.7848603700004</v>
      </c>
      <c r="X61" s="36">
        <f>SUMIFS(СВЦЭМ!$D$39:$D$782,СВЦЭМ!$A$39:$A$782,$A61,СВЦЭМ!$B$39:$B$782,X$47)+'СЕТ СН'!$G$11+СВЦЭМ!$D$10+'СЕТ СН'!$G$5-'СЕТ СН'!$G$21</f>
        <v>5084.2663977000002</v>
      </c>
      <c r="Y61" s="36">
        <f>SUMIFS(СВЦЭМ!$D$39:$D$782,СВЦЭМ!$A$39:$A$782,$A61,СВЦЭМ!$B$39:$B$782,Y$47)+'СЕТ СН'!$G$11+СВЦЭМ!$D$10+'СЕТ СН'!$G$5-'СЕТ СН'!$G$21</f>
        <v>5138.67869453</v>
      </c>
    </row>
    <row r="62" spans="1:25" ht="15.75" x14ac:dyDescent="0.2">
      <c r="A62" s="35">
        <f t="shared" si="1"/>
        <v>45092</v>
      </c>
      <c r="B62" s="36">
        <f>SUMIFS(СВЦЭМ!$D$39:$D$782,СВЦЭМ!$A$39:$A$782,$A62,СВЦЭМ!$B$39:$B$782,B$47)+'СЕТ СН'!$G$11+СВЦЭМ!$D$10+'СЕТ СН'!$G$5-'СЕТ СН'!$G$21</f>
        <v>5018.6926731200001</v>
      </c>
      <c r="C62" s="36">
        <f>SUMIFS(СВЦЭМ!$D$39:$D$782,СВЦЭМ!$A$39:$A$782,$A62,СВЦЭМ!$B$39:$B$782,C$47)+'СЕТ СН'!$G$11+СВЦЭМ!$D$10+'СЕТ СН'!$G$5-'СЕТ СН'!$G$21</f>
        <v>5088.5558010900004</v>
      </c>
      <c r="D62" s="36">
        <f>SUMIFS(СВЦЭМ!$D$39:$D$782,СВЦЭМ!$A$39:$A$782,$A62,СВЦЭМ!$B$39:$B$782,D$47)+'СЕТ СН'!$G$11+СВЦЭМ!$D$10+'СЕТ СН'!$G$5-'СЕТ СН'!$G$21</f>
        <v>5160.3928625999997</v>
      </c>
      <c r="E62" s="36">
        <f>SUMIFS(СВЦЭМ!$D$39:$D$782,СВЦЭМ!$A$39:$A$782,$A62,СВЦЭМ!$B$39:$B$782,E$47)+'СЕТ СН'!$G$11+СВЦЭМ!$D$10+'СЕТ СН'!$G$5-'СЕТ СН'!$G$21</f>
        <v>5167.3394122500004</v>
      </c>
      <c r="F62" s="36">
        <f>SUMIFS(СВЦЭМ!$D$39:$D$782,СВЦЭМ!$A$39:$A$782,$A62,СВЦЭМ!$B$39:$B$782,F$47)+'СЕТ СН'!$G$11+СВЦЭМ!$D$10+'СЕТ СН'!$G$5-'СЕТ СН'!$G$21</f>
        <v>5141.5778169900004</v>
      </c>
      <c r="G62" s="36">
        <f>SUMIFS(СВЦЭМ!$D$39:$D$782,СВЦЭМ!$A$39:$A$782,$A62,СВЦЭМ!$B$39:$B$782,G$47)+'СЕТ СН'!$G$11+СВЦЭМ!$D$10+'СЕТ СН'!$G$5-'СЕТ СН'!$G$21</f>
        <v>5145.1394542300004</v>
      </c>
      <c r="H62" s="36">
        <f>SUMIFS(СВЦЭМ!$D$39:$D$782,СВЦЭМ!$A$39:$A$782,$A62,СВЦЭМ!$B$39:$B$782,H$47)+'СЕТ СН'!$G$11+СВЦЭМ!$D$10+'СЕТ СН'!$G$5-'СЕТ СН'!$G$21</f>
        <v>5021.3796570200002</v>
      </c>
      <c r="I62" s="36">
        <f>SUMIFS(СВЦЭМ!$D$39:$D$782,СВЦЭМ!$A$39:$A$782,$A62,СВЦЭМ!$B$39:$B$782,I$47)+'СЕТ СН'!$G$11+СВЦЭМ!$D$10+'СЕТ СН'!$G$5-'СЕТ СН'!$G$21</f>
        <v>4903.3666658600005</v>
      </c>
      <c r="J62" s="36">
        <f>SUMIFS(СВЦЭМ!$D$39:$D$782,СВЦЭМ!$A$39:$A$782,$A62,СВЦЭМ!$B$39:$B$782,J$47)+'СЕТ СН'!$G$11+СВЦЭМ!$D$10+'СЕТ СН'!$G$5-'СЕТ СН'!$G$21</f>
        <v>4869.38565113</v>
      </c>
      <c r="K62" s="36">
        <f>SUMIFS(СВЦЭМ!$D$39:$D$782,СВЦЭМ!$A$39:$A$782,$A62,СВЦЭМ!$B$39:$B$782,K$47)+'СЕТ СН'!$G$11+СВЦЭМ!$D$10+'СЕТ СН'!$G$5-'СЕТ СН'!$G$21</f>
        <v>4857.9672765800005</v>
      </c>
      <c r="L62" s="36">
        <f>SUMIFS(СВЦЭМ!$D$39:$D$782,СВЦЭМ!$A$39:$A$782,$A62,СВЦЭМ!$B$39:$B$782,L$47)+'СЕТ СН'!$G$11+СВЦЭМ!$D$10+'СЕТ СН'!$G$5-'СЕТ СН'!$G$21</f>
        <v>4832.49024388</v>
      </c>
      <c r="M62" s="36">
        <f>SUMIFS(СВЦЭМ!$D$39:$D$782,СВЦЭМ!$A$39:$A$782,$A62,СВЦЭМ!$B$39:$B$782,M$47)+'СЕТ СН'!$G$11+СВЦЭМ!$D$10+'СЕТ СН'!$G$5-'СЕТ СН'!$G$21</f>
        <v>4844.1452921</v>
      </c>
      <c r="N62" s="36">
        <f>SUMIFS(СВЦЭМ!$D$39:$D$782,СВЦЭМ!$A$39:$A$782,$A62,СВЦЭМ!$B$39:$B$782,N$47)+'СЕТ СН'!$G$11+СВЦЭМ!$D$10+'СЕТ СН'!$G$5-'СЕТ СН'!$G$21</f>
        <v>4871.8698521000006</v>
      </c>
      <c r="O62" s="36">
        <f>SUMIFS(СВЦЭМ!$D$39:$D$782,СВЦЭМ!$A$39:$A$782,$A62,СВЦЭМ!$B$39:$B$782,O$47)+'СЕТ СН'!$G$11+СВЦЭМ!$D$10+'СЕТ СН'!$G$5-'СЕТ СН'!$G$21</f>
        <v>4879.0795829199997</v>
      </c>
      <c r="P62" s="36">
        <f>SUMIFS(СВЦЭМ!$D$39:$D$782,СВЦЭМ!$A$39:$A$782,$A62,СВЦЭМ!$B$39:$B$782,P$47)+'СЕТ СН'!$G$11+СВЦЭМ!$D$10+'СЕТ СН'!$G$5-'СЕТ СН'!$G$21</f>
        <v>4894.9054800800004</v>
      </c>
      <c r="Q62" s="36">
        <f>SUMIFS(СВЦЭМ!$D$39:$D$782,СВЦЭМ!$A$39:$A$782,$A62,СВЦЭМ!$B$39:$B$782,Q$47)+'СЕТ СН'!$G$11+СВЦЭМ!$D$10+'СЕТ СН'!$G$5-'СЕТ СН'!$G$21</f>
        <v>4896.5228420900003</v>
      </c>
      <c r="R62" s="36">
        <f>SUMIFS(СВЦЭМ!$D$39:$D$782,СВЦЭМ!$A$39:$A$782,$A62,СВЦЭМ!$B$39:$B$782,R$47)+'СЕТ СН'!$G$11+СВЦЭМ!$D$10+'СЕТ СН'!$G$5-'СЕТ СН'!$G$21</f>
        <v>4853.2017102</v>
      </c>
      <c r="S62" s="36">
        <f>SUMIFS(СВЦЭМ!$D$39:$D$782,СВЦЭМ!$A$39:$A$782,$A62,СВЦЭМ!$B$39:$B$782,S$47)+'СЕТ СН'!$G$11+СВЦЭМ!$D$10+'СЕТ СН'!$G$5-'СЕТ СН'!$G$21</f>
        <v>4863.0436622200004</v>
      </c>
      <c r="T62" s="36">
        <f>SUMIFS(СВЦЭМ!$D$39:$D$782,СВЦЭМ!$A$39:$A$782,$A62,СВЦЭМ!$B$39:$B$782,T$47)+'СЕТ СН'!$G$11+СВЦЭМ!$D$10+'СЕТ СН'!$G$5-'СЕТ СН'!$G$21</f>
        <v>4861.6550178400003</v>
      </c>
      <c r="U62" s="36">
        <f>SUMIFS(СВЦЭМ!$D$39:$D$782,СВЦЭМ!$A$39:$A$782,$A62,СВЦЭМ!$B$39:$B$782,U$47)+'СЕТ СН'!$G$11+СВЦЭМ!$D$10+'СЕТ СН'!$G$5-'СЕТ СН'!$G$21</f>
        <v>4860.1124761299998</v>
      </c>
      <c r="V62" s="36">
        <f>SUMIFS(СВЦЭМ!$D$39:$D$782,СВЦЭМ!$A$39:$A$782,$A62,СВЦЭМ!$B$39:$B$782,V$47)+'СЕТ СН'!$G$11+СВЦЭМ!$D$10+'СЕТ СН'!$G$5-'СЕТ СН'!$G$21</f>
        <v>4884.3836164800005</v>
      </c>
      <c r="W62" s="36">
        <f>SUMIFS(СВЦЭМ!$D$39:$D$782,СВЦЭМ!$A$39:$A$782,$A62,СВЦЭМ!$B$39:$B$782,W$47)+'СЕТ СН'!$G$11+СВЦЭМ!$D$10+'СЕТ СН'!$G$5-'СЕТ СН'!$G$21</f>
        <v>4860.8946569600002</v>
      </c>
      <c r="X62" s="36">
        <f>SUMIFS(СВЦЭМ!$D$39:$D$782,СВЦЭМ!$A$39:$A$782,$A62,СВЦЭМ!$B$39:$B$782,X$47)+'СЕТ СН'!$G$11+СВЦЭМ!$D$10+'СЕТ СН'!$G$5-'СЕТ СН'!$G$21</f>
        <v>4884.0214188999998</v>
      </c>
      <c r="Y62" s="36">
        <f>SUMIFS(СВЦЭМ!$D$39:$D$782,СВЦЭМ!$A$39:$A$782,$A62,СВЦЭМ!$B$39:$B$782,Y$47)+'СЕТ СН'!$G$11+СВЦЭМ!$D$10+'СЕТ СН'!$G$5-'СЕТ СН'!$G$21</f>
        <v>4967.9291259199999</v>
      </c>
    </row>
    <row r="63" spans="1:25" ht="15.75" x14ac:dyDescent="0.2">
      <c r="A63" s="35">
        <f t="shared" si="1"/>
        <v>45093</v>
      </c>
      <c r="B63" s="36">
        <f>SUMIFS(СВЦЭМ!$D$39:$D$782,СВЦЭМ!$A$39:$A$782,$A63,СВЦЭМ!$B$39:$B$782,B$47)+'СЕТ СН'!$G$11+СВЦЭМ!$D$10+'СЕТ СН'!$G$5-'СЕТ СН'!$G$21</f>
        <v>5098.7542223800001</v>
      </c>
      <c r="C63" s="36">
        <f>SUMIFS(СВЦЭМ!$D$39:$D$782,СВЦЭМ!$A$39:$A$782,$A63,СВЦЭМ!$B$39:$B$782,C$47)+'СЕТ СН'!$G$11+СВЦЭМ!$D$10+'СЕТ СН'!$G$5-'СЕТ СН'!$G$21</f>
        <v>5152.6615706800003</v>
      </c>
      <c r="D63" s="36">
        <f>SUMIFS(СВЦЭМ!$D$39:$D$782,СВЦЭМ!$A$39:$A$782,$A63,СВЦЭМ!$B$39:$B$782,D$47)+'СЕТ СН'!$G$11+СВЦЭМ!$D$10+'СЕТ СН'!$G$5-'СЕТ СН'!$G$21</f>
        <v>5242.70460482</v>
      </c>
      <c r="E63" s="36">
        <f>SUMIFS(СВЦЭМ!$D$39:$D$782,СВЦЭМ!$A$39:$A$782,$A63,СВЦЭМ!$B$39:$B$782,E$47)+'СЕТ СН'!$G$11+СВЦЭМ!$D$10+'СЕТ СН'!$G$5-'СЕТ СН'!$G$21</f>
        <v>5257.1850185900003</v>
      </c>
      <c r="F63" s="36">
        <f>SUMIFS(СВЦЭМ!$D$39:$D$782,СВЦЭМ!$A$39:$A$782,$A63,СВЦЭМ!$B$39:$B$782,F$47)+'СЕТ СН'!$G$11+СВЦЭМ!$D$10+'СЕТ СН'!$G$5-'СЕТ СН'!$G$21</f>
        <v>5260.8981525500003</v>
      </c>
      <c r="G63" s="36">
        <f>SUMIFS(СВЦЭМ!$D$39:$D$782,СВЦЭМ!$A$39:$A$782,$A63,СВЦЭМ!$B$39:$B$782,G$47)+'СЕТ СН'!$G$11+СВЦЭМ!$D$10+'СЕТ СН'!$G$5-'СЕТ СН'!$G$21</f>
        <v>5221.4353443700002</v>
      </c>
      <c r="H63" s="36">
        <f>SUMIFS(СВЦЭМ!$D$39:$D$782,СВЦЭМ!$A$39:$A$782,$A63,СВЦЭМ!$B$39:$B$782,H$47)+'СЕТ СН'!$G$11+СВЦЭМ!$D$10+'СЕТ СН'!$G$5-'СЕТ СН'!$G$21</f>
        <v>5100.1750413099999</v>
      </c>
      <c r="I63" s="36">
        <f>SUMIFS(СВЦЭМ!$D$39:$D$782,СВЦЭМ!$A$39:$A$782,$A63,СВЦЭМ!$B$39:$B$782,I$47)+'СЕТ СН'!$G$11+СВЦЭМ!$D$10+'СЕТ СН'!$G$5-'СЕТ СН'!$G$21</f>
        <v>5042.6540634400008</v>
      </c>
      <c r="J63" s="36">
        <f>SUMIFS(СВЦЭМ!$D$39:$D$782,СВЦЭМ!$A$39:$A$782,$A63,СВЦЭМ!$B$39:$B$782,J$47)+'СЕТ СН'!$G$11+СВЦЭМ!$D$10+'СЕТ СН'!$G$5-'СЕТ СН'!$G$21</f>
        <v>4957.5957275300007</v>
      </c>
      <c r="K63" s="36">
        <f>SUMIFS(СВЦЭМ!$D$39:$D$782,СВЦЭМ!$A$39:$A$782,$A63,СВЦЭМ!$B$39:$B$782,K$47)+'СЕТ СН'!$G$11+СВЦЭМ!$D$10+'СЕТ СН'!$G$5-'СЕТ СН'!$G$21</f>
        <v>4972.8268613199998</v>
      </c>
      <c r="L63" s="36">
        <f>SUMIFS(СВЦЭМ!$D$39:$D$782,СВЦЭМ!$A$39:$A$782,$A63,СВЦЭМ!$B$39:$B$782,L$47)+'СЕТ СН'!$G$11+СВЦЭМ!$D$10+'СЕТ СН'!$G$5-'СЕТ СН'!$G$21</f>
        <v>4976.1530090400001</v>
      </c>
      <c r="M63" s="36">
        <f>SUMIFS(СВЦЭМ!$D$39:$D$782,СВЦЭМ!$A$39:$A$782,$A63,СВЦЭМ!$B$39:$B$782,M$47)+'СЕТ СН'!$G$11+СВЦЭМ!$D$10+'СЕТ СН'!$G$5-'СЕТ СН'!$G$21</f>
        <v>5004.2390505200001</v>
      </c>
      <c r="N63" s="36">
        <f>SUMIFS(СВЦЭМ!$D$39:$D$782,СВЦЭМ!$A$39:$A$782,$A63,СВЦЭМ!$B$39:$B$782,N$47)+'СЕТ СН'!$G$11+СВЦЭМ!$D$10+'СЕТ СН'!$G$5-'СЕТ СН'!$G$21</f>
        <v>5048.2682300400002</v>
      </c>
      <c r="O63" s="36">
        <f>SUMIFS(СВЦЭМ!$D$39:$D$782,СВЦЭМ!$A$39:$A$782,$A63,СВЦЭМ!$B$39:$B$782,O$47)+'СЕТ СН'!$G$11+СВЦЭМ!$D$10+'СЕТ СН'!$G$5-'СЕТ СН'!$G$21</f>
        <v>5047.6951326200005</v>
      </c>
      <c r="P63" s="36">
        <f>SUMIFS(СВЦЭМ!$D$39:$D$782,СВЦЭМ!$A$39:$A$782,$A63,СВЦЭМ!$B$39:$B$782,P$47)+'СЕТ СН'!$G$11+СВЦЭМ!$D$10+'СЕТ СН'!$G$5-'СЕТ СН'!$G$21</f>
        <v>5053.6563960599997</v>
      </c>
      <c r="Q63" s="36">
        <f>SUMIFS(СВЦЭМ!$D$39:$D$782,СВЦЭМ!$A$39:$A$782,$A63,СВЦЭМ!$B$39:$B$782,Q$47)+'СЕТ СН'!$G$11+СВЦЭМ!$D$10+'СЕТ СН'!$G$5-'СЕТ СН'!$G$21</f>
        <v>5033.99483323</v>
      </c>
      <c r="R63" s="36">
        <f>SUMIFS(СВЦЭМ!$D$39:$D$782,СВЦЭМ!$A$39:$A$782,$A63,СВЦЭМ!$B$39:$B$782,R$47)+'СЕТ СН'!$G$11+СВЦЭМ!$D$10+'СЕТ СН'!$G$5-'СЕТ СН'!$G$21</f>
        <v>5020.8625640200007</v>
      </c>
      <c r="S63" s="36">
        <f>SUMIFS(СВЦЭМ!$D$39:$D$782,СВЦЭМ!$A$39:$A$782,$A63,СВЦЭМ!$B$39:$B$782,S$47)+'СЕТ СН'!$G$11+СВЦЭМ!$D$10+'СЕТ СН'!$G$5-'СЕТ СН'!$G$21</f>
        <v>4998.6719138099998</v>
      </c>
      <c r="T63" s="36">
        <f>SUMIFS(СВЦЭМ!$D$39:$D$782,СВЦЭМ!$A$39:$A$782,$A63,СВЦЭМ!$B$39:$B$782,T$47)+'СЕТ СН'!$G$11+СВЦЭМ!$D$10+'СЕТ СН'!$G$5-'СЕТ СН'!$G$21</f>
        <v>4988.2777887700004</v>
      </c>
      <c r="U63" s="36">
        <f>SUMIFS(СВЦЭМ!$D$39:$D$782,СВЦЭМ!$A$39:$A$782,$A63,СВЦЭМ!$B$39:$B$782,U$47)+'СЕТ СН'!$G$11+СВЦЭМ!$D$10+'СЕТ СН'!$G$5-'СЕТ СН'!$G$21</f>
        <v>4989.92568493</v>
      </c>
      <c r="V63" s="36">
        <f>SUMIFS(СВЦЭМ!$D$39:$D$782,СВЦЭМ!$A$39:$A$782,$A63,СВЦЭМ!$B$39:$B$782,V$47)+'СЕТ СН'!$G$11+СВЦЭМ!$D$10+'СЕТ СН'!$G$5-'СЕТ СН'!$G$21</f>
        <v>4979.5985478700004</v>
      </c>
      <c r="W63" s="36">
        <f>SUMIFS(СВЦЭМ!$D$39:$D$782,СВЦЭМ!$A$39:$A$782,$A63,СВЦЭМ!$B$39:$B$782,W$47)+'СЕТ СН'!$G$11+СВЦЭМ!$D$10+'СЕТ СН'!$G$5-'СЕТ СН'!$G$21</f>
        <v>4944.2407138899998</v>
      </c>
      <c r="X63" s="36">
        <f>SUMIFS(СВЦЭМ!$D$39:$D$782,СВЦЭМ!$A$39:$A$782,$A63,СВЦЭМ!$B$39:$B$782,X$47)+'СЕТ СН'!$G$11+СВЦЭМ!$D$10+'СЕТ СН'!$G$5-'СЕТ СН'!$G$21</f>
        <v>4995.4200646700001</v>
      </c>
      <c r="Y63" s="36">
        <f>SUMIFS(СВЦЭМ!$D$39:$D$782,СВЦЭМ!$A$39:$A$782,$A63,СВЦЭМ!$B$39:$B$782,Y$47)+'СЕТ СН'!$G$11+СВЦЭМ!$D$10+'СЕТ СН'!$G$5-'СЕТ СН'!$G$21</f>
        <v>5138.4169932900004</v>
      </c>
    </row>
    <row r="64" spans="1:25" ht="15.75" x14ac:dyDescent="0.2">
      <c r="A64" s="35">
        <f t="shared" si="1"/>
        <v>45094</v>
      </c>
      <c r="B64" s="36">
        <f>SUMIFS(СВЦЭМ!$D$39:$D$782,СВЦЭМ!$A$39:$A$782,$A64,СВЦЭМ!$B$39:$B$782,B$47)+'СЕТ СН'!$G$11+СВЦЭМ!$D$10+'СЕТ СН'!$G$5-'СЕТ СН'!$G$21</f>
        <v>4996.7550122400007</v>
      </c>
      <c r="C64" s="36">
        <f>SUMIFS(СВЦЭМ!$D$39:$D$782,СВЦЭМ!$A$39:$A$782,$A64,СВЦЭМ!$B$39:$B$782,C$47)+'СЕТ СН'!$G$11+СВЦЭМ!$D$10+'СЕТ СН'!$G$5-'СЕТ СН'!$G$21</f>
        <v>5072.7821161400007</v>
      </c>
      <c r="D64" s="36">
        <f>SUMIFS(СВЦЭМ!$D$39:$D$782,СВЦЭМ!$A$39:$A$782,$A64,СВЦЭМ!$B$39:$B$782,D$47)+'СЕТ СН'!$G$11+СВЦЭМ!$D$10+'СЕТ СН'!$G$5-'СЕТ СН'!$G$21</f>
        <v>5109.39713269</v>
      </c>
      <c r="E64" s="36">
        <f>SUMIFS(СВЦЭМ!$D$39:$D$782,СВЦЭМ!$A$39:$A$782,$A64,СВЦЭМ!$B$39:$B$782,E$47)+'СЕТ СН'!$G$11+СВЦЭМ!$D$10+'СЕТ СН'!$G$5-'СЕТ СН'!$G$21</f>
        <v>5107.8627117200003</v>
      </c>
      <c r="F64" s="36">
        <f>SUMIFS(СВЦЭМ!$D$39:$D$782,СВЦЭМ!$A$39:$A$782,$A64,СВЦЭМ!$B$39:$B$782,F$47)+'СЕТ СН'!$G$11+СВЦЭМ!$D$10+'СЕТ СН'!$G$5-'СЕТ СН'!$G$21</f>
        <v>5101.1537383100003</v>
      </c>
      <c r="G64" s="36">
        <f>SUMIFS(СВЦЭМ!$D$39:$D$782,СВЦЭМ!$A$39:$A$782,$A64,СВЦЭМ!$B$39:$B$782,G$47)+'СЕТ СН'!$G$11+СВЦЭМ!$D$10+'СЕТ СН'!$G$5-'СЕТ СН'!$G$21</f>
        <v>5133.0917313500004</v>
      </c>
      <c r="H64" s="36">
        <f>SUMIFS(СВЦЭМ!$D$39:$D$782,СВЦЭМ!$A$39:$A$782,$A64,СВЦЭМ!$B$39:$B$782,H$47)+'СЕТ СН'!$G$11+СВЦЭМ!$D$10+'СЕТ СН'!$G$5-'СЕТ СН'!$G$21</f>
        <v>5069.7418980000002</v>
      </c>
      <c r="I64" s="36">
        <f>SUMIFS(СВЦЭМ!$D$39:$D$782,СВЦЭМ!$A$39:$A$782,$A64,СВЦЭМ!$B$39:$B$782,I$47)+'СЕТ СН'!$G$11+СВЦЭМ!$D$10+'СЕТ СН'!$G$5-'СЕТ СН'!$G$21</f>
        <v>4991.2879034800008</v>
      </c>
      <c r="J64" s="36">
        <f>SUMIFS(СВЦЭМ!$D$39:$D$782,СВЦЭМ!$A$39:$A$782,$A64,СВЦЭМ!$B$39:$B$782,J$47)+'СЕТ СН'!$G$11+СВЦЭМ!$D$10+'СЕТ СН'!$G$5-'СЕТ СН'!$G$21</f>
        <v>4882.0222403400003</v>
      </c>
      <c r="K64" s="36">
        <f>SUMIFS(СВЦЭМ!$D$39:$D$782,СВЦЭМ!$A$39:$A$782,$A64,СВЦЭМ!$B$39:$B$782,K$47)+'СЕТ СН'!$G$11+СВЦЭМ!$D$10+'СЕТ СН'!$G$5-'СЕТ СН'!$G$21</f>
        <v>4828.4088146499998</v>
      </c>
      <c r="L64" s="36">
        <f>SUMIFS(СВЦЭМ!$D$39:$D$782,СВЦЭМ!$A$39:$A$782,$A64,СВЦЭМ!$B$39:$B$782,L$47)+'СЕТ СН'!$G$11+СВЦЭМ!$D$10+'СЕТ СН'!$G$5-'СЕТ СН'!$G$21</f>
        <v>4806.3616428900004</v>
      </c>
      <c r="M64" s="36">
        <f>SUMIFS(СВЦЭМ!$D$39:$D$782,СВЦЭМ!$A$39:$A$782,$A64,СВЦЭМ!$B$39:$B$782,M$47)+'СЕТ СН'!$G$11+СВЦЭМ!$D$10+'СЕТ СН'!$G$5-'СЕТ СН'!$G$21</f>
        <v>4814.67615355</v>
      </c>
      <c r="N64" s="36">
        <f>SUMIFS(СВЦЭМ!$D$39:$D$782,СВЦЭМ!$A$39:$A$782,$A64,СВЦЭМ!$B$39:$B$782,N$47)+'СЕТ СН'!$G$11+СВЦЭМ!$D$10+'СЕТ СН'!$G$5-'СЕТ СН'!$G$21</f>
        <v>4849.0756325900002</v>
      </c>
      <c r="O64" s="36">
        <f>SUMIFS(СВЦЭМ!$D$39:$D$782,СВЦЭМ!$A$39:$A$782,$A64,СВЦЭМ!$B$39:$B$782,O$47)+'СЕТ СН'!$G$11+СВЦЭМ!$D$10+'СЕТ СН'!$G$5-'СЕТ СН'!$G$21</f>
        <v>4847.9791830600007</v>
      </c>
      <c r="P64" s="36">
        <f>SUMIFS(СВЦЭМ!$D$39:$D$782,СВЦЭМ!$A$39:$A$782,$A64,СВЦЭМ!$B$39:$B$782,P$47)+'СЕТ СН'!$G$11+СВЦЭМ!$D$10+'СЕТ СН'!$G$5-'СЕТ СН'!$G$21</f>
        <v>4867.2353722400003</v>
      </c>
      <c r="Q64" s="36">
        <f>SUMIFS(СВЦЭМ!$D$39:$D$782,СВЦЭМ!$A$39:$A$782,$A64,СВЦЭМ!$B$39:$B$782,Q$47)+'СЕТ СН'!$G$11+СВЦЭМ!$D$10+'СЕТ СН'!$G$5-'СЕТ СН'!$G$21</f>
        <v>4884.3127324200004</v>
      </c>
      <c r="R64" s="36">
        <f>SUMIFS(СВЦЭМ!$D$39:$D$782,СВЦЭМ!$A$39:$A$782,$A64,СВЦЭМ!$B$39:$B$782,R$47)+'СЕТ СН'!$G$11+СВЦЭМ!$D$10+'СЕТ СН'!$G$5-'СЕТ СН'!$G$21</f>
        <v>4872.8744000700008</v>
      </c>
      <c r="S64" s="36">
        <f>SUMIFS(СВЦЭМ!$D$39:$D$782,СВЦЭМ!$A$39:$A$782,$A64,СВЦЭМ!$B$39:$B$782,S$47)+'СЕТ СН'!$G$11+СВЦЭМ!$D$10+'СЕТ СН'!$G$5-'СЕТ СН'!$G$21</f>
        <v>4854.8270928399998</v>
      </c>
      <c r="T64" s="36">
        <f>SUMIFS(СВЦЭМ!$D$39:$D$782,СВЦЭМ!$A$39:$A$782,$A64,СВЦЭМ!$B$39:$B$782,T$47)+'СЕТ СН'!$G$11+СВЦЭМ!$D$10+'СЕТ СН'!$G$5-'СЕТ СН'!$G$21</f>
        <v>4837.6930728699999</v>
      </c>
      <c r="U64" s="36">
        <f>SUMIFS(СВЦЭМ!$D$39:$D$782,СВЦЭМ!$A$39:$A$782,$A64,СВЦЭМ!$B$39:$B$782,U$47)+'СЕТ СН'!$G$11+СВЦЭМ!$D$10+'СЕТ СН'!$G$5-'СЕТ СН'!$G$21</f>
        <v>4834.8940332100001</v>
      </c>
      <c r="V64" s="36">
        <f>SUMIFS(СВЦЭМ!$D$39:$D$782,СВЦЭМ!$A$39:$A$782,$A64,СВЦЭМ!$B$39:$B$782,V$47)+'СЕТ СН'!$G$11+СВЦЭМ!$D$10+'СЕТ СН'!$G$5-'СЕТ СН'!$G$21</f>
        <v>4822.9434254400003</v>
      </c>
      <c r="W64" s="36">
        <f>SUMIFS(СВЦЭМ!$D$39:$D$782,СВЦЭМ!$A$39:$A$782,$A64,СВЦЭМ!$B$39:$B$782,W$47)+'СЕТ СН'!$G$11+СВЦЭМ!$D$10+'СЕТ СН'!$G$5-'СЕТ СН'!$G$21</f>
        <v>4795.0319854600002</v>
      </c>
      <c r="X64" s="36">
        <f>SUMIFS(СВЦЭМ!$D$39:$D$782,СВЦЭМ!$A$39:$A$782,$A64,СВЦЭМ!$B$39:$B$782,X$47)+'СЕТ СН'!$G$11+СВЦЭМ!$D$10+'СЕТ СН'!$G$5-'СЕТ СН'!$G$21</f>
        <v>4849.59479182</v>
      </c>
      <c r="Y64" s="36">
        <f>SUMIFS(СВЦЭМ!$D$39:$D$782,СВЦЭМ!$A$39:$A$782,$A64,СВЦЭМ!$B$39:$B$782,Y$47)+'СЕТ СН'!$G$11+СВЦЭМ!$D$10+'СЕТ СН'!$G$5-'СЕТ СН'!$G$21</f>
        <v>4921.2516718500001</v>
      </c>
    </row>
    <row r="65" spans="1:26" ht="15.75" x14ac:dyDescent="0.2">
      <c r="A65" s="35">
        <f t="shared" si="1"/>
        <v>45095</v>
      </c>
      <c r="B65" s="36">
        <f>SUMIFS(СВЦЭМ!$D$39:$D$782,СВЦЭМ!$A$39:$A$782,$A65,СВЦЭМ!$B$39:$B$782,B$47)+'СЕТ СН'!$G$11+СВЦЭМ!$D$10+'СЕТ СН'!$G$5-'СЕТ СН'!$G$21</f>
        <v>5115.6861043099998</v>
      </c>
      <c r="C65" s="36">
        <f>SUMIFS(СВЦЭМ!$D$39:$D$782,СВЦЭМ!$A$39:$A$782,$A65,СВЦЭМ!$B$39:$B$782,C$47)+'СЕТ СН'!$G$11+СВЦЭМ!$D$10+'СЕТ СН'!$G$5-'СЕТ СН'!$G$21</f>
        <v>5214.6768026300006</v>
      </c>
      <c r="D65" s="36">
        <f>SUMIFS(СВЦЭМ!$D$39:$D$782,СВЦЭМ!$A$39:$A$782,$A65,СВЦЭМ!$B$39:$B$782,D$47)+'СЕТ СН'!$G$11+СВЦЭМ!$D$10+'СЕТ СН'!$G$5-'СЕТ СН'!$G$21</f>
        <v>5245.8043606500005</v>
      </c>
      <c r="E65" s="36">
        <f>SUMIFS(СВЦЭМ!$D$39:$D$782,СВЦЭМ!$A$39:$A$782,$A65,СВЦЭМ!$B$39:$B$782,E$47)+'СЕТ СН'!$G$11+СВЦЭМ!$D$10+'СЕТ СН'!$G$5-'СЕТ СН'!$G$21</f>
        <v>5272.3503828100002</v>
      </c>
      <c r="F65" s="36">
        <f>SUMIFS(СВЦЭМ!$D$39:$D$782,СВЦЭМ!$A$39:$A$782,$A65,СВЦЭМ!$B$39:$B$782,F$47)+'СЕТ СН'!$G$11+СВЦЭМ!$D$10+'СЕТ СН'!$G$5-'СЕТ СН'!$G$21</f>
        <v>5295.2878461099999</v>
      </c>
      <c r="G65" s="36">
        <f>SUMIFS(СВЦЭМ!$D$39:$D$782,СВЦЭМ!$A$39:$A$782,$A65,СВЦЭМ!$B$39:$B$782,G$47)+'СЕТ СН'!$G$11+СВЦЭМ!$D$10+'СЕТ СН'!$G$5-'СЕТ СН'!$G$21</f>
        <v>5292.7259491000004</v>
      </c>
      <c r="H65" s="36">
        <f>SUMIFS(СВЦЭМ!$D$39:$D$782,СВЦЭМ!$A$39:$A$782,$A65,СВЦЭМ!$B$39:$B$782,H$47)+'СЕТ СН'!$G$11+СВЦЭМ!$D$10+'СЕТ СН'!$G$5-'СЕТ СН'!$G$21</f>
        <v>5251.7748191700002</v>
      </c>
      <c r="I65" s="36">
        <f>SUMIFS(СВЦЭМ!$D$39:$D$782,СВЦЭМ!$A$39:$A$782,$A65,СВЦЭМ!$B$39:$B$782,I$47)+'СЕТ СН'!$G$11+СВЦЭМ!$D$10+'СЕТ СН'!$G$5-'СЕТ СН'!$G$21</f>
        <v>5218.8541099100003</v>
      </c>
      <c r="J65" s="36">
        <f>SUMIFS(СВЦЭМ!$D$39:$D$782,СВЦЭМ!$A$39:$A$782,$A65,СВЦЭМ!$B$39:$B$782,J$47)+'СЕТ СН'!$G$11+СВЦЭМ!$D$10+'СЕТ СН'!$G$5-'СЕТ СН'!$G$21</f>
        <v>5151.7323510000006</v>
      </c>
      <c r="K65" s="36">
        <f>SUMIFS(СВЦЭМ!$D$39:$D$782,СВЦЭМ!$A$39:$A$782,$A65,СВЦЭМ!$B$39:$B$782,K$47)+'СЕТ СН'!$G$11+СВЦЭМ!$D$10+'СЕТ СН'!$G$5-'СЕТ СН'!$G$21</f>
        <v>5100.3911330500005</v>
      </c>
      <c r="L65" s="36">
        <f>SUMIFS(СВЦЭМ!$D$39:$D$782,СВЦЭМ!$A$39:$A$782,$A65,СВЦЭМ!$B$39:$B$782,L$47)+'СЕТ СН'!$G$11+СВЦЭМ!$D$10+'СЕТ СН'!$G$5-'СЕТ СН'!$G$21</f>
        <v>5100.1623265600001</v>
      </c>
      <c r="M65" s="36">
        <f>SUMIFS(СВЦЭМ!$D$39:$D$782,СВЦЭМ!$A$39:$A$782,$A65,СВЦЭМ!$B$39:$B$782,M$47)+'СЕТ СН'!$G$11+СВЦЭМ!$D$10+'СЕТ СН'!$G$5-'СЕТ СН'!$G$21</f>
        <v>5130.1363688199999</v>
      </c>
      <c r="N65" s="36">
        <f>SUMIFS(СВЦЭМ!$D$39:$D$782,СВЦЭМ!$A$39:$A$782,$A65,СВЦЭМ!$B$39:$B$782,N$47)+'СЕТ СН'!$G$11+СВЦЭМ!$D$10+'СЕТ СН'!$G$5-'СЕТ СН'!$G$21</f>
        <v>5141.4882489000001</v>
      </c>
      <c r="O65" s="36">
        <f>SUMIFS(СВЦЭМ!$D$39:$D$782,СВЦЭМ!$A$39:$A$782,$A65,СВЦЭМ!$B$39:$B$782,O$47)+'СЕТ СН'!$G$11+СВЦЭМ!$D$10+'СЕТ СН'!$G$5-'СЕТ СН'!$G$21</f>
        <v>5150.3394910900006</v>
      </c>
      <c r="P65" s="36">
        <f>SUMIFS(СВЦЭМ!$D$39:$D$782,СВЦЭМ!$A$39:$A$782,$A65,СВЦЭМ!$B$39:$B$782,P$47)+'СЕТ СН'!$G$11+СВЦЭМ!$D$10+'СЕТ СН'!$G$5-'СЕТ СН'!$G$21</f>
        <v>5168.8701320300006</v>
      </c>
      <c r="Q65" s="36">
        <f>SUMIFS(СВЦЭМ!$D$39:$D$782,СВЦЭМ!$A$39:$A$782,$A65,СВЦЭМ!$B$39:$B$782,Q$47)+'СЕТ СН'!$G$11+СВЦЭМ!$D$10+'СЕТ СН'!$G$5-'СЕТ СН'!$G$21</f>
        <v>5170.8379573800003</v>
      </c>
      <c r="R65" s="36">
        <f>SUMIFS(СВЦЭМ!$D$39:$D$782,СВЦЭМ!$A$39:$A$782,$A65,СВЦЭМ!$B$39:$B$782,R$47)+'СЕТ СН'!$G$11+СВЦЭМ!$D$10+'СЕТ СН'!$G$5-'СЕТ СН'!$G$21</f>
        <v>5155.6405186700003</v>
      </c>
      <c r="S65" s="36">
        <f>SUMIFS(СВЦЭМ!$D$39:$D$782,СВЦЭМ!$A$39:$A$782,$A65,СВЦЭМ!$B$39:$B$782,S$47)+'СЕТ СН'!$G$11+СВЦЭМ!$D$10+'СЕТ СН'!$G$5-'СЕТ СН'!$G$21</f>
        <v>5135.6255924800007</v>
      </c>
      <c r="T65" s="36">
        <f>SUMIFS(СВЦЭМ!$D$39:$D$782,СВЦЭМ!$A$39:$A$782,$A65,СВЦЭМ!$B$39:$B$782,T$47)+'СЕТ СН'!$G$11+СВЦЭМ!$D$10+'СЕТ СН'!$G$5-'СЕТ СН'!$G$21</f>
        <v>5100.6563454200004</v>
      </c>
      <c r="U65" s="36">
        <f>SUMIFS(СВЦЭМ!$D$39:$D$782,СВЦЭМ!$A$39:$A$782,$A65,СВЦЭМ!$B$39:$B$782,U$47)+'СЕТ СН'!$G$11+СВЦЭМ!$D$10+'СЕТ СН'!$G$5-'СЕТ СН'!$G$21</f>
        <v>5079.4313694900002</v>
      </c>
      <c r="V65" s="36">
        <f>SUMIFS(СВЦЭМ!$D$39:$D$782,СВЦЭМ!$A$39:$A$782,$A65,СВЦЭМ!$B$39:$B$782,V$47)+'СЕТ СН'!$G$11+СВЦЭМ!$D$10+'СЕТ СН'!$G$5-'СЕТ СН'!$G$21</f>
        <v>5048.8012260400001</v>
      </c>
      <c r="W65" s="36">
        <f>SUMIFS(СВЦЭМ!$D$39:$D$782,СВЦЭМ!$A$39:$A$782,$A65,СВЦЭМ!$B$39:$B$782,W$47)+'СЕТ СН'!$G$11+СВЦЭМ!$D$10+'СЕТ СН'!$G$5-'СЕТ СН'!$G$21</f>
        <v>5059.0558790300001</v>
      </c>
      <c r="X65" s="36">
        <f>SUMIFS(СВЦЭМ!$D$39:$D$782,СВЦЭМ!$A$39:$A$782,$A65,СВЦЭМ!$B$39:$B$782,X$47)+'СЕТ СН'!$G$11+СВЦЭМ!$D$10+'СЕТ СН'!$G$5-'СЕТ СН'!$G$21</f>
        <v>5081.8586256400004</v>
      </c>
      <c r="Y65" s="36">
        <f>SUMIFS(СВЦЭМ!$D$39:$D$782,СВЦЭМ!$A$39:$A$782,$A65,СВЦЭМ!$B$39:$B$782,Y$47)+'СЕТ СН'!$G$11+СВЦЭМ!$D$10+'СЕТ СН'!$G$5-'СЕТ СН'!$G$21</f>
        <v>5162.71936585</v>
      </c>
    </row>
    <row r="66" spans="1:26" ht="15.75" x14ac:dyDescent="0.2">
      <c r="A66" s="35">
        <f t="shared" si="1"/>
        <v>45096</v>
      </c>
      <c r="B66" s="36">
        <f>SUMIFS(СВЦЭМ!$D$39:$D$782,СВЦЭМ!$A$39:$A$782,$A66,СВЦЭМ!$B$39:$B$782,B$47)+'СЕТ СН'!$G$11+СВЦЭМ!$D$10+'СЕТ СН'!$G$5-'СЕТ СН'!$G$21</f>
        <v>5058.87913432</v>
      </c>
      <c r="C66" s="36">
        <f>SUMIFS(СВЦЭМ!$D$39:$D$782,СВЦЭМ!$A$39:$A$782,$A66,СВЦЭМ!$B$39:$B$782,C$47)+'СЕТ СН'!$G$11+СВЦЭМ!$D$10+'СЕТ СН'!$G$5-'СЕТ СН'!$G$21</f>
        <v>5144.3195675500001</v>
      </c>
      <c r="D66" s="36">
        <f>SUMIFS(СВЦЭМ!$D$39:$D$782,СВЦЭМ!$A$39:$A$782,$A66,СВЦЭМ!$B$39:$B$782,D$47)+'СЕТ СН'!$G$11+СВЦЭМ!$D$10+'СЕТ СН'!$G$5-'СЕТ СН'!$G$21</f>
        <v>5228.58723448</v>
      </c>
      <c r="E66" s="36">
        <f>SUMIFS(СВЦЭМ!$D$39:$D$782,СВЦЭМ!$A$39:$A$782,$A66,СВЦЭМ!$B$39:$B$782,E$47)+'СЕТ СН'!$G$11+СВЦЭМ!$D$10+'СЕТ СН'!$G$5-'СЕТ СН'!$G$21</f>
        <v>5198.08313516</v>
      </c>
      <c r="F66" s="36">
        <f>SUMIFS(СВЦЭМ!$D$39:$D$782,СВЦЭМ!$A$39:$A$782,$A66,СВЦЭМ!$B$39:$B$782,F$47)+'СЕТ СН'!$G$11+СВЦЭМ!$D$10+'СЕТ СН'!$G$5-'СЕТ СН'!$G$21</f>
        <v>5237.1817172999999</v>
      </c>
      <c r="G66" s="36">
        <f>SUMIFS(СВЦЭМ!$D$39:$D$782,СВЦЭМ!$A$39:$A$782,$A66,СВЦЭМ!$B$39:$B$782,G$47)+'СЕТ СН'!$G$11+СВЦЭМ!$D$10+'СЕТ СН'!$G$5-'СЕТ СН'!$G$21</f>
        <v>5247.67097302</v>
      </c>
      <c r="H66" s="36">
        <f>SUMIFS(СВЦЭМ!$D$39:$D$782,СВЦЭМ!$A$39:$A$782,$A66,СВЦЭМ!$B$39:$B$782,H$47)+'СЕТ СН'!$G$11+СВЦЭМ!$D$10+'СЕТ СН'!$G$5-'СЕТ СН'!$G$21</f>
        <v>5221.5866881500006</v>
      </c>
      <c r="I66" s="36">
        <f>SUMIFS(СВЦЭМ!$D$39:$D$782,СВЦЭМ!$A$39:$A$782,$A66,СВЦЭМ!$B$39:$B$782,I$47)+'СЕТ СН'!$G$11+СВЦЭМ!$D$10+'СЕТ СН'!$G$5-'СЕТ СН'!$G$21</f>
        <v>5057.8868346700001</v>
      </c>
      <c r="J66" s="36">
        <f>SUMIFS(СВЦЭМ!$D$39:$D$782,СВЦЭМ!$A$39:$A$782,$A66,СВЦЭМ!$B$39:$B$782,J$47)+'СЕТ СН'!$G$11+СВЦЭМ!$D$10+'СЕТ СН'!$G$5-'СЕТ СН'!$G$21</f>
        <v>4963.53367531</v>
      </c>
      <c r="K66" s="36">
        <f>SUMIFS(СВЦЭМ!$D$39:$D$782,СВЦЭМ!$A$39:$A$782,$A66,СВЦЭМ!$B$39:$B$782,K$47)+'СЕТ СН'!$G$11+СВЦЭМ!$D$10+'СЕТ СН'!$G$5-'СЕТ СН'!$G$21</f>
        <v>4931.13208786</v>
      </c>
      <c r="L66" s="36">
        <f>SUMIFS(СВЦЭМ!$D$39:$D$782,СВЦЭМ!$A$39:$A$782,$A66,СВЦЭМ!$B$39:$B$782,L$47)+'СЕТ СН'!$G$11+СВЦЭМ!$D$10+'СЕТ СН'!$G$5-'СЕТ СН'!$G$21</f>
        <v>4918.6162488999998</v>
      </c>
      <c r="M66" s="36">
        <f>SUMIFS(СВЦЭМ!$D$39:$D$782,СВЦЭМ!$A$39:$A$782,$A66,СВЦЭМ!$B$39:$B$782,M$47)+'СЕТ СН'!$G$11+СВЦЭМ!$D$10+'СЕТ СН'!$G$5-'СЕТ СН'!$G$21</f>
        <v>4928.3077100700002</v>
      </c>
      <c r="N66" s="36">
        <f>SUMIFS(СВЦЭМ!$D$39:$D$782,СВЦЭМ!$A$39:$A$782,$A66,СВЦЭМ!$B$39:$B$782,N$47)+'СЕТ СН'!$G$11+СВЦЭМ!$D$10+'СЕТ СН'!$G$5-'СЕТ СН'!$G$21</f>
        <v>4944.4422050900002</v>
      </c>
      <c r="O66" s="36">
        <f>SUMIFS(СВЦЭМ!$D$39:$D$782,СВЦЭМ!$A$39:$A$782,$A66,СВЦЭМ!$B$39:$B$782,O$47)+'СЕТ СН'!$G$11+СВЦЭМ!$D$10+'СЕТ СН'!$G$5-'СЕТ СН'!$G$21</f>
        <v>4968.1648052600003</v>
      </c>
      <c r="P66" s="36">
        <f>SUMIFS(СВЦЭМ!$D$39:$D$782,СВЦЭМ!$A$39:$A$782,$A66,СВЦЭМ!$B$39:$B$782,P$47)+'СЕТ СН'!$G$11+СВЦЭМ!$D$10+'СЕТ СН'!$G$5-'СЕТ СН'!$G$21</f>
        <v>4963.1968880500008</v>
      </c>
      <c r="Q66" s="36">
        <f>SUMIFS(СВЦЭМ!$D$39:$D$782,СВЦЭМ!$A$39:$A$782,$A66,СВЦЭМ!$B$39:$B$782,Q$47)+'СЕТ СН'!$G$11+СВЦЭМ!$D$10+'СЕТ СН'!$G$5-'СЕТ СН'!$G$21</f>
        <v>4964.7560148400007</v>
      </c>
      <c r="R66" s="36">
        <f>SUMIFS(СВЦЭМ!$D$39:$D$782,СВЦЭМ!$A$39:$A$782,$A66,СВЦЭМ!$B$39:$B$782,R$47)+'СЕТ СН'!$G$11+СВЦЭМ!$D$10+'СЕТ СН'!$G$5-'СЕТ СН'!$G$21</f>
        <v>4949.5975030300006</v>
      </c>
      <c r="S66" s="36">
        <f>SUMIFS(СВЦЭМ!$D$39:$D$782,СВЦЭМ!$A$39:$A$782,$A66,СВЦЭМ!$B$39:$B$782,S$47)+'СЕТ СН'!$G$11+СВЦЭМ!$D$10+'СЕТ СН'!$G$5-'СЕТ СН'!$G$21</f>
        <v>4932.8921037400005</v>
      </c>
      <c r="T66" s="36">
        <f>SUMIFS(СВЦЭМ!$D$39:$D$782,СВЦЭМ!$A$39:$A$782,$A66,СВЦЭМ!$B$39:$B$782,T$47)+'СЕТ СН'!$G$11+СВЦЭМ!$D$10+'СЕТ СН'!$G$5-'СЕТ СН'!$G$21</f>
        <v>4920.6987284500001</v>
      </c>
      <c r="U66" s="36">
        <f>SUMIFS(СВЦЭМ!$D$39:$D$782,СВЦЭМ!$A$39:$A$782,$A66,СВЦЭМ!$B$39:$B$782,U$47)+'СЕТ СН'!$G$11+СВЦЭМ!$D$10+'СЕТ СН'!$G$5-'СЕТ СН'!$G$21</f>
        <v>4932.5465741500002</v>
      </c>
      <c r="V66" s="36">
        <f>SUMIFS(СВЦЭМ!$D$39:$D$782,СВЦЭМ!$A$39:$A$782,$A66,СВЦЭМ!$B$39:$B$782,V$47)+'СЕТ СН'!$G$11+СВЦЭМ!$D$10+'СЕТ СН'!$G$5-'СЕТ СН'!$G$21</f>
        <v>4931.28252462</v>
      </c>
      <c r="W66" s="36">
        <f>SUMIFS(СВЦЭМ!$D$39:$D$782,СВЦЭМ!$A$39:$A$782,$A66,СВЦЭМ!$B$39:$B$782,W$47)+'СЕТ СН'!$G$11+СВЦЭМ!$D$10+'СЕТ СН'!$G$5-'СЕТ СН'!$G$21</f>
        <v>4891.1559301800007</v>
      </c>
      <c r="X66" s="36">
        <f>SUMIFS(СВЦЭМ!$D$39:$D$782,СВЦЭМ!$A$39:$A$782,$A66,СВЦЭМ!$B$39:$B$782,X$47)+'СЕТ СН'!$G$11+СВЦЭМ!$D$10+'СЕТ СН'!$G$5-'СЕТ СН'!$G$21</f>
        <v>4928.1365538099999</v>
      </c>
      <c r="Y66" s="36">
        <f>SUMIFS(СВЦЭМ!$D$39:$D$782,СВЦЭМ!$A$39:$A$782,$A66,СВЦЭМ!$B$39:$B$782,Y$47)+'СЕТ СН'!$G$11+СВЦЭМ!$D$10+'СЕТ СН'!$G$5-'СЕТ СН'!$G$21</f>
        <v>4990.2465737600005</v>
      </c>
    </row>
    <row r="67" spans="1:26" ht="15.75" x14ac:dyDescent="0.2">
      <c r="A67" s="35">
        <f t="shared" si="1"/>
        <v>45097</v>
      </c>
      <c r="B67" s="36">
        <f>SUMIFS(СВЦЭМ!$D$39:$D$782,СВЦЭМ!$A$39:$A$782,$A67,СВЦЭМ!$B$39:$B$782,B$47)+'СЕТ СН'!$G$11+СВЦЭМ!$D$10+'СЕТ СН'!$G$5-'СЕТ СН'!$G$21</f>
        <v>5100.23315688</v>
      </c>
      <c r="C67" s="36">
        <f>SUMIFS(СВЦЭМ!$D$39:$D$782,СВЦЭМ!$A$39:$A$782,$A67,СВЦЭМ!$B$39:$B$782,C$47)+'СЕТ СН'!$G$11+СВЦЭМ!$D$10+'СЕТ СН'!$G$5-'СЕТ СН'!$G$21</f>
        <v>5137.5994812300005</v>
      </c>
      <c r="D67" s="36">
        <f>SUMIFS(СВЦЭМ!$D$39:$D$782,СВЦЭМ!$A$39:$A$782,$A67,СВЦЭМ!$B$39:$B$782,D$47)+'СЕТ СН'!$G$11+СВЦЭМ!$D$10+'СЕТ СН'!$G$5-'СЕТ СН'!$G$21</f>
        <v>5215.20779924</v>
      </c>
      <c r="E67" s="36">
        <f>SUMIFS(СВЦЭМ!$D$39:$D$782,СВЦЭМ!$A$39:$A$782,$A67,СВЦЭМ!$B$39:$B$782,E$47)+'СЕТ СН'!$G$11+СВЦЭМ!$D$10+'СЕТ СН'!$G$5-'СЕТ СН'!$G$21</f>
        <v>5226.7821543700002</v>
      </c>
      <c r="F67" s="36">
        <f>SUMIFS(СВЦЭМ!$D$39:$D$782,СВЦЭМ!$A$39:$A$782,$A67,СВЦЭМ!$B$39:$B$782,F$47)+'СЕТ СН'!$G$11+СВЦЭМ!$D$10+'СЕТ СН'!$G$5-'СЕТ СН'!$G$21</f>
        <v>5231.2838669800003</v>
      </c>
      <c r="G67" s="36">
        <f>SUMIFS(СВЦЭМ!$D$39:$D$782,СВЦЭМ!$A$39:$A$782,$A67,СВЦЭМ!$B$39:$B$782,G$47)+'СЕТ СН'!$G$11+СВЦЭМ!$D$10+'СЕТ СН'!$G$5-'СЕТ СН'!$G$21</f>
        <v>5209.2474512600002</v>
      </c>
      <c r="H67" s="36">
        <f>SUMIFS(СВЦЭМ!$D$39:$D$782,СВЦЭМ!$A$39:$A$782,$A67,СВЦЭМ!$B$39:$B$782,H$47)+'СЕТ СН'!$G$11+СВЦЭМ!$D$10+'СЕТ СН'!$G$5-'СЕТ СН'!$G$21</f>
        <v>5121.3494907100003</v>
      </c>
      <c r="I67" s="36">
        <f>SUMIFS(СВЦЭМ!$D$39:$D$782,СВЦЭМ!$A$39:$A$782,$A67,СВЦЭМ!$B$39:$B$782,I$47)+'СЕТ СН'!$G$11+СВЦЭМ!$D$10+'СЕТ СН'!$G$5-'СЕТ СН'!$G$21</f>
        <v>5085.8153614600005</v>
      </c>
      <c r="J67" s="36">
        <f>SUMIFS(СВЦЭМ!$D$39:$D$782,СВЦЭМ!$A$39:$A$782,$A67,СВЦЭМ!$B$39:$B$782,J$47)+'СЕТ СН'!$G$11+СВЦЭМ!$D$10+'СЕТ СН'!$G$5-'СЕТ СН'!$G$21</f>
        <v>5025.4481302300001</v>
      </c>
      <c r="K67" s="36">
        <f>SUMIFS(СВЦЭМ!$D$39:$D$782,СВЦЭМ!$A$39:$A$782,$A67,СВЦЭМ!$B$39:$B$782,K$47)+'СЕТ СН'!$G$11+СВЦЭМ!$D$10+'СЕТ СН'!$G$5-'СЕТ СН'!$G$21</f>
        <v>4946.4121831299999</v>
      </c>
      <c r="L67" s="36">
        <f>SUMIFS(СВЦЭМ!$D$39:$D$782,СВЦЭМ!$A$39:$A$782,$A67,СВЦЭМ!$B$39:$B$782,L$47)+'СЕТ СН'!$G$11+СВЦЭМ!$D$10+'СЕТ СН'!$G$5-'СЕТ СН'!$G$21</f>
        <v>4930.0136757300006</v>
      </c>
      <c r="M67" s="36">
        <f>SUMIFS(СВЦЭМ!$D$39:$D$782,СВЦЭМ!$A$39:$A$782,$A67,СВЦЭМ!$B$39:$B$782,M$47)+'СЕТ СН'!$G$11+СВЦЭМ!$D$10+'СЕТ СН'!$G$5-'СЕТ СН'!$G$21</f>
        <v>4958.0459473500005</v>
      </c>
      <c r="N67" s="36">
        <f>SUMIFS(СВЦЭМ!$D$39:$D$782,СВЦЭМ!$A$39:$A$782,$A67,СВЦЭМ!$B$39:$B$782,N$47)+'СЕТ СН'!$G$11+СВЦЭМ!$D$10+'СЕТ СН'!$G$5-'СЕТ СН'!$G$21</f>
        <v>4992.3978058900002</v>
      </c>
      <c r="O67" s="36">
        <f>SUMIFS(СВЦЭМ!$D$39:$D$782,СВЦЭМ!$A$39:$A$782,$A67,СВЦЭМ!$B$39:$B$782,O$47)+'СЕТ СН'!$G$11+СВЦЭМ!$D$10+'СЕТ СН'!$G$5-'СЕТ СН'!$G$21</f>
        <v>5009.13848521</v>
      </c>
      <c r="P67" s="36">
        <f>SUMIFS(СВЦЭМ!$D$39:$D$782,СВЦЭМ!$A$39:$A$782,$A67,СВЦЭМ!$B$39:$B$782,P$47)+'СЕТ СН'!$G$11+СВЦЭМ!$D$10+'СЕТ СН'!$G$5-'СЕТ СН'!$G$21</f>
        <v>5022.6864198700005</v>
      </c>
      <c r="Q67" s="36">
        <f>SUMIFS(СВЦЭМ!$D$39:$D$782,СВЦЭМ!$A$39:$A$782,$A67,СВЦЭМ!$B$39:$B$782,Q$47)+'СЕТ СН'!$G$11+СВЦЭМ!$D$10+'СЕТ СН'!$G$5-'СЕТ СН'!$G$21</f>
        <v>5032.8964403500004</v>
      </c>
      <c r="R67" s="36">
        <f>SUMIFS(СВЦЭМ!$D$39:$D$782,СВЦЭМ!$A$39:$A$782,$A67,СВЦЭМ!$B$39:$B$782,R$47)+'СЕТ СН'!$G$11+СВЦЭМ!$D$10+'СЕТ СН'!$G$5-'СЕТ СН'!$G$21</f>
        <v>5006.6314234300007</v>
      </c>
      <c r="S67" s="36">
        <f>SUMIFS(СВЦЭМ!$D$39:$D$782,СВЦЭМ!$A$39:$A$782,$A67,СВЦЭМ!$B$39:$B$782,S$47)+'СЕТ СН'!$G$11+СВЦЭМ!$D$10+'СЕТ СН'!$G$5-'СЕТ СН'!$G$21</f>
        <v>5003.0569764299998</v>
      </c>
      <c r="T67" s="36">
        <f>SUMIFS(СВЦЭМ!$D$39:$D$782,СВЦЭМ!$A$39:$A$782,$A67,СВЦЭМ!$B$39:$B$782,T$47)+'СЕТ СН'!$G$11+СВЦЭМ!$D$10+'СЕТ СН'!$G$5-'СЕТ СН'!$G$21</f>
        <v>4994.6199204599998</v>
      </c>
      <c r="U67" s="36">
        <f>SUMIFS(СВЦЭМ!$D$39:$D$782,СВЦЭМ!$A$39:$A$782,$A67,СВЦЭМ!$B$39:$B$782,U$47)+'СЕТ СН'!$G$11+СВЦЭМ!$D$10+'СЕТ СН'!$G$5-'СЕТ СН'!$G$21</f>
        <v>4992.2630318800002</v>
      </c>
      <c r="V67" s="36">
        <f>SUMIFS(СВЦЭМ!$D$39:$D$782,СВЦЭМ!$A$39:$A$782,$A67,СВЦЭМ!$B$39:$B$782,V$47)+'СЕТ СН'!$G$11+СВЦЭМ!$D$10+'СЕТ СН'!$G$5-'СЕТ СН'!$G$21</f>
        <v>5002.4321950499998</v>
      </c>
      <c r="W67" s="36">
        <f>SUMIFS(СВЦЭМ!$D$39:$D$782,СВЦЭМ!$A$39:$A$782,$A67,СВЦЭМ!$B$39:$B$782,W$47)+'СЕТ СН'!$G$11+СВЦЭМ!$D$10+'СЕТ СН'!$G$5-'СЕТ СН'!$G$21</f>
        <v>4955.9293859700001</v>
      </c>
      <c r="X67" s="36">
        <f>SUMIFS(СВЦЭМ!$D$39:$D$782,СВЦЭМ!$A$39:$A$782,$A67,СВЦЭМ!$B$39:$B$782,X$47)+'СЕТ СН'!$G$11+СВЦЭМ!$D$10+'СЕТ СН'!$G$5-'СЕТ СН'!$G$21</f>
        <v>5004.2613148600003</v>
      </c>
      <c r="Y67" s="36">
        <f>SUMIFS(СВЦЭМ!$D$39:$D$782,СВЦЭМ!$A$39:$A$782,$A67,СВЦЭМ!$B$39:$B$782,Y$47)+'СЕТ СН'!$G$11+СВЦЭМ!$D$10+'СЕТ СН'!$G$5-'СЕТ СН'!$G$21</f>
        <v>5096.8847311099998</v>
      </c>
    </row>
    <row r="68" spans="1:26" ht="15.75" x14ac:dyDescent="0.2">
      <c r="A68" s="35">
        <f t="shared" si="1"/>
        <v>45098</v>
      </c>
      <c r="B68" s="36">
        <f>SUMIFS(СВЦЭМ!$D$39:$D$782,СВЦЭМ!$A$39:$A$782,$A68,СВЦЭМ!$B$39:$B$782,B$47)+'СЕТ СН'!$G$11+СВЦЭМ!$D$10+'СЕТ СН'!$G$5-'СЕТ СН'!$G$21</f>
        <v>5118.22341134</v>
      </c>
      <c r="C68" s="36">
        <f>SUMIFS(СВЦЭМ!$D$39:$D$782,СВЦЭМ!$A$39:$A$782,$A68,СВЦЭМ!$B$39:$B$782,C$47)+'СЕТ СН'!$G$11+СВЦЭМ!$D$10+'СЕТ СН'!$G$5-'СЕТ СН'!$G$21</f>
        <v>5230.8760273900007</v>
      </c>
      <c r="D68" s="36">
        <f>SUMIFS(СВЦЭМ!$D$39:$D$782,СВЦЭМ!$A$39:$A$782,$A68,СВЦЭМ!$B$39:$B$782,D$47)+'СЕТ СН'!$G$11+СВЦЭМ!$D$10+'СЕТ СН'!$G$5-'СЕТ СН'!$G$21</f>
        <v>5329.6667597300002</v>
      </c>
      <c r="E68" s="36">
        <f>SUMIFS(СВЦЭМ!$D$39:$D$782,СВЦЭМ!$A$39:$A$782,$A68,СВЦЭМ!$B$39:$B$782,E$47)+'СЕТ СН'!$G$11+СВЦЭМ!$D$10+'СЕТ СН'!$G$5-'СЕТ СН'!$G$21</f>
        <v>5349.6940398200004</v>
      </c>
      <c r="F68" s="36">
        <f>SUMIFS(СВЦЭМ!$D$39:$D$782,СВЦЭМ!$A$39:$A$782,$A68,СВЦЭМ!$B$39:$B$782,F$47)+'СЕТ СН'!$G$11+СВЦЭМ!$D$10+'СЕТ СН'!$G$5-'СЕТ СН'!$G$21</f>
        <v>5337.9283424800005</v>
      </c>
      <c r="G68" s="36">
        <f>SUMIFS(СВЦЭМ!$D$39:$D$782,СВЦЭМ!$A$39:$A$782,$A68,СВЦЭМ!$B$39:$B$782,G$47)+'СЕТ СН'!$G$11+СВЦЭМ!$D$10+'СЕТ СН'!$G$5-'СЕТ СН'!$G$21</f>
        <v>5298.36198848</v>
      </c>
      <c r="H68" s="36">
        <f>SUMIFS(СВЦЭМ!$D$39:$D$782,СВЦЭМ!$A$39:$A$782,$A68,СВЦЭМ!$B$39:$B$782,H$47)+'СЕТ СН'!$G$11+СВЦЭМ!$D$10+'СЕТ СН'!$G$5-'СЕТ СН'!$G$21</f>
        <v>5152.7883169200004</v>
      </c>
      <c r="I68" s="36">
        <f>SUMIFS(СВЦЭМ!$D$39:$D$782,СВЦЭМ!$A$39:$A$782,$A68,СВЦЭМ!$B$39:$B$782,I$47)+'СЕТ СН'!$G$11+СВЦЭМ!$D$10+'СЕТ СН'!$G$5-'СЕТ СН'!$G$21</f>
        <v>5087.7105045200005</v>
      </c>
      <c r="J68" s="36">
        <f>SUMIFS(СВЦЭМ!$D$39:$D$782,СВЦЭМ!$A$39:$A$782,$A68,СВЦЭМ!$B$39:$B$782,J$47)+'СЕТ СН'!$G$11+СВЦЭМ!$D$10+'СЕТ СН'!$G$5-'СЕТ СН'!$G$21</f>
        <v>5000.1522719300001</v>
      </c>
      <c r="K68" s="36">
        <f>SUMIFS(СВЦЭМ!$D$39:$D$782,СВЦЭМ!$A$39:$A$782,$A68,СВЦЭМ!$B$39:$B$782,K$47)+'СЕТ СН'!$G$11+СВЦЭМ!$D$10+'СЕТ СН'!$G$5-'СЕТ СН'!$G$21</f>
        <v>4991.60101381</v>
      </c>
      <c r="L68" s="36">
        <f>SUMIFS(СВЦЭМ!$D$39:$D$782,СВЦЭМ!$A$39:$A$782,$A68,СВЦЭМ!$B$39:$B$782,L$47)+'СЕТ СН'!$G$11+СВЦЭМ!$D$10+'СЕТ СН'!$G$5-'СЕТ СН'!$G$21</f>
        <v>5022.4036918500005</v>
      </c>
      <c r="M68" s="36">
        <f>SUMIFS(СВЦЭМ!$D$39:$D$782,СВЦЭМ!$A$39:$A$782,$A68,СВЦЭМ!$B$39:$B$782,M$47)+'СЕТ СН'!$G$11+СВЦЭМ!$D$10+'СЕТ СН'!$G$5-'СЕТ СН'!$G$21</f>
        <v>5043.5317419500007</v>
      </c>
      <c r="N68" s="36">
        <f>SUMIFS(СВЦЭМ!$D$39:$D$782,СВЦЭМ!$A$39:$A$782,$A68,СВЦЭМ!$B$39:$B$782,N$47)+'СЕТ СН'!$G$11+СВЦЭМ!$D$10+'СЕТ СН'!$G$5-'СЕТ СН'!$G$21</f>
        <v>5095.9930480800003</v>
      </c>
      <c r="O68" s="36">
        <f>SUMIFS(СВЦЭМ!$D$39:$D$782,СВЦЭМ!$A$39:$A$782,$A68,СВЦЭМ!$B$39:$B$782,O$47)+'СЕТ СН'!$G$11+СВЦЭМ!$D$10+'СЕТ СН'!$G$5-'СЕТ СН'!$G$21</f>
        <v>5057.9003094199998</v>
      </c>
      <c r="P68" s="36">
        <f>SUMIFS(СВЦЭМ!$D$39:$D$782,СВЦЭМ!$A$39:$A$782,$A68,СВЦЭМ!$B$39:$B$782,P$47)+'СЕТ СН'!$G$11+СВЦЭМ!$D$10+'СЕТ СН'!$G$5-'СЕТ СН'!$G$21</f>
        <v>5075.1830617900005</v>
      </c>
      <c r="Q68" s="36">
        <f>SUMIFS(СВЦЭМ!$D$39:$D$782,СВЦЭМ!$A$39:$A$782,$A68,СВЦЭМ!$B$39:$B$782,Q$47)+'СЕТ СН'!$G$11+СВЦЭМ!$D$10+'СЕТ СН'!$G$5-'СЕТ СН'!$G$21</f>
        <v>5076.1901073200006</v>
      </c>
      <c r="R68" s="36">
        <f>SUMIFS(СВЦЭМ!$D$39:$D$782,СВЦЭМ!$A$39:$A$782,$A68,СВЦЭМ!$B$39:$B$782,R$47)+'СЕТ СН'!$G$11+СВЦЭМ!$D$10+'СЕТ СН'!$G$5-'СЕТ СН'!$G$21</f>
        <v>5065.9745570000005</v>
      </c>
      <c r="S68" s="36">
        <f>SUMIFS(СВЦЭМ!$D$39:$D$782,СВЦЭМ!$A$39:$A$782,$A68,СВЦЭМ!$B$39:$B$782,S$47)+'СЕТ СН'!$G$11+СВЦЭМ!$D$10+'СЕТ СН'!$G$5-'СЕТ СН'!$G$21</f>
        <v>5044.7910321500003</v>
      </c>
      <c r="T68" s="36">
        <f>SUMIFS(СВЦЭМ!$D$39:$D$782,СВЦЭМ!$A$39:$A$782,$A68,СВЦЭМ!$B$39:$B$782,T$47)+'СЕТ СН'!$G$11+СВЦЭМ!$D$10+'СЕТ СН'!$G$5-'СЕТ СН'!$G$21</f>
        <v>5055.6876135600005</v>
      </c>
      <c r="U68" s="36">
        <f>SUMIFS(СВЦЭМ!$D$39:$D$782,СВЦЭМ!$A$39:$A$782,$A68,СВЦЭМ!$B$39:$B$782,U$47)+'СЕТ СН'!$G$11+СВЦЭМ!$D$10+'СЕТ СН'!$G$5-'СЕТ СН'!$G$21</f>
        <v>5045.5300342700002</v>
      </c>
      <c r="V68" s="36">
        <f>SUMIFS(СВЦЭМ!$D$39:$D$782,СВЦЭМ!$A$39:$A$782,$A68,СВЦЭМ!$B$39:$B$782,V$47)+'СЕТ СН'!$G$11+СВЦЭМ!$D$10+'СЕТ СН'!$G$5-'СЕТ СН'!$G$21</f>
        <v>5027.2562681199997</v>
      </c>
      <c r="W68" s="36">
        <f>SUMIFS(СВЦЭМ!$D$39:$D$782,СВЦЭМ!$A$39:$A$782,$A68,СВЦЭМ!$B$39:$B$782,W$47)+'СЕТ СН'!$G$11+СВЦЭМ!$D$10+'СЕТ СН'!$G$5-'СЕТ СН'!$G$21</f>
        <v>5044.7034298400004</v>
      </c>
      <c r="X68" s="36">
        <f>SUMIFS(СВЦЭМ!$D$39:$D$782,СВЦЭМ!$A$39:$A$782,$A68,СВЦЭМ!$B$39:$B$782,X$47)+'СЕТ СН'!$G$11+СВЦЭМ!$D$10+'СЕТ СН'!$G$5-'СЕТ СН'!$G$21</f>
        <v>5095.2303746899997</v>
      </c>
      <c r="Y68" s="36">
        <f>SUMIFS(СВЦЭМ!$D$39:$D$782,СВЦЭМ!$A$39:$A$782,$A68,СВЦЭМ!$B$39:$B$782,Y$47)+'СЕТ СН'!$G$11+СВЦЭМ!$D$10+'СЕТ СН'!$G$5-'СЕТ СН'!$G$21</f>
        <v>5205.5324888499999</v>
      </c>
    </row>
    <row r="69" spans="1:26" ht="15.75" x14ac:dyDescent="0.2">
      <c r="A69" s="35">
        <f t="shared" si="1"/>
        <v>45099</v>
      </c>
      <c r="B69" s="36">
        <f>SUMIFS(СВЦЭМ!$D$39:$D$782,СВЦЭМ!$A$39:$A$782,$A69,СВЦЭМ!$B$39:$B$782,B$47)+'СЕТ СН'!$G$11+СВЦЭМ!$D$10+'СЕТ СН'!$G$5-'СЕТ СН'!$G$21</f>
        <v>5221.2858842400001</v>
      </c>
      <c r="C69" s="36">
        <f>SUMIFS(СВЦЭМ!$D$39:$D$782,СВЦЭМ!$A$39:$A$782,$A69,СВЦЭМ!$B$39:$B$782,C$47)+'СЕТ СН'!$G$11+СВЦЭМ!$D$10+'СЕТ СН'!$G$5-'СЕТ СН'!$G$21</f>
        <v>5295.3578377600006</v>
      </c>
      <c r="D69" s="36">
        <f>SUMIFS(СВЦЭМ!$D$39:$D$782,СВЦЭМ!$A$39:$A$782,$A69,СВЦЭМ!$B$39:$B$782,D$47)+'СЕТ СН'!$G$11+СВЦЭМ!$D$10+'СЕТ СН'!$G$5-'СЕТ СН'!$G$21</f>
        <v>5320.2784244900004</v>
      </c>
      <c r="E69" s="36">
        <f>SUMIFS(СВЦЭМ!$D$39:$D$782,СВЦЭМ!$A$39:$A$782,$A69,СВЦЭМ!$B$39:$B$782,E$47)+'СЕТ СН'!$G$11+СВЦЭМ!$D$10+'СЕТ СН'!$G$5-'СЕТ СН'!$G$21</f>
        <v>5297.1169628099997</v>
      </c>
      <c r="F69" s="36">
        <f>SUMIFS(СВЦЭМ!$D$39:$D$782,СВЦЭМ!$A$39:$A$782,$A69,СВЦЭМ!$B$39:$B$782,F$47)+'СЕТ СН'!$G$11+СВЦЭМ!$D$10+'СЕТ СН'!$G$5-'СЕТ СН'!$G$21</f>
        <v>5297.1200091500004</v>
      </c>
      <c r="G69" s="36">
        <f>SUMIFS(СВЦЭМ!$D$39:$D$782,СВЦЭМ!$A$39:$A$782,$A69,СВЦЭМ!$B$39:$B$782,G$47)+'СЕТ СН'!$G$11+СВЦЭМ!$D$10+'СЕТ СН'!$G$5-'СЕТ СН'!$G$21</f>
        <v>5305.2963902900001</v>
      </c>
      <c r="H69" s="36">
        <f>SUMIFS(СВЦЭМ!$D$39:$D$782,СВЦЭМ!$A$39:$A$782,$A69,СВЦЭМ!$B$39:$B$782,H$47)+'СЕТ СН'!$G$11+СВЦЭМ!$D$10+'СЕТ СН'!$G$5-'СЕТ СН'!$G$21</f>
        <v>5129.4418450400008</v>
      </c>
      <c r="I69" s="36">
        <f>SUMIFS(СВЦЭМ!$D$39:$D$782,СВЦЭМ!$A$39:$A$782,$A69,СВЦЭМ!$B$39:$B$782,I$47)+'СЕТ СН'!$G$11+СВЦЭМ!$D$10+'СЕТ СН'!$G$5-'СЕТ СН'!$G$21</f>
        <v>5100.8413680900003</v>
      </c>
      <c r="J69" s="36">
        <f>SUMIFS(СВЦЭМ!$D$39:$D$782,СВЦЭМ!$A$39:$A$782,$A69,СВЦЭМ!$B$39:$B$782,J$47)+'СЕТ СН'!$G$11+СВЦЭМ!$D$10+'СЕТ СН'!$G$5-'СЕТ СН'!$G$21</f>
        <v>5020.9935510000005</v>
      </c>
      <c r="K69" s="36">
        <f>SUMIFS(СВЦЭМ!$D$39:$D$782,СВЦЭМ!$A$39:$A$782,$A69,СВЦЭМ!$B$39:$B$782,K$47)+'СЕТ СН'!$G$11+СВЦЭМ!$D$10+'СЕТ СН'!$G$5-'СЕТ СН'!$G$21</f>
        <v>5000.8634664700003</v>
      </c>
      <c r="L69" s="36">
        <f>SUMIFS(СВЦЭМ!$D$39:$D$782,СВЦЭМ!$A$39:$A$782,$A69,СВЦЭМ!$B$39:$B$782,L$47)+'СЕТ СН'!$G$11+СВЦЭМ!$D$10+'СЕТ СН'!$G$5-'СЕТ СН'!$G$21</f>
        <v>5002.19808285</v>
      </c>
      <c r="M69" s="36">
        <f>SUMIFS(СВЦЭМ!$D$39:$D$782,СВЦЭМ!$A$39:$A$782,$A69,СВЦЭМ!$B$39:$B$782,M$47)+'СЕТ СН'!$G$11+СВЦЭМ!$D$10+'СЕТ СН'!$G$5-'СЕТ СН'!$G$21</f>
        <v>5039.0890890700002</v>
      </c>
      <c r="N69" s="36">
        <f>SUMIFS(СВЦЭМ!$D$39:$D$782,СВЦЭМ!$A$39:$A$782,$A69,СВЦЭМ!$B$39:$B$782,N$47)+'СЕТ СН'!$G$11+СВЦЭМ!$D$10+'СЕТ СН'!$G$5-'СЕТ СН'!$G$21</f>
        <v>5085.3194552100003</v>
      </c>
      <c r="O69" s="36">
        <f>SUMIFS(СВЦЭМ!$D$39:$D$782,СВЦЭМ!$A$39:$A$782,$A69,СВЦЭМ!$B$39:$B$782,O$47)+'СЕТ СН'!$G$11+СВЦЭМ!$D$10+'СЕТ СН'!$G$5-'СЕТ СН'!$G$21</f>
        <v>5090.0850263299999</v>
      </c>
      <c r="P69" s="36">
        <f>SUMIFS(СВЦЭМ!$D$39:$D$782,СВЦЭМ!$A$39:$A$782,$A69,СВЦЭМ!$B$39:$B$782,P$47)+'СЕТ СН'!$G$11+СВЦЭМ!$D$10+'СЕТ СН'!$G$5-'СЕТ СН'!$G$21</f>
        <v>5087.1534959000001</v>
      </c>
      <c r="Q69" s="36">
        <f>SUMIFS(СВЦЭМ!$D$39:$D$782,СВЦЭМ!$A$39:$A$782,$A69,СВЦЭМ!$B$39:$B$782,Q$47)+'СЕТ СН'!$G$11+СВЦЭМ!$D$10+'СЕТ СН'!$G$5-'СЕТ СН'!$G$21</f>
        <v>5085.6300632900002</v>
      </c>
      <c r="R69" s="36">
        <f>SUMIFS(СВЦЭМ!$D$39:$D$782,СВЦЭМ!$A$39:$A$782,$A69,СВЦЭМ!$B$39:$B$782,R$47)+'СЕТ СН'!$G$11+СВЦЭМ!$D$10+'СЕТ СН'!$G$5-'СЕТ СН'!$G$21</f>
        <v>5071.3217453500001</v>
      </c>
      <c r="S69" s="36">
        <f>SUMIFS(СВЦЭМ!$D$39:$D$782,СВЦЭМ!$A$39:$A$782,$A69,СВЦЭМ!$B$39:$B$782,S$47)+'СЕТ СН'!$G$11+СВЦЭМ!$D$10+'СЕТ СН'!$G$5-'СЕТ СН'!$G$21</f>
        <v>5048.1047753900002</v>
      </c>
      <c r="T69" s="36">
        <f>SUMIFS(СВЦЭМ!$D$39:$D$782,СВЦЭМ!$A$39:$A$782,$A69,СВЦЭМ!$B$39:$B$782,T$47)+'СЕТ СН'!$G$11+СВЦЭМ!$D$10+'СЕТ СН'!$G$5-'СЕТ СН'!$G$21</f>
        <v>5069.0233454099998</v>
      </c>
      <c r="U69" s="36">
        <f>SUMIFS(СВЦЭМ!$D$39:$D$782,СВЦЭМ!$A$39:$A$782,$A69,СВЦЭМ!$B$39:$B$782,U$47)+'СЕТ СН'!$G$11+СВЦЭМ!$D$10+'СЕТ СН'!$G$5-'СЕТ СН'!$G$21</f>
        <v>5041.1587873500002</v>
      </c>
      <c r="V69" s="36">
        <f>SUMIFS(СВЦЭМ!$D$39:$D$782,СВЦЭМ!$A$39:$A$782,$A69,СВЦЭМ!$B$39:$B$782,V$47)+'СЕТ СН'!$G$11+СВЦЭМ!$D$10+'СЕТ СН'!$G$5-'СЕТ СН'!$G$21</f>
        <v>4999.2036121600004</v>
      </c>
      <c r="W69" s="36">
        <f>SUMIFS(СВЦЭМ!$D$39:$D$782,СВЦЭМ!$A$39:$A$782,$A69,СВЦЭМ!$B$39:$B$782,W$47)+'СЕТ СН'!$G$11+СВЦЭМ!$D$10+'СЕТ СН'!$G$5-'СЕТ СН'!$G$21</f>
        <v>5034.6182364000006</v>
      </c>
      <c r="X69" s="36">
        <f>SUMIFS(СВЦЭМ!$D$39:$D$782,СВЦЭМ!$A$39:$A$782,$A69,СВЦЭМ!$B$39:$B$782,X$47)+'СЕТ СН'!$G$11+СВЦЭМ!$D$10+'СЕТ СН'!$G$5-'СЕТ СН'!$G$21</f>
        <v>5096.1215297899998</v>
      </c>
      <c r="Y69" s="36">
        <f>SUMIFS(СВЦЭМ!$D$39:$D$782,СВЦЭМ!$A$39:$A$782,$A69,СВЦЭМ!$B$39:$B$782,Y$47)+'СЕТ СН'!$G$11+СВЦЭМ!$D$10+'СЕТ СН'!$G$5-'СЕТ СН'!$G$21</f>
        <v>5183.15110972</v>
      </c>
    </row>
    <row r="70" spans="1:26" ht="15.75" x14ac:dyDescent="0.2">
      <c r="A70" s="35">
        <f t="shared" si="1"/>
        <v>45100</v>
      </c>
      <c r="B70" s="36">
        <f>SUMIFS(СВЦЭМ!$D$39:$D$782,СВЦЭМ!$A$39:$A$782,$A70,СВЦЭМ!$B$39:$B$782,B$47)+'СЕТ СН'!$G$11+СВЦЭМ!$D$10+'СЕТ СН'!$G$5-'СЕТ СН'!$G$21</f>
        <v>5199.7466488200007</v>
      </c>
      <c r="C70" s="36">
        <f>SUMIFS(СВЦЭМ!$D$39:$D$782,СВЦЭМ!$A$39:$A$782,$A70,СВЦЭМ!$B$39:$B$782,C$47)+'СЕТ СН'!$G$11+СВЦЭМ!$D$10+'СЕТ СН'!$G$5-'СЕТ СН'!$G$21</f>
        <v>5322.75459882</v>
      </c>
      <c r="D70" s="36">
        <f>SUMIFS(СВЦЭМ!$D$39:$D$782,СВЦЭМ!$A$39:$A$782,$A70,СВЦЭМ!$B$39:$B$782,D$47)+'СЕТ СН'!$G$11+СВЦЭМ!$D$10+'СЕТ СН'!$G$5-'СЕТ СН'!$G$21</f>
        <v>5387.60691563</v>
      </c>
      <c r="E70" s="36">
        <f>SUMIFS(СВЦЭМ!$D$39:$D$782,СВЦЭМ!$A$39:$A$782,$A70,СВЦЭМ!$B$39:$B$782,E$47)+'СЕТ СН'!$G$11+СВЦЭМ!$D$10+'СЕТ СН'!$G$5-'СЕТ СН'!$G$21</f>
        <v>5363.7232467399999</v>
      </c>
      <c r="F70" s="36">
        <f>SUMIFS(СВЦЭМ!$D$39:$D$782,СВЦЭМ!$A$39:$A$782,$A70,СВЦЭМ!$B$39:$B$782,F$47)+'СЕТ СН'!$G$11+СВЦЭМ!$D$10+'СЕТ СН'!$G$5-'СЕТ СН'!$G$21</f>
        <v>5351.9009458099999</v>
      </c>
      <c r="G70" s="36">
        <f>SUMIFS(СВЦЭМ!$D$39:$D$782,СВЦЭМ!$A$39:$A$782,$A70,СВЦЭМ!$B$39:$B$782,G$47)+'СЕТ СН'!$G$11+СВЦЭМ!$D$10+'СЕТ СН'!$G$5-'СЕТ СН'!$G$21</f>
        <v>5262.9869646799998</v>
      </c>
      <c r="H70" s="36">
        <f>SUMIFS(СВЦЭМ!$D$39:$D$782,СВЦЭМ!$A$39:$A$782,$A70,СВЦЭМ!$B$39:$B$782,H$47)+'СЕТ СН'!$G$11+СВЦЭМ!$D$10+'СЕТ СН'!$G$5-'СЕТ СН'!$G$21</f>
        <v>5138.2364343300005</v>
      </c>
      <c r="I70" s="36">
        <f>SUMIFS(СВЦЭМ!$D$39:$D$782,СВЦЭМ!$A$39:$A$782,$A70,СВЦЭМ!$B$39:$B$782,I$47)+'СЕТ СН'!$G$11+СВЦЭМ!$D$10+'СЕТ СН'!$G$5-'СЕТ СН'!$G$21</f>
        <v>5009.6228935199997</v>
      </c>
      <c r="J70" s="36">
        <f>SUMIFS(СВЦЭМ!$D$39:$D$782,СВЦЭМ!$A$39:$A$782,$A70,СВЦЭМ!$B$39:$B$782,J$47)+'СЕТ СН'!$G$11+СВЦЭМ!$D$10+'СЕТ СН'!$G$5-'СЕТ СН'!$G$21</f>
        <v>4947.8475918100003</v>
      </c>
      <c r="K70" s="36">
        <f>SUMIFS(СВЦЭМ!$D$39:$D$782,СВЦЭМ!$A$39:$A$782,$A70,СВЦЭМ!$B$39:$B$782,K$47)+'СЕТ СН'!$G$11+СВЦЭМ!$D$10+'СЕТ СН'!$G$5-'СЕТ СН'!$G$21</f>
        <v>4886.9093639100001</v>
      </c>
      <c r="L70" s="36">
        <f>SUMIFS(СВЦЭМ!$D$39:$D$782,СВЦЭМ!$A$39:$A$782,$A70,СВЦЭМ!$B$39:$B$782,L$47)+'СЕТ СН'!$G$11+СВЦЭМ!$D$10+'СЕТ СН'!$G$5-'СЕТ СН'!$G$21</f>
        <v>4839.7115316100007</v>
      </c>
      <c r="M70" s="36">
        <f>SUMIFS(СВЦЭМ!$D$39:$D$782,СВЦЭМ!$A$39:$A$782,$A70,СВЦЭМ!$B$39:$B$782,M$47)+'СЕТ СН'!$G$11+СВЦЭМ!$D$10+'СЕТ СН'!$G$5-'СЕТ СН'!$G$21</f>
        <v>4856.8436829800003</v>
      </c>
      <c r="N70" s="36">
        <f>SUMIFS(СВЦЭМ!$D$39:$D$782,СВЦЭМ!$A$39:$A$782,$A70,СВЦЭМ!$B$39:$B$782,N$47)+'СЕТ СН'!$G$11+СВЦЭМ!$D$10+'СЕТ СН'!$G$5-'СЕТ СН'!$G$21</f>
        <v>4891.7766948900007</v>
      </c>
      <c r="O70" s="36">
        <f>SUMIFS(СВЦЭМ!$D$39:$D$782,СВЦЭМ!$A$39:$A$782,$A70,СВЦЭМ!$B$39:$B$782,O$47)+'СЕТ СН'!$G$11+СВЦЭМ!$D$10+'СЕТ СН'!$G$5-'СЕТ СН'!$G$21</f>
        <v>4923.5727732800005</v>
      </c>
      <c r="P70" s="36">
        <f>SUMIFS(СВЦЭМ!$D$39:$D$782,СВЦЭМ!$A$39:$A$782,$A70,СВЦЭМ!$B$39:$B$782,P$47)+'СЕТ СН'!$G$11+СВЦЭМ!$D$10+'СЕТ СН'!$G$5-'СЕТ СН'!$G$21</f>
        <v>4936.6136186000003</v>
      </c>
      <c r="Q70" s="36">
        <f>SUMIFS(СВЦЭМ!$D$39:$D$782,СВЦЭМ!$A$39:$A$782,$A70,СВЦЭМ!$B$39:$B$782,Q$47)+'СЕТ СН'!$G$11+СВЦЭМ!$D$10+'СЕТ СН'!$G$5-'СЕТ СН'!$G$21</f>
        <v>4946.0831360800003</v>
      </c>
      <c r="R70" s="36">
        <f>SUMIFS(СВЦЭМ!$D$39:$D$782,СВЦЭМ!$A$39:$A$782,$A70,СВЦЭМ!$B$39:$B$782,R$47)+'СЕТ СН'!$G$11+СВЦЭМ!$D$10+'СЕТ СН'!$G$5-'СЕТ СН'!$G$21</f>
        <v>4920.8419076299997</v>
      </c>
      <c r="S70" s="36">
        <f>SUMIFS(СВЦЭМ!$D$39:$D$782,СВЦЭМ!$A$39:$A$782,$A70,СВЦЭМ!$B$39:$B$782,S$47)+'СЕТ СН'!$G$11+СВЦЭМ!$D$10+'СЕТ СН'!$G$5-'СЕТ СН'!$G$21</f>
        <v>4907.7961080800005</v>
      </c>
      <c r="T70" s="36">
        <f>SUMIFS(СВЦЭМ!$D$39:$D$782,СВЦЭМ!$A$39:$A$782,$A70,СВЦЭМ!$B$39:$B$782,T$47)+'СЕТ СН'!$G$11+СВЦЭМ!$D$10+'СЕТ СН'!$G$5-'СЕТ СН'!$G$21</f>
        <v>4906.3046069600005</v>
      </c>
      <c r="U70" s="36">
        <f>SUMIFS(СВЦЭМ!$D$39:$D$782,СВЦЭМ!$A$39:$A$782,$A70,СВЦЭМ!$B$39:$B$782,U$47)+'СЕТ СН'!$G$11+СВЦЭМ!$D$10+'СЕТ СН'!$G$5-'СЕТ СН'!$G$21</f>
        <v>4915.9944623400006</v>
      </c>
      <c r="V70" s="36">
        <f>SUMIFS(СВЦЭМ!$D$39:$D$782,СВЦЭМ!$A$39:$A$782,$A70,СВЦЭМ!$B$39:$B$782,V$47)+'СЕТ СН'!$G$11+СВЦЭМ!$D$10+'СЕТ СН'!$G$5-'СЕТ СН'!$G$21</f>
        <v>4919.4601219000006</v>
      </c>
      <c r="W70" s="36">
        <f>SUMIFS(СВЦЭМ!$D$39:$D$782,СВЦЭМ!$A$39:$A$782,$A70,СВЦЭМ!$B$39:$B$782,W$47)+'СЕТ СН'!$G$11+СВЦЭМ!$D$10+'СЕТ СН'!$G$5-'СЕТ СН'!$G$21</f>
        <v>4900.05828019</v>
      </c>
      <c r="X70" s="36">
        <f>SUMIFS(СВЦЭМ!$D$39:$D$782,СВЦЭМ!$A$39:$A$782,$A70,СВЦЭМ!$B$39:$B$782,X$47)+'СЕТ СН'!$G$11+СВЦЭМ!$D$10+'СЕТ СН'!$G$5-'СЕТ СН'!$G$21</f>
        <v>4929.9014802300007</v>
      </c>
      <c r="Y70" s="36">
        <f>SUMIFS(СВЦЭМ!$D$39:$D$782,СВЦЭМ!$A$39:$A$782,$A70,СВЦЭМ!$B$39:$B$782,Y$47)+'СЕТ СН'!$G$11+СВЦЭМ!$D$10+'СЕТ СН'!$G$5-'СЕТ СН'!$G$21</f>
        <v>5081.6024742400004</v>
      </c>
    </row>
    <row r="71" spans="1:26" ht="15.75" x14ac:dyDescent="0.2">
      <c r="A71" s="35">
        <f t="shared" si="1"/>
        <v>45101</v>
      </c>
      <c r="B71" s="36">
        <f>SUMIFS(СВЦЭМ!$D$39:$D$782,СВЦЭМ!$A$39:$A$782,$A71,СВЦЭМ!$B$39:$B$782,B$47)+'СЕТ СН'!$G$11+СВЦЭМ!$D$10+'СЕТ СН'!$G$5-'СЕТ СН'!$G$21</f>
        <v>5057.0428315300005</v>
      </c>
      <c r="C71" s="36">
        <f>SUMIFS(СВЦЭМ!$D$39:$D$782,СВЦЭМ!$A$39:$A$782,$A71,СВЦЭМ!$B$39:$B$782,C$47)+'СЕТ СН'!$G$11+СВЦЭМ!$D$10+'СЕТ СН'!$G$5-'СЕТ СН'!$G$21</f>
        <v>5142.62345921</v>
      </c>
      <c r="D71" s="36">
        <f>SUMIFS(СВЦЭМ!$D$39:$D$782,СВЦЭМ!$A$39:$A$782,$A71,СВЦЭМ!$B$39:$B$782,D$47)+'СЕТ СН'!$G$11+СВЦЭМ!$D$10+'СЕТ СН'!$G$5-'СЕТ СН'!$G$21</f>
        <v>5225.1906572500002</v>
      </c>
      <c r="E71" s="36">
        <f>SUMIFS(СВЦЭМ!$D$39:$D$782,СВЦЭМ!$A$39:$A$782,$A71,СВЦЭМ!$B$39:$B$782,E$47)+'СЕТ СН'!$G$11+СВЦЭМ!$D$10+'СЕТ СН'!$G$5-'СЕТ СН'!$G$21</f>
        <v>5223.0141730000005</v>
      </c>
      <c r="F71" s="36">
        <f>SUMIFS(СВЦЭМ!$D$39:$D$782,СВЦЭМ!$A$39:$A$782,$A71,СВЦЭМ!$B$39:$B$782,F$47)+'СЕТ СН'!$G$11+СВЦЭМ!$D$10+'СЕТ СН'!$G$5-'СЕТ СН'!$G$21</f>
        <v>5220.4266713899997</v>
      </c>
      <c r="G71" s="36">
        <f>SUMIFS(СВЦЭМ!$D$39:$D$782,СВЦЭМ!$A$39:$A$782,$A71,СВЦЭМ!$B$39:$B$782,G$47)+'СЕТ СН'!$G$11+СВЦЭМ!$D$10+'СЕТ СН'!$G$5-'СЕТ СН'!$G$21</f>
        <v>5223.0731853699999</v>
      </c>
      <c r="H71" s="36">
        <f>SUMIFS(СВЦЭМ!$D$39:$D$782,СВЦЭМ!$A$39:$A$782,$A71,СВЦЭМ!$B$39:$B$782,H$47)+'СЕТ СН'!$G$11+СВЦЭМ!$D$10+'СЕТ СН'!$G$5-'СЕТ СН'!$G$21</f>
        <v>5178.87409673</v>
      </c>
      <c r="I71" s="36">
        <f>SUMIFS(СВЦЭМ!$D$39:$D$782,СВЦЭМ!$A$39:$A$782,$A71,СВЦЭМ!$B$39:$B$782,I$47)+'СЕТ СН'!$G$11+СВЦЭМ!$D$10+'СЕТ СН'!$G$5-'СЕТ СН'!$G$21</f>
        <v>5125.5268336400004</v>
      </c>
      <c r="J71" s="36">
        <f>SUMIFS(СВЦЭМ!$D$39:$D$782,СВЦЭМ!$A$39:$A$782,$A71,СВЦЭМ!$B$39:$B$782,J$47)+'СЕТ СН'!$G$11+СВЦЭМ!$D$10+'СЕТ СН'!$G$5-'СЕТ СН'!$G$21</f>
        <v>5021.4390209700005</v>
      </c>
      <c r="K71" s="36">
        <f>SUMIFS(СВЦЭМ!$D$39:$D$782,СВЦЭМ!$A$39:$A$782,$A71,СВЦЭМ!$B$39:$B$782,K$47)+'СЕТ СН'!$G$11+СВЦЭМ!$D$10+'СЕТ СН'!$G$5-'СЕТ СН'!$G$21</f>
        <v>4942.96232194</v>
      </c>
      <c r="L71" s="36">
        <f>SUMIFS(СВЦЭМ!$D$39:$D$782,СВЦЭМ!$A$39:$A$782,$A71,СВЦЭМ!$B$39:$B$782,L$47)+'СЕТ СН'!$G$11+СВЦЭМ!$D$10+'СЕТ СН'!$G$5-'СЕТ СН'!$G$21</f>
        <v>4932.7233204800004</v>
      </c>
      <c r="M71" s="36">
        <f>SUMIFS(СВЦЭМ!$D$39:$D$782,СВЦЭМ!$A$39:$A$782,$A71,СВЦЭМ!$B$39:$B$782,M$47)+'СЕТ СН'!$G$11+СВЦЭМ!$D$10+'СЕТ СН'!$G$5-'СЕТ СН'!$G$21</f>
        <v>4958.2254830900001</v>
      </c>
      <c r="N71" s="36">
        <f>SUMIFS(СВЦЭМ!$D$39:$D$782,СВЦЭМ!$A$39:$A$782,$A71,СВЦЭМ!$B$39:$B$782,N$47)+'СЕТ СН'!$G$11+СВЦЭМ!$D$10+'СЕТ СН'!$G$5-'СЕТ СН'!$G$21</f>
        <v>5020.1288827300004</v>
      </c>
      <c r="O71" s="36">
        <f>SUMIFS(СВЦЭМ!$D$39:$D$782,СВЦЭМ!$A$39:$A$782,$A71,СВЦЭМ!$B$39:$B$782,O$47)+'СЕТ СН'!$G$11+СВЦЭМ!$D$10+'СЕТ СН'!$G$5-'СЕТ СН'!$G$21</f>
        <v>5061.4018938600002</v>
      </c>
      <c r="P71" s="36">
        <f>SUMIFS(СВЦЭМ!$D$39:$D$782,СВЦЭМ!$A$39:$A$782,$A71,СВЦЭМ!$B$39:$B$782,P$47)+'СЕТ СН'!$G$11+СВЦЭМ!$D$10+'СЕТ СН'!$G$5-'СЕТ СН'!$G$21</f>
        <v>5066.6973444499999</v>
      </c>
      <c r="Q71" s="36">
        <f>SUMIFS(СВЦЭМ!$D$39:$D$782,СВЦЭМ!$A$39:$A$782,$A71,СВЦЭМ!$B$39:$B$782,Q$47)+'СЕТ СН'!$G$11+СВЦЭМ!$D$10+'СЕТ СН'!$G$5-'СЕТ СН'!$G$21</f>
        <v>5078.9937519600007</v>
      </c>
      <c r="R71" s="36">
        <f>SUMIFS(СВЦЭМ!$D$39:$D$782,СВЦЭМ!$A$39:$A$782,$A71,СВЦЭМ!$B$39:$B$782,R$47)+'СЕТ СН'!$G$11+СВЦЭМ!$D$10+'СЕТ СН'!$G$5-'СЕТ СН'!$G$21</f>
        <v>5054.8915601500003</v>
      </c>
      <c r="S71" s="36">
        <f>SUMIFS(СВЦЭМ!$D$39:$D$782,СВЦЭМ!$A$39:$A$782,$A71,СВЦЭМ!$B$39:$B$782,S$47)+'СЕТ СН'!$G$11+СВЦЭМ!$D$10+'СЕТ СН'!$G$5-'СЕТ СН'!$G$21</f>
        <v>5039.0928801200007</v>
      </c>
      <c r="T71" s="36">
        <f>SUMIFS(СВЦЭМ!$D$39:$D$782,СВЦЭМ!$A$39:$A$782,$A71,СВЦЭМ!$B$39:$B$782,T$47)+'СЕТ СН'!$G$11+СВЦЭМ!$D$10+'СЕТ СН'!$G$5-'СЕТ СН'!$G$21</f>
        <v>5061.8833671700004</v>
      </c>
      <c r="U71" s="36">
        <f>SUMIFS(СВЦЭМ!$D$39:$D$782,СВЦЭМ!$A$39:$A$782,$A71,СВЦЭМ!$B$39:$B$782,U$47)+'СЕТ СН'!$G$11+СВЦЭМ!$D$10+'СЕТ СН'!$G$5-'СЕТ СН'!$G$21</f>
        <v>5077.27772843</v>
      </c>
      <c r="V71" s="36">
        <f>SUMIFS(СВЦЭМ!$D$39:$D$782,СВЦЭМ!$A$39:$A$782,$A71,СВЦЭМ!$B$39:$B$782,V$47)+'СЕТ СН'!$G$11+СВЦЭМ!$D$10+'СЕТ СН'!$G$5-'СЕТ СН'!$G$21</f>
        <v>5077.18501122</v>
      </c>
      <c r="W71" s="36">
        <f>SUMIFS(СВЦЭМ!$D$39:$D$782,СВЦЭМ!$A$39:$A$782,$A71,СВЦЭМ!$B$39:$B$782,W$47)+'СЕТ СН'!$G$11+СВЦЭМ!$D$10+'СЕТ СН'!$G$5-'СЕТ СН'!$G$21</f>
        <v>5043.2224745900003</v>
      </c>
      <c r="X71" s="36">
        <f>SUMIFS(СВЦЭМ!$D$39:$D$782,СВЦЭМ!$A$39:$A$782,$A71,СВЦЭМ!$B$39:$B$782,X$47)+'СЕТ СН'!$G$11+СВЦЭМ!$D$10+'СЕТ СН'!$G$5-'СЕТ СН'!$G$21</f>
        <v>5075.3404176700005</v>
      </c>
      <c r="Y71" s="36">
        <f>SUMIFS(СВЦЭМ!$D$39:$D$782,СВЦЭМ!$A$39:$A$782,$A71,СВЦЭМ!$B$39:$B$782,Y$47)+'СЕТ СН'!$G$11+СВЦЭМ!$D$10+'СЕТ СН'!$G$5-'СЕТ СН'!$G$21</f>
        <v>5156.2856048600006</v>
      </c>
    </row>
    <row r="72" spans="1:26" ht="15.75" x14ac:dyDescent="0.2">
      <c r="A72" s="35">
        <f t="shared" si="1"/>
        <v>45102</v>
      </c>
      <c r="B72" s="36">
        <f>SUMIFS(СВЦЭМ!$D$39:$D$782,СВЦЭМ!$A$39:$A$782,$A72,СВЦЭМ!$B$39:$B$782,B$47)+'СЕТ СН'!$G$11+СВЦЭМ!$D$10+'СЕТ СН'!$G$5-'СЕТ СН'!$G$21</f>
        <v>5156.8823214200002</v>
      </c>
      <c r="C72" s="36">
        <f>SUMIFS(СВЦЭМ!$D$39:$D$782,СВЦЭМ!$A$39:$A$782,$A72,СВЦЭМ!$B$39:$B$782,C$47)+'СЕТ СН'!$G$11+СВЦЭМ!$D$10+'СЕТ СН'!$G$5-'СЕТ СН'!$G$21</f>
        <v>5230.3528864300006</v>
      </c>
      <c r="D72" s="36">
        <f>SUMIFS(СВЦЭМ!$D$39:$D$782,СВЦЭМ!$A$39:$A$782,$A72,СВЦЭМ!$B$39:$B$782,D$47)+'СЕТ СН'!$G$11+СВЦЭМ!$D$10+'СЕТ СН'!$G$5-'СЕТ СН'!$G$21</f>
        <v>5270.64268902</v>
      </c>
      <c r="E72" s="36">
        <f>SUMIFS(СВЦЭМ!$D$39:$D$782,СВЦЭМ!$A$39:$A$782,$A72,СВЦЭМ!$B$39:$B$782,E$47)+'СЕТ СН'!$G$11+СВЦЭМ!$D$10+'СЕТ СН'!$G$5-'СЕТ СН'!$G$21</f>
        <v>5343.9568821299999</v>
      </c>
      <c r="F72" s="36">
        <f>SUMIFS(СВЦЭМ!$D$39:$D$782,СВЦЭМ!$A$39:$A$782,$A72,СВЦЭМ!$B$39:$B$782,F$47)+'СЕТ СН'!$G$11+СВЦЭМ!$D$10+'СЕТ СН'!$G$5-'СЕТ СН'!$G$21</f>
        <v>5346.0164396</v>
      </c>
      <c r="G72" s="36">
        <f>SUMIFS(СВЦЭМ!$D$39:$D$782,СВЦЭМ!$A$39:$A$782,$A72,СВЦЭМ!$B$39:$B$782,G$47)+'СЕТ СН'!$G$11+СВЦЭМ!$D$10+'СЕТ СН'!$G$5-'СЕТ СН'!$G$21</f>
        <v>5238.4509285700005</v>
      </c>
      <c r="H72" s="36">
        <f>SUMIFS(СВЦЭМ!$D$39:$D$782,СВЦЭМ!$A$39:$A$782,$A72,СВЦЭМ!$B$39:$B$782,H$47)+'СЕТ СН'!$G$11+СВЦЭМ!$D$10+'СЕТ СН'!$G$5-'СЕТ СН'!$G$21</f>
        <v>5176.8788061800005</v>
      </c>
      <c r="I72" s="36">
        <f>SUMIFS(СВЦЭМ!$D$39:$D$782,СВЦЭМ!$A$39:$A$782,$A72,СВЦЭМ!$B$39:$B$782,I$47)+'СЕТ СН'!$G$11+СВЦЭМ!$D$10+'СЕТ СН'!$G$5-'СЕТ СН'!$G$21</f>
        <v>5148.8336770700007</v>
      </c>
      <c r="J72" s="36">
        <f>SUMIFS(СВЦЭМ!$D$39:$D$782,СВЦЭМ!$A$39:$A$782,$A72,СВЦЭМ!$B$39:$B$782,J$47)+'СЕТ СН'!$G$11+СВЦЭМ!$D$10+'СЕТ СН'!$G$5-'СЕТ СН'!$G$21</f>
        <v>5119.7150105199999</v>
      </c>
      <c r="K72" s="36">
        <f>SUMIFS(СВЦЭМ!$D$39:$D$782,СВЦЭМ!$A$39:$A$782,$A72,СВЦЭМ!$B$39:$B$782,K$47)+'СЕТ СН'!$G$11+СВЦЭМ!$D$10+'СЕТ СН'!$G$5-'СЕТ СН'!$G$21</f>
        <v>5034.3031469400003</v>
      </c>
      <c r="L72" s="36">
        <f>SUMIFS(СВЦЭМ!$D$39:$D$782,СВЦЭМ!$A$39:$A$782,$A72,СВЦЭМ!$B$39:$B$782,L$47)+'СЕТ СН'!$G$11+СВЦЭМ!$D$10+'СЕТ СН'!$G$5-'СЕТ СН'!$G$21</f>
        <v>4948.0692763699999</v>
      </c>
      <c r="M72" s="36">
        <f>SUMIFS(СВЦЭМ!$D$39:$D$782,СВЦЭМ!$A$39:$A$782,$A72,СВЦЭМ!$B$39:$B$782,M$47)+'СЕТ СН'!$G$11+СВЦЭМ!$D$10+'СЕТ СН'!$G$5-'СЕТ СН'!$G$21</f>
        <v>4972.26642851</v>
      </c>
      <c r="N72" s="36">
        <f>SUMIFS(СВЦЭМ!$D$39:$D$782,СВЦЭМ!$A$39:$A$782,$A72,СВЦЭМ!$B$39:$B$782,N$47)+'СЕТ СН'!$G$11+СВЦЭМ!$D$10+'СЕТ СН'!$G$5-'СЕТ СН'!$G$21</f>
        <v>4979.3699931900001</v>
      </c>
      <c r="O72" s="36">
        <f>SUMIFS(СВЦЭМ!$D$39:$D$782,СВЦЭМ!$A$39:$A$782,$A72,СВЦЭМ!$B$39:$B$782,O$47)+'СЕТ СН'!$G$11+СВЦЭМ!$D$10+'СЕТ СН'!$G$5-'СЕТ СН'!$G$21</f>
        <v>4992.1686414800006</v>
      </c>
      <c r="P72" s="36">
        <f>SUMIFS(СВЦЭМ!$D$39:$D$782,СВЦЭМ!$A$39:$A$782,$A72,СВЦЭМ!$B$39:$B$782,P$47)+'СЕТ СН'!$G$11+СВЦЭМ!$D$10+'СЕТ СН'!$G$5-'СЕТ СН'!$G$21</f>
        <v>5001.1943110900002</v>
      </c>
      <c r="Q72" s="36">
        <f>SUMIFS(СВЦЭМ!$D$39:$D$782,СВЦЭМ!$A$39:$A$782,$A72,СВЦЭМ!$B$39:$B$782,Q$47)+'СЕТ СН'!$G$11+СВЦЭМ!$D$10+'СЕТ СН'!$G$5-'СЕТ СН'!$G$21</f>
        <v>5009.3471700500004</v>
      </c>
      <c r="R72" s="36">
        <f>SUMIFS(СВЦЭМ!$D$39:$D$782,СВЦЭМ!$A$39:$A$782,$A72,СВЦЭМ!$B$39:$B$782,R$47)+'СЕТ СН'!$G$11+СВЦЭМ!$D$10+'СЕТ СН'!$G$5-'СЕТ СН'!$G$21</f>
        <v>4993.5775922800003</v>
      </c>
      <c r="S72" s="36">
        <f>SUMIFS(СВЦЭМ!$D$39:$D$782,СВЦЭМ!$A$39:$A$782,$A72,СВЦЭМ!$B$39:$B$782,S$47)+'СЕТ СН'!$G$11+СВЦЭМ!$D$10+'СЕТ СН'!$G$5-'СЕТ СН'!$G$21</f>
        <v>4988.2861382299998</v>
      </c>
      <c r="T72" s="36">
        <f>SUMIFS(СВЦЭМ!$D$39:$D$782,СВЦЭМ!$A$39:$A$782,$A72,СВЦЭМ!$B$39:$B$782,T$47)+'СЕТ СН'!$G$11+СВЦЭМ!$D$10+'СЕТ СН'!$G$5-'СЕТ СН'!$G$21</f>
        <v>4980.6984887400004</v>
      </c>
      <c r="U72" s="36">
        <f>SUMIFS(СВЦЭМ!$D$39:$D$782,СВЦЭМ!$A$39:$A$782,$A72,СВЦЭМ!$B$39:$B$782,U$47)+'СЕТ СН'!$G$11+СВЦЭМ!$D$10+'СЕТ СН'!$G$5-'СЕТ СН'!$G$21</f>
        <v>4985.3871417500004</v>
      </c>
      <c r="V72" s="36">
        <f>SUMIFS(СВЦЭМ!$D$39:$D$782,СВЦЭМ!$A$39:$A$782,$A72,СВЦЭМ!$B$39:$B$782,V$47)+'СЕТ СН'!$G$11+СВЦЭМ!$D$10+'СЕТ СН'!$G$5-'СЕТ СН'!$G$21</f>
        <v>4999.4497764000007</v>
      </c>
      <c r="W72" s="36">
        <f>SUMIFS(СВЦЭМ!$D$39:$D$782,СВЦЭМ!$A$39:$A$782,$A72,СВЦЭМ!$B$39:$B$782,W$47)+'СЕТ СН'!$G$11+СВЦЭМ!$D$10+'СЕТ СН'!$G$5-'СЕТ СН'!$G$21</f>
        <v>4965.7445650999998</v>
      </c>
      <c r="X72" s="36">
        <f>SUMIFS(СВЦЭМ!$D$39:$D$782,СВЦЭМ!$A$39:$A$782,$A72,СВЦЭМ!$B$39:$B$782,X$47)+'СЕТ СН'!$G$11+СВЦЭМ!$D$10+'СЕТ СН'!$G$5-'СЕТ СН'!$G$21</f>
        <v>4994.97916188</v>
      </c>
      <c r="Y72" s="36">
        <f>SUMIFS(СВЦЭМ!$D$39:$D$782,СВЦЭМ!$A$39:$A$782,$A72,СВЦЭМ!$B$39:$B$782,Y$47)+'СЕТ СН'!$G$11+СВЦЭМ!$D$10+'СЕТ СН'!$G$5-'СЕТ СН'!$G$21</f>
        <v>5147.0372170400005</v>
      </c>
    </row>
    <row r="73" spans="1:26" ht="15.75" x14ac:dyDescent="0.2">
      <c r="A73" s="35">
        <f t="shared" si="1"/>
        <v>45103</v>
      </c>
      <c r="B73" s="36">
        <f>SUMIFS(СВЦЭМ!$D$39:$D$782,СВЦЭМ!$A$39:$A$782,$A73,СВЦЭМ!$B$39:$B$782,B$47)+'СЕТ СН'!$G$11+СВЦЭМ!$D$10+'СЕТ СН'!$G$5-'СЕТ СН'!$G$21</f>
        <v>5263.3071150000005</v>
      </c>
      <c r="C73" s="36">
        <f>SUMIFS(СВЦЭМ!$D$39:$D$782,СВЦЭМ!$A$39:$A$782,$A73,СВЦЭМ!$B$39:$B$782,C$47)+'СЕТ СН'!$G$11+СВЦЭМ!$D$10+'СЕТ СН'!$G$5-'СЕТ СН'!$G$21</f>
        <v>5341.4118488800004</v>
      </c>
      <c r="D73" s="36">
        <f>SUMIFS(СВЦЭМ!$D$39:$D$782,СВЦЭМ!$A$39:$A$782,$A73,СВЦЭМ!$B$39:$B$782,D$47)+'СЕТ СН'!$G$11+СВЦЭМ!$D$10+'СЕТ СН'!$G$5-'СЕТ СН'!$G$21</f>
        <v>5378.9982484500006</v>
      </c>
      <c r="E73" s="36">
        <f>SUMIFS(СВЦЭМ!$D$39:$D$782,СВЦЭМ!$A$39:$A$782,$A73,СВЦЭМ!$B$39:$B$782,E$47)+'СЕТ СН'!$G$11+СВЦЭМ!$D$10+'СЕТ СН'!$G$5-'СЕТ СН'!$G$21</f>
        <v>5359.6715194600001</v>
      </c>
      <c r="F73" s="36">
        <f>SUMIFS(СВЦЭМ!$D$39:$D$782,СВЦЭМ!$A$39:$A$782,$A73,СВЦЭМ!$B$39:$B$782,F$47)+'СЕТ СН'!$G$11+СВЦЭМ!$D$10+'СЕТ СН'!$G$5-'СЕТ СН'!$G$21</f>
        <v>5353.7986961700008</v>
      </c>
      <c r="G73" s="36">
        <f>SUMIFS(СВЦЭМ!$D$39:$D$782,СВЦЭМ!$A$39:$A$782,$A73,СВЦЭМ!$B$39:$B$782,G$47)+'СЕТ СН'!$G$11+СВЦЭМ!$D$10+'СЕТ СН'!$G$5-'СЕТ СН'!$G$21</f>
        <v>5358.7587899500004</v>
      </c>
      <c r="H73" s="36">
        <f>SUMIFS(СВЦЭМ!$D$39:$D$782,СВЦЭМ!$A$39:$A$782,$A73,СВЦЭМ!$B$39:$B$782,H$47)+'СЕТ СН'!$G$11+СВЦЭМ!$D$10+'СЕТ СН'!$G$5-'СЕТ СН'!$G$21</f>
        <v>5236.5574523000005</v>
      </c>
      <c r="I73" s="36">
        <f>SUMIFS(СВЦЭМ!$D$39:$D$782,СВЦЭМ!$A$39:$A$782,$A73,СВЦЭМ!$B$39:$B$782,I$47)+'СЕТ СН'!$G$11+СВЦЭМ!$D$10+'СЕТ СН'!$G$5-'СЕТ СН'!$G$21</f>
        <v>5036.0720043800002</v>
      </c>
      <c r="J73" s="36">
        <f>SUMIFS(СВЦЭМ!$D$39:$D$782,СВЦЭМ!$A$39:$A$782,$A73,СВЦЭМ!$B$39:$B$782,J$47)+'СЕТ СН'!$G$11+СВЦЭМ!$D$10+'СЕТ СН'!$G$5-'СЕТ СН'!$G$21</f>
        <v>4945.0331302699997</v>
      </c>
      <c r="K73" s="36">
        <f>SUMIFS(СВЦЭМ!$D$39:$D$782,СВЦЭМ!$A$39:$A$782,$A73,СВЦЭМ!$B$39:$B$782,K$47)+'СЕТ СН'!$G$11+СВЦЭМ!$D$10+'СЕТ СН'!$G$5-'СЕТ СН'!$G$21</f>
        <v>4901.6221949999999</v>
      </c>
      <c r="L73" s="36">
        <f>SUMIFS(СВЦЭМ!$D$39:$D$782,СВЦЭМ!$A$39:$A$782,$A73,СВЦЭМ!$B$39:$B$782,L$47)+'СЕТ СН'!$G$11+СВЦЭМ!$D$10+'СЕТ СН'!$G$5-'СЕТ СН'!$G$21</f>
        <v>4878.5200889099997</v>
      </c>
      <c r="M73" s="36">
        <f>SUMIFS(СВЦЭМ!$D$39:$D$782,СВЦЭМ!$A$39:$A$782,$A73,СВЦЭМ!$B$39:$B$782,M$47)+'СЕТ СН'!$G$11+СВЦЭМ!$D$10+'СЕТ СН'!$G$5-'СЕТ СН'!$G$21</f>
        <v>4895.7798067200001</v>
      </c>
      <c r="N73" s="36">
        <f>SUMIFS(СВЦЭМ!$D$39:$D$782,СВЦЭМ!$A$39:$A$782,$A73,СВЦЭМ!$B$39:$B$782,N$47)+'СЕТ СН'!$G$11+СВЦЭМ!$D$10+'СЕТ СН'!$G$5-'СЕТ СН'!$G$21</f>
        <v>4925.6315630900008</v>
      </c>
      <c r="O73" s="36">
        <f>SUMIFS(СВЦЭМ!$D$39:$D$782,СВЦЭМ!$A$39:$A$782,$A73,СВЦЭМ!$B$39:$B$782,O$47)+'СЕТ СН'!$G$11+СВЦЭМ!$D$10+'СЕТ СН'!$G$5-'СЕТ СН'!$G$21</f>
        <v>4921.4354222900001</v>
      </c>
      <c r="P73" s="36">
        <f>SUMIFS(СВЦЭМ!$D$39:$D$782,СВЦЭМ!$A$39:$A$782,$A73,СВЦЭМ!$B$39:$B$782,P$47)+'СЕТ СН'!$G$11+СВЦЭМ!$D$10+'СЕТ СН'!$G$5-'СЕТ СН'!$G$21</f>
        <v>4930.3047293700001</v>
      </c>
      <c r="Q73" s="36">
        <f>SUMIFS(СВЦЭМ!$D$39:$D$782,СВЦЭМ!$A$39:$A$782,$A73,СВЦЭМ!$B$39:$B$782,Q$47)+'СЕТ СН'!$G$11+СВЦЭМ!$D$10+'СЕТ СН'!$G$5-'СЕТ СН'!$G$21</f>
        <v>4941.3227329700003</v>
      </c>
      <c r="R73" s="36">
        <f>SUMIFS(СВЦЭМ!$D$39:$D$782,СВЦЭМ!$A$39:$A$782,$A73,СВЦЭМ!$B$39:$B$782,R$47)+'СЕТ СН'!$G$11+СВЦЭМ!$D$10+'СЕТ СН'!$G$5-'СЕТ СН'!$G$21</f>
        <v>4924.1303212900002</v>
      </c>
      <c r="S73" s="36">
        <f>SUMIFS(СВЦЭМ!$D$39:$D$782,СВЦЭМ!$A$39:$A$782,$A73,СВЦЭМ!$B$39:$B$782,S$47)+'СЕТ СН'!$G$11+СВЦЭМ!$D$10+'СЕТ СН'!$G$5-'СЕТ СН'!$G$21</f>
        <v>4916.7122649499997</v>
      </c>
      <c r="T73" s="36">
        <f>SUMIFS(СВЦЭМ!$D$39:$D$782,СВЦЭМ!$A$39:$A$782,$A73,СВЦЭМ!$B$39:$B$782,T$47)+'СЕТ СН'!$G$11+СВЦЭМ!$D$10+'СЕТ СН'!$G$5-'СЕТ СН'!$G$21</f>
        <v>4912.9497263200001</v>
      </c>
      <c r="U73" s="36">
        <f>SUMIFS(СВЦЭМ!$D$39:$D$782,СВЦЭМ!$A$39:$A$782,$A73,СВЦЭМ!$B$39:$B$782,U$47)+'СЕТ СН'!$G$11+СВЦЭМ!$D$10+'СЕТ СН'!$G$5-'СЕТ СН'!$G$21</f>
        <v>4892.7850874100004</v>
      </c>
      <c r="V73" s="36">
        <f>SUMIFS(СВЦЭМ!$D$39:$D$782,СВЦЭМ!$A$39:$A$782,$A73,СВЦЭМ!$B$39:$B$782,V$47)+'СЕТ СН'!$G$11+СВЦЭМ!$D$10+'СЕТ СН'!$G$5-'СЕТ СН'!$G$21</f>
        <v>4906.9995920500005</v>
      </c>
      <c r="W73" s="36">
        <f>SUMIFS(СВЦЭМ!$D$39:$D$782,СВЦЭМ!$A$39:$A$782,$A73,СВЦЭМ!$B$39:$B$782,W$47)+'СЕТ СН'!$G$11+СВЦЭМ!$D$10+'СЕТ СН'!$G$5-'СЕТ СН'!$G$21</f>
        <v>4876.6117923900001</v>
      </c>
      <c r="X73" s="36">
        <f>SUMIFS(СВЦЭМ!$D$39:$D$782,СВЦЭМ!$A$39:$A$782,$A73,СВЦЭМ!$B$39:$B$782,X$47)+'СЕТ СН'!$G$11+СВЦЭМ!$D$10+'СЕТ СН'!$G$5-'СЕТ СН'!$G$21</f>
        <v>4931.3337113400003</v>
      </c>
      <c r="Y73" s="36">
        <f>SUMIFS(СВЦЭМ!$D$39:$D$782,СВЦЭМ!$A$39:$A$782,$A73,СВЦЭМ!$B$39:$B$782,Y$47)+'СЕТ СН'!$G$11+СВЦЭМ!$D$10+'СЕТ СН'!$G$5-'СЕТ СН'!$G$21</f>
        <v>5010.1958800900002</v>
      </c>
    </row>
    <row r="74" spans="1:26" ht="15.75" x14ac:dyDescent="0.2">
      <c r="A74" s="35">
        <f t="shared" si="1"/>
        <v>45104</v>
      </c>
      <c r="B74" s="36">
        <f>SUMIFS(СВЦЭМ!$D$39:$D$782,СВЦЭМ!$A$39:$A$782,$A74,СВЦЭМ!$B$39:$B$782,B$47)+'СЕТ СН'!$G$11+СВЦЭМ!$D$10+'СЕТ СН'!$G$5-'СЕТ СН'!$G$21</f>
        <v>5073.6237048800003</v>
      </c>
      <c r="C74" s="36">
        <f>SUMIFS(СВЦЭМ!$D$39:$D$782,СВЦЭМ!$A$39:$A$782,$A74,СВЦЭМ!$B$39:$B$782,C$47)+'СЕТ СН'!$G$11+СВЦЭМ!$D$10+'СЕТ СН'!$G$5-'СЕТ СН'!$G$21</f>
        <v>5125.7364818799997</v>
      </c>
      <c r="D74" s="36">
        <f>SUMIFS(СВЦЭМ!$D$39:$D$782,СВЦЭМ!$A$39:$A$782,$A74,СВЦЭМ!$B$39:$B$782,D$47)+'СЕТ СН'!$G$11+СВЦЭМ!$D$10+'СЕТ СН'!$G$5-'СЕТ СН'!$G$21</f>
        <v>5209.4905448500003</v>
      </c>
      <c r="E74" s="36">
        <f>SUMIFS(СВЦЭМ!$D$39:$D$782,СВЦЭМ!$A$39:$A$782,$A74,СВЦЭМ!$B$39:$B$782,E$47)+'СЕТ СН'!$G$11+СВЦЭМ!$D$10+'СЕТ СН'!$G$5-'СЕТ СН'!$G$21</f>
        <v>5185.5947089300007</v>
      </c>
      <c r="F74" s="36">
        <f>SUMIFS(СВЦЭМ!$D$39:$D$782,СВЦЭМ!$A$39:$A$782,$A74,СВЦЭМ!$B$39:$B$782,F$47)+'СЕТ СН'!$G$11+СВЦЭМ!$D$10+'СЕТ СН'!$G$5-'СЕТ СН'!$G$21</f>
        <v>5186.1080598099998</v>
      </c>
      <c r="G74" s="36">
        <f>SUMIFS(СВЦЭМ!$D$39:$D$782,СВЦЭМ!$A$39:$A$782,$A74,СВЦЭМ!$B$39:$B$782,G$47)+'СЕТ СН'!$G$11+СВЦЭМ!$D$10+'СЕТ СН'!$G$5-'СЕТ СН'!$G$21</f>
        <v>5183.2162938800002</v>
      </c>
      <c r="H74" s="36">
        <f>SUMIFS(СВЦЭМ!$D$39:$D$782,СВЦЭМ!$A$39:$A$782,$A74,СВЦЭМ!$B$39:$B$782,H$47)+'СЕТ СН'!$G$11+СВЦЭМ!$D$10+'СЕТ СН'!$G$5-'СЕТ СН'!$G$21</f>
        <v>5105.8648922100001</v>
      </c>
      <c r="I74" s="36">
        <f>SUMIFS(СВЦЭМ!$D$39:$D$782,СВЦЭМ!$A$39:$A$782,$A74,СВЦЭМ!$B$39:$B$782,I$47)+'СЕТ СН'!$G$11+СВЦЭМ!$D$10+'СЕТ СН'!$G$5-'СЕТ СН'!$G$21</f>
        <v>4979.2258480500004</v>
      </c>
      <c r="J74" s="36">
        <f>SUMIFS(СВЦЭМ!$D$39:$D$782,СВЦЭМ!$A$39:$A$782,$A74,СВЦЭМ!$B$39:$B$782,J$47)+'СЕТ СН'!$G$11+СВЦЭМ!$D$10+'СЕТ СН'!$G$5-'СЕТ СН'!$G$21</f>
        <v>4895.53115239</v>
      </c>
      <c r="K74" s="36">
        <f>SUMIFS(СВЦЭМ!$D$39:$D$782,СВЦЭМ!$A$39:$A$782,$A74,СВЦЭМ!$B$39:$B$782,K$47)+'СЕТ СН'!$G$11+СВЦЭМ!$D$10+'СЕТ СН'!$G$5-'СЕТ СН'!$G$21</f>
        <v>4836.9630092400002</v>
      </c>
      <c r="L74" s="36">
        <f>SUMIFS(СВЦЭМ!$D$39:$D$782,СВЦЭМ!$A$39:$A$782,$A74,СВЦЭМ!$B$39:$B$782,L$47)+'СЕТ СН'!$G$11+СВЦЭМ!$D$10+'СЕТ СН'!$G$5-'СЕТ СН'!$G$21</f>
        <v>4816.75268246</v>
      </c>
      <c r="M74" s="36">
        <f>SUMIFS(СВЦЭМ!$D$39:$D$782,СВЦЭМ!$A$39:$A$782,$A74,СВЦЭМ!$B$39:$B$782,M$47)+'СЕТ СН'!$G$11+СВЦЭМ!$D$10+'СЕТ СН'!$G$5-'СЕТ СН'!$G$21</f>
        <v>4813.5711899600001</v>
      </c>
      <c r="N74" s="36">
        <f>SUMIFS(СВЦЭМ!$D$39:$D$782,СВЦЭМ!$A$39:$A$782,$A74,СВЦЭМ!$B$39:$B$782,N$47)+'СЕТ СН'!$G$11+СВЦЭМ!$D$10+'СЕТ СН'!$G$5-'СЕТ СН'!$G$21</f>
        <v>4834.3367429500004</v>
      </c>
      <c r="O74" s="36">
        <f>SUMIFS(СВЦЭМ!$D$39:$D$782,СВЦЭМ!$A$39:$A$782,$A74,СВЦЭМ!$B$39:$B$782,O$47)+'СЕТ СН'!$G$11+СВЦЭМ!$D$10+'СЕТ СН'!$G$5-'СЕТ СН'!$G$21</f>
        <v>4829.6921758500002</v>
      </c>
      <c r="P74" s="36">
        <f>SUMIFS(СВЦЭМ!$D$39:$D$782,СВЦЭМ!$A$39:$A$782,$A74,СВЦЭМ!$B$39:$B$782,P$47)+'СЕТ СН'!$G$11+СВЦЭМ!$D$10+'СЕТ СН'!$G$5-'СЕТ СН'!$G$21</f>
        <v>4830.6670442800005</v>
      </c>
      <c r="Q74" s="36">
        <f>SUMIFS(СВЦЭМ!$D$39:$D$782,СВЦЭМ!$A$39:$A$782,$A74,СВЦЭМ!$B$39:$B$782,Q$47)+'СЕТ СН'!$G$11+СВЦЭМ!$D$10+'СЕТ СН'!$G$5-'СЕТ СН'!$G$21</f>
        <v>4827.4027650799999</v>
      </c>
      <c r="R74" s="36">
        <f>SUMIFS(СВЦЭМ!$D$39:$D$782,СВЦЭМ!$A$39:$A$782,$A74,СВЦЭМ!$B$39:$B$782,R$47)+'СЕТ СН'!$G$11+СВЦЭМ!$D$10+'СЕТ СН'!$G$5-'СЕТ СН'!$G$21</f>
        <v>4814.4878639899998</v>
      </c>
      <c r="S74" s="36">
        <f>SUMIFS(СВЦЭМ!$D$39:$D$782,СВЦЭМ!$A$39:$A$782,$A74,СВЦЭМ!$B$39:$B$782,S$47)+'СЕТ СН'!$G$11+СВЦЭМ!$D$10+'СЕТ СН'!$G$5-'СЕТ СН'!$G$21</f>
        <v>4810.4890571000005</v>
      </c>
      <c r="T74" s="36">
        <f>SUMIFS(СВЦЭМ!$D$39:$D$782,СВЦЭМ!$A$39:$A$782,$A74,СВЦЭМ!$B$39:$B$782,T$47)+'СЕТ СН'!$G$11+СВЦЭМ!$D$10+'СЕТ СН'!$G$5-'СЕТ СН'!$G$21</f>
        <v>4806.19223014</v>
      </c>
      <c r="U74" s="36">
        <f>SUMIFS(СВЦЭМ!$D$39:$D$782,СВЦЭМ!$A$39:$A$782,$A74,СВЦЭМ!$B$39:$B$782,U$47)+'СЕТ СН'!$G$11+СВЦЭМ!$D$10+'СЕТ СН'!$G$5-'СЕТ СН'!$G$21</f>
        <v>4809.0897340600004</v>
      </c>
      <c r="V74" s="36">
        <f>SUMIFS(СВЦЭМ!$D$39:$D$782,СВЦЭМ!$A$39:$A$782,$A74,СВЦЭМ!$B$39:$B$782,V$47)+'СЕТ СН'!$G$11+СВЦЭМ!$D$10+'СЕТ СН'!$G$5-'СЕТ СН'!$G$21</f>
        <v>4817.9236003300002</v>
      </c>
      <c r="W74" s="36">
        <f>SUMIFS(СВЦЭМ!$D$39:$D$782,СВЦЭМ!$A$39:$A$782,$A74,СВЦЭМ!$B$39:$B$782,W$47)+'СЕТ СН'!$G$11+СВЦЭМ!$D$10+'СЕТ СН'!$G$5-'СЕТ СН'!$G$21</f>
        <v>4775.4824155900005</v>
      </c>
      <c r="X74" s="36">
        <f>SUMIFS(СВЦЭМ!$D$39:$D$782,СВЦЭМ!$A$39:$A$782,$A74,СВЦЭМ!$B$39:$B$782,X$47)+'СЕТ СН'!$G$11+СВЦЭМ!$D$10+'СЕТ СН'!$G$5-'СЕТ СН'!$G$21</f>
        <v>4815.7441654100003</v>
      </c>
      <c r="Y74" s="36">
        <f>SUMIFS(СВЦЭМ!$D$39:$D$782,СВЦЭМ!$A$39:$A$782,$A74,СВЦЭМ!$B$39:$B$782,Y$47)+'СЕТ СН'!$G$11+СВЦЭМ!$D$10+'СЕТ СН'!$G$5-'СЕТ СН'!$G$21</f>
        <v>4908.7861673200005</v>
      </c>
    </row>
    <row r="75" spans="1:26" ht="15.75" x14ac:dyDescent="0.2">
      <c r="A75" s="35">
        <f t="shared" si="1"/>
        <v>45105</v>
      </c>
      <c r="B75" s="36">
        <f>SUMIFS(СВЦЭМ!$D$39:$D$782,СВЦЭМ!$A$39:$A$782,$A75,СВЦЭМ!$B$39:$B$782,B$47)+'СЕТ СН'!$G$11+СВЦЭМ!$D$10+'СЕТ СН'!$G$5-'СЕТ СН'!$G$21</f>
        <v>4994.6410026900003</v>
      </c>
      <c r="C75" s="36">
        <f>SUMIFS(СВЦЭМ!$D$39:$D$782,СВЦЭМ!$A$39:$A$782,$A75,СВЦЭМ!$B$39:$B$782,C$47)+'СЕТ СН'!$G$11+СВЦЭМ!$D$10+'СЕТ СН'!$G$5-'СЕТ СН'!$G$21</f>
        <v>5080.3015735099998</v>
      </c>
      <c r="D75" s="36">
        <f>SUMIFS(СВЦЭМ!$D$39:$D$782,СВЦЭМ!$A$39:$A$782,$A75,СВЦЭМ!$B$39:$B$782,D$47)+'СЕТ СН'!$G$11+СВЦЭМ!$D$10+'СЕТ СН'!$G$5-'СЕТ СН'!$G$21</f>
        <v>5162.2270052500007</v>
      </c>
      <c r="E75" s="36">
        <f>SUMIFS(СВЦЭМ!$D$39:$D$782,СВЦЭМ!$A$39:$A$782,$A75,СВЦЭМ!$B$39:$B$782,E$47)+'СЕТ СН'!$G$11+СВЦЭМ!$D$10+'СЕТ СН'!$G$5-'СЕТ СН'!$G$21</f>
        <v>5182.8203671600004</v>
      </c>
      <c r="F75" s="36">
        <f>SUMIFS(СВЦЭМ!$D$39:$D$782,СВЦЭМ!$A$39:$A$782,$A75,СВЦЭМ!$B$39:$B$782,F$47)+'СЕТ СН'!$G$11+СВЦЭМ!$D$10+'СЕТ СН'!$G$5-'СЕТ СН'!$G$21</f>
        <v>5182.8692996200007</v>
      </c>
      <c r="G75" s="36">
        <f>SUMIFS(СВЦЭМ!$D$39:$D$782,СВЦЭМ!$A$39:$A$782,$A75,СВЦЭМ!$B$39:$B$782,G$47)+'СЕТ СН'!$G$11+СВЦЭМ!$D$10+'СЕТ СН'!$G$5-'СЕТ СН'!$G$21</f>
        <v>5156.4583826100006</v>
      </c>
      <c r="H75" s="36">
        <f>SUMIFS(СВЦЭМ!$D$39:$D$782,СВЦЭМ!$A$39:$A$782,$A75,СВЦЭМ!$B$39:$B$782,H$47)+'СЕТ СН'!$G$11+СВЦЭМ!$D$10+'СЕТ СН'!$G$5-'СЕТ СН'!$G$21</f>
        <v>5048.1604322600006</v>
      </c>
      <c r="I75" s="36">
        <f>SUMIFS(СВЦЭМ!$D$39:$D$782,СВЦЭМ!$A$39:$A$782,$A75,СВЦЭМ!$B$39:$B$782,I$47)+'СЕТ СН'!$G$11+СВЦЭМ!$D$10+'СЕТ СН'!$G$5-'СЕТ СН'!$G$21</f>
        <v>4911.8571984299997</v>
      </c>
      <c r="J75" s="36">
        <f>SUMIFS(СВЦЭМ!$D$39:$D$782,СВЦЭМ!$A$39:$A$782,$A75,СВЦЭМ!$B$39:$B$782,J$47)+'СЕТ СН'!$G$11+СВЦЭМ!$D$10+'СЕТ СН'!$G$5-'СЕТ СН'!$G$21</f>
        <v>4840.0328484300007</v>
      </c>
      <c r="K75" s="36">
        <f>SUMIFS(СВЦЭМ!$D$39:$D$782,СВЦЭМ!$A$39:$A$782,$A75,СВЦЭМ!$B$39:$B$782,K$47)+'СЕТ СН'!$G$11+СВЦЭМ!$D$10+'СЕТ СН'!$G$5-'СЕТ СН'!$G$21</f>
        <v>4781.7760597300003</v>
      </c>
      <c r="L75" s="36">
        <f>SUMIFS(СВЦЭМ!$D$39:$D$782,СВЦЭМ!$A$39:$A$782,$A75,СВЦЭМ!$B$39:$B$782,L$47)+'СЕТ СН'!$G$11+СВЦЭМ!$D$10+'СЕТ СН'!$G$5-'СЕТ СН'!$G$21</f>
        <v>4789.0482177700005</v>
      </c>
      <c r="M75" s="36">
        <f>SUMIFS(СВЦЭМ!$D$39:$D$782,СВЦЭМ!$A$39:$A$782,$A75,СВЦЭМ!$B$39:$B$782,M$47)+'СЕТ СН'!$G$11+СВЦЭМ!$D$10+'СЕТ СН'!$G$5-'СЕТ СН'!$G$21</f>
        <v>4810.2747771000004</v>
      </c>
      <c r="N75" s="36">
        <f>SUMIFS(СВЦЭМ!$D$39:$D$782,СВЦЭМ!$A$39:$A$782,$A75,СВЦЭМ!$B$39:$B$782,N$47)+'СЕТ СН'!$G$11+СВЦЭМ!$D$10+'СЕТ СН'!$G$5-'СЕТ СН'!$G$21</f>
        <v>4857.2082242400002</v>
      </c>
      <c r="O75" s="36">
        <f>SUMIFS(СВЦЭМ!$D$39:$D$782,СВЦЭМ!$A$39:$A$782,$A75,СВЦЭМ!$B$39:$B$782,O$47)+'СЕТ СН'!$G$11+СВЦЭМ!$D$10+'СЕТ СН'!$G$5-'СЕТ СН'!$G$21</f>
        <v>4853.8920720200003</v>
      </c>
      <c r="P75" s="36">
        <f>SUMIFS(СВЦЭМ!$D$39:$D$782,СВЦЭМ!$A$39:$A$782,$A75,СВЦЭМ!$B$39:$B$782,P$47)+'СЕТ СН'!$G$11+СВЦЭМ!$D$10+'СЕТ СН'!$G$5-'СЕТ СН'!$G$21</f>
        <v>4835.9922346700005</v>
      </c>
      <c r="Q75" s="36">
        <f>SUMIFS(СВЦЭМ!$D$39:$D$782,СВЦЭМ!$A$39:$A$782,$A75,СВЦЭМ!$B$39:$B$782,Q$47)+'СЕТ СН'!$G$11+СВЦЭМ!$D$10+'СЕТ СН'!$G$5-'СЕТ СН'!$G$21</f>
        <v>4842.0206706400004</v>
      </c>
      <c r="R75" s="36">
        <f>SUMIFS(СВЦЭМ!$D$39:$D$782,СВЦЭМ!$A$39:$A$782,$A75,СВЦЭМ!$B$39:$B$782,R$47)+'СЕТ СН'!$G$11+СВЦЭМ!$D$10+'СЕТ СН'!$G$5-'СЕТ СН'!$G$21</f>
        <v>4811.5644494400003</v>
      </c>
      <c r="S75" s="36">
        <f>SUMIFS(СВЦЭМ!$D$39:$D$782,СВЦЭМ!$A$39:$A$782,$A75,СВЦЭМ!$B$39:$B$782,S$47)+'СЕТ СН'!$G$11+СВЦЭМ!$D$10+'СЕТ СН'!$G$5-'СЕТ СН'!$G$21</f>
        <v>4806.6041956500003</v>
      </c>
      <c r="T75" s="36">
        <f>SUMIFS(СВЦЭМ!$D$39:$D$782,СВЦЭМ!$A$39:$A$782,$A75,СВЦЭМ!$B$39:$B$782,T$47)+'СЕТ СН'!$G$11+СВЦЭМ!$D$10+'СЕТ СН'!$G$5-'СЕТ СН'!$G$21</f>
        <v>4807.9069948300003</v>
      </c>
      <c r="U75" s="36">
        <f>SUMIFS(СВЦЭМ!$D$39:$D$782,СВЦЭМ!$A$39:$A$782,$A75,СВЦЭМ!$B$39:$B$782,U$47)+'СЕТ СН'!$G$11+СВЦЭМ!$D$10+'СЕТ СН'!$G$5-'СЕТ СН'!$G$21</f>
        <v>4843.0571298699997</v>
      </c>
      <c r="V75" s="36">
        <f>SUMIFS(СВЦЭМ!$D$39:$D$782,СВЦЭМ!$A$39:$A$782,$A75,СВЦЭМ!$B$39:$B$782,V$47)+'СЕТ СН'!$G$11+СВЦЭМ!$D$10+'СЕТ СН'!$G$5-'СЕТ СН'!$G$21</f>
        <v>4841.5388548800001</v>
      </c>
      <c r="W75" s="36">
        <f>SUMIFS(СВЦЭМ!$D$39:$D$782,СВЦЭМ!$A$39:$A$782,$A75,СВЦЭМ!$B$39:$B$782,W$47)+'СЕТ СН'!$G$11+СВЦЭМ!$D$10+'СЕТ СН'!$G$5-'СЕТ СН'!$G$21</f>
        <v>4822.6848742399998</v>
      </c>
      <c r="X75" s="36">
        <f>SUMIFS(СВЦЭМ!$D$39:$D$782,СВЦЭМ!$A$39:$A$782,$A75,СВЦЭМ!$B$39:$B$782,X$47)+'СЕТ СН'!$G$11+СВЦЭМ!$D$10+'СЕТ СН'!$G$5-'СЕТ СН'!$G$21</f>
        <v>4847.3603529500006</v>
      </c>
      <c r="Y75" s="36">
        <f>SUMIFS(СВЦЭМ!$D$39:$D$782,СВЦЭМ!$A$39:$A$782,$A75,СВЦЭМ!$B$39:$B$782,Y$47)+'СЕТ СН'!$G$11+СВЦЭМ!$D$10+'СЕТ СН'!$G$5-'СЕТ СН'!$G$21</f>
        <v>4958.6108206200006</v>
      </c>
    </row>
    <row r="76" spans="1:26" ht="15.75" x14ac:dyDescent="0.2">
      <c r="A76" s="35">
        <f t="shared" si="1"/>
        <v>45106</v>
      </c>
      <c r="B76" s="36">
        <f>SUMIFS(СВЦЭМ!$D$39:$D$782,СВЦЭМ!$A$39:$A$782,$A76,СВЦЭМ!$B$39:$B$782,B$47)+'СЕТ СН'!$G$11+СВЦЭМ!$D$10+'СЕТ СН'!$G$5-'СЕТ СН'!$G$21</f>
        <v>5088.1235216499999</v>
      </c>
      <c r="C76" s="36">
        <f>SUMIFS(СВЦЭМ!$D$39:$D$782,СВЦЭМ!$A$39:$A$782,$A76,СВЦЭМ!$B$39:$B$782,C$47)+'СЕТ СН'!$G$11+СВЦЭМ!$D$10+'СЕТ СН'!$G$5-'СЕТ СН'!$G$21</f>
        <v>5146.0090154899999</v>
      </c>
      <c r="D76" s="36">
        <f>SUMIFS(СВЦЭМ!$D$39:$D$782,СВЦЭМ!$A$39:$A$782,$A76,СВЦЭМ!$B$39:$B$782,D$47)+'СЕТ СН'!$G$11+СВЦЭМ!$D$10+'СЕТ СН'!$G$5-'СЕТ СН'!$G$21</f>
        <v>5195.4099851299998</v>
      </c>
      <c r="E76" s="36">
        <f>SUMIFS(СВЦЭМ!$D$39:$D$782,СВЦЭМ!$A$39:$A$782,$A76,СВЦЭМ!$B$39:$B$782,E$47)+'СЕТ СН'!$G$11+СВЦЭМ!$D$10+'СЕТ СН'!$G$5-'СЕТ СН'!$G$21</f>
        <v>5201.9955792600003</v>
      </c>
      <c r="F76" s="36">
        <f>SUMIFS(СВЦЭМ!$D$39:$D$782,СВЦЭМ!$A$39:$A$782,$A76,СВЦЭМ!$B$39:$B$782,F$47)+'СЕТ СН'!$G$11+СВЦЭМ!$D$10+'СЕТ СН'!$G$5-'СЕТ СН'!$G$21</f>
        <v>5186.50994842</v>
      </c>
      <c r="G76" s="36">
        <f>SUMIFS(СВЦЭМ!$D$39:$D$782,СВЦЭМ!$A$39:$A$782,$A76,СВЦЭМ!$B$39:$B$782,G$47)+'СЕТ СН'!$G$11+СВЦЭМ!$D$10+'СЕТ СН'!$G$5-'СЕТ СН'!$G$21</f>
        <v>5189.8797516300001</v>
      </c>
      <c r="H76" s="36">
        <f>SUMIFS(СВЦЭМ!$D$39:$D$782,СВЦЭМ!$A$39:$A$782,$A76,СВЦЭМ!$B$39:$B$782,H$47)+'СЕТ СН'!$G$11+СВЦЭМ!$D$10+'СЕТ СН'!$G$5-'СЕТ СН'!$G$21</f>
        <v>5135.2821034500002</v>
      </c>
      <c r="I76" s="36">
        <f>SUMIFS(СВЦЭМ!$D$39:$D$782,СВЦЭМ!$A$39:$A$782,$A76,СВЦЭМ!$B$39:$B$782,I$47)+'СЕТ СН'!$G$11+СВЦЭМ!$D$10+'СЕТ СН'!$G$5-'СЕТ СН'!$G$21</f>
        <v>5035.44494493</v>
      </c>
      <c r="J76" s="36">
        <f>SUMIFS(СВЦЭМ!$D$39:$D$782,СВЦЭМ!$A$39:$A$782,$A76,СВЦЭМ!$B$39:$B$782,J$47)+'СЕТ СН'!$G$11+СВЦЭМ!$D$10+'СЕТ СН'!$G$5-'СЕТ СН'!$G$21</f>
        <v>4937.5160929800004</v>
      </c>
      <c r="K76" s="36">
        <f>SUMIFS(СВЦЭМ!$D$39:$D$782,СВЦЭМ!$A$39:$A$782,$A76,СВЦЭМ!$B$39:$B$782,K$47)+'СЕТ СН'!$G$11+СВЦЭМ!$D$10+'СЕТ СН'!$G$5-'СЕТ СН'!$G$21</f>
        <v>4884.8093075300003</v>
      </c>
      <c r="L76" s="36">
        <f>SUMIFS(СВЦЭМ!$D$39:$D$782,СВЦЭМ!$A$39:$A$782,$A76,СВЦЭМ!$B$39:$B$782,L$47)+'СЕТ СН'!$G$11+СВЦЭМ!$D$10+'СЕТ СН'!$G$5-'СЕТ СН'!$G$21</f>
        <v>4871.3260769500002</v>
      </c>
      <c r="M76" s="36">
        <f>SUMIFS(СВЦЭМ!$D$39:$D$782,СВЦЭМ!$A$39:$A$782,$A76,СВЦЭМ!$B$39:$B$782,M$47)+'СЕТ СН'!$G$11+СВЦЭМ!$D$10+'СЕТ СН'!$G$5-'СЕТ СН'!$G$21</f>
        <v>4861.2923074200007</v>
      </c>
      <c r="N76" s="36">
        <f>SUMIFS(СВЦЭМ!$D$39:$D$782,СВЦЭМ!$A$39:$A$782,$A76,СВЦЭМ!$B$39:$B$782,N$47)+'СЕТ СН'!$G$11+СВЦЭМ!$D$10+'СЕТ СН'!$G$5-'СЕТ СН'!$G$21</f>
        <v>4882.8030337500004</v>
      </c>
      <c r="O76" s="36">
        <f>SUMIFS(СВЦЭМ!$D$39:$D$782,СВЦЭМ!$A$39:$A$782,$A76,СВЦЭМ!$B$39:$B$782,O$47)+'СЕТ СН'!$G$11+СВЦЭМ!$D$10+'СЕТ СН'!$G$5-'СЕТ СН'!$G$21</f>
        <v>4883.5483381600006</v>
      </c>
      <c r="P76" s="36">
        <f>SUMIFS(СВЦЭМ!$D$39:$D$782,СВЦЭМ!$A$39:$A$782,$A76,СВЦЭМ!$B$39:$B$782,P$47)+'СЕТ СН'!$G$11+СВЦЭМ!$D$10+'СЕТ СН'!$G$5-'СЕТ СН'!$G$21</f>
        <v>4890.8895365300004</v>
      </c>
      <c r="Q76" s="36">
        <f>SUMIFS(СВЦЭМ!$D$39:$D$782,СВЦЭМ!$A$39:$A$782,$A76,СВЦЭМ!$B$39:$B$782,Q$47)+'СЕТ СН'!$G$11+СВЦЭМ!$D$10+'СЕТ СН'!$G$5-'СЕТ СН'!$G$21</f>
        <v>4890.9116885800004</v>
      </c>
      <c r="R76" s="36">
        <f>SUMIFS(СВЦЭМ!$D$39:$D$782,СВЦЭМ!$A$39:$A$782,$A76,СВЦЭМ!$B$39:$B$782,R$47)+'СЕТ СН'!$G$11+СВЦЭМ!$D$10+'СЕТ СН'!$G$5-'СЕТ СН'!$G$21</f>
        <v>4878.4384746900005</v>
      </c>
      <c r="S76" s="36">
        <f>SUMIFS(СВЦЭМ!$D$39:$D$782,СВЦЭМ!$A$39:$A$782,$A76,СВЦЭМ!$B$39:$B$782,S$47)+'СЕТ СН'!$G$11+СВЦЭМ!$D$10+'СЕТ СН'!$G$5-'СЕТ СН'!$G$21</f>
        <v>4865.3732976800002</v>
      </c>
      <c r="T76" s="36">
        <f>SUMIFS(СВЦЭМ!$D$39:$D$782,СВЦЭМ!$A$39:$A$782,$A76,СВЦЭМ!$B$39:$B$782,T$47)+'СЕТ СН'!$G$11+СВЦЭМ!$D$10+'СЕТ СН'!$G$5-'СЕТ СН'!$G$21</f>
        <v>4874.4251507099998</v>
      </c>
      <c r="U76" s="36">
        <f>SUMIFS(СВЦЭМ!$D$39:$D$782,СВЦЭМ!$A$39:$A$782,$A76,СВЦЭМ!$B$39:$B$782,U$47)+'СЕТ СН'!$G$11+СВЦЭМ!$D$10+'СЕТ СН'!$G$5-'СЕТ СН'!$G$21</f>
        <v>4883.0872731100008</v>
      </c>
      <c r="V76" s="36">
        <f>SUMIFS(СВЦЭМ!$D$39:$D$782,СВЦЭМ!$A$39:$A$782,$A76,СВЦЭМ!$B$39:$B$782,V$47)+'СЕТ СН'!$G$11+СВЦЭМ!$D$10+'СЕТ СН'!$G$5-'СЕТ СН'!$G$21</f>
        <v>4895.3342730500008</v>
      </c>
      <c r="W76" s="36">
        <f>SUMIFS(СВЦЭМ!$D$39:$D$782,СВЦЭМ!$A$39:$A$782,$A76,СВЦЭМ!$B$39:$B$782,W$47)+'СЕТ СН'!$G$11+СВЦЭМ!$D$10+'СЕТ СН'!$G$5-'СЕТ СН'!$G$21</f>
        <v>4886.72422121</v>
      </c>
      <c r="X76" s="36">
        <f>SUMIFS(СВЦЭМ!$D$39:$D$782,СВЦЭМ!$A$39:$A$782,$A76,СВЦЭМ!$B$39:$B$782,X$47)+'СЕТ СН'!$G$11+СВЦЭМ!$D$10+'СЕТ СН'!$G$5-'СЕТ СН'!$G$21</f>
        <v>4907.3320242300006</v>
      </c>
      <c r="Y76" s="36">
        <f>SUMIFS(СВЦЭМ!$D$39:$D$782,СВЦЭМ!$A$39:$A$782,$A76,СВЦЭМ!$B$39:$B$782,Y$47)+'СЕТ СН'!$G$11+СВЦЭМ!$D$10+'СЕТ СН'!$G$5-'СЕТ СН'!$G$21</f>
        <v>5033.5639637900003</v>
      </c>
    </row>
    <row r="77" spans="1:26" ht="15.75" x14ac:dyDescent="0.2">
      <c r="A77" s="35">
        <f t="shared" si="1"/>
        <v>45107</v>
      </c>
      <c r="B77" s="36">
        <f>SUMIFS(СВЦЭМ!$D$39:$D$782,СВЦЭМ!$A$39:$A$782,$A77,СВЦЭМ!$B$39:$B$782,B$47)+'СЕТ СН'!$G$11+СВЦЭМ!$D$10+'СЕТ СН'!$G$5-'СЕТ СН'!$G$21</f>
        <v>5078.1047009700005</v>
      </c>
      <c r="C77" s="36">
        <f>SUMIFS(СВЦЭМ!$D$39:$D$782,СВЦЭМ!$A$39:$A$782,$A77,СВЦЭМ!$B$39:$B$782,C$47)+'СЕТ СН'!$G$11+СВЦЭМ!$D$10+'СЕТ СН'!$G$5-'СЕТ СН'!$G$21</f>
        <v>5129.1712719300003</v>
      </c>
      <c r="D77" s="36">
        <f>SUMIFS(СВЦЭМ!$D$39:$D$782,СВЦЭМ!$A$39:$A$782,$A77,СВЦЭМ!$B$39:$B$782,D$47)+'СЕТ СН'!$G$11+СВЦЭМ!$D$10+'СЕТ СН'!$G$5-'СЕТ СН'!$G$21</f>
        <v>5213.1408405399998</v>
      </c>
      <c r="E77" s="36">
        <f>SUMIFS(СВЦЭМ!$D$39:$D$782,СВЦЭМ!$A$39:$A$782,$A77,СВЦЭМ!$B$39:$B$782,E$47)+'СЕТ СН'!$G$11+СВЦЭМ!$D$10+'СЕТ СН'!$G$5-'СЕТ СН'!$G$21</f>
        <v>5239.1242345800001</v>
      </c>
      <c r="F77" s="36">
        <f>SUMIFS(СВЦЭМ!$D$39:$D$782,СВЦЭМ!$A$39:$A$782,$A77,СВЦЭМ!$B$39:$B$782,F$47)+'СЕТ СН'!$G$11+СВЦЭМ!$D$10+'СЕТ СН'!$G$5-'СЕТ СН'!$G$21</f>
        <v>5276.68005756</v>
      </c>
      <c r="G77" s="36">
        <f>SUMIFS(СВЦЭМ!$D$39:$D$782,СВЦЭМ!$A$39:$A$782,$A77,СВЦЭМ!$B$39:$B$782,G$47)+'СЕТ СН'!$G$11+СВЦЭМ!$D$10+'СЕТ СН'!$G$5-'СЕТ СН'!$G$21</f>
        <v>5306.9658103100001</v>
      </c>
      <c r="H77" s="36">
        <f>SUMIFS(СВЦЭМ!$D$39:$D$782,СВЦЭМ!$A$39:$A$782,$A77,СВЦЭМ!$B$39:$B$782,H$47)+'СЕТ СН'!$G$11+СВЦЭМ!$D$10+'СЕТ СН'!$G$5-'СЕТ СН'!$G$21</f>
        <v>5208.5273316100001</v>
      </c>
      <c r="I77" s="36">
        <f>SUMIFS(СВЦЭМ!$D$39:$D$782,СВЦЭМ!$A$39:$A$782,$A77,СВЦЭМ!$B$39:$B$782,I$47)+'СЕТ СН'!$G$11+СВЦЭМ!$D$10+'СЕТ СН'!$G$5-'СЕТ СН'!$G$21</f>
        <v>5096.1974259600001</v>
      </c>
      <c r="J77" s="36">
        <f>SUMIFS(СВЦЭМ!$D$39:$D$782,СВЦЭМ!$A$39:$A$782,$A77,СВЦЭМ!$B$39:$B$782,J$47)+'СЕТ СН'!$G$11+СВЦЭМ!$D$10+'СЕТ СН'!$G$5-'СЕТ СН'!$G$21</f>
        <v>5014.2508907500005</v>
      </c>
      <c r="K77" s="36">
        <f>SUMIFS(СВЦЭМ!$D$39:$D$782,СВЦЭМ!$A$39:$A$782,$A77,СВЦЭМ!$B$39:$B$782,K$47)+'СЕТ СН'!$G$11+СВЦЭМ!$D$10+'СЕТ СН'!$G$5-'СЕТ СН'!$G$21</f>
        <v>4941.9149366000001</v>
      </c>
      <c r="L77" s="36">
        <f>SUMIFS(СВЦЭМ!$D$39:$D$782,СВЦЭМ!$A$39:$A$782,$A77,СВЦЭМ!$B$39:$B$782,L$47)+'СЕТ СН'!$G$11+СВЦЭМ!$D$10+'СЕТ СН'!$G$5-'СЕТ СН'!$G$21</f>
        <v>4909.00880306</v>
      </c>
      <c r="M77" s="36">
        <f>SUMIFS(СВЦЭМ!$D$39:$D$782,СВЦЭМ!$A$39:$A$782,$A77,СВЦЭМ!$B$39:$B$782,M$47)+'СЕТ СН'!$G$11+СВЦЭМ!$D$10+'СЕТ СН'!$G$5-'СЕТ СН'!$G$21</f>
        <v>4877.2398959399998</v>
      </c>
      <c r="N77" s="36">
        <f>SUMIFS(СВЦЭМ!$D$39:$D$782,СВЦЭМ!$A$39:$A$782,$A77,СВЦЭМ!$B$39:$B$782,N$47)+'СЕТ СН'!$G$11+СВЦЭМ!$D$10+'СЕТ СН'!$G$5-'СЕТ СН'!$G$21</f>
        <v>4921.2951341400003</v>
      </c>
      <c r="O77" s="36">
        <f>SUMIFS(СВЦЭМ!$D$39:$D$782,СВЦЭМ!$A$39:$A$782,$A77,СВЦЭМ!$B$39:$B$782,O$47)+'СЕТ СН'!$G$11+СВЦЭМ!$D$10+'СЕТ СН'!$G$5-'СЕТ СН'!$G$21</f>
        <v>4906.9828820900002</v>
      </c>
      <c r="P77" s="36">
        <f>SUMIFS(СВЦЭМ!$D$39:$D$782,СВЦЭМ!$A$39:$A$782,$A77,СВЦЭМ!$B$39:$B$782,P$47)+'СЕТ СН'!$G$11+СВЦЭМ!$D$10+'СЕТ СН'!$G$5-'СЕТ СН'!$G$21</f>
        <v>4914.0846567000008</v>
      </c>
      <c r="Q77" s="36">
        <f>SUMIFS(СВЦЭМ!$D$39:$D$782,СВЦЭМ!$A$39:$A$782,$A77,СВЦЭМ!$B$39:$B$782,Q$47)+'СЕТ СН'!$G$11+СВЦЭМ!$D$10+'СЕТ СН'!$G$5-'СЕТ СН'!$G$21</f>
        <v>4919.8245406200003</v>
      </c>
      <c r="R77" s="36">
        <f>SUMIFS(СВЦЭМ!$D$39:$D$782,СВЦЭМ!$A$39:$A$782,$A77,СВЦЭМ!$B$39:$B$782,R$47)+'СЕТ СН'!$G$11+СВЦЭМ!$D$10+'СЕТ СН'!$G$5-'СЕТ СН'!$G$21</f>
        <v>4909.2450094900005</v>
      </c>
      <c r="S77" s="36">
        <f>SUMIFS(СВЦЭМ!$D$39:$D$782,СВЦЭМ!$A$39:$A$782,$A77,СВЦЭМ!$B$39:$B$782,S$47)+'СЕТ СН'!$G$11+СВЦЭМ!$D$10+'СЕТ СН'!$G$5-'СЕТ СН'!$G$21</f>
        <v>4896.1957476200005</v>
      </c>
      <c r="T77" s="36">
        <f>SUMIFS(СВЦЭМ!$D$39:$D$782,СВЦЭМ!$A$39:$A$782,$A77,СВЦЭМ!$B$39:$B$782,T$47)+'СЕТ СН'!$G$11+СВЦЭМ!$D$10+'СЕТ СН'!$G$5-'СЕТ СН'!$G$21</f>
        <v>4894.2488892600004</v>
      </c>
      <c r="U77" s="36">
        <f>SUMIFS(СВЦЭМ!$D$39:$D$782,СВЦЭМ!$A$39:$A$782,$A77,СВЦЭМ!$B$39:$B$782,U$47)+'СЕТ СН'!$G$11+СВЦЭМ!$D$10+'СЕТ СН'!$G$5-'СЕТ СН'!$G$21</f>
        <v>4902.2738730900001</v>
      </c>
      <c r="V77" s="36">
        <f>SUMIFS(СВЦЭМ!$D$39:$D$782,СВЦЭМ!$A$39:$A$782,$A77,СВЦЭМ!$B$39:$B$782,V$47)+'СЕТ СН'!$G$11+СВЦЭМ!$D$10+'СЕТ СН'!$G$5-'СЕТ СН'!$G$21</f>
        <v>4927.4843303600001</v>
      </c>
      <c r="W77" s="36">
        <f>SUMIFS(СВЦЭМ!$D$39:$D$782,СВЦЭМ!$A$39:$A$782,$A77,СВЦЭМ!$B$39:$B$782,W$47)+'СЕТ СН'!$G$11+СВЦЭМ!$D$10+'СЕТ СН'!$G$5-'СЕТ СН'!$G$21</f>
        <v>4895.29474312</v>
      </c>
      <c r="X77" s="36">
        <f>SUMIFS(СВЦЭМ!$D$39:$D$782,СВЦЭМ!$A$39:$A$782,$A77,СВЦЭМ!$B$39:$B$782,X$47)+'СЕТ СН'!$G$11+СВЦЭМ!$D$10+'СЕТ СН'!$G$5-'СЕТ СН'!$G$21</f>
        <v>4938.2841345800007</v>
      </c>
      <c r="Y77" s="36">
        <f>SUMIFS(СВЦЭМ!$D$39:$D$782,СВЦЭМ!$A$39:$A$782,$A77,СВЦЭМ!$B$39:$B$782,Y$47)+'СЕТ СН'!$G$11+СВЦЭМ!$D$10+'СЕТ СН'!$G$5-'СЕТ СН'!$G$21</f>
        <v>5024.1358061400006</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01.06.2023</v>
      </c>
      <c r="B84" s="36">
        <f>SUMIFS(СВЦЭМ!$D$39:$D$782,СВЦЭМ!$A$39:$A$782,$A84,СВЦЭМ!$B$39:$B$782,B$83)+'СЕТ СН'!$H$11+СВЦЭМ!$D$10+'СЕТ СН'!$H$5-'СЕТ СН'!$H$21</f>
        <v>5314.7393670399997</v>
      </c>
      <c r="C84" s="36">
        <f>SUMIFS(СВЦЭМ!$D$39:$D$782,СВЦЭМ!$A$39:$A$782,$A84,СВЦЭМ!$B$39:$B$782,C$83)+'СЕТ СН'!$H$11+СВЦЭМ!$D$10+'СЕТ СН'!$H$5-'СЕТ СН'!$H$21</f>
        <v>5394.47453064</v>
      </c>
      <c r="D84" s="36">
        <f>SUMIFS(СВЦЭМ!$D$39:$D$782,СВЦЭМ!$A$39:$A$782,$A84,СВЦЭМ!$B$39:$B$782,D$83)+'СЕТ СН'!$H$11+СВЦЭМ!$D$10+'СЕТ СН'!$H$5-'СЕТ СН'!$H$21</f>
        <v>5439.64063678</v>
      </c>
      <c r="E84" s="36">
        <f>SUMIFS(СВЦЭМ!$D$39:$D$782,СВЦЭМ!$A$39:$A$782,$A84,СВЦЭМ!$B$39:$B$782,E$83)+'СЕТ СН'!$H$11+СВЦЭМ!$D$10+'СЕТ СН'!$H$5-'СЕТ СН'!$H$21</f>
        <v>5474.7695972000001</v>
      </c>
      <c r="F84" s="36">
        <f>SUMIFS(СВЦЭМ!$D$39:$D$782,СВЦЭМ!$A$39:$A$782,$A84,СВЦЭМ!$B$39:$B$782,F$83)+'СЕТ СН'!$H$11+СВЦЭМ!$D$10+'СЕТ СН'!$H$5-'СЕТ СН'!$H$21</f>
        <v>5473.8856033100001</v>
      </c>
      <c r="G84" s="36">
        <f>SUMIFS(СВЦЭМ!$D$39:$D$782,СВЦЭМ!$A$39:$A$782,$A84,СВЦЭМ!$B$39:$B$782,G$83)+'СЕТ СН'!$H$11+СВЦЭМ!$D$10+'СЕТ СН'!$H$5-'СЕТ СН'!$H$21</f>
        <v>5462.0452125600004</v>
      </c>
      <c r="H84" s="36">
        <f>SUMIFS(СВЦЭМ!$D$39:$D$782,СВЦЭМ!$A$39:$A$782,$A84,СВЦЭМ!$B$39:$B$782,H$83)+'СЕТ СН'!$H$11+СВЦЭМ!$D$10+'СЕТ СН'!$H$5-'СЕТ СН'!$H$21</f>
        <v>5330.0245401400007</v>
      </c>
      <c r="I84" s="36">
        <f>SUMIFS(СВЦЭМ!$D$39:$D$782,СВЦЭМ!$A$39:$A$782,$A84,СВЦЭМ!$B$39:$B$782,I$83)+'СЕТ СН'!$H$11+СВЦЭМ!$D$10+'СЕТ СН'!$H$5-'СЕТ СН'!$H$21</f>
        <v>5251.7285655200003</v>
      </c>
      <c r="J84" s="36">
        <f>SUMIFS(СВЦЭМ!$D$39:$D$782,СВЦЭМ!$A$39:$A$782,$A84,СВЦЭМ!$B$39:$B$782,J$83)+'СЕТ СН'!$H$11+СВЦЭМ!$D$10+'СЕТ СН'!$H$5-'СЕТ СН'!$H$21</f>
        <v>5197.4357668400007</v>
      </c>
      <c r="K84" s="36">
        <f>SUMIFS(СВЦЭМ!$D$39:$D$782,СВЦЭМ!$A$39:$A$782,$A84,СВЦЭМ!$B$39:$B$782,K$83)+'СЕТ СН'!$H$11+СВЦЭМ!$D$10+'СЕТ СН'!$H$5-'СЕТ СН'!$H$21</f>
        <v>5203.6596591200005</v>
      </c>
      <c r="L84" s="36">
        <f>SUMIFS(СВЦЭМ!$D$39:$D$782,СВЦЭМ!$A$39:$A$782,$A84,СВЦЭМ!$B$39:$B$782,L$83)+'СЕТ СН'!$H$11+СВЦЭМ!$D$10+'СЕТ СН'!$H$5-'СЕТ СН'!$H$21</f>
        <v>5200.7067241499999</v>
      </c>
      <c r="M84" s="36">
        <f>SUMIFS(СВЦЭМ!$D$39:$D$782,СВЦЭМ!$A$39:$A$782,$A84,СВЦЭМ!$B$39:$B$782,M$83)+'СЕТ СН'!$H$11+СВЦЭМ!$D$10+'СЕТ СН'!$H$5-'СЕТ СН'!$H$21</f>
        <v>5224.7958958700001</v>
      </c>
      <c r="N84" s="36">
        <f>SUMIFS(СВЦЭМ!$D$39:$D$782,СВЦЭМ!$A$39:$A$782,$A84,СВЦЭМ!$B$39:$B$782,N$83)+'СЕТ СН'!$H$11+СВЦЭМ!$D$10+'СЕТ СН'!$H$5-'СЕТ СН'!$H$21</f>
        <v>5244.6495557200005</v>
      </c>
      <c r="O84" s="36">
        <f>SUMIFS(СВЦЭМ!$D$39:$D$782,СВЦЭМ!$A$39:$A$782,$A84,СВЦЭМ!$B$39:$B$782,O$83)+'СЕТ СН'!$H$11+СВЦЭМ!$D$10+'СЕТ СН'!$H$5-'СЕТ СН'!$H$21</f>
        <v>5242.8207969200002</v>
      </c>
      <c r="P84" s="36">
        <f>SUMIFS(СВЦЭМ!$D$39:$D$782,СВЦЭМ!$A$39:$A$782,$A84,СВЦЭМ!$B$39:$B$782,P$83)+'СЕТ СН'!$H$11+СВЦЭМ!$D$10+'СЕТ СН'!$H$5-'СЕТ СН'!$H$21</f>
        <v>5260.0470965700006</v>
      </c>
      <c r="Q84" s="36">
        <f>SUMIFS(СВЦЭМ!$D$39:$D$782,СВЦЭМ!$A$39:$A$782,$A84,СВЦЭМ!$B$39:$B$782,Q$83)+'СЕТ СН'!$H$11+СВЦЭМ!$D$10+'СЕТ СН'!$H$5-'СЕТ СН'!$H$21</f>
        <v>5269.0189460199999</v>
      </c>
      <c r="R84" s="36">
        <f>SUMIFS(СВЦЭМ!$D$39:$D$782,СВЦЭМ!$A$39:$A$782,$A84,СВЦЭМ!$B$39:$B$782,R$83)+'СЕТ СН'!$H$11+СВЦЭМ!$D$10+'СЕТ СН'!$H$5-'СЕТ СН'!$H$21</f>
        <v>5255.9748789499999</v>
      </c>
      <c r="S84" s="36">
        <f>SUMIFS(СВЦЭМ!$D$39:$D$782,СВЦЭМ!$A$39:$A$782,$A84,СВЦЭМ!$B$39:$B$782,S$83)+'СЕТ СН'!$H$11+СВЦЭМ!$D$10+'СЕТ СН'!$H$5-'СЕТ СН'!$H$21</f>
        <v>5235.18472965</v>
      </c>
      <c r="T84" s="36">
        <f>SUMIFS(СВЦЭМ!$D$39:$D$782,СВЦЭМ!$A$39:$A$782,$A84,СВЦЭМ!$B$39:$B$782,T$83)+'СЕТ СН'!$H$11+СВЦЭМ!$D$10+'СЕТ СН'!$H$5-'СЕТ СН'!$H$21</f>
        <v>5218.1440903800003</v>
      </c>
      <c r="U84" s="36">
        <f>SUMIFS(СВЦЭМ!$D$39:$D$782,СВЦЭМ!$A$39:$A$782,$A84,СВЦЭМ!$B$39:$B$782,U$83)+'СЕТ СН'!$H$11+СВЦЭМ!$D$10+'СЕТ СН'!$H$5-'СЕТ СН'!$H$21</f>
        <v>5205.8288575500001</v>
      </c>
      <c r="V84" s="36">
        <f>SUMIFS(СВЦЭМ!$D$39:$D$782,СВЦЭМ!$A$39:$A$782,$A84,СВЦЭМ!$B$39:$B$782,V$83)+'СЕТ СН'!$H$11+СВЦЭМ!$D$10+'СЕТ СН'!$H$5-'СЕТ СН'!$H$21</f>
        <v>5217.6626805800006</v>
      </c>
      <c r="W84" s="36">
        <f>SUMIFS(СВЦЭМ!$D$39:$D$782,СВЦЭМ!$A$39:$A$782,$A84,СВЦЭМ!$B$39:$B$782,W$83)+'СЕТ СН'!$H$11+СВЦЭМ!$D$10+'СЕТ СН'!$H$5-'СЕТ СН'!$H$21</f>
        <v>5163.74991761</v>
      </c>
      <c r="X84" s="36">
        <f>SUMIFS(СВЦЭМ!$D$39:$D$782,СВЦЭМ!$A$39:$A$782,$A84,СВЦЭМ!$B$39:$B$782,X$83)+'СЕТ СН'!$H$11+СВЦЭМ!$D$10+'СЕТ СН'!$H$5-'СЕТ СН'!$H$21</f>
        <v>5212.9902231900005</v>
      </c>
      <c r="Y84" s="36">
        <f>SUMIFS(СВЦЭМ!$D$39:$D$782,СВЦЭМ!$A$39:$A$782,$A84,СВЦЭМ!$B$39:$B$782,Y$83)+'СЕТ СН'!$H$11+СВЦЭМ!$D$10+'СЕТ СН'!$H$5-'СЕТ СН'!$H$21</f>
        <v>5250.8332378200002</v>
      </c>
      <c r="AA84" s="45"/>
    </row>
    <row r="85" spans="1:27" ht="15.75" x14ac:dyDescent="0.2">
      <c r="A85" s="35">
        <f>A84+1</f>
        <v>45079</v>
      </c>
      <c r="B85" s="36">
        <f>SUMIFS(СВЦЭМ!$D$39:$D$782,СВЦЭМ!$A$39:$A$782,$A85,СВЦЭМ!$B$39:$B$782,B$83)+'СЕТ СН'!$H$11+СВЦЭМ!$D$10+'СЕТ СН'!$H$5-'СЕТ СН'!$H$21</f>
        <v>5343.3519099800005</v>
      </c>
      <c r="C85" s="36">
        <f>SUMIFS(СВЦЭМ!$D$39:$D$782,СВЦЭМ!$A$39:$A$782,$A85,СВЦЭМ!$B$39:$B$782,C$83)+'СЕТ СН'!$H$11+СВЦЭМ!$D$10+'СЕТ СН'!$H$5-'СЕТ СН'!$H$21</f>
        <v>5372.22186599</v>
      </c>
      <c r="D85" s="36">
        <f>SUMIFS(СВЦЭМ!$D$39:$D$782,СВЦЭМ!$A$39:$A$782,$A85,СВЦЭМ!$B$39:$B$782,D$83)+'СЕТ СН'!$H$11+СВЦЭМ!$D$10+'СЕТ СН'!$H$5-'СЕТ СН'!$H$21</f>
        <v>5416.6006917000004</v>
      </c>
      <c r="E85" s="36">
        <f>SUMIFS(СВЦЭМ!$D$39:$D$782,СВЦЭМ!$A$39:$A$782,$A85,СВЦЭМ!$B$39:$B$782,E$83)+'СЕТ СН'!$H$11+СВЦЭМ!$D$10+'СЕТ СН'!$H$5-'СЕТ СН'!$H$21</f>
        <v>5423.1452946700001</v>
      </c>
      <c r="F85" s="36">
        <f>SUMIFS(СВЦЭМ!$D$39:$D$782,СВЦЭМ!$A$39:$A$782,$A85,СВЦЭМ!$B$39:$B$782,F$83)+'СЕТ СН'!$H$11+СВЦЭМ!$D$10+'СЕТ СН'!$H$5-'СЕТ СН'!$H$21</f>
        <v>5406.1536813000002</v>
      </c>
      <c r="G85" s="36">
        <f>SUMIFS(СВЦЭМ!$D$39:$D$782,СВЦЭМ!$A$39:$A$782,$A85,СВЦЭМ!$B$39:$B$782,G$83)+'СЕТ СН'!$H$11+СВЦЭМ!$D$10+'СЕТ СН'!$H$5-'СЕТ СН'!$H$21</f>
        <v>5382.1455178300002</v>
      </c>
      <c r="H85" s="36">
        <f>SUMIFS(СВЦЭМ!$D$39:$D$782,СВЦЭМ!$A$39:$A$782,$A85,СВЦЭМ!$B$39:$B$782,H$83)+'СЕТ СН'!$H$11+СВЦЭМ!$D$10+'СЕТ СН'!$H$5-'СЕТ СН'!$H$21</f>
        <v>5222.65515779</v>
      </c>
      <c r="I85" s="36">
        <f>SUMIFS(СВЦЭМ!$D$39:$D$782,СВЦЭМ!$A$39:$A$782,$A85,СВЦЭМ!$B$39:$B$782,I$83)+'СЕТ СН'!$H$11+СВЦЭМ!$D$10+'СЕТ СН'!$H$5-'СЕТ СН'!$H$21</f>
        <v>5261.3737207800004</v>
      </c>
      <c r="J85" s="36">
        <f>SUMIFS(СВЦЭМ!$D$39:$D$782,СВЦЭМ!$A$39:$A$782,$A85,СВЦЭМ!$B$39:$B$782,J$83)+'СЕТ СН'!$H$11+СВЦЭМ!$D$10+'СЕТ СН'!$H$5-'СЕТ СН'!$H$21</f>
        <v>5238.7118644299999</v>
      </c>
      <c r="K85" s="36">
        <f>SUMIFS(СВЦЭМ!$D$39:$D$782,СВЦЭМ!$A$39:$A$782,$A85,СВЦЭМ!$B$39:$B$782,K$83)+'СЕТ СН'!$H$11+СВЦЭМ!$D$10+'СЕТ СН'!$H$5-'СЕТ СН'!$H$21</f>
        <v>5204.4450493300001</v>
      </c>
      <c r="L85" s="36">
        <f>SUMIFS(СВЦЭМ!$D$39:$D$782,СВЦЭМ!$A$39:$A$782,$A85,СВЦЭМ!$B$39:$B$782,L$83)+'СЕТ СН'!$H$11+СВЦЭМ!$D$10+'СЕТ СН'!$H$5-'СЕТ СН'!$H$21</f>
        <v>5194.96190011</v>
      </c>
      <c r="M85" s="36">
        <f>SUMIFS(СВЦЭМ!$D$39:$D$782,СВЦЭМ!$A$39:$A$782,$A85,СВЦЭМ!$B$39:$B$782,M$83)+'СЕТ СН'!$H$11+СВЦЭМ!$D$10+'СЕТ СН'!$H$5-'СЕТ СН'!$H$21</f>
        <v>5216.0522008000007</v>
      </c>
      <c r="N85" s="36">
        <f>SUMIFS(СВЦЭМ!$D$39:$D$782,СВЦЭМ!$A$39:$A$782,$A85,СВЦЭМ!$B$39:$B$782,N$83)+'СЕТ СН'!$H$11+СВЦЭМ!$D$10+'СЕТ СН'!$H$5-'СЕТ СН'!$H$21</f>
        <v>5253.3939576900002</v>
      </c>
      <c r="O85" s="36">
        <f>SUMIFS(СВЦЭМ!$D$39:$D$782,СВЦЭМ!$A$39:$A$782,$A85,СВЦЭМ!$B$39:$B$782,O$83)+'СЕТ СН'!$H$11+СВЦЭМ!$D$10+'СЕТ СН'!$H$5-'СЕТ СН'!$H$21</f>
        <v>5250.6380749600003</v>
      </c>
      <c r="P85" s="36">
        <f>SUMIFS(СВЦЭМ!$D$39:$D$782,СВЦЭМ!$A$39:$A$782,$A85,СВЦЭМ!$B$39:$B$782,P$83)+'СЕТ СН'!$H$11+СВЦЭМ!$D$10+'СЕТ СН'!$H$5-'СЕТ СН'!$H$21</f>
        <v>5253.8354171400006</v>
      </c>
      <c r="Q85" s="36">
        <f>SUMIFS(СВЦЭМ!$D$39:$D$782,СВЦЭМ!$A$39:$A$782,$A85,СВЦЭМ!$B$39:$B$782,Q$83)+'СЕТ СН'!$H$11+СВЦЭМ!$D$10+'СЕТ СН'!$H$5-'СЕТ СН'!$H$21</f>
        <v>5267.5436225000003</v>
      </c>
      <c r="R85" s="36">
        <f>SUMIFS(СВЦЭМ!$D$39:$D$782,СВЦЭМ!$A$39:$A$782,$A85,СВЦЭМ!$B$39:$B$782,R$83)+'СЕТ СН'!$H$11+СВЦЭМ!$D$10+'СЕТ СН'!$H$5-'СЕТ СН'!$H$21</f>
        <v>5252.7172671099997</v>
      </c>
      <c r="S85" s="36">
        <f>SUMIFS(СВЦЭМ!$D$39:$D$782,СВЦЭМ!$A$39:$A$782,$A85,СВЦЭМ!$B$39:$B$782,S$83)+'СЕТ СН'!$H$11+СВЦЭМ!$D$10+'СЕТ СН'!$H$5-'СЕТ СН'!$H$21</f>
        <v>5241.0424147000003</v>
      </c>
      <c r="T85" s="36">
        <f>SUMIFS(СВЦЭМ!$D$39:$D$782,СВЦЭМ!$A$39:$A$782,$A85,СВЦЭМ!$B$39:$B$782,T$83)+'СЕТ СН'!$H$11+СВЦЭМ!$D$10+'СЕТ СН'!$H$5-'СЕТ СН'!$H$21</f>
        <v>5224.8839036899999</v>
      </c>
      <c r="U85" s="36">
        <f>SUMIFS(СВЦЭМ!$D$39:$D$782,СВЦЭМ!$A$39:$A$782,$A85,СВЦЭМ!$B$39:$B$782,U$83)+'СЕТ СН'!$H$11+СВЦЭМ!$D$10+'СЕТ СН'!$H$5-'СЕТ СН'!$H$21</f>
        <v>5171.3103643000004</v>
      </c>
      <c r="V85" s="36">
        <f>SUMIFS(СВЦЭМ!$D$39:$D$782,СВЦЭМ!$A$39:$A$782,$A85,СВЦЭМ!$B$39:$B$782,V$83)+'СЕТ СН'!$H$11+СВЦЭМ!$D$10+'СЕТ СН'!$H$5-'СЕТ СН'!$H$21</f>
        <v>5142.6744204500001</v>
      </c>
      <c r="W85" s="36">
        <f>SUMIFS(СВЦЭМ!$D$39:$D$782,СВЦЭМ!$A$39:$A$782,$A85,СВЦЭМ!$B$39:$B$782,W$83)+'СЕТ СН'!$H$11+СВЦЭМ!$D$10+'СЕТ СН'!$H$5-'СЕТ СН'!$H$21</f>
        <v>5152.4164526000004</v>
      </c>
      <c r="X85" s="36">
        <f>SUMIFS(СВЦЭМ!$D$39:$D$782,СВЦЭМ!$A$39:$A$782,$A85,СВЦЭМ!$B$39:$B$782,X$83)+'СЕТ СН'!$H$11+СВЦЭМ!$D$10+'СЕТ СН'!$H$5-'СЕТ СН'!$H$21</f>
        <v>5193.6182007699999</v>
      </c>
      <c r="Y85" s="36">
        <f>SUMIFS(СВЦЭМ!$D$39:$D$782,СВЦЭМ!$A$39:$A$782,$A85,СВЦЭМ!$B$39:$B$782,Y$83)+'СЕТ СН'!$H$11+СВЦЭМ!$D$10+'СЕТ СН'!$H$5-'СЕТ СН'!$H$21</f>
        <v>5236.4878248700006</v>
      </c>
    </row>
    <row r="86" spans="1:27" ht="15.75" x14ac:dyDescent="0.2">
      <c r="A86" s="35">
        <f t="shared" ref="A86:A113" si="2">A85+1</f>
        <v>45080</v>
      </c>
      <c r="B86" s="36">
        <f>SUMIFS(СВЦЭМ!$D$39:$D$782,СВЦЭМ!$A$39:$A$782,$A86,СВЦЭМ!$B$39:$B$782,B$83)+'СЕТ СН'!$H$11+СВЦЭМ!$D$10+'СЕТ СН'!$H$5-'СЕТ СН'!$H$21</f>
        <v>5272.1800982700006</v>
      </c>
      <c r="C86" s="36">
        <f>SUMIFS(СВЦЭМ!$D$39:$D$782,СВЦЭМ!$A$39:$A$782,$A86,СВЦЭМ!$B$39:$B$782,C$83)+'СЕТ СН'!$H$11+СВЦЭМ!$D$10+'СЕТ СН'!$H$5-'СЕТ СН'!$H$21</f>
        <v>5317.1648031000004</v>
      </c>
      <c r="D86" s="36">
        <f>SUMIFS(СВЦЭМ!$D$39:$D$782,СВЦЭМ!$A$39:$A$782,$A86,СВЦЭМ!$B$39:$B$782,D$83)+'СЕТ СН'!$H$11+СВЦЭМ!$D$10+'СЕТ СН'!$H$5-'СЕТ СН'!$H$21</f>
        <v>5418.5385918299999</v>
      </c>
      <c r="E86" s="36">
        <f>SUMIFS(СВЦЭМ!$D$39:$D$782,СВЦЭМ!$A$39:$A$782,$A86,СВЦЭМ!$B$39:$B$782,E$83)+'СЕТ СН'!$H$11+СВЦЭМ!$D$10+'СЕТ СН'!$H$5-'СЕТ СН'!$H$21</f>
        <v>5487.3046347300005</v>
      </c>
      <c r="F86" s="36">
        <f>SUMIFS(СВЦЭМ!$D$39:$D$782,СВЦЭМ!$A$39:$A$782,$A86,СВЦЭМ!$B$39:$B$782,F$83)+'СЕТ СН'!$H$11+СВЦЭМ!$D$10+'СЕТ СН'!$H$5-'СЕТ СН'!$H$21</f>
        <v>5441.3984830500003</v>
      </c>
      <c r="G86" s="36">
        <f>SUMIFS(СВЦЭМ!$D$39:$D$782,СВЦЭМ!$A$39:$A$782,$A86,СВЦЭМ!$B$39:$B$782,G$83)+'СЕТ СН'!$H$11+СВЦЭМ!$D$10+'СЕТ СН'!$H$5-'СЕТ СН'!$H$21</f>
        <v>5449.6228471499999</v>
      </c>
      <c r="H86" s="36">
        <f>SUMIFS(СВЦЭМ!$D$39:$D$782,СВЦЭМ!$A$39:$A$782,$A86,СВЦЭМ!$B$39:$B$782,H$83)+'СЕТ СН'!$H$11+СВЦЭМ!$D$10+'СЕТ СН'!$H$5-'СЕТ СН'!$H$21</f>
        <v>5362.0612936200005</v>
      </c>
      <c r="I86" s="36">
        <f>SUMIFS(СВЦЭМ!$D$39:$D$782,СВЦЭМ!$A$39:$A$782,$A86,СВЦЭМ!$B$39:$B$782,I$83)+'СЕТ СН'!$H$11+СВЦЭМ!$D$10+'СЕТ СН'!$H$5-'СЕТ СН'!$H$21</f>
        <v>5255.1434258300005</v>
      </c>
      <c r="J86" s="36">
        <f>SUMIFS(СВЦЭМ!$D$39:$D$782,СВЦЭМ!$A$39:$A$782,$A86,СВЦЭМ!$B$39:$B$782,J$83)+'СЕТ СН'!$H$11+СВЦЭМ!$D$10+'СЕТ СН'!$H$5-'СЕТ СН'!$H$21</f>
        <v>5154.5267672400005</v>
      </c>
      <c r="K86" s="36">
        <f>SUMIFS(СВЦЭМ!$D$39:$D$782,СВЦЭМ!$A$39:$A$782,$A86,СВЦЭМ!$B$39:$B$782,K$83)+'СЕТ СН'!$H$11+СВЦЭМ!$D$10+'СЕТ СН'!$H$5-'СЕТ СН'!$H$21</f>
        <v>5098.4896735000002</v>
      </c>
      <c r="L86" s="36">
        <f>SUMIFS(СВЦЭМ!$D$39:$D$782,СВЦЭМ!$A$39:$A$782,$A86,СВЦЭМ!$B$39:$B$782,L$83)+'СЕТ СН'!$H$11+СВЦЭМ!$D$10+'СЕТ СН'!$H$5-'СЕТ СН'!$H$21</f>
        <v>5088.7563104600003</v>
      </c>
      <c r="M86" s="36">
        <f>SUMIFS(СВЦЭМ!$D$39:$D$782,СВЦЭМ!$A$39:$A$782,$A86,СВЦЭМ!$B$39:$B$782,M$83)+'СЕТ СН'!$H$11+СВЦЭМ!$D$10+'СЕТ СН'!$H$5-'СЕТ СН'!$H$21</f>
        <v>5100.1663810299997</v>
      </c>
      <c r="N86" s="36">
        <f>SUMIFS(СВЦЭМ!$D$39:$D$782,СВЦЭМ!$A$39:$A$782,$A86,СВЦЭМ!$B$39:$B$782,N$83)+'СЕТ СН'!$H$11+СВЦЭМ!$D$10+'СЕТ СН'!$H$5-'СЕТ СН'!$H$21</f>
        <v>5118.9341233000005</v>
      </c>
      <c r="O86" s="36">
        <f>SUMIFS(СВЦЭМ!$D$39:$D$782,СВЦЭМ!$A$39:$A$782,$A86,СВЦЭМ!$B$39:$B$782,O$83)+'СЕТ СН'!$H$11+СВЦЭМ!$D$10+'СЕТ СН'!$H$5-'СЕТ СН'!$H$21</f>
        <v>5123.2622055400007</v>
      </c>
      <c r="P86" s="36">
        <f>SUMIFS(СВЦЭМ!$D$39:$D$782,СВЦЭМ!$A$39:$A$782,$A86,СВЦЭМ!$B$39:$B$782,P$83)+'СЕТ СН'!$H$11+СВЦЭМ!$D$10+'СЕТ СН'!$H$5-'СЕТ СН'!$H$21</f>
        <v>5137.5937107700001</v>
      </c>
      <c r="Q86" s="36">
        <f>SUMIFS(СВЦЭМ!$D$39:$D$782,СВЦЭМ!$A$39:$A$782,$A86,СВЦЭМ!$B$39:$B$782,Q$83)+'СЕТ СН'!$H$11+СВЦЭМ!$D$10+'СЕТ СН'!$H$5-'СЕТ СН'!$H$21</f>
        <v>5165.6189998299997</v>
      </c>
      <c r="R86" s="36">
        <f>SUMIFS(СВЦЭМ!$D$39:$D$782,СВЦЭМ!$A$39:$A$782,$A86,СВЦЭМ!$B$39:$B$782,R$83)+'СЕТ СН'!$H$11+СВЦЭМ!$D$10+'СЕТ СН'!$H$5-'СЕТ СН'!$H$21</f>
        <v>5157.40092086</v>
      </c>
      <c r="S86" s="36">
        <f>SUMIFS(СВЦЭМ!$D$39:$D$782,СВЦЭМ!$A$39:$A$782,$A86,СВЦЭМ!$B$39:$B$782,S$83)+'СЕТ СН'!$H$11+СВЦЭМ!$D$10+'СЕТ СН'!$H$5-'СЕТ СН'!$H$21</f>
        <v>5140.74860782</v>
      </c>
      <c r="T86" s="36">
        <f>SUMIFS(СВЦЭМ!$D$39:$D$782,СВЦЭМ!$A$39:$A$782,$A86,СВЦЭМ!$B$39:$B$782,T$83)+'СЕТ СН'!$H$11+СВЦЭМ!$D$10+'СЕТ СН'!$H$5-'СЕТ СН'!$H$21</f>
        <v>5128.8022346800008</v>
      </c>
      <c r="U86" s="36">
        <f>SUMIFS(СВЦЭМ!$D$39:$D$782,СВЦЭМ!$A$39:$A$782,$A86,СВЦЭМ!$B$39:$B$782,U$83)+'СЕТ СН'!$H$11+СВЦЭМ!$D$10+'СЕТ СН'!$H$5-'СЕТ СН'!$H$21</f>
        <v>5117.3629845800006</v>
      </c>
      <c r="V86" s="36">
        <f>SUMIFS(СВЦЭМ!$D$39:$D$782,СВЦЭМ!$A$39:$A$782,$A86,СВЦЭМ!$B$39:$B$782,V$83)+'СЕТ СН'!$H$11+СВЦЭМ!$D$10+'СЕТ СН'!$H$5-'СЕТ СН'!$H$21</f>
        <v>5102.9873233500002</v>
      </c>
      <c r="W86" s="36">
        <f>SUMIFS(СВЦЭМ!$D$39:$D$782,СВЦЭМ!$A$39:$A$782,$A86,СВЦЭМ!$B$39:$B$782,W$83)+'СЕТ СН'!$H$11+СВЦЭМ!$D$10+'СЕТ СН'!$H$5-'СЕТ СН'!$H$21</f>
        <v>5075.2199878299998</v>
      </c>
      <c r="X86" s="36">
        <f>SUMIFS(СВЦЭМ!$D$39:$D$782,СВЦЭМ!$A$39:$A$782,$A86,СВЦЭМ!$B$39:$B$782,X$83)+'СЕТ СН'!$H$11+СВЦЭМ!$D$10+'СЕТ СН'!$H$5-'СЕТ СН'!$H$21</f>
        <v>5110.0571515000001</v>
      </c>
      <c r="Y86" s="36">
        <f>SUMIFS(СВЦЭМ!$D$39:$D$782,СВЦЭМ!$A$39:$A$782,$A86,СВЦЭМ!$B$39:$B$782,Y$83)+'СЕТ СН'!$H$11+СВЦЭМ!$D$10+'СЕТ СН'!$H$5-'СЕТ СН'!$H$21</f>
        <v>5192.3213727600005</v>
      </c>
    </row>
    <row r="87" spans="1:27" ht="15.75" x14ac:dyDescent="0.2">
      <c r="A87" s="35">
        <f t="shared" si="2"/>
        <v>45081</v>
      </c>
      <c r="B87" s="36">
        <f>SUMIFS(СВЦЭМ!$D$39:$D$782,СВЦЭМ!$A$39:$A$782,$A87,СВЦЭМ!$B$39:$B$782,B$83)+'СЕТ СН'!$H$11+СВЦЭМ!$D$10+'СЕТ СН'!$H$5-'СЕТ СН'!$H$21</f>
        <v>5295.4528749300007</v>
      </c>
      <c r="C87" s="36">
        <f>SUMIFS(СВЦЭМ!$D$39:$D$782,СВЦЭМ!$A$39:$A$782,$A87,СВЦЭМ!$B$39:$B$782,C$83)+'СЕТ СН'!$H$11+СВЦЭМ!$D$10+'СЕТ СН'!$H$5-'СЕТ СН'!$H$21</f>
        <v>5372.5813125100003</v>
      </c>
      <c r="D87" s="36">
        <f>SUMIFS(СВЦЭМ!$D$39:$D$782,СВЦЭМ!$A$39:$A$782,$A87,СВЦЭМ!$B$39:$B$782,D$83)+'СЕТ СН'!$H$11+СВЦЭМ!$D$10+'СЕТ СН'!$H$5-'СЕТ СН'!$H$21</f>
        <v>5460.7898139300005</v>
      </c>
      <c r="E87" s="36">
        <f>SUMIFS(СВЦЭМ!$D$39:$D$782,СВЦЭМ!$A$39:$A$782,$A87,СВЦЭМ!$B$39:$B$782,E$83)+'СЕТ СН'!$H$11+СВЦЭМ!$D$10+'СЕТ СН'!$H$5-'СЕТ СН'!$H$21</f>
        <v>5484.2767711500001</v>
      </c>
      <c r="F87" s="36">
        <f>SUMIFS(СВЦЭМ!$D$39:$D$782,СВЦЭМ!$A$39:$A$782,$A87,СВЦЭМ!$B$39:$B$782,F$83)+'СЕТ СН'!$H$11+СВЦЭМ!$D$10+'СЕТ СН'!$H$5-'СЕТ СН'!$H$21</f>
        <v>5498.6459043000004</v>
      </c>
      <c r="G87" s="36">
        <f>SUMIFS(СВЦЭМ!$D$39:$D$782,СВЦЭМ!$A$39:$A$782,$A87,СВЦЭМ!$B$39:$B$782,G$83)+'СЕТ СН'!$H$11+СВЦЭМ!$D$10+'СЕТ СН'!$H$5-'СЕТ СН'!$H$21</f>
        <v>5476.2324645300005</v>
      </c>
      <c r="H87" s="36">
        <f>SUMIFS(СВЦЭМ!$D$39:$D$782,СВЦЭМ!$A$39:$A$782,$A87,СВЦЭМ!$B$39:$B$782,H$83)+'СЕТ СН'!$H$11+СВЦЭМ!$D$10+'СЕТ СН'!$H$5-'СЕТ СН'!$H$21</f>
        <v>5363.2947188200005</v>
      </c>
      <c r="I87" s="36">
        <f>SUMIFS(СВЦЭМ!$D$39:$D$782,СВЦЭМ!$A$39:$A$782,$A87,СВЦЭМ!$B$39:$B$782,I$83)+'СЕТ СН'!$H$11+СВЦЭМ!$D$10+'СЕТ СН'!$H$5-'СЕТ СН'!$H$21</f>
        <v>5270.2536968000004</v>
      </c>
      <c r="J87" s="36">
        <f>SUMIFS(СВЦЭМ!$D$39:$D$782,СВЦЭМ!$A$39:$A$782,$A87,СВЦЭМ!$B$39:$B$782,J$83)+'СЕТ СН'!$H$11+СВЦЭМ!$D$10+'СЕТ СН'!$H$5-'СЕТ СН'!$H$21</f>
        <v>5164.8509242600003</v>
      </c>
      <c r="K87" s="36">
        <f>SUMIFS(СВЦЭМ!$D$39:$D$782,СВЦЭМ!$A$39:$A$782,$A87,СВЦЭМ!$B$39:$B$782,K$83)+'СЕТ СН'!$H$11+СВЦЭМ!$D$10+'СЕТ СН'!$H$5-'СЕТ СН'!$H$21</f>
        <v>5127.1203249999999</v>
      </c>
      <c r="L87" s="36">
        <f>SUMIFS(СВЦЭМ!$D$39:$D$782,СВЦЭМ!$A$39:$A$782,$A87,СВЦЭМ!$B$39:$B$782,L$83)+'СЕТ СН'!$H$11+СВЦЭМ!$D$10+'СЕТ СН'!$H$5-'СЕТ СН'!$H$21</f>
        <v>5108.9347492100005</v>
      </c>
      <c r="M87" s="36">
        <f>SUMIFS(СВЦЭМ!$D$39:$D$782,СВЦЭМ!$A$39:$A$782,$A87,СВЦЭМ!$B$39:$B$782,M$83)+'СЕТ СН'!$H$11+СВЦЭМ!$D$10+'СЕТ СН'!$H$5-'СЕТ СН'!$H$21</f>
        <v>5120.59965405</v>
      </c>
      <c r="N87" s="36">
        <f>SUMIFS(СВЦЭМ!$D$39:$D$782,СВЦЭМ!$A$39:$A$782,$A87,СВЦЭМ!$B$39:$B$782,N$83)+'СЕТ СН'!$H$11+СВЦЭМ!$D$10+'СЕТ СН'!$H$5-'СЕТ СН'!$H$21</f>
        <v>5164.3388299600001</v>
      </c>
      <c r="O87" s="36">
        <f>SUMIFS(СВЦЭМ!$D$39:$D$782,СВЦЭМ!$A$39:$A$782,$A87,СВЦЭМ!$B$39:$B$782,O$83)+'СЕТ СН'!$H$11+СВЦЭМ!$D$10+'СЕТ СН'!$H$5-'СЕТ СН'!$H$21</f>
        <v>5173.2134894200008</v>
      </c>
      <c r="P87" s="36">
        <f>SUMIFS(СВЦЭМ!$D$39:$D$782,СВЦЭМ!$A$39:$A$782,$A87,СВЦЭМ!$B$39:$B$782,P$83)+'СЕТ СН'!$H$11+СВЦЭМ!$D$10+'СЕТ СН'!$H$5-'СЕТ СН'!$H$21</f>
        <v>5173.4994102300006</v>
      </c>
      <c r="Q87" s="36">
        <f>SUMIFS(СВЦЭМ!$D$39:$D$782,СВЦЭМ!$A$39:$A$782,$A87,СВЦЭМ!$B$39:$B$782,Q$83)+'СЕТ СН'!$H$11+СВЦЭМ!$D$10+'СЕТ СН'!$H$5-'СЕТ СН'!$H$21</f>
        <v>5193.7729015499999</v>
      </c>
      <c r="R87" s="36">
        <f>SUMIFS(СВЦЭМ!$D$39:$D$782,СВЦЭМ!$A$39:$A$782,$A87,СВЦЭМ!$B$39:$B$782,R$83)+'СЕТ СН'!$H$11+СВЦЭМ!$D$10+'СЕТ СН'!$H$5-'СЕТ СН'!$H$21</f>
        <v>5185.6655260300004</v>
      </c>
      <c r="S87" s="36">
        <f>SUMIFS(СВЦЭМ!$D$39:$D$782,СВЦЭМ!$A$39:$A$782,$A87,СВЦЭМ!$B$39:$B$782,S$83)+'СЕТ СН'!$H$11+СВЦЭМ!$D$10+'СЕТ СН'!$H$5-'СЕТ СН'!$H$21</f>
        <v>5165.9400380699999</v>
      </c>
      <c r="T87" s="36">
        <f>SUMIFS(СВЦЭМ!$D$39:$D$782,СВЦЭМ!$A$39:$A$782,$A87,СВЦЭМ!$B$39:$B$782,T$83)+'СЕТ СН'!$H$11+СВЦЭМ!$D$10+'СЕТ СН'!$H$5-'СЕТ СН'!$H$21</f>
        <v>5158.7070895500001</v>
      </c>
      <c r="U87" s="36">
        <f>SUMIFS(СВЦЭМ!$D$39:$D$782,СВЦЭМ!$A$39:$A$782,$A87,СВЦЭМ!$B$39:$B$782,U$83)+'СЕТ СН'!$H$11+СВЦЭМ!$D$10+'СЕТ СН'!$H$5-'СЕТ СН'!$H$21</f>
        <v>5093.0597894000002</v>
      </c>
      <c r="V87" s="36">
        <f>SUMIFS(СВЦЭМ!$D$39:$D$782,СВЦЭМ!$A$39:$A$782,$A87,СВЦЭМ!$B$39:$B$782,V$83)+'СЕТ СН'!$H$11+СВЦЭМ!$D$10+'СЕТ СН'!$H$5-'СЕТ СН'!$H$21</f>
        <v>5053.9404569100006</v>
      </c>
      <c r="W87" s="36">
        <f>SUMIFS(СВЦЭМ!$D$39:$D$782,СВЦЭМ!$A$39:$A$782,$A87,СВЦЭМ!$B$39:$B$782,W$83)+'СЕТ СН'!$H$11+СВЦЭМ!$D$10+'СЕТ СН'!$H$5-'СЕТ СН'!$H$21</f>
        <v>5066.6428415099999</v>
      </c>
      <c r="X87" s="36">
        <f>SUMIFS(СВЦЭМ!$D$39:$D$782,СВЦЭМ!$A$39:$A$782,$A87,СВЦЭМ!$B$39:$B$782,X$83)+'СЕТ СН'!$H$11+СВЦЭМ!$D$10+'СЕТ СН'!$H$5-'СЕТ СН'!$H$21</f>
        <v>5137.1239933699999</v>
      </c>
      <c r="Y87" s="36">
        <f>SUMIFS(СВЦЭМ!$D$39:$D$782,СВЦЭМ!$A$39:$A$782,$A87,СВЦЭМ!$B$39:$B$782,Y$83)+'СЕТ СН'!$H$11+СВЦЭМ!$D$10+'СЕТ СН'!$H$5-'СЕТ СН'!$H$21</f>
        <v>5211.2210059600002</v>
      </c>
    </row>
    <row r="88" spans="1:27" ht="15.75" x14ac:dyDescent="0.2">
      <c r="A88" s="35">
        <f t="shared" si="2"/>
        <v>45082</v>
      </c>
      <c r="B88" s="36">
        <f>SUMIFS(СВЦЭМ!$D$39:$D$782,СВЦЭМ!$A$39:$A$782,$A88,СВЦЭМ!$B$39:$B$782,B$83)+'СЕТ СН'!$H$11+СВЦЭМ!$D$10+'СЕТ СН'!$H$5-'СЕТ СН'!$H$21</f>
        <v>5267.4787394499999</v>
      </c>
      <c r="C88" s="36">
        <f>SUMIFS(СВЦЭМ!$D$39:$D$782,СВЦЭМ!$A$39:$A$782,$A88,СВЦЭМ!$B$39:$B$782,C$83)+'СЕТ СН'!$H$11+СВЦЭМ!$D$10+'СЕТ СН'!$H$5-'СЕТ СН'!$H$21</f>
        <v>5305.7381108</v>
      </c>
      <c r="D88" s="36">
        <f>SUMIFS(СВЦЭМ!$D$39:$D$782,СВЦЭМ!$A$39:$A$782,$A88,СВЦЭМ!$B$39:$B$782,D$83)+'СЕТ СН'!$H$11+СВЦЭМ!$D$10+'СЕТ СН'!$H$5-'СЕТ СН'!$H$21</f>
        <v>5354.9768192700003</v>
      </c>
      <c r="E88" s="36">
        <f>SUMIFS(СВЦЭМ!$D$39:$D$782,СВЦЭМ!$A$39:$A$782,$A88,СВЦЭМ!$B$39:$B$782,E$83)+'СЕТ СН'!$H$11+СВЦЭМ!$D$10+'СЕТ СН'!$H$5-'СЕТ СН'!$H$21</f>
        <v>5337.8258505399999</v>
      </c>
      <c r="F88" s="36">
        <f>SUMIFS(СВЦЭМ!$D$39:$D$782,СВЦЭМ!$A$39:$A$782,$A88,СВЦЭМ!$B$39:$B$782,F$83)+'СЕТ СН'!$H$11+СВЦЭМ!$D$10+'СЕТ СН'!$H$5-'СЕТ СН'!$H$21</f>
        <v>5329.4276018300006</v>
      </c>
      <c r="G88" s="36">
        <f>SUMIFS(СВЦЭМ!$D$39:$D$782,СВЦЭМ!$A$39:$A$782,$A88,СВЦЭМ!$B$39:$B$782,G$83)+'СЕТ СН'!$H$11+СВЦЭМ!$D$10+'СЕТ СН'!$H$5-'СЕТ СН'!$H$21</f>
        <v>5321.3171735000005</v>
      </c>
      <c r="H88" s="36">
        <f>SUMIFS(СВЦЭМ!$D$39:$D$782,СВЦЭМ!$A$39:$A$782,$A88,СВЦЭМ!$B$39:$B$782,H$83)+'СЕТ СН'!$H$11+СВЦЭМ!$D$10+'СЕТ СН'!$H$5-'СЕТ СН'!$H$21</f>
        <v>5287.1601573999997</v>
      </c>
      <c r="I88" s="36">
        <f>SUMIFS(СВЦЭМ!$D$39:$D$782,СВЦЭМ!$A$39:$A$782,$A88,СВЦЭМ!$B$39:$B$782,I$83)+'СЕТ СН'!$H$11+СВЦЭМ!$D$10+'СЕТ СН'!$H$5-'СЕТ СН'!$H$21</f>
        <v>5226.7238515200006</v>
      </c>
      <c r="J88" s="36">
        <f>SUMIFS(СВЦЭМ!$D$39:$D$782,СВЦЭМ!$A$39:$A$782,$A88,СВЦЭМ!$B$39:$B$782,J$83)+'СЕТ СН'!$H$11+СВЦЭМ!$D$10+'СЕТ СН'!$H$5-'СЕТ СН'!$H$21</f>
        <v>5259.25568681</v>
      </c>
      <c r="K88" s="36">
        <f>SUMIFS(СВЦЭМ!$D$39:$D$782,СВЦЭМ!$A$39:$A$782,$A88,СВЦЭМ!$B$39:$B$782,K$83)+'СЕТ СН'!$H$11+СВЦЭМ!$D$10+'СЕТ СН'!$H$5-'СЕТ СН'!$H$21</f>
        <v>5152.1597571500006</v>
      </c>
      <c r="L88" s="36">
        <f>SUMIFS(СВЦЭМ!$D$39:$D$782,СВЦЭМ!$A$39:$A$782,$A88,СВЦЭМ!$B$39:$B$782,L$83)+'СЕТ СН'!$H$11+СВЦЭМ!$D$10+'СЕТ СН'!$H$5-'СЕТ СН'!$H$21</f>
        <v>5136.6527708900003</v>
      </c>
      <c r="M88" s="36">
        <f>SUMIFS(СВЦЭМ!$D$39:$D$782,СВЦЭМ!$A$39:$A$782,$A88,СВЦЭМ!$B$39:$B$782,M$83)+'СЕТ СН'!$H$11+СВЦЭМ!$D$10+'СЕТ СН'!$H$5-'СЕТ СН'!$H$21</f>
        <v>5150.3011164100008</v>
      </c>
      <c r="N88" s="36">
        <f>SUMIFS(СВЦЭМ!$D$39:$D$782,СВЦЭМ!$A$39:$A$782,$A88,СВЦЭМ!$B$39:$B$782,N$83)+'СЕТ СН'!$H$11+СВЦЭМ!$D$10+'СЕТ СН'!$H$5-'СЕТ СН'!$H$21</f>
        <v>5195.04144077</v>
      </c>
      <c r="O88" s="36">
        <f>SUMIFS(СВЦЭМ!$D$39:$D$782,СВЦЭМ!$A$39:$A$782,$A88,СВЦЭМ!$B$39:$B$782,O$83)+'СЕТ СН'!$H$11+СВЦЭМ!$D$10+'СЕТ СН'!$H$5-'СЕТ СН'!$H$21</f>
        <v>5202.1791191700004</v>
      </c>
      <c r="P88" s="36">
        <f>SUMIFS(СВЦЭМ!$D$39:$D$782,СВЦЭМ!$A$39:$A$782,$A88,СВЦЭМ!$B$39:$B$782,P$83)+'СЕТ СН'!$H$11+СВЦЭМ!$D$10+'СЕТ СН'!$H$5-'СЕТ СН'!$H$21</f>
        <v>5218.0987378400005</v>
      </c>
      <c r="Q88" s="36">
        <f>SUMIFS(СВЦЭМ!$D$39:$D$782,СВЦЭМ!$A$39:$A$782,$A88,СВЦЭМ!$B$39:$B$782,Q$83)+'СЕТ СН'!$H$11+СВЦЭМ!$D$10+'СЕТ СН'!$H$5-'СЕТ СН'!$H$21</f>
        <v>5231.68095154</v>
      </c>
      <c r="R88" s="36">
        <f>SUMIFS(СВЦЭМ!$D$39:$D$782,СВЦЭМ!$A$39:$A$782,$A88,СВЦЭМ!$B$39:$B$782,R$83)+'СЕТ СН'!$H$11+СВЦЭМ!$D$10+'СЕТ СН'!$H$5-'СЕТ СН'!$H$21</f>
        <v>5253.8738044700003</v>
      </c>
      <c r="S88" s="36">
        <f>SUMIFS(СВЦЭМ!$D$39:$D$782,СВЦЭМ!$A$39:$A$782,$A88,СВЦЭМ!$B$39:$B$782,S$83)+'СЕТ СН'!$H$11+СВЦЭМ!$D$10+'СЕТ СН'!$H$5-'СЕТ СН'!$H$21</f>
        <v>5249.9243766600002</v>
      </c>
      <c r="T88" s="36">
        <f>SUMIFS(СВЦЭМ!$D$39:$D$782,СВЦЭМ!$A$39:$A$782,$A88,СВЦЭМ!$B$39:$B$782,T$83)+'СЕТ СН'!$H$11+СВЦЭМ!$D$10+'СЕТ СН'!$H$5-'СЕТ СН'!$H$21</f>
        <v>5222.8888258900006</v>
      </c>
      <c r="U88" s="36">
        <f>SUMIFS(СВЦЭМ!$D$39:$D$782,СВЦЭМ!$A$39:$A$782,$A88,СВЦЭМ!$B$39:$B$782,U$83)+'СЕТ СН'!$H$11+СВЦЭМ!$D$10+'СЕТ СН'!$H$5-'СЕТ СН'!$H$21</f>
        <v>5187.3582992000001</v>
      </c>
      <c r="V88" s="36">
        <f>SUMIFS(СВЦЭМ!$D$39:$D$782,СВЦЭМ!$A$39:$A$782,$A88,СВЦЭМ!$B$39:$B$782,V$83)+'СЕТ СН'!$H$11+СВЦЭМ!$D$10+'СЕТ СН'!$H$5-'СЕТ СН'!$H$21</f>
        <v>5119.01856116</v>
      </c>
      <c r="W88" s="36">
        <f>SUMIFS(СВЦЭМ!$D$39:$D$782,СВЦЭМ!$A$39:$A$782,$A88,СВЦЭМ!$B$39:$B$782,W$83)+'СЕТ СН'!$H$11+СВЦЭМ!$D$10+'СЕТ СН'!$H$5-'СЕТ СН'!$H$21</f>
        <v>5196.2154818500003</v>
      </c>
      <c r="X88" s="36">
        <f>SUMIFS(СВЦЭМ!$D$39:$D$782,СВЦЭМ!$A$39:$A$782,$A88,СВЦЭМ!$B$39:$B$782,X$83)+'СЕТ СН'!$H$11+СВЦЭМ!$D$10+'СЕТ СН'!$H$5-'СЕТ СН'!$H$21</f>
        <v>5248.96023754</v>
      </c>
      <c r="Y88" s="36">
        <f>SUMIFS(СВЦЭМ!$D$39:$D$782,СВЦЭМ!$A$39:$A$782,$A88,СВЦЭМ!$B$39:$B$782,Y$83)+'СЕТ СН'!$H$11+СВЦЭМ!$D$10+'СЕТ СН'!$H$5-'СЕТ СН'!$H$21</f>
        <v>5327.5780993500002</v>
      </c>
    </row>
    <row r="89" spans="1:27" ht="15.75" x14ac:dyDescent="0.2">
      <c r="A89" s="35">
        <f t="shared" si="2"/>
        <v>45083</v>
      </c>
      <c r="B89" s="36">
        <f>SUMIFS(СВЦЭМ!$D$39:$D$782,СВЦЭМ!$A$39:$A$782,$A89,СВЦЭМ!$B$39:$B$782,B$83)+'СЕТ СН'!$H$11+СВЦЭМ!$D$10+'СЕТ СН'!$H$5-'СЕТ СН'!$H$21</f>
        <v>5310.3816449900005</v>
      </c>
      <c r="C89" s="36">
        <f>SUMIFS(СВЦЭМ!$D$39:$D$782,СВЦЭМ!$A$39:$A$782,$A89,СВЦЭМ!$B$39:$B$782,C$83)+'СЕТ СН'!$H$11+СВЦЭМ!$D$10+'СЕТ СН'!$H$5-'СЕТ СН'!$H$21</f>
        <v>5404.8646181200002</v>
      </c>
      <c r="D89" s="36">
        <f>SUMIFS(СВЦЭМ!$D$39:$D$782,СВЦЭМ!$A$39:$A$782,$A89,СВЦЭМ!$B$39:$B$782,D$83)+'СЕТ СН'!$H$11+СВЦЭМ!$D$10+'СЕТ СН'!$H$5-'СЕТ СН'!$H$21</f>
        <v>5514.9617892900005</v>
      </c>
      <c r="E89" s="36">
        <f>SUMIFS(СВЦЭМ!$D$39:$D$782,СВЦЭМ!$A$39:$A$782,$A89,СВЦЭМ!$B$39:$B$782,E$83)+'СЕТ СН'!$H$11+СВЦЭМ!$D$10+'СЕТ СН'!$H$5-'СЕТ СН'!$H$21</f>
        <v>5511.09977772</v>
      </c>
      <c r="F89" s="36">
        <f>SUMIFS(СВЦЭМ!$D$39:$D$782,СВЦЭМ!$A$39:$A$782,$A89,СВЦЭМ!$B$39:$B$782,F$83)+'СЕТ СН'!$H$11+СВЦЭМ!$D$10+'СЕТ СН'!$H$5-'СЕТ СН'!$H$21</f>
        <v>5505.3761692200005</v>
      </c>
      <c r="G89" s="36">
        <f>SUMIFS(СВЦЭМ!$D$39:$D$782,СВЦЭМ!$A$39:$A$782,$A89,СВЦЭМ!$B$39:$B$782,G$83)+'СЕТ СН'!$H$11+СВЦЭМ!$D$10+'СЕТ СН'!$H$5-'СЕТ СН'!$H$21</f>
        <v>5414.5894083000003</v>
      </c>
      <c r="H89" s="36">
        <f>SUMIFS(СВЦЭМ!$D$39:$D$782,СВЦЭМ!$A$39:$A$782,$A89,СВЦЭМ!$B$39:$B$782,H$83)+'СЕТ СН'!$H$11+СВЦЭМ!$D$10+'СЕТ СН'!$H$5-'СЕТ СН'!$H$21</f>
        <v>5269.0365231000005</v>
      </c>
      <c r="I89" s="36">
        <f>SUMIFS(СВЦЭМ!$D$39:$D$782,СВЦЭМ!$A$39:$A$782,$A89,СВЦЭМ!$B$39:$B$782,I$83)+'СЕТ СН'!$H$11+СВЦЭМ!$D$10+'СЕТ СН'!$H$5-'СЕТ СН'!$H$21</f>
        <v>5202.8546387300003</v>
      </c>
      <c r="J89" s="36">
        <f>SUMIFS(СВЦЭМ!$D$39:$D$782,СВЦЭМ!$A$39:$A$782,$A89,СВЦЭМ!$B$39:$B$782,J$83)+'СЕТ СН'!$H$11+СВЦЭМ!$D$10+'СЕТ СН'!$H$5-'СЕТ СН'!$H$21</f>
        <v>5120.5154624300003</v>
      </c>
      <c r="K89" s="36">
        <f>SUMIFS(СВЦЭМ!$D$39:$D$782,СВЦЭМ!$A$39:$A$782,$A89,СВЦЭМ!$B$39:$B$782,K$83)+'СЕТ СН'!$H$11+СВЦЭМ!$D$10+'СЕТ СН'!$H$5-'СЕТ СН'!$H$21</f>
        <v>5072.3094379000004</v>
      </c>
      <c r="L89" s="36">
        <f>SUMIFS(СВЦЭМ!$D$39:$D$782,СВЦЭМ!$A$39:$A$782,$A89,СВЦЭМ!$B$39:$B$782,L$83)+'СЕТ СН'!$H$11+СВЦЭМ!$D$10+'СЕТ СН'!$H$5-'СЕТ СН'!$H$21</f>
        <v>5078.7731392200003</v>
      </c>
      <c r="M89" s="36">
        <f>SUMIFS(СВЦЭМ!$D$39:$D$782,СВЦЭМ!$A$39:$A$782,$A89,СВЦЭМ!$B$39:$B$782,M$83)+'СЕТ СН'!$H$11+СВЦЭМ!$D$10+'СЕТ СН'!$H$5-'СЕТ СН'!$H$21</f>
        <v>5076.3403960100004</v>
      </c>
      <c r="N89" s="36">
        <f>SUMIFS(СВЦЭМ!$D$39:$D$782,СВЦЭМ!$A$39:$A$782,$A89,СВЦЭМ!$B$39:$B$782,N$83)+'СЕТ СН'!$H$11+СВЦЭМ!$D$10+'СЕТ СН'!$H$5-'СЕТ СН'!$H$21</f>
        <v>5106.1829940500002</v>
      </c>
      <c r="O89" s="36">
        <f>SUMIFS(СВЦЭМ!$D$39:$D$782,СВЦЭМ!$A$39:$A$782,$A89,СВЦЭМ!$B$39:$B$782,O$83)+'СЕТ СН'!$H$11+СВЦЭМ!$D$10+'СЕТ СН'!$H$5-'СЕТ СН'!$H$21</f>
        <v>5104.6562045299997</v>
      </c>
      <c r="P89" s="36">
        <f>SUMIFS(СВЦЭМ!$D$39:$D$782,СВЦЭМ!$A$39:$A$782,$A89,СВЦЭМ!$B$39:$B$782,P$83)+'СЕТ СН'!$H$11+СВЦЭМ!$D$10+'СЕТ СН'!$H$5-'СЕТ СН'!$H$21</f>
        <v>5122.5766041500001</v>
      </c>
      <c r="Q89" s="36">
        <f>SUMIFS(СВЦЭМ!$D$39:$D$782,СВЦЭМ!$A$39:$A$782,$A89,СВЦЭМ!$B$39:$B$782,Q$83)+'СЕТ СН'!$H$11+СВЦЭМ!$D$10+'СЕТ СН'!$H$5-'СЕТ СН'!$H$21</f>
        <v>5138.0346811600002</v>
      </c>
      <c r="R89" s="36">
        <f>SUMIFS(СВЦЭМ!$D$39:$D$782,СВЦЭМ!$A$39:$A$782,$A89,СВЦЭМ!$B$39:$B$782,R$83)+'СЕТ СН'!$H$11+СВЦЭМ!$D$10+'СЕТ СН'!$H$5-'СЕТ СН'!$H$21</f>
        <v>5132.1921955100006</v>
      </c>
      <c r="S89" s="36">
        <f>SUMIFS(СВЦЭМ!$D$39:$D$782,СВЦЭМ!$A$39:$A$782,$A89,СВЦЭМ!$B$39:$B$782,S$83)+'СЕТ СН'!$H$11+СВЦЭМ!$D$10+'СЕТ СН'!$H$5-'СЕТ СН'!$H$21</f>
        <v>5112.7488183400001</v>
      </c>
      <c r="T89" s="36">
        <f>SUMIFS(СВЦЭМ!$D$39:$D$782,СВЦЭМ!$A$39:$A$782,$A89,СВЦЭМ!$B$39:$B$782,T$83)+'СЕТ СН'!$H$11+СВЦЭМ!$D$10+'СЕТ СН'!$H$5-'СЕТ СН'!$H$21</f>
        <v>5139.06995095</v>
      </c>
      <c r="U89" s="36">
        <f>SUMIFS(СВЦЭМ!$D$39:$D$782,СВЦЭМ!$A$39:$A$782,$A89,СВЦЭМ!$B$39:$B$782,U$83)+'СЕТ СН'!$H$11+СВЦЭМ!$D$10+'СЕТ СН'!$H$5-'СЕТ СН'!$H$21</f>
        <v>5088.0876411500003</v>
      </c>
      <c r="V89" s="36">
        <f>SUMIFS(СВЦЭМ!$D$39:$D$782,СВЦЭМ!$A$39:$A$782,$A89,СВЦЭМ!$B$39:$B$782,V$83)+'СЕТ СН'!$H$11+СВЦЭМ!$D$10+'СЕТ СН'!$H$5-'СЕТ СН'!$H$21</f>
        <v>5067.6096843000005</v>
      </c>
      <c r="W89" s="36">
        <f>SUMIFS(СВЦЭМ!$D$39:$D$782,СВЦЭМ!$A$39:$A$782,$A89,СВЦЭМ!$B$39:$B$782,W$83)+'СЕТ СН'!$H$11+СВЦЭМ!$D$10+'СЕТ СН'!$H$5-'СЕТ СН'!$H$21</f>
        <v>5083.47068519</v>
      </c>
      <c r="X89" s="36">
        <f>SUMIFS(СВЦЭМ!$D$39:$D$782,СВЦЭМ!$A$39:$A$782,$A89,СВЦЭМ!$B$39:$B$782,X$83)+'СЕТ СН'!$H$11+СВЦЭМ!$D$10+'СЕТ СН'!$H$5-'СЕТ СН'!$H$21</f>
        <v>5112.8778490800005</v>
      </c>
      <c r="Y89" s="36">
        <f>SUMIFS(СВЦЭМ!$D$39:$D$782,СВЦЭМ!$A$39:$A$782,$A89,СВЦЭМ!$B$39:$B$782,Y$83)+'СЕТ СН'!$H$11+СВЦЭМ!$D$10+'СЕТ СН'!$H$5-'СЕТ СН'!$H$21</f>
        <v>5197.5034664200002</v>
      </c>
    </row>
    <row r="90" spans="1:27" ht="15.75" x14ac:dyDescent="0.2">
      <c r="A90" s="35">
        <f t="shared" si="2"/>
        <v>45084</v>
      </c>
      <c r="B90" s="36">
        <f>SUMIFS(СВЦЭМ!$D$39:$D$782,СВЦЭМ!$A$39:$A$782,$A90,СВЦЭМ!$B$39:$B$782,B$83)+'СЕТ СН'!$H$11+СВЦЭМ!$D$10+'СЕТ СН'!$H$5-'СЕТ СН'!$H$21</f>
        <v>5346.2251619500003</v>
      </c>
      <c r="C90" s="36">
        <f>SUMIFS(СВЦЭМ!$D$39:$D$782,СВЦЭМ!$A$39:$A$782,$A90,СВЦЭМ!$B$39:$B$782,C$83)+'СЕТ СН'!$H$11+СВЦЭМ!$D$10+'СЕТ СН'!$H$5-'СЕТ СН'!$H$21</f>
        <v>5278.4289720100005</v>
      </c>
      <c r="D90" s="36">
        <f>SUMIFS(СВЦЭМ!$D$39:$D$782,СВЦЭМ!$A$39:$A$782,$A90,СВЦЭМ!$B$39:$B$782,D$83)+'СЕТ СН'!$H$11+СВЦЭМ!$D$10+'СЕТ СН'!$H$5-'СЕТ СН'!$H$21</f>
        <v>5469.1105269</v>
      </c>
      <c r="E90" s="36">
        <f>SUMIFS(СВЦЭМ!$D$39:$D$782,СВЦЭМ!$A$39:$A$782,$A90,СВЦЭМ!$B$39:$B$782,E$83)+'СЕТ СН'!$H$11+СВЦЭМ!$D$10+'СЕТ СН'!$H$5-'СЕТ СН'!$H$21</f>
        <v>5486.6863008199998</v>
      </c>
      <c r="F90" s="36">
        <f>SUMIFS(СВЦЭМ!$D$39:$D$782,СВЦЭМ!$A$39:$A$782,$A90,СВЦЭМ!$B$39:$B$782,F$83)+'СЕТ СН'!$H$11+СВЦЭМ!$D$10+'СЕТ СН'!$H$5-'СЕТ СН'!$H$21</f>
        <v>5476.3183099800008</v>
      </c>
      <c r="G90" s="36">
        <f>SUMIFS(СВЦЭМ!$D$39:$D$782,СВЦЭМ!$A$39:$A$782,$A90,СВЦЭМ!$B$39:$B$782,G$83)+'СЕТ СН'!$H$11+СВЦЭМ!$D$10+'СЕТ СН'!$H$5-'СЕТ СН'!$H$21</f>
        <v>5405.1221317100008</v>
      </c>
      <c r="H90" s="36">
        <f>SUMIFS(СВЦЭМ!$D$39:$D$782,СВЦЭМ!$A$39:$A$782,$A90,СВЦЭМ!$B$39:$B$782,H$83)+'СЕТ СН'!$H$11+СВЦЭМ!$D$10+'СЕТ СН'!$H$5-'СЕТ СН'!$H$21</f>
        <v>5277.0677137100001</v>
      </c>
      <c r="I90" s="36">
        <f>SUMIFS(СВЦЭМ!$D$39:$D$782,СВЦЭМ!$A$39:$A$782,$A90,СВЦЭМ!$B$39:$B$782,I$83)+'СЕТ СН'!$H$11+СВЦЭМ!$D$10+'СЕТ СН'!$H$5-'СЕТ СН'!$H$21</f>
        <v>5247.5312356800005</v>
      </c>
      <c r="J90" s="36">
        <f>SUMIFS(СВЦЭМ!$D$39:$D$782,СВЦЭМ!$A$39:$A$782,$A90,СВЦЭМ!$B$39:$B$782,J$83)+'СЕТ СН'!$H$11+СВЦЭМ!$D$10+'СЕТ СН'!$H$5-'СЕТ СН'!$H$21</f>
        <v>5149.4078500900005</v>
      </c>
      <c r="K90" s="36">
        <f>SUMIFS(СВЦЭМ!$D$39:$D$782,СВЦЭМ!$A$39:$A$782,$A90,СВЦЭМ!$B$39:$B$782,K$83)+'СЕТ СН'!$H$11+СВЦЭМ!$D$10+'СЕТ СН'!$H$5-'СЕТ СН'!$H$21</f>
        <v>5157.5927382200007</v>
      </c>
      <c r="L90" s="36">
        <f>SUMIFS(СВЦЭМ!$D$39:$D$782,СВЦЭМ!$A$39:$A$782,$A90,СВЦЭМ!$B$39:$B$782,L$83)+'СЕТ СН'!$H$11+СВЦЭМ!$D$10+'СЕТ СН'!$H$5-'СЕТ СН'!$H$21</f>
        <v>5173.0523368900003</v>
      </c>
      <c r="M90" s="36">
        <f>SUMIFS(СВЦЭМ!$D$39:$D$782,СВЦЭМ!$A$39:$A$782,$A90,СВЦЭМ!$B$39:$B$782,M$83)+'СЕТ СН'!$H$11+СВЦЭМ!$D$10+'СЕТ СН'!$H$5-'СЕТ СН'!$H$21</f>
        <v>5181.4699565299998</v>
      </c>
      <c r="N90" s="36">
        <f>SUMIFS(СВЦЭМ!$D$39:$D$782,СВЦЭМ!$A$39:$A$782,$A90,СВЦЭМ!$B$39:$B$782,N$83)+'СЕТ СН'!$H$11+СВЦЭМ!$D$10+'СЕТ СН'!$H$5-'СЕТ СН'!$H$21</f>
        <v>5202.8449771400001</v>
      </c>
      <c r="O90" s="36">
        <f>SUMIFS(СВЦЭМ!$D$39:$D$782,СВЦЭМ!$A$39:$A$782,$A90,СВЦЭМ!$B$39:$B$782,O$83)+'СЕТ СН'!$H$11+СВЦЭМ!$D$10+'СЕТ СН'!$H$5-'СЕТ СН'!$H$21</f>
        <v>5226.7107982800007</v>
      </c>
      <c r="P90" s="36">
        <f>SUMIFS(СВЦЭМ!$D$39:$D$782,СВЦЭМ!$A$39:$A$782,$A90,СВЦЭМ!$B$39:$B$782,P$83)+'СЕТ СН'!$H$11+СВЦЭМ!$D$10+'СЕТ СН'!$H$5-'СЕТ СН'!$H$21</f>
        <v>5246.82313978</v>
      </c>
      <c r="Q90" s="36">
        <f>SUMIFS(СВЦЭМ!$D$39:$D$782,СВЦЭМ!$A$39:$A$782,$A90,СВЦЭМ!$B$39:$B$782,Q$83)+'СЕТ СН'!$H$11+СВЦЭМ!$D$10+'СЕТ СН'!$H$5-'СЕТ СН'!$H$21</f>
        <v>5252.3786912600008</v>
      </c>
      <c r="R90" s="36">
        <f>SUMIFS(СВЦЭМ!$D$39:$D$782,СВЦЭМ!$A$39:$A$782,$A90,СВЦЭМ!$B$39:$B$782,R$83)+'СЕТ СН'!$H$11+СВЦЭМ!$D$10+'СЕТ СН'!$H$5-'СЕТ СН'!$H$21</f>
        <v>5226.3572886800002</v>
      </c>
      <c r="S90" s="36">
        <f>SUMIFS(СВЦЭМ!$D$39:$D$782,СВЦЭМ!$A$39:$A$782,$A90,СВЦЭМ!$B$39:$B$782,S$83)+'СЕТ СН'!$H$11+СВЦЭМ!$D$10+'СЕТ СН'!$H$5-'СЕТ СН'!$H$21</f>
        <v>5201.1730941000005</v>
      </c>
      <c r="T90" s="36">
        <f>SUMIFS(СВЦЭМ!$D$39:$D$782,СВЦЭМ!$A$39:$A$782,$A90,СВЦЭМ!$B$39:$B$782,T$83)+'СЕТ СН'!$H$11+СВЦЭМ!$D$10+'СЕТ СН'!$H$5-'СЕТ СН'!$H$21</f>
        <v>5183.4471071000007</v>
      </c>
      <c r="U90" s="36">
        <f>SUMIFS(СВЦЭМ!$D$39:$D$782,СВЦЭМ!$A$39:$A$782,$A90,СВЦЭМ!$B$39:$B$782,U$83)+'СЕТ СН'!$H$11+СВЦЭМ!$D$10+'СЕТ СН'!$H$5-'СЕТ СН'!$H$21</f>
        <v>5102.5141264100002</v>
      </c>
      <c r="V90" s="36">
        <f>SUMIFS(СВЦЭМ!$D$39:$D$782,СВЦЭМ!$A$39:$A$782,$A90,СВЦЭМ!$B$39:$B$782,V$83)+'СЕТ СН'!$H$11+СВЦЭМ!$D$10+'СЕТ СН'!$H$5-'СЕТ СН'!$H$21</f>
        <v>5128.0262137700001</v>
      </c>
      <c r="W90" s="36">
        <f>SUMIFS(СВЦЭМ!$D$39:$D$782,СВЦЭМ!$A$39:$A$782,$A90,СВЦЭМ!$B$39:$B$782,W$83)+'СЕТ СН'!$H$11+СВЦЭМ!$D$10+'СЕТ СН'!$H$5-'СЕТ СН'!$H$21</f>
        <v>5159.1816729800003</v>
      </c>
      <c r="X90" s="36">
        <f>SUMIFS(СВЦЭМ!$D$39:$D$782,СВЦЭМ!$A$39:$A$782,$A90,СВЦЭМ!$B$39:$B$782,X$83)+'СЕТ СН'!$H$11+СВЦЭМ!$D$10+'СЕТ СН'!$H$5-'СЕТ СН'!$H$21</f>
        <v>5223.6948456099999</v>
      </c>
      <c r="Y90" s="36">
        <f>SUMIFS(СВЦЭМ!$D$39:$D$782,СВЦЭМ!$A$39:$A$782,$A90,СВЦЭМ!$B$39:$B$782,Y$83)+'СЕТ СН'!$H$11+СВЦЭМ!$D$10+'СЕТ СН'!$H$5-'СЕТ СН'!$H$21</f>
        <v>5266.0235257700006</v>
      </c>
    </row>
    <row r="91" spans="1:27" ht="15.75" x14ac:dyDescent="0.2">
      <c r="A91" s="35">
        <f t="shared" si="2"/>
        <v>45085</v>
      </c>
      <c r="B91" s="36">
        <f>SUMIFS(СВЦЭМ!$D$39:$D$782,СВЦЭМ!$A$39:$A$782,$A91,СВЦЭМ!$B$39:$B$782,B$83)+'СЕТ СН'!$H$11+СВЦЭМ!$D$10+'СЕТ СН'!$H$5-'СЕТ СН'!$H$21</f>
        <v>5402.3070202300005</v>
      </c>
      <c r="C91" s="36">
        <f>SUMIFS(СВЦЭМ!$D$39:$D$782,СВЦЭМ!$A$39:$A$782,$A91,СВЦЭМ!$B$39:$B$782,C$83)+'СЕТ СН'!$H$11+СВЦЭМ!$D$10+'СЕТ СН'!$H$5-'СЕТ СН'!$H$21</f>
        <v>5443.1301286500002</v>
      </c>
      <c r="D91" s="36">
        <f>SUMIFS(СВЦЭМ!$D$39:$D$782,СВЦЭМ!$A$39:$A$782,$A91,СВЦЭМ!$B$39:$B$782,D$83)+'СЕТ СН'!$H$11+СВЦЭМ!$D$10+'СЕТ СН'!$H$5-'СЕТ СН'!$H$21</f>
        <v>5455.2539731300003</v>
      </c>
      <c r="E91" s="36">
        <f>SUMIFS(СВЦЭМ!$D$39:$D$782,СВЦЭМ!$A$39:$A$782,$A91,СВЦЭМ!$B$39:$B$782,E$83)+'СЕТ СН'!$H$11+СВЦЭМ!$D$10+'СЕТ СН'!$H$5-'СЕТ СН'!$H$21</f>
        <v>5456.00971278</v>
      </c>
      <c r="F91" s="36">
        <f>SUMIFS(СВЦЭМ!$D$39:$D$782,СВЦЭМ!$A$39:$A$782,$A91,СВЦЭМ!$B$39:$B$782,F$83)+'СЕТ СН'!$H$11+СВЦЭМ!$D$10+'СЕТ СН'!$H$5-'СЕТ СН'!$H$21</f>
        <v>5438.7500978799999</v>
      </c>
      <c r="G91" s="36">
        <f>SUMIFS(СВЦЭМ!$D$39:$D$782,СВЦЭМ!$A$39:$A$782,$A91,СВЦЭМ!$B$39:$B$782,G$83)+'СЕТ СН'!$H$11+СВЦЭМ!$D$10+'СЕТ СН'!$H$5-'СЕТ СН'!$H$21</f>
        <v>5398.6399274000005</v>
      </c>
      <c r="H91" s="36">
        <f>SUMIFS(СВЦЭМ!$D$39:$D$782,СВЦЭМ!$A$39:$A$782,$A91,СВЦЭМ!$B$39:$B$782,H$83)+'СЕТ СН'!$H$11+СВЦЭМ!$D$10+'СЕТ СН'!$H$5-'СЕТ СН'!$H$21</f>
        <v>5265.0803098400002</v>
      </c>
      <c r="I91" s="36">
        <f>SUMIFS(СВЦЭМ!$D$39:$D$782,СВЦЭМ!$A$39:$A$782,$A91,СВЦЭМ!$B$39:$B$782,I$83)+'СЕТ СН'!$H$11+СВЦЭМ!$D$10+'СЕТ СН'!$H$5-'СЕТ СН'!$H$21</f>
        <v>5221.2364400900005</v>
      </c>
      <c r="J91" s="36">
        <f>SUMIFS(СВЦЭМ!$D$39:$D$782,СВЦЭМ!$A$39:$A$782,$A91,СВЦЭМ!$B$39:$B$782,J$83)+'СЕТ СН'!$H$11+СВЦЭМ!$D$10+'СЕТ СН'!$H$5-'СЕТ СН'!$H$21</f>
        <v>5184.6198445600003</v>
      </c>
      <c r="K91" s="36">
        <f>SUMIFS(СВЦЭМ!$D$39:$D$782,СВЦЭМ!$A$39:$A$782,$A91,СВЦЭМ!$B$39:$B$782,K$83)+'СЕТ СН'!$H$11+СВЦЭМ!$D$10+'СЕТ СН'!$H$5-'СЕТ СН'!$H$21</f>
        <v>5157.6002222300003</v>
      </c>
      <c r="L91" s="36">
        <f>SUMIFS(СВЦЭМ!$D$39:$D$782,СВЦЭМ!$A$39:$A$782,$A91,СВЦЭМ!$B$39:$B$782,L$83)+'СЕТ СН'!$H$11+СВЦЭМ!$D$10+'СЕТ СН'!$H$5-'СЕТ СН'!$H$21</f>
        <v>5158.8163883200004</v>
      </c>
      <c r="M91" s="36">
        <f>SUMIFS(СВЦЭМ!$D$39:$D$782,СВЦЭМ!$A$39:$A$782,$A91,СВЦЭМ!$B$39:$B$782,M$83)+'СЕТ СН'!$H$11+СВЦЭМ!$D$10+'СЕТ СН'!$H$5-'СЕТ СН'!$H$21</f>
        <v>5180.5591101200007</v>
      </c>
      <c r="N91" s="36">
        <f>SUMIFS(СВЦЭМ!$D$39:$D$782,СВЦЭМ!$A$39:$A$782,$A91,СВЦЭМ!$B$39:$B$782,N$83)+'СЕТ СН'!$H$11+СВЦЭМ!$D$10+'СЕТ СН'!$H$5-'СЕТ СН'!$H$21</f>
        <v>5221.46601818</v>
      </c>
      <c r="O91" s="36">
        <f>SUMIFS(СВЦЭМ!$D$39:$D$782,СВЦЭМ!$A$39:$A$782,$A91,СВЦЭМ!$B$39:$B$782,O$83)+'СЕТ СН'!$H$11+СВЦЭМ!$D$10+'СЕТ СН'!$H$5-'СЕТ СН'!$H$21</f>
        <v>5224.94339949</v>
      </c>
      <c r="P91" s="36">
        <f>SUMIFS(СВЦЭМ!$D$39:$D$782,СВЦЭМ!$A$39:$A$782,$A91,СВЦЭМ!$B$39:$B$782,P$83)+'СЕТ СН'!$H$11+СВЦЭМ!$D$10+'СЕТ СН'!$H$5-'СЕТ СН'!$H$21</f>
        <v>5232.8280571000005</v>
      </c>
      <c r="Q91" s="36">
        <f>SUMIFS(СВЦЭМ!$D$39:$D$782,СВЦЭМ!$A$39:$A$782,$A91,СВЦЭМ!$B$39:$B$782,Q$83)+'СЕТ СН'!$H$11+СВЦЭМ!$D$10+'СЕТ СН'!$H$5-'СЕТ СН'!$H$21</f>
        <v>5246.9851791700003</v>
      </c>
      <c r="R91" s="36">
        <f>SUMIFS(СВЦЭМ!$D$39:$D$782,СВЦЭМ!$A$39:$A$782,$A91,СВЦЭМ!$B$39:$B$782,R$83)+'СЕТ СН'!$H$11+СВЦЭМ!$D$10+'СЕТ СН'!$H$5-'СЕТ СН'!$H$21</f>
        <v>5225.9436038200001</v>
      </c>
      <c r="S91" s="36">
        <f>SUMIFS(СВЦЭМ!$D$39:$D$782,СВЦЭМ!$A$39:$A$782,$A91,СВЦЭМ!$B$39:$B$782,S$83)+'СЕТ СН'!$H$11+СВЦЭМ!$D$10+'СЕТ СН'!$H$5-'СЕТ СН'!$H$21</f>
        <v>5200.9740712800003</v>
      </c>
      <c r="T91" s="36">
        <f>SUMIFS(СВЦЭМ!$D$39:$D$782,СВЦЭМ!$A$39:$A$782,$A91,СВЦЭМ!$B$39:$B$782,T$83)+'СЕТ СН'!$H$11+СВЦЭМ!$D$10+'СЕТ СН'!$H$5-'СЕТ СН'!$H$21</f>
        <v>5185.1372881400002</v>
      </c>
      <c r="U91" s="36">
        <f>SUMIFS(СВЦЭМ!$D$39:$D$782,СВЦЭМ!$A$39:$A$782,$A91,СВЦЭМ!$B$39:$B$782,U$83)+'СЕТ СН'!$H$11+СВЦЭМ!$D$10+'СЕТ СН'!$H$5-'СЕТ СН'!$H$21</f>
        <v>5154.6161091200001</v>
      </c>
      <c r="V91" s="36">
        <f>SUMIFS(СВЦЭМ!$D$39:$D$782,СВЦЭМ!$A$39:$A$782,$A91,СВЦЭМ!$B$39:$B$782,V$83)+'СЕТ СН'!$H$11+СВЦЭМ!$D$10+'СЕТ СН'!$H$5-'СЕТ СН'!$H$21</f>
        <v>5093.09305004</v>
      </c>
      <c r="W91" s="36">
        <f>SUMIFS(СВЦЭМ!$D$39:$D$782,СВЦЭМ!$A$39:$A$782,$A91,СВЦЭМ!$B$39:$B$782,W$83)+'СЕТ СН'!$H$11+СВЦЭМ!$D$10+'СЕТ СН'!$H$5-'СЕТ СН'!$H$21</f>
        <v>5139.4200486500004</v>
      </c>
      <c r="X91" s="36">
        <f>SUMIFS(СВЦЭМ!$D$39:$D$782,СВЦЭМ!$A$39:$A$782,$A91,СВЦЭМ!$B$39:$B$782,X$83)+'СЕТ СН'!$H$11+СВЦЭМ!$D$10+'СЕТ СН'!$H$5-'СЕТ СН'!$H$21</f>
        <v>5193.5045148500003</v>
      </c>
      <c r="Y91" s="36">
        <f>SUMIFS(СВЦЭМ!$D$39:$D$782,СВЦЭМ!$A$39:$A$782,$A91,СВЦЭМ!$B$39:$B$782,Y$83)+'СЕТ СН'!$H$11+СВЦЭМ!$D$10+'СЕТ СН'!$H$5-'СЕТ СН'!$H$21</f>
        <v>5318.5862947200003</v>
      </c>
    </row>
    <row r="92" spans="1:27" ht="15.75" x14ac:dyDescent="0.2">
      <c r="A92" s="35">
        <f t="shared" si="2"/>
        <v>45086</v>
      </c>
      <c r="B92" s="36">
        <f>SUMIFS(СВЦЭМ!$D$39:$D$782,СВЦЭМ!$A$39:$A$782,$A92,СВЦЭМ!$B$39:$B$782,B$83)+'СЕТ СН'!$H$11+СВЦЭМ!$D$10+'СЕТ СН'!$H$5-'СЕТ СН'!$H$21</f>
        <v>5270.1815976800008</v>
      </c>
      <c r="C92" s="36">
        <f>SUMIFS(СВЦЭМ!$D$39:$D$782,СВЦЭМ!$A$39:$A$782,$A92,СВЦЭМ!$B$39:$B$782,C$83)+'СЕТ СН'!$H$11+СВЦЭМ!$D$10+'СЕТ СН'!$H$5-'СЕТ СН'!$H$21</f>
        <v>5169.6807941500001</v>
      </c>
      <c r="D92" s="36">
        <f>SUMIFS(СВЦЭМ!$D$39:$D$782,СВЦЭМ!$A$39:$A$782,$A92,СВЦЭМ!$B$39:$B$782,D$83)+'СЕТ СН'!$H$11+СВЦЭМ!$D$10+'СЕТ СН'!$H$5-'СЕТ СН'!$H$21</f>
        <v>5230.8298727800002</v>
      </c>
      <c r="E92" s="36">
        <f>SUMIFS(СВЦЭМ!$D$39:$D$782,СВЦЭМ!$A$39:$A$782,$A92,СВЦЭМ!$B$39:$B$782,E$83)+'СЕТ СН'!$H$11+СВЦЭМ!$D$10+'СЕТ СН'!$H$5-'СЕТ СН'!$H$21</f>
        <v>5382.8826951000001</v>
      </c>
      <c r="F92" s="36">
        <f>SUMIFS(СВЦЭМ!$D$39:$D$782,СВЦЭМ!$A$39:$A$782,$A92,СВЦЭМ!$B$39:$B$782,F$83)+'СЕТ СН'!$H$11+СВЦЭМ!$D$10+'СЕТ СН'!$H$5-'СЕТ СН'!$H$21</f>
        <v>5354.1376025500003</v>
      </c>
      <c r="G92" s="36">
        <f>SUMIFS(СВЦЭМ!$D$39:$D$782,СВЦЭМ!$A$39:$A$782,$A92,СВЦЭМ!$B$39:$B$782,G$83)+'СЕТ СН'!$H$11+СВЦЭМ!$D$10+'СЕТ СН'!$H$5-'СЕТ СН'!$H$21</f>
        <v>5287.61160999</v>
      </c>
      <c r="H92" s="36">
        <f>SUMIFS(СВЦЭМ!$D$39:$D$782,СВЦЭМ!$A$39:$A$782,$A92,СВЦЭМ!$B$39:$B$782,H$83)+'СЕТ СН'!$H$11+СВЦЭМ!$D$10+'СЕТ СН'!$H$5-'СЕТ СН'!$H$21</f>
        <v>5139.7865284199997</v>
      </c>
      <c r="I92" s="36">
        <f>SUMIFS(СВЦЭМ!$D$39:$D$782,СВЦЭМ!$A$39:$A$782,$A92,СВЦЭМ!$B$39:$B$782,I$83)+'СЕТ СН'!$H$11+СВЦЭМ!$D$10+'СЕТ СН'!$H$5-'СЕТ СН'!$H$21</f>
        <v>5071.6277064300002</v>
      </c>
      <c r="J92" s="36">
        <f>SUMIFS(СВЦЭМ!$D$39:$D$782,СВЦЭМ!$A$39:$A$782,$A92,СВЦЭМ!$B$39:$B$782,J$83)+'СЕТ СН'!$H$11+СВЦЭМ!$D$10+'СЕТ СН'!$H$5-'СЕТ СН'!$H$21</f>
        <v>4994.0321177200003</v>
      </c>
      <c r="K92" s="36">
        <f>SUMIFS(СВЦЭМ!$D$39:$D$782,СВЦЭМ!$A$39:$A$782,$A92,СВЦЭМ!$B$39:$B$782,K$83)+'СЕТ СН'!$H$11+СВЦЭМ!$D$10+'СЕТ СН'!$H$5-'СЕТ СН'!$H$21</f>
        <v>4955.0466099800005</v>
      </c>
      <c r="L92" s="36">
        <f>SUMIFS(СВЦЭМ!$D$39:$D$782,СВЦЭМ!$A$39:$A$782,$A92,СВЦЭМ!$B$39:$B$782,L$83)+'СЕТ СН'!$H$11+СВЦЭМ!$D$10+'СЕТ СН'!$H$5-'СЕТ СН'!$H$21</f>
        <v>4934.5978986099999</v>
      </c>
      <c r="M92" s="36">
        <f>SUMIFS(СВЦЭМ!$D$39:$D$782,СВЦЭМ!$A$39:$A$782,$A92,СВЦЭМ!$B$39:$B$782,M$83)+'СЕТ СН'!$H$11+СВЦЭМ!$D$10+'СЕТ СН'!$H$5-'СЕТ СН'!$H$21</f>
        <v>4973.0076874000006</v>
      </c>
      <c r="N92" s="36">
        <f>SUMIFS(СВЦЭМ!$D$39:$D$782,СВЦЭМ!$A$39:$A$782,$A92,СВЦЭМ!$B$39:$B$782,N$83)+'СЕТ СН'!$H$11+СВЦЭМ!$D$10+'СЕТ СН'!$H$5-'СЕТ СН'!$H$21</f>
        <v>5004.1631338900006</v>
      </c>
      <c r="O92" s="36">
        <f>SUMIFS(СВЦЭМ!$D$39:$D$782,СВЦЭМ!$A$39:$A$782,$A92,СВЦЭМ!$B$39:$B$782,O$83)+'СЕТ СН'!$H$11+СВЦЭМ!$D$10+'СЕТ СН'!$H$5-'СЕТ СН'!$H$21</f>
        <v>4999.3793482600004</v>
      </c>
      <c r="P92" s="36">
        <f>SUMIFS(СВЦЭМ!$D$39:$D$782,СВЦЭМ!$A$39:$A$782,$A92,СВЦЭМ!$B$39:$B$782,P$83)+'СЕТ СН'!$H$11+СВЦЭМ!$D$10+'СЕТ СН'!$H$5-'СЕТ СН'!$H$21</f>
        <v>5007.3731158600003</v>
      </c>
      <c r="Q92" s="36">
        <f>SUMIFS(СВЦЭМ!$D$39:$D$782,СВЦЭМ!$A$39:$A$782,$A92,СВЦЭМ!$B$39:$B$782,Q$83)+'СЕТ СН'!$H$11+СВЦЭМ!$D$10+'СЕТ СН'!$H$5-'СЕТ СН'!$H$21</f>
        <v>5012.1042205700005</v>
      </c>
      <c r="R92" s="36">
        <f>SUMIFS(СВЦЭМ!$D$39:$D$782,СВЦЭМ!$A$39:$A$782,$A92,СВЦЭМ!$B$39:$B$782,R$83)+'СЕТ СН'!$H$11+СВЦЭМ!$D$10+'СЕТ СН'!$H$5-'СЕТ СН'!$H$21</f>
        <v>5008.23023259</v>
      </c>
      <c r="S92" s="36">
        <f>SUMIFS(СВЦЭМ!$D$39:$D$782,СВЦЭМ!$A$39:$A$782,$A92,СВЦЭМ!$B$39:$B$782,S$83)+'СЕТ СН'!$H$11+СВЦЭМ!$D$10+'СЕТ СН'!$H$5-'СЕТ СН'!$H$21</f>
        <v>5008.1212188300005</v>
      </c>
      <c r="T92" s="36">
        <f>SUMIFS(СВЦЭМ!$D$39:$D$782,СВЦЭМ!$A$39:$A$782,$A92,СВЦЭМ!$B$39:$B$782,T$83)+'СЕТ СН'!$H$11+СВЦЭМ!$D$10+'СЕТ СН'!$H$5-'СЕТ СН'!$H$21</f>
        <v>4995.0514631799997</v>
      </c>
      <c r="U92" s="36">
        <f>SUMIFS(СВЦЭМ!$D$39:$D$782,СВЦЭМ!$A$39:$A$782,$A92,СВЦЭМ!$B$39:$B$782,U$83)+'СЕТ СН'!$H$11+СВЦЭМ!$D$10+'СЕТ СН'!$H$5-'СЕТ СН'!$H$21</f>
        <v>4980.2592762800004</v>
      </c>
      <c r="V92" s="36">
        <f>SUMIFS(СВЦЭМ!$D$39:$D$782,СВЦЭМ!$A$39:$A$782,$A92,СВЦЭМ!$B$39:$B$782,V$83)+'СЕТ СН'!$H$11+СВЦЭМ!$D$10+'СЕТ СН'!$H$5-'СЕТ СН'!$H$21</f>
        <v>4952.3831965300005</v>
      </c>
      <c r="W92" s="36">
        <f>SUMIFS(СВЦЭМ!$D$39:$D$782,СВЦЭМ!$A$39:$A$782,$A92,СВЦЭМ!$B$39:$B$782,W$83)+'СЕТ СН'!$H$11+СВЦЭМ!$D$10+'СЕТ СН'!$H$5-'СЕТ СН'!$H$21</f>
        <v>4990.6122178100004</v>
      </c>
      <c r="X92" s="36">
        <f>SUMIFS(СВЦЭМ!$D$39:$D$782,СВЦЭМ!$A$39:$A$782,$A92,СВЦЭМ!$B$39:$B$782,X$83)+'СЕТ СН'!$H$11+СВЦЭМ!$D$10+'СЕТ СН'!$H$5-'СЕТ СН'!$H$21</f>
        <v>5000.5667978399997</v>
      </c>
      <c r="Y92" s="36">
        <f>SUMIFS(СВЦЭМ!$D$39:$D$782,СВЦЭМ!$A$39:$A$782,$A92,СВЦЭМ!$B$39:$B$782,Y$83)+'СЕТ СН'!$H$11+СВЦЭМ!$D$10+'СЕТ СН'!$H$5-'СЕТ СН'!$H$21</f>
        <v>5168.4924569000004</v>
      </c>
    </row>
    <row r="93" spans="1:27" ht="15.75" x14ac:dyDescent="0.2">
      <c r="A93" s="35">
        <f t="shared" si="2"/>
        <v>45087</v>
      </c>
      <c r="B93" s="36">
        <f>SUMIFS(СВЦЭМ!$D$39:$D$782,СВЦЭМ!$A$39:$A$782,$A93,СВЦЭМ!$B$39:$B$782,B$83)+'СЕТ СН'!$H$11+СВЦЭМ!$D$10+'СЕТ СН'!$H$5-'СЕТ СН'!$H$21</f>
        <v>5180.1464452300006</v>
      </c>
      <c r="C93" s="36">
        <f>SUMIFS(СВЦЭМ!$D$39:$D$782,СВЦЭМ!$A$39:$A$782,$A93,СВЦЭМ!$B$39:$B$782,C$83)+'СЕТ СН'!$H$11+СВЦЭМ!$D$10+'СЕТ СН'!$H$5-'СЕТ СН'!$H$21</f>
        <v>5214.7533725499998</v>
      </c>
      <c r="D93" s="36">
        <f>SUMIFS(СВЦЭМ!$D$39:$D$782,СВЦЭМ!$A$39:$A$782,$A93,СВЦЭМ!$B$39:$B$782,D$83)+'СЕТ СН'!$H$11+СВЦЭМ!$D$10+'СЕТ СН'!$H$5-'СЕТ СН'!$H$21</f>
        <v>5271.11466354</v>
      </c>
      <c r="E93" s="36">
        <f>SUMIFS(СВЦЭМ!$D$39:$D$782,СВЦЭМ!$A$39:$A$782,$A93,СВЦЭМ!$B$39:$B$782,E$83)+'СЕТ СН'!$H$11+СВЦЭМ!$D$10+'СЕТ СН'!$H$5-'СЕТ СН'!$H$21</f>
        <v>5300.0083204900002</v>
      </c>
      <c r="F93" s="36">
        <f>SUMIFS(СВЦЭМ!$D$39:$D$782,СВЦЭМ!$A$39:$A$782,$A93,СВЦЭМ!$B$39:$B$782,F$83)+'СЕТ СН'!$H$11+СВЦЭМ!$D$10+'СЕТ СН'!$H$5-'СЕТ СН'!$H$21</f>
        <v>5325.30401901</v>
      </c>
      <c r="G93" s="36">
        <f>SUMIFS(СВЦЭМ!$D$39:$D$782,СВЦЭМ!$A$39:$A$782,$A93,СВЦЭМ!$B$39:$B$782,G$83)+'СЕТ СН'!$H$11+СВЦЭМ!$D$10+'СЕТ СН'!$H$5-'СЕТ СН'!$H$21</f>
        <v>5325.4346027299998</v>
      </c>
      <c r="H93" s="36">
        <f>SUMIFS(СВЦЭМ!$D$39:$D$782,СВЦЭМ!$A$39:$A$782,$A93,СВЦЭМ!$B$39:$B$782,H$83)+'СЕТ СН'!$H$11+СВЦЭМ!$D$10+'СЕТ СН'!$H$5-'СЕТ СН'!$H$21</f>
        <v>5224.4742691900001</v>
      </c>
      <c r="I93" s="36">
        <f>SUMIFS(СВЦЭМ!$D$39:$D$782,СВЦЭМ!$A$39:$A$782,$A93,СВЦЭМ!$B$39:$B$782,I$83)+'СЕТ СН'!$H$11+СВЦЭМ!$D$10+'СЕТ СН'!$H$5-'СЕТ СН'!$H$21</f>
        <v>5217.0306104500005</v>
      </c>
      <c r="J93" s="36">
        <f>SUMIFS(СВЦЭМ!$D$39:$D$782,СВЦЭМ!$A$39:$A$782,$A93,СВЦЭМ!$B$39:$B$782,J$83)+'СЕТ СН'!$H$11+СВЦЭМ!$D$10+'СЕТ СН'!$H$5-'СЕТ СН'!$H$21</f>
        <v>5127.1723166400006</v>
      </c>
      <c r="K93" s="36">
        <f>SUMIFS(СВЦЭМ!$D$39:$D$782,СВЦЭМ!$A$39:$A$782,$A93,СВЦЭМ!$B$39:$B$782,K$83)+'СЕТ СН'!$H$11+СВЦЭМ!$D$10+'СЕТ СН'!$H$5-'СЕТ СН'!$H$21</f>
        <v>5044.8543164800003</v>
      </c>
      <c r="L93" s="36">
        <f>SUMIFS(СВЦЭМ!$D$39:$D$782,СВЦЭМ!$A$39:$A$782,$A93,СВЦЭМ!$B$39:$B$782,L$83)+'СЕТ СН'!$H$11+СВЦЭМ!$D$10+'СЕТ СН'!$H$5-'СЕТ СН'!$H$21</f>
        <v>5010.8003425000006</v>
      </c>
      <c r="M93" s="36">
        <f>SUMIFS(СВЦЭМ!$D$39:$D$782,СВЦЭМ!$A$39:$A$782,$A93,СВЦЭМ!$B$39:$B$782,M$83)+'СЕТ СН'!$H$11+СВЦЭМ!$D$10+'СЕТ СН'!$H$5-'СЕТ СН'!$H$21</f>
        <v>4997.6392178400001</v>
      </c>
      <c r="N93" s="36">
        <f>SUMIFS(СВЦЭМ!$D$39:$D$782,СВЦЭМ!$A$39:$A$782,$A93,СВЦЭМ!$B$39:$B$782,N$83)+'СЕТ СН'!$H$11+СВЦЭМ!$D$10+'СЕТ СН'!$H$5-'СЕТ СН'!$H$21</f>
        <v>5009.5589060000002</v>
      </c>
      <c r="O93" s="36">
        <f>SUMIFS(СВЦЭМ!$D$39:$D$782,СВЦЭМ!$A$39:$A$782,$A93,СВЦЭМ!$B$39:$B$782,O$83)+'СЕТ СН'!$H$11+СВЦЭМ!$D$10+'СЕТ СН'!$H$5-'СЕТ СН'!$H$21</f>
        <v>5021.4584658500007</v>
      </c>
      <c r="P93" s="36">
        <f>SUMIFS(СВЦЭМ!$D$39:$D$782,СВЦЭМ!$A$39:$A$782,$A93,СВЦЭМ!$B$39:$B$782,P$83)+'СЕТ СН'!$H$11+СВЦЭМ!$D$10+'СЕТ СН'!$H$5-'СЕТ СН'!$H$21</f>
        <v>5027.44162297</v>
      </c>
      <c r="Q93" s="36">
        <f>SUMIFS(СВЦЭМ!$D$39:$D$782,СВЦЭМ!$A$39:$A$782,$A93,СВЦЭМ!$B$39:$B$782,Q$83)+'СЕТ СН'!$H$11+СВЦЭМ!$D$10+'СЕТ СН'!$H$5-'СЕТ СН'!$H$21</f>
        <v>5049.5512751000006</v>
      </c>
      <c r="R93" s="36">
        <f>SUMIFS(СВЦЭМ!$D$39:$D$782,СВЦЭМ!$A$39:$A$782,$A93,СВЦЭМ!$B$39:$B$782,R$83)+'СЕТ СН'!$H$11+СВЦЭМ!$D$10+'СЕТ СН'!$H$5-'СЕТ СН'!$H$21</f>
        <v>5042.8855050299999</v>
      </c>
      <c r="S93" s="36">
        <f>SUMIFS(СВЦЭМ!$D$39:$D$782,СВЦЭМ!$A$39:$A$782,$A93,СВЦЭМ!$B$39:$B$782,S$83)+'СЕТ СН'!$H$11+СВЦЭМ!$D$10+'СЕТ СН'!$H$5-'СЕТ СН'!$H$21</f>
        <v>5021.4998311199997</v>
      </c>
      <c r="T93" s="36">
        <f>SUMIFS(СВЦЭМ!$D$39:$D$782,СВЦЭМ!$A$39:$A$782,$A93,СВЦЭМ!$B$39:$B$782,T$83)+'СЕТ СН'!$H$11+СВЦЭМ!$D$10+'СЕТ СН'!$H$5-'СЕТ СН'!$H$21</f>
        <v>5011.0154534700005</v>
      </c>
      <c r="U93" s="36">
        <f>SUMIFS(СВЦЭМ!$D$39:$D$782,СВЦЭМ!$A$39:$A$782,$A93,СВЦЭМ!$B$39:$B$782,U$83)+'СЕТ СН'!$H$11+СВЦЭМ!$D$10+'СЕТ СН'!$H$5-'СЕТ СН'!$H$21</f>
        <v>5009.9926169299997</v>
      </c>
      <c r="V93" s="36">
        <f>SUMIFS(СВЦЭМ!$D$39:$D$782,СВЦЭМ!$A$39:$A$782,$A93,СВЦЭМ!$B$39:$B$782,V$83)+'СЕТ СН'!$H$11+СВЦЭМ!$D$10+'СЕТ СН'!$H$5-'СЕТ СН'!$H$21</f>
        <v>4995.5330915499999</v>
      </c>
      <c r="W93" s="36">
        <f>SUMIFS(СВЦЭМ!$D$39:$D$782,СВЦЭМ!$A$39:$A$782,$A93,СВЦЭМ!$B$39:$B$782,W$83)+'СЕТ СН'!$H$11+СВЦЭМ!$D$10+'СЕТ СН'!$H$5-'СЕТ СН'!$H$21</f>
        <v>4965.6791287699998</v>
      </c>
      <c r="X93" s="36">
        <f>SUMIFS(СВЦЭМ!$D$39:$D$782,СВЦЭМ!$A$39:$A$782,$A93,СВЦЭМ!$B$39:$B$782,X$83)+'СЕТ СН'!$H$11+СВЦЭМ!$D$10+'СЕТ СН'!$H$5-'СЕТ СН'!$H$21</f>
        <v>4992.31798755</v>
      </c>
      <c r="Y93" s="36">
        <f>SUMIFS(СВЦЭМ!$D$39:$D$782,СВЦЭМ!$A$39:$A$782,$A93,СВЦЭМ!$B$39:$B$782,Y$83)+'СЕТ СН'!$H$11+СВЦЭМ!$D$10+'СЕТ СН'!$H$5-'СЕТ СН'!$H$21</f>
        <v>5074.3031918200004</v>
      </c>
    </row>
    <row r="94" spans="1:27" ht="15.75" x14ac:dyDescent="0.2">
      <c r="A94" s="35">
        <f t="shared" si="2"/>
        <v>45088</v>
      </c>
      <c r="B94" s="36">
        <f>SUMIFS(СВЦЭМ!$D$39:$D$782,СВЦЭМ!$A$39:$A$782,$A94,СВЦЭМ!$B$39:$B$782,B$83)+'СЕТ СН'!$H$11+СВЦЭМ!$D$10+'СЕТ СН'!$H$5-'СЕТ СН'!$H$21</f>
        <v>5146.4089263300002</v>
      </c>
      <c r="C94" s="36">
        <f>SUMIFS(СВЦЭМ!$D$39:$D$782,СВЦЭМ!$A$39:$A$782,$A94,СВЦЭМ!$B$39:$B$782,C$83)+'СЕТ СН'!$H$11+СВЦЭМ!$D$10+'СЕТ СН'!$H$5-'СЕТ СН'!$H$21</f>
        <v>5191.4797910200004</v>
      </c>
      <c r="D94" s="36">
        <f>SUMIFS(СВЦЭМ!$D$39:$D$782,СВЦЭМ!$A$39:$A$782,$A94,СВЦЭМ!$B$39:$B$782,D$83)+'СЕТ СН'!$H$11+СВЦЭМ!$D$10+'СЕТ СН'!$H$5-'СЕТ СН'!$H$21</f>
        <v>5262.4375163900004</v>
      </c>
      <c r="E94" s="36">
        <f>SUMIFS(СВЦЭМ!$D$39:$D$782,СВЦЭМ!$A$39:$A$782,$A94,СВЦЭМ!$B$39:$B$782,E$83)+'СЕТ СН'!$H$11+СВЦЭМ!$D$10+'СЕТ СН'!$H$5-'СЕТ СН'!$H$21</f>
        <v>5269.1411437500001</v>
      </c>
      <c r="F94" s="36">
        <f>SUMIFS(СВЦЭМ!$D$39:$D$782,СВЦЭМ!$A$39:$A$782,$A94,СВЦЭМ!$B$39:$B$782,F$83)+'СЕТ СН'!$H$11+СВЦЭМ!$D$10+'СЕТ СН'!$H$5-'СЕТ СН'!$H$21</f>
        <v>5270.5863260300002</v>
      </c>
      <c r="G94" s="36">
        <f>SUMIFS(СВЦЭМ!$D$39:$D$782,СВЦЭМ!$A$39:$A$782,$A94,СВЦЭМ!$B$39:$B$782,G$83)+'СЕТ СН'!$H$11+СВЦЭМ!$D$10+'СЕТ СН'!$H$5-'СЕТ СН'!$H$21</f>
        <v>5265.6034720500002</v>
      </c>
      <c r="H94" s="36">
        <f>SUMIFS(СВЦЭМ!$D$39:$D$782,СВЦЭМ!$A$39:$A$782,$A94,СВЦЭМ!$B$39:$B$782,H$83)+'СЕТ СН'!$H$11+СВЦЭМ!$D$10+'СЕТ СН'!$H$5-'СЕТ СН'!$H$21</f>
        <v>5178.17799199</v>
      </c>
      <c r="I94" s="36">
        <f>SUMIFS(СВЦЭМ!$D$39:$D$782,СВЦЭМ!$A$39:$A$782,$A94,СВЦЭМ!$B$39:$B$782,I$83)+'СЕТ СН'!$H$11+СВЦЭМ!$D$10+'СЕТ СН'!$H$5-'СЕТ СН'!$H$21</f>
        <v>5120.5952632200006</v>
      </c>
      <c r="J94" s="36">
        <f>SUMIFS(СВЦЭМ!$D$39:$D$782,СВЦЭМ!$A$39:$A$782,$A94,СВЦЭМ!$B$39:$B$782,J$83)+'СЕТ СН'!$H$11+СВЦЭМ!$D$10+'СЕТ СН'!$H$5-'СЕТ СН'!$H$21</f>
        <v>5061.5952657200005</v>
      </c>
      <c r="K94" s="36">
        <f>SUMIFS(СВЦЭМ!$D$39:$D$782,СВЦЭМ!$A$39:$A$782,$A94,СВЦЭМ!$B$39:$B$782,K$83)+'СЕТ СН'!$H$11+СВЦЭМ!$D$10+'СЕТ СН'!$H$5-'СЕТ СН'!$H$21</f>
        <v>4972.9145569700004</v>
      </c>
      <c r="L94" s="36">
        <f>SUMIFS(СВЦЭМ!$D$39:$D$782,СВЦЭМ!$A$39:$A$782,$A94,СВЦЭМ!$B$39:$B$782,L$83)+'СЕТ СН'!$H$11+СВЦЭМ!$D$10+'СЕТ СН'!$H$5-'СЕТ СН'!$H$21</f>
        <v>4979.9511121100004</v>
      </c>
      <c r="M94" s="36">
        <f>SUMIFS(СВЦЭМ!$D$39:$D$782,СВЦЭМ!$A$39:$A$782,$A94,СВЦЭМ!$B$39:$B$782,M$83)+'СЕТ СН'!$H$11+СВЦЭМ!$D$10+'СЕТ СН'!$H$5-'СЕТ СН'!$H$21</f>
        <v>4983.3052430400003</v>
      </c>
      <c r="N94" s="36">
        <f>SUMIFS(СВЦЭМ!$D$39:$D$782,СВЦЭМ!$A$39:$A$782,$A94,СВЦЭМ!$B$39:$B$782,N$83)+'СЕТ СН'!$H$11+СВЦЭМ!$D$10+'СЕТ СН'!$H$5-'СЕТ СН'!$H$21</f>
        <v>4992.6365116699999</v>
      </c>
      <c r="O94" s="36">
        <f>SUMIFS(СВЦЭМ!$D$39:$D$782,СВЦЭМ!$A$39:$A$782,$A94,СВЦЭМ!$B$39:$B$782,O$83)+'СЕТ СН'!$H$11+СВЦЭМ!$D$10+'СЕТ СН'!$H$5-'СЕТ СН'!$H$21</f>
        <v>4998.3297848700004</v>
      </c>
      <c r="P94" s="36">
        <f>SUMIFS(СВЦЭМ!$D$39:$D$782,СВЦЭМ!$A$39:$A$782,$A94,СВЦЭМ!$B$39:$B$782,P$83)+'СЕТ СН'!$H$11+СВЦЭМ!$D$10+'СЕТ СН'!$H$5-'СЕТ СН'!$H$21</f>
        <v>5006.0479665600005</v>
      </c>
      <c r="Q94" s="36">
        <f>SUMIFS(СВЦЭМ!$D$39:$D$782,СВЦЭМ!$A$39:$A$782,$A94,СВЦЭМ!$B$39:$B$782,Q$83)+'СЕТ СН'!$H$11+СВЦЭМ!$D$10+'СЕТ СН'!$H$5-'СЕТ СН'!$H$21</f>
        <v>5009.3670185500005</v>
      </c>
      <c r="R94" s="36">
        <f>SUMIFS(СВЦЭМ!$D$39:$D$782,СВЦЭМ!$A$39:$A$782,$A94,СВЦЭМ!$B$39:$B$782,R$83)+'СЕТ СН'!$H$11+СВЦЭМ!$D$10+'СЕТ СН'!$H$5-'СЕТ СН'!$H$21</f>
        <v>5001.98038378</v>
      </c>
      <c r="S94" s="36">
        <f>SUMIFS(СВЦЭМ!$D$39:$D$782,СВЦЭМ!$A$39:$A$782,$A94,СВЦЭМ!$B$39:$B$782,S$83)+'СЕТ СН'!$H$11+СВЦЭМ!$D$10+'СЕТ СН'!$H$5-'СЕТ СН'!$H$21</f>
        <v>4990.3803258300004</v>
      </c>
      <c r="T94" s="36">
        <f>SUMIFS(СВЦЭМ!$D$39:$D$782,СВЦЭМ!$A$39:$A$782,$A94,СВЦЭМ!$B$39:$B$782,T$83)+'СЕТ СН'!$H$11+СВЦЭМ!$D$10+'СЕТ СН'!$H$5-'СЕТ СН'!$H$21</f>
        <v>4991.3234416000005</v>
      </c>
      <c r="U94" s="36">
        <f>SUMIFS(СВЦЭМ!$D$39:$D$782,СВЦЭМ!$A$39:$A$782,$A94,СВЦЭМ!$B$39:$B$782,U$83)+'СЕТ СН'!$H$11+СВЦЭМ!$D$10+'СЕТ СН'!$H$5-'СЕТ СН'!$H$21</f>
        <v>4985.2631772300001</v>
      </c>
      <c r="V94" s="36">
        <f>SUMIFS(СВЦЭМ!$D$39:$D$782,СВЦЭМ!$A$39:$A$782,$A94,СВЦЭМ!$B$39:$B$782,V$83)+'СЕТ СН'!$H$11+СВЦЭМ!$D$10+'СЕТ СН'!$H$5-'СЕТ СН'!$H$21</f>
        <v>4979.8134410100001</v>
      </c>
      <c r="W94" s="36">
        <f>SUMIFS(СВЦЭМ!$D$39:$D$782,СВЦЭМ!$A$39:$A$782,$A94,СВЦЭМ!$B$39:$B$782,W$83)+'СЕТ СН'!$H$11+СВЦЭМ!$D$10+'СЕТ СН'!$H$5-'СЕТ СН'!$H$21</f>
        <v>4965.7784354400001</v>
      </c>
      <c r="X94" s="36">
        <f>SUMIFS(СВЦЭМ!$D$39:$D$782,СВЦЭМ!$A$39:$A$782,$A94,СВЦЭМ!$B$39:$B$782,X$83)+'СЕТ СН'!$H$11+СВЦЭМ!$D$10+'СЕТ СН'!$H$5-'СЕТ СН'!$H$21</f>
        <v>4983.5966936700006</v>
      </c>
      <c r="Y94" s="36">
        <f>SUMIFS(СВЦЭМ!$D$39:$D$782,СВЦЭМ!$A$39:$A$782,$A94,СВЦЭМ!$B$39:$B$782,Y$83)+'СЕТ СН'!$H$11+СВЦЭМ!$D$10+'СЕТ СН'!$H$5-'СЕТ СН'!$H$21</f>
        <v>5061.7109664600002</v>
      </c>
    </row>
    <row r="95" spans="1:27" ht="15.75" x14ac:dyDescent="0.2">
      <c r="A95" s="35">
        <f t="shared" si="2"/>
        <v>45089</v>
      </c>
      <c r="B95" s="36">
        <f>SUMIFS(СВЦЭМ!$D$39:$D$782,СВЦЭМ!$A$39:$A$782,$A95,СВЦЭМ!$B$39:$B$782,B$83)+'СЕТ СН'!$H$11+СВЦЭМ!$D$10+'СЕТ СН'!$H$5-'СЕТ СН'!$H$21</f>
        <v>5300.8657366099997</v>
      </c>
      <c r="C95" s="36">
        <f>SUMIFS(СВЦЭМ!$D$39:$D$782,СВЦЭМ!$A$39:$A$782,$A95,СВЦЭМ!$B$39:$B$782,C$83)+'СЕТ СН'!$H$11+СВЦЭМ!$D$10+'СЕТ СН'!$H$5-'СЕТ СН'!$H$21</f>
        <v>5336.3300740200002</v>
      </c>
      <c r="D95" s="36">
        <f>SUMIFS(СВЦЭМ!$D$39:$D$782,СВЦЭМ!$A$39:$A$782,$A95,СВЦЭМ!$B$39:$B$782,D$83)+'СЕТ СН'!$H$11+СВЦЭМ!$D$10+'СЕТ СН'!$H$5-'СЕТ СН'!$H$21</f>
        <v>5404.8301634600002</v>
      </c>
      <c r="E95" s="36">
        <f>SUMIFS(СВЦЭМ!$D$39:$D$782,СВЦЭМ!$A$39:$A$782,$A95,СВЦЭМ!$B$39:$B$782,E$83)+'СЕТ СН'!$H$11+СВЦЭМ!$D$10+'СЕТ СН'!$H$5-'СЕТ СН'!$H$21</f>
        <v>5390.7196787000003</v>
      </c>
      <c r="F95" s="36">
        <f>SUMIFS(СВЦЭМ!$D$39:$D$782,СВЦЭМ!$A$39:$A$782,$A95,СВЦЭМ!$B$39:$B$782,F$83)+'СЕТ СН'!$H$11+СВЦЭМ!$D$10+'СЕТ СН'!$H$5-'СЕТ СН'!$H$21</f>
        <v>5386.7665125900003</v>
      </c>
      <c r="G95" s="36">
        <f>SUMIFS(СВЦЭМ!$D$39:$D$782,СВЦЭМ!$A$39:$A$782,$A95,СВЦЭМ!$B$39:$B$782,G$83)+'СЕТ СН'!$H$11+СВЦЭМ!$D$10+'СЕТ СН'!$H$5-'СЕТ СН'!$H$21</f>
        <v>5378.4299977500004</v>
      </c>
      <c r="H95" s="36">
        <f>SUMIFS(СВЦЭМ!$D$39:$D$782,СВЦЭМ!$A$39:$A$782,$A95,СВЦЭМ!$B$39:$B$782,H$83)+'СЕТ СН'!$H$11+СВЦЭМ!$D$10+'СЕТ СН'!$H$5-'СЕТ СН'!$H$21</f>
        <v>5261.0148268600005</v>
      </c>
      <c r="I95" s="36">
        <f>SUMIFS(СВЦЭМ!$D$39:$D$782,СВЦЭМ!$A$39:$A$782,$A95,СВЦЭМ!$B$39:$B$782,I$83)+'СЕТ СН'!$H$11+СВЦЭМ!$D$10+'СЕТ СН'!$H$5-'СЕТ СН'!$H$21</f>
        <v>5194.5794645900005</v>
      </c>
      <c r="J95" s="36">
        <f>SUMIFS(СВЦЭМ!$D$39:$D$782,СВЦЭМ!$A$39:$A$782,$A95,СВЦЭМ!$B$39:$B$782,J$83)+'СЕТ СН'!$H$11+СВЦЭМ!$D$10+'СЕТ СН'!$H$5-'СЕТ СН'!$H$21</f>
        <v>5070.6648109600001</v>
      </c>
      <c r="K95" s="36">
        <f>SUMIFS(СВЦЭМ!$D$39:$D$782,СВЦЭМ!$A$39:$A$782,$A95,СВЦЭМ!$B$39:$B$782,K$83)+'СЕТ СН'!$H$11+СВЦЭМ!$D$10+'СЕТ СН'!$H$5-'СЕТ СН'!$H$21</f>
        <v>5047.0500859599997</v>
      </c>
      <c r="L95" s="36">
        <f>SUMIFS(СВЦЭМ!$D$39:$D$782,СВЦЭМ!$A$39:$A$782,$A95,СВЦЭМ!$B$39:$B$782,L$83)+'СЕТ СН'!$H$11+СВЦЭМ!$D$10+'СЕТ СН'!$H$5-'СЕТ СН'!$H$21</f>
        <v>5030.9400784099998</v>
      </c>
      <c r="M95" s="36">
        <f>SUMIFS(СВЦЭМ!$D$39:$D$782,СВЦЭМ!$A$39:$A$782,$A95,СВЦЭМ!$B$39:$B$782,M$83)+'СЕТ СН'!$H$11+СВЦЭМ!$D$10+'СЕТ СН'!$H$5-'СЕТ СН'!$H$21</f>
        <v>5070.7878754499998</v>
      </c>
      <c r="N95" s="36">
        <f>SUMIFS(СВЦЭМ!$D$39:$D$782,СВЦЭМ!$A$39:$A$782,$A95,СВЦЭМ!$B$39:$B$782,N$83)+'СЕТ СН'!$H$11+СВЦЭМ!$D$10+'СЕТ СН'!$H$5-'СЕТ СН'!$H$21</f>
        <v>5104.4133660400003</v>
      </c>
      <c r="O95" s="36">
        <f>SUMIFS(СВЦЭМ!$D$39:$D$782,СВЦЭМ!$A$39:$A$782,$A95,СВЦЭМ!$B$39:$B$782,O$83)+'СЕТ СН'!$H$11+СВЦЭМ!$D$10+'СЕТ СН'!$H$5-'СЕТ СН'!$H$21</f>
        <v>5135.4337328399997</v>
      </c>
      <c r="P95" s="36">
        <f>SUMIFS(СВЦЭМ!$D$39:$D$782,СВЦЭМ!$A$39:$A$782,$A95,СВЦЭМ!$B$39:$B$782,P$83)+'СЕТ СН'!$H$11+СВЦЭМ!$D$10+'СЕТ СН'!$H$5-'СЕТ СН'!$H$21</f>
        <v>5151.7051553399997</v>
      </c>
      <c r="Q95" s="36">
        <f>SUMIFS(СВЦЭМ!$D$39:$D$782,СВЦЭМ!$A$39:$A$782,$A95,СВЦЭМ!$B$39:$B$782,Q$83)+'СЕТ СН'!$H$11+СВЦЭМ!$D$10+'СЕТ СН'!$H$5-'СЕТ СН'!$H$21</f>
        <v>5170.8239390700001</v>
      </c>
      <c r="R95" s="36">
        <f>SUMIFS(СВЦЭМ!$D$39:$D$782,СВЦЭМ!$A$39:$A$782,$A95,СВЦЭМ!$B$39:$B$782,R$83)+'СЕТ СН'!$H$11+СВЦЭМ!$D$10+'СЕТ СН'!$H$5-'СЕТ СН'!$H$21</f>
        <v>5134.6598924200007</v>
      </c>
      <c r="S95" s="36">
        <f>SUMIFS(СВЦЭМ!$D$39:$D$782,СВЦЭМ!$A$39:$A$782,$A95,СВЦЭМ!$B$39:$B$782,S$83)+'СЕТ СН'!$H$11+СВЦЭМ!$D$10+'СЕТ СН'!$H$5-'СЕТ СН'!$H$21</f>
        <v>5113.6114046500006</v>
      </c>
      <c r="T95" s="36">
        <f>SUMIFS(СВЦЭМ!$D$39:$D$782,СВЦЭМ!$A$39:$A$782,$A95,СВЦЭМ!$B$39:$B$782,T$83)+'СЕТ СН'!$H$11+СВЦЭМ!$D$10+'СЕТ СН'!$H$5-'СЕТ СН'!$H$21</f>
        <v>5123.4442187599998</v>
      </c>
      <c r="U95" s="36">
        <f>SUMIFS(СВЦЭМ!$D$39:$D$782,СВЦЭМ!$A$39:$A$782,$A95,СВЦЭМ!$B$39:$B$782,U$83)+'СЕТ СН'!$H$11+СВЦЭМ!$D$10+'СЕТ СН'!$H$5-'СЕТ СН'!$H$21</f>
        <v>5049.4463597499998</v>
      </c>
      <c r="V95" s="36">
        <f>SUMIFS(СВЦЭМ!$D$39:$D$782,СВЦЭМ!$A$39:$A$782,$A95,СВЦЭМ!$B$39:$B$782,V$83)+'СЕТ СН'!$H$11+СВЦЭМ!$D$10+'СЕТ СН'!$H$5-'СЕТ СН'!$H$21</f>
        <v>5010.2950430199999</v>
      </c>
      <c r="W95" s="36">
        <f>SUMIFS(СВЦЭМ!$D$39:$D$782,СВЦЭМ!$A$39:$A$782,$A95,СВЦЭМ!$B$39:$B$782,W$83)+'СЕТ СН'!$H$11+СВЦЭМ!$D$10+'СЕТ СН'!$H$5-'СЕТ СН'!$H$21</f>
        <v>5018.8048148899998</v>
      </c>
      <c r="X95" s="36">
        <f>SUMIFS(СВЦЭМ!$D$39:$D$782,СВЦЭМ!$A$39:$A$782,$A95,СВЦЭМ!$B$39:$B$782,X$83)+'СЕТ СН'!$H$11+СВЦЭМ!$D$10+'СЕТ СН'!$H$5-'СЕТ СН'!$H$21</f>
        <v>5088.7640132800007</v>
      </c>
      <c r="Y95" s="36">
        <f>SUMIFS(СВЦЭМ!$D$39:$D$782,СВЦЭМ!$A$39:$A$782,$A95,СВЦЭМ!$B$39:$B$782,Y$83)+'СЕТ СН'!$H$11+СВЦЭМ!$D$10+'СЕТ СН'!$H$5-'СЕТ СН'!$H$21</f>
        <v>5155.9235448899999</v>
      </c>
    </row>
    <row r="96" spans="1:27" ht="15.75" x14ac:dyDescent="0.2">
      <c r="A96" s="35">
        <f t="shared" si="2"/>
        <v>45090</v>
      </c>
      <c r="B96" s="36">
        <f>SUMIFS(СВЦЭМ!$D$39:$D$782,СВЦЭМ!$A$39:$A$782,$A96,СВЦЭМ!$B$39:$B$782,B$83)+'СЕТ СН'!$H$11+СВЦЭМ!$D$10+'СЕТ СН'!$H$5-'СЕТ СН'!$H$21</f>
        <v>5218.7123090000005</v>
      </c>
      <c r="C96" s="36">
        <f>SUMIFS(СВЦЭМ!$D$39:$D$782,СВЦЭМ!$A$39:$A$782,$A96,СВЦЭМ!$B$39:$B$782,C$83)+'СЕТ СН'!$H$11+СВЦЭМ!$D$10+'СЕТ СН'!$H$5-'СЕТ СН'!$H$21</f>
        <v>5250.0108008699999</v>
      </c>
      <c r="D96" s="36">
        <f>SUMIFS(СВЦЭМ!$D$39:$D$782,СВЦЭМ!$A$39:$A$782,$A96,СВЦЭМ!$B$39:$B$782,D$83)+'СЕТ СН'!$H$11+СВЦЭМ!$D$10+'СЕТ СН'!$H$5-'СЕТ СН'!$H$21</f>
        <v>5323.7130083800002</v>
      </c>
      <c r="E96" s="36">
        <f>SUMIFS(СВЦЭМ!$D$39:$D$782,СВЦЭМ!$A$39:$A$782,$A96,СВЦЭМ!$B$39:$B$782,E$83)+'СЕТ СН'!$H$11+СВЦЭМ!$D$10+'СЕТ СН'!$H$5-'СЕТ СН'!$H$21</f>
        <v>5312.1300383300004</v>
      </c>
      <c r="F96" s="36">
        <f>SUMIFS(СВЦЭМ!$D$39:$D$782,СВЦЭМ!$A$39:$A$782,$A96,СВЦЭМ!$B$39:$B$782,F$83)+'СЕТ СН'!$H$11+СВЦЭМ!$D$10+'СЕТ СН'!$H$5-'СЕТ СН'!$H$21</f>
        <v>5305.4315416700001</v>
      </c>
      <c r="G96" s="36">
        <f>SUMIFS(СВЦЭМ!$D$39:$D$782,СВЦЭМ!$A$39:$A$782,$A96,СВЦЭМ!$B$39:$B$782,G$83)+'СЕТ СН'!$H$11+СВЦЭМ!$D$10+'СЕТ СН'!$H$5-'СЕТ СН'!$H$21</f>
        <v>5369.5460324100004</v>
      </c>
      <c r="H96" s="36">
        <f>SUMIFS(СВЦЭМ!$D$39:$D$782,СВЦЭМ!$A$39:$A$782,$A96,СВЦЭМ!$B$39:$B$782,H$83)+'СЕТ СН'!$H$11+СВЦЭМ!$D$10+'СЕТ СН'!$H$5-'СЕТ СН'!$H$21</f>
        <v>5280.13136614</v>
      </c>
      <c r="I96" s="36">
        <f>SUMIFS(СВЦЭМ!$D$39:$D$782,СВЦЭМ!$A$39:$A$782,$A96,СВЦЭМ!$B$39:$B$782,I$83)+'СЕТ СН'!$H$11+СВЦЭМ!$D$10+'СЕТ СН'!$H$5-'СЕТ СН'!$H$21</f>
        <v>5246.2495955100003</v>
      </c>
      <c r="J96" s="36">
        <f>SUMIFS(СВЦЭМ!$D$39:$D$782,СВЦЭМ!$A$39:$A$782,$A96,СВЦЭМ!$B$39:$B$782,J$83)+'СЕТ СН'!$H$11+СВЦЭМ!$D$10+'СЕТ СН'!$H$5-'СЕТ СН'!$H$21</f>
        <v>5177.6977810799999</v>
      </c>
      <c r="K96" s="36">
        <f>SUMIFS(СВЦЭМ!$D$39:$D$782,СВЦЭМ!$A$39:$A$782,$A96,СВЦЭМ!$B$39:$B$782,K$83)+'СЕТ СН'!$H$11+СВЦЭМ!$D$10+'СЕТ СН'!$H$5-'СЕТ СН'!$H$21</f>
        <v>5103.7863300900008</v>
      </c>
      <c r="L96" s="36">
        <f>SUMIFS(СВЦЭМ!$D$39:$D$782,СВЦЭМ!$A$39:$A$782,$A96,СВЦЭМ!$B$39:$B$782,L$83)+'СЕТ СН'!$H$11+СВЦЭМ!$D$10+'СЕТ СН'!$H$5-'СЕТ СН'!$H$21</f>
        <v>5120.0866998700003</v>
      </c>
      <c r="M96" s="36">
        <f>SUMIFS(СВЦЭМ!$D$39:$D$782,СВЦЭМ!$A$39:$A$782,$A96,СВЦЭМ!$B$39:$B$782,M$83)+'СЕТ СН'!$H$11+СВЦЭМ!$D$10+'СЕТ СН'!$H$5-'СЕТ СН'!$H$21</f>
        <v>5159.4689184500003</v>
      </c>
      <c r="N96" s="36">
        <f>SUMIFS(СВЦЭМ!$D$39:$D$782,СВЦЭМ!$A$39:$A$782,$A96,СВЦЭМ!$B$39:$B$782,N$83)+'СЕТ СН'!$H$11+СВЦЭМ!$D$10+'СЕТ СН'!$H$5-'СЕТ СН'!$H$21</f>
        <v>5221.52782174</v>
      </c>
      <c r="O96" s="36">
        <f>SUMIFS(СВЦЭМ!$D$39:$D$782,СВЦЭМ!$A$39:$A$782,$A96,СВЦЭМ!$B$39:$B$782,O$83)+'СЕТ СН'!$H$11+СВЦЭМ!$D$10+'СЕТ СН'!$H$5-'СЕТ СН'!$H$21</f>
        <v>5226.0315402300002</v>
      </c>
      <c r="P96" s="36">
        <f>SUMIFS(СВЦЭМ!$D$39:$D$782,СВЦЭМ!$A$39:$A$782,$A96,СВЦЭМ!$B$39:$B$782,P$83)+'СЕТ СН'!$H$11+СВЦЭМ!$D$10+'СЕТ СН'!$H$5-'СЕТ СН'!$H$21</f>
        <v>5253.8711152100004</v>
      </c>
      <c r="Q96" s="36">
        <f>SUMIFS(СВЦЭМ!$D$39:$D$782,СВЦЭМ!$A$39:$A$782,$A96,СВЦЭМ!$B$39:$B$782,Q$83)+'СЕТ СН'!$H$11+СВЦЭМ!$D$10+'СЕТ СН'!$H$5-'СЕТ СН'!$H$21</f>
        <v>5290.82995906</v>
      </c>
      <c r="R96" s="36">
        <f>SUMIFS(СВЦЭМ!$D$39:$D$782,СВЦЭМ!$A$39:$A$782,$A96,СВЦЭМ!$B$39:$B$782,R$83)+'СЕТ СН'!$H$11+СВЦЭМ!$D$10+'СЕТ СН'!$H$5-'СЕТ СН'!$H$21</f>
        <v>5256.8251612500007</v>
      </c>
      <c r="S96" s="36">
        <f>SUMIFS(СВЦЭМ!$D$39:$D$782,СВЦЭМ!$A$39:$A$782,$A96,СВЦЭМ!$B$39:$B$782,S$83)+'СЕТ СН'!$H$11+СВЦЭМ!$D$10+'СЕТ СН'!$H$5-'СЕТ СН'!$H$21</f>
        <v>5235.8234344000002</v>
      </c>
      <c r="T96" s="36">
        <f>SUMIFS(СВЦЭМ!$D$39:$D$782,СВЦЭМ!$A$39:$A$782,$A96,СВЦЭМ!$B$39:$B$782,T$83)+'СЕТ СН'!$H$11+СВЦЭМ!$D$10+'СЕТ СН'!$H$5-'СЕТ СН'!$H$21</f>
        <v>5210.8046853300002</v>
      </c>
      <c r="U96" s="36">
        <f>SUMIFS(СВЦЭМ!$D$39:$D$782,СВЦЭМ!$A$39:$A$782,$A96,СВЦЭМ!$B$39:$B$782,U$83)+'СЕТ СН'!$H$11+СВЦЭМ!$D$10+'СЕТ СН'!$H$5-'СЕТ СН'!$H$21</f>
        <v>5175.6934718000002</v>
      </c>
      <c r="V96" s="36">
        <f>SUMIFS(СВЦЭМ!$D$39:$D$782,СВЦЭМ!$A$39:$A$782,$A96,СВЦЭМ!$B$39:$B$782,V$83)+'СЕТ СН'!$H$11+СВЦЭМ!$D$10+'СЕТ СН'!$H$5-'СЕТ СН'!$H$21</f>
        <v>5158.7869479700003</v>
      </c>
      <c r="W96" s="36">
        <f>SUMIFS(СВЦЭМ!$D$39:$D$782,СВЦЭМ!$A$39:$A$782,$A96,СВЦЭМ!$B$39:$B$782,W$83)+'СЕТ СН'!$H$11+СВЦЭМ!$D$10+'СЕТ СН'!$H$5-'СЕТ СН'!$H$21</f>
        <v>5142.9481870400004</v>
      </c>
      <c r="X96" s="36">
        <f>SUMIFS(СВЦЭМ!$D$39:$D$782,СВЦЭМ!$A$39:$A$782,$A96,СВЦЭМ!$B$39:$B$782,X$83)+'СЕТ СН'!$H$11+СВЦЭМ!$D$10+'СЕТ СН'!$H$5-'СЕТ СН'!$H$21</f>
        <v>5190.9305215800005</v>
      </c>
      <c r="Y96" s="36">
        <f>SUMIFS(СВЦЭМ!$D$39:$D$782,СВЦЭМ!$A$39:$A$782,$A96,СВЦЭМ!$B$39:$B$782,Y$83)+'СЕТ СН'!$H$11+СВЦЭМ!$D$10+'СЕТ СН'!$H$5-'СЕТ СН'!$H$21</f>
        <v>5287.5909484200001</v>
      </c>
    </row>
    <row r="97" spans="1:25" ht="15.75" x14ac:dyDescent="0.2">
      <c r="A97" s="35">
        <f t="shared" si="2"/>
        <v>45091</v>
      </c>
      <c r="B97" s="36">
        <f>SUMIFS(СВЦЭМ!$D$39:$D$782,СВЦЭМ!$A$39:$A$782,$A97,СВЦЭМ!$B$39:$B$782,B$83)+'СЕТ СН'!$H$11+СВЦЭМ!$D$10+'СЕТ СН'!$H$5-'СЕТ СН'!$H$21</f>
        <v>5335.7140537699997</v>
      </c>
      <c r="C97" s="36">
        <f>SUMIFS(СВЦЭМ!$D$39:$D$782,СВЦЭМ!$A$39:$A$782,$A97,СВЦЭМ!$B$39:$B$782,C$83)+'СЕТ СН'!$H$11+СВЦЭМ!$D$10+'СЕТ СН'!$H$5-'СЕТ СН'!$H$21</f>
        <v>5418.8452829400003</v>
      </c>
      <c r="D97" s="36">
        <f>SUMIFS(СВЦЭМ!$D$39:$D$782,СВЦЭМ!$A$39:$A$782,$A97,СВЦЭМ!$B$39:$B$782,D$83)+'СЕТ СН'!$H$11+СВЦЭМ!$D$10+'СЕТ СН'!$H$5-'СЕТ СН'!$H$21</f>
        <v>5523.7405718600003</v>
      </c>
      <c r="E97" s="36">
        <f>SUMIFS(СВЦЭМ!$D$39:$D$782,СВЦЭМ!$A$39:$A$782,$A97,СВЦЭМ!$B$39:$B$782,E$83)+'СЕТ СН'!$H$11+СВЦЭМ!$D$10+'СЕТ СН'!$H$5-'СЕТ СН'!$H$21</f>
        <v>5533.69866602</v>
      </c>
      <c r="F97" s="36">
        <f>SUMIFS(СВЦЭМ!$D$39:$D$782,СВЦЭМ!$A$39:$A$782,$A97,СВЦЭМ!$B$39:$B$782,F$83)+'СЕТ СН'!$H$11+СВЦЭМ!$D$10+'СЕТ СН'!$H$5-'СЕТ СН'!$H$21</f>
        <v>5539.6755359700001</v>
      </c>
      <c r="G97" s="36">
        <f>SUMIFS(СВЦЭМ!$D$39:$D$782,СВЦЭМ!$A$39:$A$782,$A97,СВЦЭМ!$B$39:$B$782,G$83)+'СЕТ СН'!$H$11+СВЦЭМ!$D$10+'СЕТ СН'!$H$5-'СЕТ СН'!$H$21</f>
        <v>5526.0715475699999</v>
      </c>
      <c r="H97" s="36">
        <f>SUMIFS(СВЦЭМ!$D$39:$D$782,СВЦЭМ!$A$39:$A$782,$A97,СВЦЭМ!$B$39:$B$782,H$83)+'СЕТ СН'!$H$11+СВЦЭМ!$D$10+'СЕТ СН'!$H$5-'СЕТ СН'!$H$21</f>
        <v>5401.9896476600006</v>
      </c>
      <c r="I97" s="36">
        <f>SUMIFS(СВЦЭМ!$D$39:$D$782,СВЦЭМ!$A$39:$A$782,$A97,СВЦЭМ!$B$39:$B$782,I$83)+'СЕТ СН'!$H$11+СВЦЭМ!$D$10+'СЕТ СН'!$H$5-'СЕТ СН'!$H$21</f>
        <v>5301.1741925599999</v>
      </c>
      <c r="J97" s="36">
        <f>SUMIFS(СВЦЭМ!$D$39:$D$782,СВЦЭМ!$A$39:$A$782,$A97,СВЦЭМ!$B$39:$B$782,J$83)+'СЕТ СН'!$H$11+СВЦЭМ!$D$10+'СЕТ СН'!$H$5-'СЕТ СН'!$H$21</f>
        <v>5218.1490121900006</v>
      </c>
      <c r="K97" s="36">
        <f>SUMIFS(СВЦЭМ!$D$39:$D$782,СВЦЭМ!$A$39:$A$782,$A97,СВЦЭМ!$B$39:$B$782,K$83)+'СЕТ СН'!$H$11+СВЦЭМ!$D$10+'СЕТ СН'!$H$5-'СЕТ СН'!$H$21</f>
        <v>5202.9729642100001</v>
      </c>
      <c r="L97" s="36">
        <f>SUMIFS(СВЦЭМ!$D$39:$D$782,СВЦЭМ!$A$39:$A$782,$A97,СВЦЭМ!$B$39:$B$782,L$83)+'СЕТ СН'!$H$11+СВЦЭМ!$D$10+'СЕТ СН'!$H$5-'СЕТ СН'!$H$21</f>
        <v>5194.6422369400007</v>
      </c>
      <c r="M97" s="36">
        <f>SUMIFS(СВЦЭМ!$D$39:$D$782,СВЦЭМ!$A$39:$A$782,$A97,СВЦЭМ!$B$39:$B$782,M$83)+'СЕТ СН'!$H$11+СВЦЭМ!$D$10+'СЕТ СН'!$H$5-'СЕТ СН'!$H$21</f>
        <v>5232.5741704400007</v>
      </c>
      <c r="N97" s="36">
        <f>SUMIFS(СВЦЭМ!$D$39:$D$782,СВЦЭМ!$A$39:$A$782,$A97,СВЦЭМ!$B$39:$B$782,N$83)+'СЕТ СН'!$H$11+СВЦЭМ!$D$10+'СЕТ СН'!$H$5-'СЕТ СН'!$H$21</f>
        <v>5245.4870975100002</v>
      </c>
      <c r="O97" s="36">
        <f>SUMIFS(СВЦЭМ!$D$39:$D$782,СВЦЭМ!$A$39:$A$782,$A97,СВЦЭМ!$B$39:$B$782,O$83)+'СЕТ СН'!$H$11+СВЦЭМ!$D$10+'СЕТ СН'!$H$5-'СЕТ СН'!$H$21</f>
        <v>5237.5536249400002</v>
      </c>
      <c r="P97" s="36">
        <f>SUMIFS(СВЦЭМ!$D$39:$D$782,СВЦЭМ!$A$39:$A$782,$A97,СВЦЭМ!$B$39:$B$782,P$83)+'СЕТ СН'!$H$11+СВЦЭМ!$D$10+'СЕТ СН'!$H$5-'СЕТ СН'!$H$21</f>
        <v>5252.75242953</v>
      </c>
      <c r="Q97" s="36">
        <f>SUMIFS(СВЦЭМ!$D$39:$D$782,СВЦЭМ!$A$39:$A$782,$A97,СВЦЭМ!$B$39:$B$782,Q$83)+'СЕТ СН'!$H$11+СВЦЭМ!$D$10+'СЕТ СН'!$H$5-'СЕТ СН'!$H$21</f>
        <v>5265.7492467700004</v>
      </c>
      <c r="R97" s="36">
        <f>SUMIFS(СВЦЭМ!$D$39:$D$782,СВЦЭМ!$A$39:$A$782,$A97,СВЦЭМ!$B$39:$B$782,R$83)+'СЕТ СН'!$H$11+СВЦЭМ!$D$10+'СЕТ СН'!$H$5-'СЕТ СН'!$H$21</f>
        <v>5251.98358396</v>
      </c>
      <c r="S97" s="36">
        <f>SUMIFS(СВЦЭМ!$D$39:$D$782,СВЦЭМ!$A$39:$A$782,$A97,СВЦЭМ!$B$39:$B$782,S$83)+'СЕТ СН'!$H$11+СВЦЭМ!$D$10+'СЕТ СН'!$H$5-'СЕТ СН'!$H$21</f>
        <v>5243.8705449300005</v>
      </c>
      <c r="T97" s="36">
        <f>SUMIFS(СВЦЭМ!$D$39:$D$782,СВЦЭМ!$A$39:$A$782,$A97,СВЦЭМ!$B$39:$B$782,T$83)+'СЕТ СН'!$H$11+СВЦЭМ!$D$10+'СЕТ СН'!$H$5-'СЕТ СН'!$H$21</f>
        <v>5239.5322825100002</v>
      </c>
      <c r="U97" s="36">
        <f>SUMIFS(СВЦЭМ!$D$39:$D$782,СВЦЭМ!$A$39:$A$782,$A97,СВЦЭМ!$B$39:$B$782,U$83)+'СЕТ СН'!$H$11+СВЦЭМ!$D$10+'СЕТ СН'!$H$5-'СЕТ СН'!$H$21</f>
        <v>5237.4677341900006</v>
      </c>
      <c r="V97" s="36">
        <f>SUMIFS(СВЦЭМ!$D$39:$D$782,СВЦЭМ!$A$39:$A$782,$A97,СВЦЭМ!$B$39:$B$782,V$83)+'СЕТ СН'!$H$11+СВЦЭМ!$D$10+'СЕТ СН'!$H$5-'СЕТ СН'!$H$21</f>
        <v>5233.0729469100006</v>
      </c>
      <c r="W97" s="36">
        <f>SUMIFS(СВЦЭМ!$D$39:$D$782,СВЦЭМ!$A$39:$A$782,$A97,СВЦЭМ!$B$39:$B$782,W$83)+'СЕТ СН'!$H$11+СВЦЭМ!$D$10+'СЕТ СН'!$H$5-'СЕТ СН'!$H$21</f>
        <v>5192.5548603699999</v>
      </c>
      <c r="X97" s="36">
        <f>SUMIFS(СВЦЭМ!$D$39:$D$782,СВЦЭМ!$A$39:$A$782,$A97,СВЦЭМ!$B$39:$B$782,X$83)+'СЕТ СН'!$H$11+СВЦЭМ!$D$10+'СЕТ СН'!$H$5-'СЕТ СН'!$H$21</f>
        <v>5207.0363976999997</v>
      </c>
      <c r="Y97" s="36">
        <f>SUMIFS(СВЦЭМ!$D$39:$D$782,СВЦЭМ!$A$39:$A$782,$A97,СВЦЭМ!$B$39:$B$782,Y$83)+'СЕТ СН'!$H$11+СВЦЭМ!$D$10+'СЕТ СН'!$H$5-'СЕТ СН'!$H$21</f>
        <v>5261.4486945300005</v>
      </c>
    </row>
    <row r="98" spans="1:25" ht="15.75" x14ac:dyDescent="0.2">
      <c r="A98" s="35">
        <f t="shared" si="2"/>
        <v>45092</v>
      </c>
      <c r="B98" s="36">
        <f>SUMIFS(СВЦЭМ!$D$39:$D$782,СВЦЭМ!$A$39:$A$782,$A98,СВЦЭМ!$B$39:$B$782,B$83)+'СЕТ СН'!$H$11+СВЦЭМ!$D$10+'СЕТ СН'!$H$5-'СЕТ СН'!$H$21</f>
        <v>5141.4626731200005</v>
      </c>
      <c r="C98" s="36">
        <f>SUMIFS(СВЦЭМ!$D$39:$D$782,СВЦЭМ!$A$39:$A$782,$A98,СВЦЭМ!$B$39:$B$782,C$83)+'СЕТ СН'!$H$11+СВЦЭМ!$D$10+'СЕТ СН'!$H$5-'СЕТ СН'!$H$21</f>
        <v>5211.3258010899999</v>
      </c>
      <c r="D98" s="36">
        <f>SUMIFS(СВЦЭМ!$D$39:$D$782,СВЦЭМ!$A$39:$A$782,$A98,СВЦЭМ!$B$39:$B$782,D$83)+'СЕТ СН'!$H$11+СВЦЭМ!$D$10+'СЕТ СН'!$H$5-'СЕТ СН'!$H$21</f>
        <v>5283.1628626000002</v>
      </c>
      <c r="E98" s="36">
        <f>SUMIFS(СВЦЭМ!$D$39:$D$782,СВЦЭМ!$A$39:$A$782,$A98,СВЦЭМ!$B$39:$B$782,E$83)+'СЕТ СН'!$H$11+СВЦЭМ!$D$10+'СЕТ СН'!$H$5-'СЕТ СН'!$H$21</f>
        <v>5290.1094122499999</v>
      </c>
      <c r="F98" s="36">
        <f>SUMIFS(СВЦЭМ!$D$39:$D$782,СВЦЭМ!$A$39:$A$782,$A98,СВЦЭМ!$B$39:$B$782,F$83)+'СЕТ СН'!$H$11+СВЦЭМ!$D$10+'СЕТ СН'!$H$5-'СЕТ СН'!$H$21</f>
        <v>5264.34781699</v>
      </c>
      <c r="G98" s="36">
        <f>SUMIFS(СВЦЭМ!$D$39:$D$782,СВЦЭМ!$A$39:$A$782,$A98,СВЦЭМ!$B$39:$B$782,G$83)+'СЕТ СН'!$H$11+СВЦЭМ!$D$10+'СЕТ СН'!$H$5-'СЕТ СН'!$H$21</f>
        <v>5267.9094542299999</v>
      </c>
      <c r="H98" s="36">
        <f>SUMIFS(СВЦЭМ!$D$39:$D$782,СВЦЭМ!$A$39:$A$782,$A98,СВЦЭМ!$B$39:$B$782,H$83)+'СЕТ СН'!$H$11+СВЦЭМ!$D$10+'СЕТ СН'!$H$5-'СЕТ СН'!$H$21</f>
        <v>5144.1496570199997</v>
      </c>
      <c r="I98" s="36">
        <f>SUMIFS(СВЦЭМ!$D$39:$D$782,СВЦЭМ!$A$39:$A$782,$A98,СВЦЭМ!$B$39:$B$782,I$83)+'СЕТ СН'!$H$11+СВЦЭМ!$D$10+'СЕТ СН'!$H$5-'СЕТ СН'!$H$21</f>
        <v>5026.13666586</v>
      </c>
      <c r="J98" s="36">
        <f>SUMIFS(СВЦЭМ!$D$39:$D$782,СВЦЭМ!$A$39:$A$782,$A98,СВЦЭМ!$B$39:$B$782,J$83)+'СЕТ СН'!$H$11+СВЦЭМ!$D$10+'СЕТ СН'!$H$5-'СЕТ СН'!$H$21</f>
        <v>4992.1556511300005</v>
      </c>
      <c r="K98" s="36">
        <f>SUMIFS(СВЦЭМ!$D$39:$D$782,СВЦЭМ!$A$39:$A$782,$A98,СВЦЭМ!$B$39:$B$782,K$83)+'СЕТ СН'!$H$11+СВЦЭМ!$D$10+'СЕТ СН'!$H$5-'СЕТ СН'!$H$21</f>
        <v>4980.7372765800001</v>
      </c>
      <c r="L98" s="36">
        <f>SUMIFS(СВЦЭМ!$D$39:$D$782,СВЦЭМ!$A$39:$A$782,$A98,СВЦЭМ!$B$39:$B$782,L$83)+'СЕТ СН'!$H$11+СВЦЭМ!$D$10+'СЕТ СН'!$H$5-'СЕТ СН'!$H$21</f>
        <v>4955.2602438800004</v>
      </c>
      <c r="M98" s="36">
        <f>SUMIFS(СВЦЭМ!$D$39:$D$782,СВЦЭМ!$A$39:$A$782,$A98,СВЦЭМ!$B$39:$B$782,M$83)+'СЕТ СН'!$H$11+СВЦЭМ!$D$10+'СЕТ СН'!$H$5-'СЕТ СН'!$H$21</f>
        <v>4966.9152921000004</v>
      </c>
      <c r="N98" s="36">
        <f>SUMIFS(СВЦЭМ!$D$39:$D$782,СВЦЭМ!$A$39:$A$782,$A98,СВЦЭМ!$B$39:$B$782,N$83)+'СЕТ СН'!$H$11+СВЦЭМ!$D$10+'СЕТ СН'!$H$5-'СЕТ СН'!$H$21</f>
        <v>4994.6398521000001</v>
      </c>
      <c r="O98" s="36">
        <f>SUMIFS(СВЦЭМ!$D$39:$D$782,СВЦЭМ!$A$39:$A$782,$A98,СВЦЭМ!$B$39:$B$782,O$83)+'СЕТ СН'!$H$11+СВЦЭМ!$D$10+'СЕТ СН'!$H$5-'СЕТ СН'!$H$21</f>
        <v>5001.8495829200001</v>
      </c>
      <c r="P98" s="36">
        <f>SUMIFS(СВЦЭМ!$D$39:$D$782,СВЦЭМ!$A$39:$A$782,$A98,СВЦЭМ!$B$39:$B$782,P$83)+'СЕТ СН'!$H$11+СВЦЭМ!$D$10+'СЕТ СН'!$H$5-'СЕТ СН'!$H$21</f>
        <v>5017.6754800799999</v>
      </c>
      <c r="Q98" s="36">
        <f>SUMIFS(СВЦЭМ!$D$39:$D$782,СВЦЭМ!$A$39:$A$782,$A98,СВЦЭМ!$B$39:$B$782,Q$83)+'СЕТ СН'!$H$11+СВЦЭМ!$D$10+'СЕТ СН'!$H$5-'СЕТ СН'!$H$21</f>
        <v>5019.2928420900007</v>
      </c>
      <c r="R98" s="36">
        <f>SUMIFS(СВЦЭМ!$D$39:$D$782,СВЦЭМ!$A$39:$A$782,$A98,СВЦЭМ!$B$39:$B$782,R$83)+'СЕТ СН'!$H$11+СВЦЭМ!$D$10+'СЕТ СН'!$H$5-'СЕТ СН'!$H$21</f>
        <v>4975.9717102000004</v>
      </c>
      <c r="S98" s="36">
        <f>SUMIFS(СВЦЭМ!$D$39:$D$782,СВЦЭМ!$A$39:$A$782,$A98,СВЦЭМ!$B$39:$B$782,S$83)+'СЕТ СН'!$H$11+СВЦЭМ!$D$10+'СЕТ СН'!$H$5-'СЕТ СН'!$H$21</f>
        <v>4985.81366222</v>
      </c>
      <c r="T98" s="36">
        <f>SUMIFS(СВЦЭМ!$D$39:$D$782,СВЦЭМ!$A$39:$A$782,$A98,СВЦЭМ!$B$39:$B$782,T$83)+'СЕТ СН'!$H$11+СВЦЭМ!$D$10+'СЕТ СН'!$H$5-'СЕТ СН'!$H$21</f>
        <v>4984.4250178399998</v>
      </c>
      <c r="U98" s="36">
        <f>SUMIFS(СВЦЭМ!$D$39:$D$782,СВЦЭМ!$A$39:$A$782,$A98,СВЦЭМ!$B$39:$B$782,U$83)+'СЕТ СН'!$H$11+СВЦЭМ!$D$10+'СЕТ СН'!$H$5-'СЕТ СН'!$H$21</f>
        <v>4982.8824761300002</v>
      </c>
      <c r="V98" s="36">
        <f>SUMIFS(СВЦЭМ!$D$39:$D$782,СВЦЭМ!$A$39:$A$782,$A98,СВЦЭМ!$B$39:$B$782,V$83)+'СЕТ СН'!$H$11+СВЦЭМ!$D$10+'СЕТ СН'!$H$5-'СЕТ СН'!$H$21</f>
        <v>5007.15361648</v>
      </c>
      <c r="W98" s="36">
        <f>SUMIFS(СВЦЭМ!$D$39:$D$782,СВЦЭМ!$A$39:$A$782,$A98,СВЦЭМ!$B$39:$B$782,W$83)+'СЕТ СН'!$H$11+СВЦЭМ!$D$10+'СЕТ СН'!$H$5-'СЕТ СН'!$H$21</f>
        <v>4983.6646569599998</v>
      </c>
      <c r="X98" s="36">
        <f>SUMIFS(СВЦЭМ!$D$39:$D$782,СВЦЭМ!$A$39:$A$782,$A98,СВЦЭМ!$B$39:$B$782,X$83)+'СЕТ СН'!$H$11+СВЦЭМ!$D$10+'СЕТ СН'!$H$5-'СЕТ СН'!$H$21</f>
        <v>5006.7914189000003</v>
      </c>
      <c r="Y98" s="36">
        <f>SUMIFS(СВЦЭМ!$D$39:$D$782,СВЦЭМ!$A$39:$A$782,$A98,СВЦЭМ!$B$39:$B$782,Y$83)+'СЕТ СН'!$H$11+СВЦЭМ!$D$10+'СЕТ СН'!$H$5-'СЕТ СН'!$H$21</f>
        <v>5090.6991259200004</v>
      </c>
    </row>
    <row r="99" spans="1:25" ht="15.75" x14ac:dyDescent="0.2">
      <c r="A99" s="35">
        <f t="shared" si="2"/>
        <v>45093</v>
      </c>
      <c r="B99" s="36">
        <f>SUMIFS(СВЦЭМ!$D$39:$D$782,СВЦЭМ!$A$39:$A$782,$A99,СВЦЭМ!$B$39:$B$782,B$83)+'СЕТ СН'!$H$11+СВЦЭМ!$D$10+'СЕТ СН'!$H$5-'СЕТ СН'!$H$21</f>
        <v>5221.5242223800005</v>
      </c>
      <c r="C99" s="36">
        <f>SUMIFS(СВЦЭМ!$D$39:$D$782,СВЦЭМ!$A$39:$A$782,$A99,СВЦЭМ!$B$39:$B$782,C$83)+'СЕТ СН'!$H$11+СВЦЭМ!$D$10+'СЕТ СН'!$H$5-'СЕТ СН'!$H$21</f>
        <v>5275.4315706800007</v>
      </c>
      <c r="D99" s="36">
        <f>SUMIFS(СВЦЭМ!$D$39:$D$782,СВЦЭМ!$A$39:$A$782,$A99,СВЦЭМ!$B$39:$B$782,D$83)+'СЕТ СН'!$H$11+СВЦЭМ!$D$10+'СЕТ СН'!$H$5-'СЕТ СН'!$H$21</f>
        <v>5365.4746048200004</v>
      </c>
      <c r="E99" s="36">
        <f>SUMIFS(СВЦЭМ!$D$39:$D$782,СВЦЭМ!$A$39:$A$782,$A99,СВЦЭМ!$B$39:$B$782,E$83)+'СЕТ СН'!$H$11+СВЦЭМ!$D$10+'СЕТ СН'!$H$5-'СЕТ СН'!$H$21</f>
        <v>5379.9550185900007</v>
      </c>
      <c r="F99" s="36">
        <f>SUMIFS(СВЦЭМ!$D$39:$D$782,СВЦЭМ!$A$39:$A$782,$A99,СВЦЭМ!$B$39:$B$782,F$83)+'СЕТ СН'!$H$11+СВЦЭМ!$D$10+'СЕТ СН'!$H$5-'СЕТ СН'!$H$21</f>
        <v>5383.6681525500007</v>
      </c>
      <c r="G99" s="36">
        <f>SUMIFS(СВЦЭМ!$D$39:$D$782,СВЦЭМ!$A$39:$A$782,$A99,СВЦЭМ!$B$39:$B$782,G$83)+'СЕТ СН'!$H$11+СВЦЭМ!$D$10+'СЕТ СН'!$H$5-'СЕТ СН'!$H$21</f>
        <v>5344.2053443700006</v>
      </c>
      <c r="H99" s="36">
        <f>SUMIFS(СВЦЭМ!$D$39:$D$782,СВЦЭМ!$A$39:$A$782,$A99,СВЦЭМ!$B$39:$B$782,H$83)+'СЕТ СН'!$H$11+СВЦЭМ!$D$10+'СЕТ СН'!$H$5-'СЕТ СН'!$H$21</f>
        <v>5222.9450413100003</v>
      </c>
      <c r="I99" s="36">
        <f>SUMIFS(СВЦЭМ!$D$39:$D$782,СВЦЭМ!$A$39:$A$782,$A99,СВЦЭМ!$B$39:$B$782,I$83)+'СЕТ СН'!$H$11+СВЦЭМ!$D$10+'СЕТ СН'!$H$5-'СЕТ СН'!$H$21</f>
        <v>5165.4240634400003</v>
      </c>
      <c r="J99" s="36">
        <f>SUMIFS(СВЦЭМ!$D$39:$D$782,СВЦЭМ!$A$39:$A$782,$A99,СВЦЭМ!$B$39:$B$782,J$83)+'СЕТ СН'!$H$11+СВЦЭМ!$D$10+'СЕТ СН'!$H$5-'СЕТ СН'!$H$21</f>
        <v>5080.3657275300002</v>
      </c>
      <c r="K99" s="36">
        <f>SUMIFS(СВЦЭМ!$D$39:$D$782,СВЦЭМ!$A$39:$A$782,$A99,СВЦЭМ!$B$39:$B$782,K$83)+'СЕТ СН'!$H$11+СВЦЭМ!$D$10+'СЕТ СН'!$H$5-'СЕТ СН'!$H$21</f>
        <v>5095.5968613200002</v>
      </c>
      <c r="L99" s="36">
        <f>SUMIFS(СВЦЭМ!$D$39:$D$782,СВЦЭМ!$A$39:$A$782,$A99,СВЦЭМ!$B$39:$B$782,L$83)+'СЕТ СН'!$H$11+СВЦЭМ!$D$10+'СЕТ СН'!$H$5-'СЕТ СН'!$H$21</f>
        <v>5098.9230090399997</v>
      </c>
      <c r="M99" s="36">
        <f>SUMIFS(СВЦЭМ!$D$39:$D$782,СВЦЭМ!$A$39:$A$782,$A99,СВЦЭМ!$B$39:$B$782,M$83)+'СЕТ СН'!$H$11+СВЦЭМ!$D$10+'СЕТ СН'!$H$5-'СЕТ СН'!$H$21</f>
        <v>5127.0090505200005</v>
      </c>
      <c r="N99" s="36">
        <f>SUMIFS(СВЦЭМ!$D$39:$D$782,СВЦЭМ!$A$39:$A$782,$A99,СВЦЭМ!$B$39:$B$782,N$83)+'СЕТ СН'!$H$11+СВЦЭМ!$D$10+'СЕТ СН'!$H$5-'СЕТ СН'!$H$21</f>
        <v>5171.0382300399997</v>
      </c>
      <c r="O99" s="36">
        <f>SUMIFS(СВЦЭМ!$D$39:$D$782,СВЦЭМ!$A$39:$A$782,$A99,СВЦЭМ!$B$39:$B$782,O$83)+'СЕТ СН'!$H$11+СВЦЭМ!$D$10+'СЕТ СН'!$H$5-'СЕТ СН'!$H$21</f>
        <v>5170.4651326200001</v>
      </c>
      <c r="P99" s="36">
        <f>SUMIFS(СВЦЭМ!$D$39:$D$782,СВЦЭМ!$A$39:$A$782,$A99,СВЦЭМ!$B$39:$B$782,P$83)+'СЕТ СН'!$H$11+СВЦЭМ!$D$10+'СЕТ СН'!$H$5-'СЕТ СН'!$H$21</f>
        <v>5176.4263960600001</v>
      </c>
      <c r="Q99" s="36">
        <f>SUMIFS(СВЦЭМ!$D$39:$D$782,СВЦЭМ!$A$39:$A$782,$A99,СВЦЭМ!$B$39:$B$782,Q$83)+'СЕТ СН'!$H$11+СВЦЭМ!$D$10+'СЕТ СН'!$H$5-'СЕТ СН'!$H$21</f>
        <v>5156.7648332300005</v>
      </c>
      <c r="R99" s="36">
        <f>SUMIFS(СВЦЭМ!$D$39:$D$782,СВЦЭМ!$A$39:$A$782,$A99,СВЦЭМ!$B$39:$B$782,R$83)+'СЕТ СН'!$H$11+СВЦЭМ!$D$10+'СЕТ СН'!$H$5-'СЕТ СН'!$H$21</f>
        <v>5143.6325640200002</v>
      </c>
      <c r="S99" s="36">
        <f>SUMIFS(СВЦЭМ!$D$39:$D$782,СВЦЭМ!$A$39:$A$782,$A99,СВЦЭМ!$B$39:$B$782,S$83)+'СЕТ СН'!$H$11+СВЦЭМ!$D$10+'СЕТ СН'!$H$5-'СЕТ СН'!$H$21</f>
        <v>5121.4419138100002</v>
      </c>
      <c r="T99" s="36">
        <f>SUMIFS(СВЦЭМ!$D$39:$D$782,СВЦЭМ!$A$39:$A$782,$A99,СВЦЭМ!$B$39:$B$782,T$83)+'СЕТ СН'!$H$11+СВЦЭМ!$D$10+'СЕТ СН'!$H$5-'СЕТ СН'!$H$21</f>
        <v>5111.0477887699999</v>
      </c>
      <c r="U99" s="36">
        <f>SUMIFS(СВЦЭМ!$D$39:$D$782,СВЦЭМ!$A$39:$A$782,$A99,СВЦЭМ!$B$39:$B$782,U$83)+'СЕТ СН'!$H$11+СВЦЭМ!$D$10+'СЕТ СН'!$H$5-'СЕТ СН'!$H$21</f>
        <v>5112.6956849300004</v>
      </c>
      <c r="V99" s="36">
        <f>SUMIFS(СВЦЭМ!$D$39:$D$782,СВЦЭМ!$A$39:$A$782,$A99,СВЦЭМ!$B$39:$B$782,V$83)+'СЕТ СН'!$H$11+СВЦЭМ!$D$10+'СЕТ СН'!$H$5-'СЕТ СН'!$H$21</f>
        <v>5102.3685478699999</v>
      </c>
      <c r="W99" s="36">
        <f>SUMIFS(СВЦЭМ!$D$39:$D$782,СВЦЭМ!$A$39:$A$782,$A99,СВЦЭМ!$B$39:$B$782,W$83)+'СЕТ СН'!$H$11+СВЦЭМ!$D$10+'СЕТ СН'!$H$5-'СЕТ СН'!$H$21</f>
        <v>5067.0107138900003</v>
      </c>
      <c r="X99" s="36">
        <f>SUMIFS(СВЦЭМ!$D$39:$D$782,СВЦЭМ!$A$39:$A$782,$A99,СВЦЭМ!$B$39:$B$782,X$83)+'СЕТ СН'!$H$11+СВЦЭМ!$D$10+'СЕТ СН'!$H$5-'СЕТ СН'!$H$21</f>
        <v>5118.1900646700005</v>
      </c>
      <c r="Y99" s="36">
        <f>SUMIFS(СВЦЭМ!$D$39:$D$782,СВЦЭМ!$A$39:$A$782,$A99,СВЦЭМ!$B$39:$B$782,Y$83)+'СЕТ СН'!$H$11+СВЦЭМ!$D$10+'СЕТ СН'!$H$5-'СЕТ СН'!$H$21</f>
        <v>5261.1869932899999</v>
      </c>
    </row>
    <row r="100" spans="1:25" ht="15.75" x14ac:dyDescent="0.2">
      <c r="A100" s="35">
        <f t="shared" si="2"/>
        <v>45094</v>
      </c>
      <c r="B100" s="36">
        <f>SUMIFS(СВЦЭМ!$D$39:$D$782,СВЦЭМ!$A$39:$A$782,$A100,СВЦЭМ!$B$39:$B$782,B$83)+'СЕТ СН'!$H$11+СВЦЭМ!$D$10+'СЕТ СН'!$H$5-'СЕТ СН'!$H$21</f>
        <v>5119.5250122400003</v>
      </c>
      <c r="C100" s="36">
        <f>SUMIFS(СВЦЭМ!$D$39:$D$782,СВЦЭМ!$A$39:$A$782,$A100,СВЦЭМ!$B$39:$B$782,C$83)+'СЕТ СН'!$H$11+СВЦЭМ!$D$10+'СЕТ СН'!$H$5-'СЕТ СН'!$H$21</f>
        <v>5195.5521161400002</v>
      </c>
      <c r="D100" s="36">
        <f>SUMIFS(СВЦЭМ!$D$39:$D$782,СВЦЭМ!$A$39:$A$782,$A100,СВЦЭМ!$B$39:$B$782,D$83)+'СЕТ СН'!$H$11+СВЦЭМ!$D$10+'СЕТ СН'!$H$5-'СЕТ СН'!$H$21</f>
        <v>5232.1671326900005</v>
      </c>
      <c r="E100" s="36">
        <f>SUMIFS(СВЦЭМ!$D$39:$D$782,СВЦЭМ!$A$39:$A$782,$A100,СВЦЭМ!$B$39:$B$782,E$83)+'СЕТ СН'!$H$11+СВЦЭМ!$D$10+'СЕТ СН'!$H$5-'СЕТ СН'!$H$21</f>
        <v>5230.6327117199999</v>
      </c>
      <c r="F100" s="36">
        <f>SUMIFS(СВЦЭМ!$D$39:$D$782,СВЦЭМ!$A$39:$A$782,$A100,СВЦЭМ!$B$39:$B$782,F$83)+'СЕТ СН'!$H$11+СВЦЭМ!$D$10+'СЕТ СН'!$H$5-'СЕТ СН'!$H$21</f>
        <v>5223.9237383100008</v>
      </c>
      <c r="G100" s="36">
        <f>SUMIFS(СВЦЭМ!$D$39:$D$782,СВЦЭМ!$A$39:$A$782,$A100,СВЦЭМ!$B$39:$B$782,G$83)+'СЕТ СН'!$H$11+СВЦЭМ!$D$10+'СЕТ СН'!$H$5-'СЕТ СН'!$H$21</f>
        <v>5255.8617313499999</v>
      </c>
      <c r="H100" s="36">
        <f>SUMIFS(СВЦЭМ!$D$39:$D$782,СВЦЭМ!$A$39:$A$782,$A100,СВЦЭМ!$B$39:$B$782,H$83)+'СЕТ СН'!$H$11+СВЦЭМ!$D$10+'СЕТ СН'!$H$5-'СЕТ СН'!$H$21</f>
        <v>5192.5118980000007</v>
      </c>
      <c r="I100" s="36">
        <f>SUMIFS(СВЦЭМ!$D$39:$D$782,СВЦЭМ!$A$39:$A$782,$A100,СВЦЭМ!$B$39:$B$782,I$83)+'СЕТ СН'!$H$11+СВЦЭМ!$D$10+'СЕТ СН'!$H$5-'СЕТ СН'!$H$21</f>
        <v>5114.0579034800003</v>
      </c>
      <c r="J100" s="36">
        <f>SUMIFS(СВЦЭМ!$D$39:$D$782,СВЦЭМ!$A$39:$A$782,$A100,СВЦЭМ!$B$39:$B$782,J$83)+'СЕТ СН'!$H$11+СВЦЭМ!$D$10+'СЕТ СН'!$H$5-'СЕТ СН'!$H$21</f>
        <v>5004.7922403400007</v>
      </c>
      <c r="K100" s="36">
        <f>SUMIFS(СВЦЭМ!$D$39:$D$782,СВЦЭМ!$A$39:$A$782,$A100,СВЦЭМ!$B$39:$B$782,K$83)+'СЕТ СН'!$H$11+СВЦЭМ!$D$10+'СЕТ СН'!$H$5-'СЕТ СН'!$H$21</f>
        <v>4951.1788146500003</v>
      </c>
      <c r="L100" s="36">
        <f>SUMIFS(СВЦЭМ!$D$39:$D$782,СВЦЭМ!$A$39:$A$782,$A100,СВЦЭМ!$B$39:$B$782,L$83)+'СЕТ СН'!$H$11+СВЦЭМ!$D$10+'СЕТ СН'!$H$5-'СЕТ СН'!$H$21</f>
        <v>4929.13164289</v>
      </c>
      <c r="M100" s="36">
        <f>SUMIFS(СВЦЭМ!$D$39:$D$782,СВЦЭМ!$A$39:$A$782,$A100,СВЦЭМ!$B$39:$B$782,M$83)+'СЕТ СН'!$H$11+СВЦЭМ!$D$10+'СЕТ СН'!$H$5-'СЕТ СН'!$H$21</f>
        <v>4937.4461535500004</v>
      </c>
      <c r="N100" s="36">
        <f>SUMIFS(СВЦЭМ!$D$39:$D$782,СВЦЭМ!$A$39:$A$782,$A100,СВЦЭМ!$B$39:$B$782,N$83)+'СЕТ СН'!$H$11+СВЦЭМ!$D$10+'СЕТ СН'!$H$5-'СЕТ СН'!$H$21</f>
        <v>4971.8456325900006</v>
      </c>
      <c r="O100" s="36">
        <f>SUMIFS(СВЦЭМ!$D$39:$D$782,СВЦЭМ!$A$39:$A$782,$A100,СВЦЭМ!$B$39:$B$782,O$83)+'СЕТ СН'!$H$11+СВЦЭМ!$D$10+'СЕТ СН'!$H$5-'СЕТ СН'!$H$21</f>
        <v>4970.7491830600002</v>
      </c>
      <c r="P100" s="36">
        <f>SUMIFS(СВЦЭМ!$D$39:$D$782,СВЦЭМ!$A$39:$A$782,$A100,СВЦЭМ!$B$39:$B$782,P$83)+'СЕТ СН'!$H$11+СВЦЭМ!$D$10+'СЕТ СН'!$H$5-'СЕТ СН'!$H$21</f>
        <v>4990.0053722400007</v>
      </c>
      <c r="Q100" s="36">
        <f>SUMIFS(СВЦЭМ!$D$39:$D$782,СВЦЭМ!$A$39:$A$782,$A100,СВЦЭМ!$B$39:$B$782,Q$83)+'СЕТ СН'!$H$11+СВЦЭМ!$D$10+'СЕТ СН'!$H$5-'СЕТ СН'!$H$21</f>
        <v>5007.08273242</v>
      </c>
      <c r="R100" s="36">
        <f>SUMIFS(СВЦЭМ!$D$39:$D$782,СВЦЭМ!$A$39:$A$782,$A100,СВЦЭМ!$B$39:$B$782,R$83)+'СЕТ СН'!$H$11+СВЦЭМ!$D$10+'СЕТ СН'!$H$5-'СЕТ СН'!$H$21</f>
        <v>4995.6444000700003</v>
      </c>
      <c r="S100" s="36">
        <f>SUMIFS(СВЦЭМ!$D$39:$D$782,СВЦЭМ!$A$39:$A$782,$A100,СВЦЭМ!$B$39:$B$782,S$83)+'СЕТ СН'!$H$11+СВЦЭМ!$D$10+'СЕТ СН'!$H$5-'СЕТ СН'!$H$21</f>
        <v>4977.5970928400002</v>
      </c>
      <c r="T100" s="36">
        <f>SUMIFS(СВЦЭМ!$D$39:$D$782,СВЦЭМ!$A$39:$A$782,$A100,СВЦЭМ!$B$39:$B$782,T$83)+'СЕТ СН'!$H$11+СВЦЭМ!$D$10+'СЕТ СН'!$H$5-'СЕТ СН'!$H$21</f>
        <v>4960.4630728700004</v>
      </c>
      <c r="U100" s="36">
        <f>SUMIFS(СВЦЭМ!$D$39:$D$782,СВЦЭМ!$A$39:$A$782,$A100,СВЦЭМ!$B$39:$B$782,U$83)+'СЕТ СН'!$H$11+СВЦЭМ!$D$10+'СЕТ СН'!$H$5-'СЕТ СН'!$H$21</f>
        <v>4957.6640332100005</v>
      </c>
      <c r="V100" s="36">
        <f>SUMIFS(СВЦЭМ!$D$39:$D$782,СВЦЭМ!$A$39:$A$782,$A100,СВЦЭМ!$B$39:$B$782,V$83)+'СЕТ СН'!$H$11+СВЦЭМ!$D$10+'СЕТ СН'!$H$5-'СЕТ СН'!$H$21</f>
        <v>4945.7134254400007</v>
      </c>
      <c r="W100" s="36">
        <f>SUMIFS(СВЦЭМ!$D$39:$D$782,СВЦЭМ!$A$39:$A$782,$A100,СВЦЭМ!$B$39:$B$782,W$83)+'СЕТ СН'!$H$11+СВЦЭМ!$D$10+'СЕТ СН'!$H$5-'СЕТ СН'!$H$21</f>
        <v>4917.8019854600007</v>
      </c>
      <c r="X100" s="36">
        <f>SUMIFS(СВЦЭМ!$D$39:$D$782,СВЦЭМ!$A$39:$A$782,$A100,СВЦЭМ!$B$39:$B$782,X$83)+'СЕТ СН'!$H$11+СВЦЭМ!$D$10+'СЕТ СН'!$H$5-'СЕТ СН'!$H$21</f>
        <v>4972.3647918200004</v>
      </c>
      <c r="Y100" s="36">
        <f>SUMIFS(СВЦЭМ!$D$39:$D$782,СВЦЭМ!$A$39:$A$782,$A100,СВЦЭМ!$B$39:$B$782,Y$83)+'СЕТ СН'!$H$11+СВЦЭМ!$D$10+'СЕТ СН'!$H$5-'СЕТ СН'!$H$21</f>
        <v>5044.0216718500005</v>
      </c>
    </row>
    <row r="101" spans="1:25" ht="15.75" x14ac:dyDescent="0.2">
      <c r="A101" s="35">
        <f t="shared" si="2"/>
        <v>45095</v>
      </c>
      <c r="B101" s="36">
        <f>SUMIFS(СВЦЭМ!$D$39:$D$782,СВЦЭМ!$A$39:$A$782,$A101,СВЦЭМ!$B$39:$B$782,B$83)+'СЕТ СН'!$H$11+СВЦЭМ!$D$10+'СЕТ СН'!$H$5-'СЕТ СН'!$H$21</f>
        <v>5238.4561043100002</v>
      </c>
      <c r="C101" s="36">
        <f>SUMIFS(СВЦЭМ!$D$39:$D$782,СВЦЭМ!$A$39:$A$782,$A101,СВЦЭМ!$B$39:$B$782,C$83)+'СЕТ СН'!$H$11+СВЦЭМ!$D$10+'СЕТ СН'!$H$5-'СЕТ СН'!$H$21</f>
        <v>5337.4468026300001</v>
      </c>
      <c r="D101" s="36">
        <f>SUMIFS(СВЦЭМ!$D$39:$D$782,СВЦЭМ!$A$39:$A$782,$A101,СВЦЭМ!$B$39:$B$782,D$83)+'СЕТ СН'!$H$11+СВЦЭМ!$D$10+'СЕТ СН'!$H$5-'СЕТ СН'!$H$21</f>
        <v>5368.57436065</v>
      </c>
      <c r="E101" s="36">
        <f>SUMIFS(СВЦЭМ!$D$39:$D$782,СВЦЭМ!$A$39:$A$782,$A101,СВЦЭМ!$B$39:$B$782,E$83)+'СЕТ СН'!$H$11+СВЦЭМ!$D$10+'СЕТ СН'!$H$5-'СЕТ СН'!$H$21</f>
        <v>5395.1203828100006</v>
      </c>
      <c r="F101" s="36">
        <f>SUMIFS(СВЦЭМ!$D$39:$D$782,СВЦЭМ!$A$39:$A$782,$A101,СВЦЭМ!$B$39:$B$782,F$83)+'СЕТ СН'!$H$11+СВЦЭМ!$D$10+'СЕТ СН'!$H$5-'СЕТ СН'!$H$21</f>
        <v>5418.0578461100004</v>
      </c>
      <c r="G101" s="36">
        <f>SUMIFS(СВЦЭМ!$D$39:$D$782,СВЦЭМ!$A$39:$A$782,$A101,СВЦЭМ!$B$39:$B$782,G$83)+'СЕТ СН'!$H$11+СВЦЭМ!$D$10+'СЕТ СН'!$H$5-'СЕТ СН'!$H$21</f>
        <v>5415.4959491</v>
      </c>
      <c r="H101" s="36">
        <f>SUMIFS(СВЦЭМ!$D$39:$D$782,СВЦЭМ!$A$39:$A$782,$A101,СВЦЭМ!$B$39:$B$782,H$83)+'СЕТ СН'!$H$11+СВЦЭМ!$D$10+'СЕТ СН'!$H$5-'СЕТ СН'!$H$21</f>
        <v>5374.5448191699998</v>
      </c>
      <c r="I101" s="36">
        <f>SUMIFS(СВЦЭМ!$D$39:$D$782,СВЦЭМ!$A$39:$A$782,$A101,СВЦЭМ!$B$39:$B$782,I$83)+'СЕТ СН'!$H$11+СВЦЭМ!$D$10+'СЕТ СН'!$H$5-'СЕТ СН'!$H$21</f>
        <v>5341.6241099100007</v>
      </c>
      <c r="J101" s="36">
        <f>SUMIFS(СВЦЭМ!$D$39:$D$782,СВЦЭМ!$A$39:$A$782,$A101,СВЦЭМ!$B$39:$B$782,J$83)+'СЕТ СН'!$H$11+СВЦЭМ!$D$10+'СЕТ СН'!$H$5-'СЕТ СН'!$H$21</f>
        <v>5274.5023510000001</v>
      </c>
      <c r="K101" s="36">
        <f>SUMIFS(СВЦЭМ!$D$39:$D$782,СВЦЭМ!$A$39:$A$782,$A101,СВЦЭМ!$B$39:$B$782,K$83)+'СЕТ СН'!$H$11+СВЦЭМ!$D$10+'СЕТ СН'!$H$5-'СЕТ СН'!$H$21</f>
        <v>5223.16113305</v>
      </c>
      <c r="L101" s="36">
        <f>SUMIFS(СВЦЭМ!$D$39:$D$782,СВЦЭМ!$A$39:$A$782,$A101,СВЦЭМ!$B$39:$B$782,L$83)+'СЕТ СН'!$H$11+СВЦЭМ!$D$10+'СЕТ СН'!$H$5-'СЕТ СН'!$H$21</f>
        <v>5222.9323265600005</v>
      </c>
      <c r="M101" s="36">
        <f>SUMIFS(СВЦЭМ!$D$39:$D$782,СВЦЭМ!$A$39:$A$782,$A101,СВЦЭМ!$B$39:$B$782,M$83)+'СЕТ СН'!$H$11+СВЦЭМ!$D$10+'СЕТ СН'!$H$5-'СЕТ СН'!$H$21</f>
        <v>5252.9063688200004</v>
      </c>
      <c r="N101" s="36">
        <f>SUMIFS(СВЦЭМ!$D$39:$D$782,СВЦЭМ!$A$39:$A$782,$A101,СВЦЭМ!$B$39:$B$782,N$83)+'СЕТ СН'!$H$11+СВЦЭМ!$D$10+'СЕТ СН'!$H$5-'СЕТ СН'!$H$21</f>
        <v>5264.2582488999997</v>
      </c>
      <c r="O101" s="36">
        <f>SUMIFS(СВЦЭМ!$D$39:$D$782,СВЦЭМ!$A$39:$A$782,$A101,СВЦЭМ!$B$39:$B$782,O$83)+'СЕТ СН'!$H$11+СВЦЭМ!$D$10+'СЕТ СН'!$H$5-'СЕТ СН'!$H$21</f>
        <v>5273.1094910900001</v>
      </c>
      <c r="P101" s="36">
        <f>SUMIFS(СВЦЭМ!$D$39:$D$782,СВЦЭМ!$A$39:$A$782,$A101,СВЦЭМ!$B$39:$B$782,P$83)+'СЕТ СН'!$H$11+СВЦЭМ!$D$10+'СЕТ СН'!$H$5-'СЕТ СН'!$H$21</f>
        <v>5291.6401320300001</v>
      </c>
      <c r="Q101" s="36">
        <f>SUMIFS(СВЦЭМ!$D$39:$D$782,СВЦЭМ!$A$39:$A$782,$A101,СВЦЭМ!$B$39:$B$782,Q$83)+'СЕТ СН'!$H$11+СВЦЭМ!$D$10+'СЕТ СН'!$H$5-'СЕТ СН'!$H$21</f>
        <v>5293.6079573799998</v>
      </c>
      <c r="R101" s="36">
        <f>SUMIFS(СВЦЭМ!$D$39:$D$782,СВЦЭМ!$A$39:$A$782,$A101,СВЦЭМ!$B$39:$B$782,R$83)+'СЕТ СН'!$H$11+СВЦЭМ!$D$10+'СЕТ СН'!$H$5-'СЕТ СН'!$H$21</f>
        <v>5278.4105186699999</v>
      </c>
      <c r="S101" s="36">
        <f>SUMIFS(СВЦЭМ!$D$39:$D$782,СВЦЭМ!$A$39:$A$782,$A101,СВЦЭМ!$B$39:$B$782,S$83)+'СЕТ СН'!$H$11+СВЦЭМ!$D$10+'СЕТ СН'!$H$5-'СЕТ СН'!$H$21</f>
        <v>5258.3955924800002</v>
      </c>
      <c r="T101" s="36">
        <f>SUMIFS(СВЦЭМ!$D$39:$D$782,СВЦЭМ!$A$39:$A$782,$A101,СВЦЭМ!$B$39:$B$782,T$83)+'СЕТ СН'!$H$11+СВЦЭМ!$D$10+'СЕТ СН'!$H$5-'СЕТ СН'!$H$21</f>
        <v>5223.42634542</v>
      </c>
      <c r="U101" s="36">
        <f>SUMIFS(СВЦЭМ!$D$39:$D$782,СВЦЭМ!$A$39:$A$782,$A101,СВЦЭМ!$B$39:$B$782,U$83)+'СЕТ СН'!$H$11+СВЦЭМ!$D$10+'СЕТ СН'!$H$5-'СЕТ СН'!$H$21</f>
        <v>5202.2013694899997</v>
      </c>
      <c r="V101" s="36">
        <f>SUMIFS(СВЦЭМ!$D$39:$D$782,СВЦЭМ!$A$39:$A$782,$A101,СВЦЭМ!$B$39:$B$782,V$83)+'СЕТ СН'!$H$11+СВЦЭМ!$D$10+'СЕТ СН'!$H$5-'СЕТ СН'!$H$21</f>
        <v>5171.5712260400005</v>
      </c>
      <c r="W101" s="36">
        <f>SUMIFS(СВЦЭМ!$D$39:$D$782,СВЦЭМ!$A$39:$A$782,$A101,СВЦЭМ!$B$39:$B$782,W$83)+'СЕТ СН'!$H$11+СВЦЭМ!$D$10+'СЕТ СН'!$H$5-'СЕТ СН'!$H$21</f>
        <v>5181.8258790300006</v>
      </c>
      <c r="X101" s="36">
        <f>SUMIFS(СВЦЭМ!$D$39:$D$782,СВЦЭМ!$A$39:$A$782,$A101,СВЦЭМ!$B$39:$B$782,X$83)+'СЕТ СН'!$H$11+СВЦЭМ!$D$10+'СЕТ СН'!$H$5-'СЕТ СН'!$H$21</f>
        <v>5204.6286256399999</v>
      </c>
      <c r="Y101" s="36">
        <f>SUMIFS(СВЦЭМ!$D$39:$D$782,СВЦЭМ!$A$39:$A$782,$A101,СВЦЭМ!$B$39:$B$782,Y$83)+'СЕТ СН'!$H$11+СВЦЭМ!$D$10+'СЕТ СН'!$H$5-'СЕТ СН'!$H$21</f>
        <v>5285.4893658500005</v>
      </c>
    </row>
    <row r="102" spans="1:25" ht="15.75" x14ac:dyDescent="0.2">
      <c r="A102" s="35">
        <f t="shared" si="2"/>
        <v>45096</v>
      </c>
      <c r="B102" s="36">
        <f>SUMIFS(СВЦЭМ!$D$39:$D$782,СВЦЭМ!$A$39:$A$782,$A102,СВЦЭМ!$B$39:$B$782,B$83)+'СЕТ СН'!$H$11+СВЦЭМ!$D$10+'СЕТ СН'!$H$5-'СЕТ СН'!$H$21</f>
        <v>5181.6491343200005</v>
      </c>
      <c r="C102" s="36">
        <f>SUMIFS(СВЦЭМ!$D$39:$D$782,СВЦЭМ!$A$39:$A$782,$A102,СВЦЭМ!$B$39:$B$782,C$83)+'СЕТ СН'!$H$11+СВЦЭМ!$D$10+'СЕТ СН'!$H$5-'СЕТ СН'!$H$21</f>
        <v>5267.0895675500005</v>
      </c>
      <c r="D102" s="36">
        <f>SUMIFS(СВЦЭМ!$D$39:$D$782,СВЦЭМ!$A$39:$A$782,$A102,СВЦЭМ!$B$39:$B$782,D$83)+'СЕТ СН'!$H$11+СВЦЭМ!$D$10+'СЕТ СН'!$H$5-'СЕТ СН'!$H$21</f>
        <v>5351.3572344800004</v>
      </c>
      <c r="E102" s="36">
        <f>SUMIFS(СВЦЭМ!$D$39:$D$782,СВЦЭМ!$A$39:$A$782,$A102,СВЦЭМ!$B$39:$B$782,E$83)+'СЕТ СН'!$H$11+СВЦЭМ!$D$10+'СЕТ СН'!$H$5-'СЕТ СН'!$H$21</f>
        <v>5320.8531351600004</v>
      </c>
      <c r="F102" s="36">
        <f>SUMIFS(СВЦЭМ!$D$39:$D$782,СВЦЭМ!$A$39:$A$782,$A102,СВЦЭМ!$B$39:$B$782,F$83)+'СЕТ СН'!$H$11+СВЦЭМ!$D$10+'СЕТ СН'!$H$5-'СЕТ СН'!$H$21</f>
        <v>5359.9517173000004</v>
      </c>
      <c r="G102" s="36">
        <f>SUMIFS(СВЦЭМ!$D$39:$D$782,СВЦЭМ!$A$39:$A$782,$A102,СВЦЭМ!$B$39:$B$782,G$83)+'СЕТ СН'!$H$11+СВЦЭМ!$D$10+'СЕТ СН'!$H$5-'СЕТ СН'!$H$21</f>
        <v>5370.4409730200005</v>
      </c>
      <c r="H102" s="36">
        <f>SUMIFS(СВЦЭМ!$D$39:$D$782,СВЦЭМ!$A$39:$A$782,$A102,СВЦЭМ!$B$39:$B$782,H$83)+'СЕТ СН'!$H$11+СВЦЭМ!$D$10+'СЕТ СН'!$H$5-'СЕТ СН'!$H$21</f>
        <v>5344.3566881500001</v>
      </c>
      <c r="I102" s="36">
        <f>SUMIFS(СВЦЭМ!$D$39:$D$782,СВЦЭМ!$A$39:$A$782,$A102,СВЦЭМ!$B$39:$B$782,I$83)+'СЕТ СН'!$H$11+СВЦЭМ!$D$10+'СЕТ СН'!$H$5-'СЕТ СН'!$H$21</f>
        <v>5180.6568346700005</v>
      </c>
      <c r="J102" s="36">
        <f>SUMIFS(СВЦЭМ!$D$39:$D$782,СВЦЭМ!$A$39:$A$782,$A102,СВЦЭМ!$B$39:$B$782,J$83)+'СЕТ СН'!$H$11+СВЦЭМ!$D$10+'СЕТ СН'!$H$5-'СЕТ СН'!$H$21</f>
        <v>5086.3036753100005</v>
      </c>
      <c r="K102" s="36">
        <f>SUMIFS(СВЦЭМ!$D$39:$D$782,СВЦЭМ!$A$39:$A$782,$A102,СВЦЭМ!$B$39:$B$782,K$83)+'СЕТ СН'!$H$11+СВЦЭМ!$D$10+'СЕТ СН'!$H$5-'СЕТ СН'!$H$21</f>
        <v>5053.9020878600004</v>
      </c>
      <c r="L102" s="36">
        <f>SUMIFS(СВЦЭМ!$D$39:$D$782,СВЦЭМ!$A$39:$A$782,$A102,СВЦЭМ!$B$39:$B$782,L$83)+'СЕТ СН'!$H$11+СВЦЭМ!$D$10+'СЕТ СН'!$H$5-'СЕТ СН'!$H$21</f>
        <v>5041.3862489000003</v>
      </c>
      <c r="M102" s="36">
        <f>SUMIFS(СВЦЭМ!$D$39:$D$782,СВЦЭМ!$A$39:$A$782,$A102,СВЦЭМ!$B$39:$B$782,M$83)+'СЕТ СН'!$H$11+СВЦЭМ!$D$10+'СЕТ СН'!$H$5-'СЕТ СН'!$H$21</f>
        <v>5051.0777100699997</v>
      </c>
      <c r="N102" s="36">
        <f>SUMIFS(СВЦЭМ!$D$39:$D$782,СВЦЭМ!$A$39:$A$782,$A102,СВЦЭМ!$B$39:$B$782,N$83)+'СЕТ СН'!$H$11+СВЦЭМ!$D$10+'СЕТ СН'!$H$5-'СЕТ СН'!$H$21</f>
        <v>5067.2122050899998</v>
      </c>
      <c r="O102" s="36">
        <f>SUMIFS(СВЦЭМ!$D$39:$D$782,СВЦЭМ!$A$39:$A$782,$A102,СВЦЭМ!$B$39:$B$782,O$83)+'СЕТ СН'!$H$11+СВЦЭМ!$D$10+'СЕТ СН'!$H$5-'СЕТ СН'!$H$21</f>
        <v>5090.9348052599998</v>
      </c>
      <c r="P102" s="36">
        <f>SUMIFS(СВЦЭМ!$D$39:$D$782,СВЦЭМ!$A$39:$A$782,$A102,СВЦЭМ!$B$39:$B$782,P$83)+'СЕТ СН'!$H$11+СВЦЭМ!$D$10+'СЕТ СН'!$H$5-'СЕТ СН'!$H$21</f>
        <v>5085.9668880500003</v>
      </c>
      <c r="Q102" s="36">
        <f>SUMIFS(СВЦЭМ!$D$39:$D$782,СВЦЭМ!$A$39:$A$782,$A102,СВЦЭМ!$B$39:$B$782,Q$83)+'СЕТ СН'!$H$11+СВЦЭМ!$D$10+'СЕТ СН'!$H$5-'СЕТ СН'!$H$21</f>
        <v>5087.5260148400002</v>
      </c>
      <c r="R102" s="36">
        <f>SUMIFS(СВЦЭМ!$D$39:$D$782,СВЦЭМ!$A$39:$A$782,$A102,СВЦЭМ!$B$39:$B$782,R$83)+'СЕТ СН'!$H$11+СВЦЭМ!$D$10+'СЕТ СН'!$H$5-'СЕТ СН'!$H$21</f>
        <v>5072.3675030300001</v>
      </c>
      <c r="S102" s="36">
        <f>SUMIFS(СВЦЭМ!$D$39:$D$782,СВЦЭМ!$A$39:$A$782,$A102,СВЦЭМ!$B$39:$B$782,S$83)+'СЕТ СН'!$H$11+СВЦЭМ!$D$10+'СЕТ СН'!$H$5-'СЕТ СН'!$H$21</f>
        <v>5055.66210374</v>
      </c>
      <c r="T102" s="36">
        <f>SUMIFS(СВЦЭМ!$D$39:$D$782,СВЦЭМ!$A$39:$A$782,$A102,СВЦЭМ!$B$39:$B$782,T$83)+'СЕТ СН'!$H$11+СВЦЭМ!$D$10+'СЕТ СН'!$H$5-'СЕТ СН'!$H$21</f>
        <v>5043.4687284500005</v>
      </c>
      <c r="U102" s="36">
        <f>SUMIFS(СВЦЭМ!$D$39:$D$782,СВЦЭМ!$A$39:$A$782,$A102,СВЦЭМ!$B$39:$B$782,U$83)+'СЕТ СН'!$H$11+СВЦЭМ!$D$10+'СЕТ СН'!$H$5-'СЕТ СН'!$H$21</f>
        <v>5055.3165741499997</v>
      </c>
      <c r="V102" s="36">
        <f>SUMIFS(СВЦЭМ!$D$39:$D$782,СВЦЭМ!$A$39:$A$782,$A102,СВЦЭМ!$B$39:$B$782,V$83)+'СЕТ СН'!$H$11+СВЦЭМ!$D$10+'СЕТ СН'!$H$5-'СЕТ СН'!$H$21</f>
        <v>5054.0525246200004</v>
      </c>
      <c r="W102" s="36">
        <f>SUMIFS(СВЦЭМ!$D$39:$D$782,СВЦЭМ!$A$39:$A$782,$A102,СВЦЭМ!$B$39:$B$782,W$83)+'СЕТ СН'!$H$11+СВЦЭМ!$D$10+'СЕТ СН'!$H$5-'СЕТ СН'!$H$21</f>
        <v>5013.9259301800003</v>
      </c>
      <c r="X102" s="36">
        <f>SUMIFS(СВЦЭМ!$D$39:$D$782,СВЦЭМ!$A$39:$A$782,$A102,СВЦЭМ!$B$39:$B$782,X$83)+'СЕТ СН'!$H$11+СВЦЭМ!$D$10+'СЕТ СН'!$H$5-'СЕТ СН'!$H$21</f>
        <v>5050.9065538100003</v>
      </c>
      <c r="Y102" s="36">
        <f>SUMIFS(СВЦЭМ!$D$39:$D$782,СВЦЭМ!$A$39:$A$782,$A102,СВЦЭМ!$B$39:$B$782,Y$83)+'СЕТ СН'!$H$11+СВЦЭМ!$D$10+'СЕТ СН'!$H$5-'СЕТ СН'!$H$21</f>
        <v>5113.01657376</v>
      </c>
    </row>
    <row r="103" spans="1:25" ht="15.75" x14ac:dyDescent="0.2">
      <c r="A103" s="35">
        <f t="shared" si="2"/>
        <v>45097</v>
      </c>
      <c r="B103" s="36">
        <f>SUMIFS(СВЦЭМ!$D$39:$D$782,СВЦЭМ!$A$39:$A$782,$A103,СВЦЭМ!$B$39:$B$782,B$83)+'СЕТ СН'!$H$11+СВЦЭМ!$D$10+'СЕТ СН'!$H$5-'СЕТ СН'!$H$21</f>
        <v>5223.0031568800005</v>
      </c>
      <c r="C103" s="36">
        <f>SUMIFS(СВЦЭМ!$D$39:$D$782,СВЦЭМ!$A$39:$A$782,$A103,СВЦЭМ!$B$39:$B$782,C$83)+'СЕТ СН'!$H$11+СВЦЭМ!$D$10+'СЕТ СН'!$H$5-'СЕТ СН'!$H$21</f>
        <v>5260.36948123</v>
      </c>
      <c r="D103" s="36">
        <f>SUMIFS(СВЦЭМ!$D$39:$D$782,СВЦЭМ!$A$39:$A$782,$A103,СВЦЭМ!$B$39:$B$782,D$83)+'СЕТ СН'!$H$11+СВЦЭМ!$D$10+'СЕТ СН'!$H$5-'СЕТ СН'!$H$21</f>
        <v>5337.9777992400004</v>
      </c>
      <c r="E103" s="36">
        <f>SUMIFS(СВЦЭМ!$D$39:$D$782,СВЦЭМ!$A$39:$A$782,$A103,СВЦЭМ!$B$39:$B$782,E$83)+'СЕТ СН'!$H$11+СВЦЭМ!$D$10+'СЕТ СН'!$H$5-'СЕТ СН'!$H$21</f>
        <v>5349.5521543699997</v>
      </c>
      <c r="F103" s="36">
        <f>SUMIFS(СВЦЭМ!$D$39:$D$782,СВЦЭМ!$A$39:$A$782,$A103,СВЦЭМ!$B$39:$B$782,F$83)+'СЕТ СН'!$H$11+СВЦЭМ!$D$10+'СЕТ СН'!$H$5-'СЕТ СН'!$H$21</f>
        <v>5354.0538669800007</v>
      </c>
      <c r="G103" s="36">
        <f>SUMIFS(СВЦЭМ!$D$39:$D$782,СВЦЭМ!$A$39:$A$782,$A103,СВЦЭМ!$B$39:$B$782,G$83)+'СЕТ СН'!$H$11+СВЦЭМ!$D$10+'СЕТ СН'!$H$5-'СЕТ СН'!$H$21</f>
        <v>5332.0174512600006</v>
      </c>
      <c r="H103" s="36">
        <f>SUMIFS(СВЦЭМ!$D$39:$D$782,СВЦЭМ!$A$39:$A$782,$A103,СВЦЭМ!$B$39:$B$782,H$83)+'СЕТ СН'!$H$11+СВЦЭМ!$D$10+'СЕТ СН'!$H$5-'СЕТ СН'!$H$21</f>
        <v>5244.1194907099998</v>
      </c>
      <c r="I103" s="36">
        <f>SUMIFS(СВЦЭМ!$D$39:$D$782,СВЦЭМ!$A$39:$A$782,$A103,СВЦЭМ!$B$39:$B$782,I$83)+'СЕТ СН'!$H$11+СВЦЭМ!$D$10+'СЕТ СН'!$H$5-'СЕТ СН'!$H$21</f>
        <v>5208.5853614600001</v>
      </c>
      <c r="J103" s="36">
        <f>SUMIFS(СВЦЭМ!$D$39:$D$782,СВЦЭМ!$A$39:$A$782,$A103,СВЦЭМ!$B$39:$B$782,J$83)+'СЕТ СН'!$H$11+СВЦЭМ!$D$10+'СЕТ СН'!$H$5-'СЕТ СН'!$H$21</f>
        <v>5148.2181302300005</v>
      </c>
      <c r="K103" s="36">
        <f>SUMIFS(СВЦЭМ!$D$39:$D$782,СВЦЭМ!$A$39:$A$782,$A103,СВЦЭМ!$B$39:$B$782,K$83)+'СЕТ СН'!$H$11+СВЦЭМ!$D$10+'СЕТ СН'!$H$5-'СЕТ СН'!$H$21</f>
        <v>5069.1821831300003</v>
      </c>
      <c r="L103" s="36">
        <f>SUMIFS(СВЦЭМ!$D$39:$D$782,СВЦЭМ!$A$39:$A$782,$A103,СВЦЭМ!$B$39:$B$782,L$83)+'СЕТ СН'!$H$11+СВЦЭМ!$D$10+'СЕТ СН'!$H$5-'СЕТ СН'!$H$21</f>
        <v>5052.7836757300001</v>
      </c>
      <c r="M103" s="36">
        <f>SUMIFS(СВЦЭМ!$D$39:$D$782,СВЦЭМ!$A$39:$A$782,$A103,СВЦЭМ!$B$39:$B$782,M$83)+'СЕТ СН'!$H$11+СВЦЭМ!$D$10+'СЕТ СН'!$H$5-'СЕТ СН'!$H$21</f>
        <v>5080.81594735</v>
      </c>
      <c r="N103" s="36">
        <f>SUMIFS(СВЦЭМ!$D$39:$D$782,СВЦЭМ!$A$39:$A$782,$A103,СВЦЭМ!$B$39:$B$782,N$83)+'СЕТ СН'!$H$11+СВЦЭМ!$D$10+'СЕТ СН'!$H$5-'СЕТ СН'!$H$21</f>
        <v>5115.1678058899997</v>
      </c>
      <c r="O103" s="36">
        <f>SUMIFS(СВЦЭМ!$D$39:$D$782,СВЦЭМ!$A$39:$A$782,$A103,СВЦЭМ!$B$39:$B$782,O$83)+'СЕТ СН'!$H$11+СВЦЭМ!$D$10+'СЕТ СН'!$H$5-'СЕТ СН'!$H$21</f>
        <v>5131.9084852100004</v>
      </c>
      <c r="P103" s="36">
        <f>SUMIFS(СВЦЭМ!$D$39:$D$782,СВЦЭМ!$A$39:$A$782,$A103,СВЦЭМ!$B$39:$B$782,P$83)+'СЕТ СН'!$H$11+СВЦЭМ!$D$10+'СЕТ СН'!$H$5-'СЕТ СН'!$H$21</f>
        <v>5145.45641987</v>
      </c>
      <c r="Q103" s="36">
        <f>SUMIFS(СВЦЭМ!$D$39:$D$782,СВЦЭМ!$A$39:$A$782,$A103,СВЦЭМ!$B$39:$B$782,Q$83)+'СЕТ СН'!$H$11+СВЦЭМ!$D$10+'СЕТ СН'!$H$5-'СЕТ СН'!$H$21</f>
        <v>5155.6664403499999</v>
      </c>
      <c r="R103" s="36">
        <f>SUMIFS(СВЦЭМ!$D$39:$D$782,СВЦЭМ!$A$39:$A$782,$A103,СВЦЭМ!$B$39:$B$782,R$83)+'СЕТ СН'!$H$11+СВЦЭМ!$D$10+'СЕТ СН'!$H$5-'СЕТ СН'!$H$21</f>
        <v>5129.4014234300002</v>
      </c>
      <c r="S103" s="36">
        <f>SUMIFS(СВЦЭМ!$D$39:$D$782,СВЦЭМ!$A$39:$A$782,$A103,СВЦЭМ!$B$39:$B$782,S$83)+'СЕТ СН'!$H$11+СВЦЭМ!$D$10+'СЕТ СН'!$H$5-'СЕТ СН'!$H$21</f>
        <v>5125.8269764300003</v>
      </c>
      <c r="T103" s="36">
        <f>SUMIFS(СВЦЭМ!$D$39:$D$782,СВЦЭМ!$A$39:$A$782,$A103,СВЦЭМ!$B$39:$B$782,T$83)+'СЕТ СН'!$H$11+СВЦЭМ!$D$10+'СЕТ СН'!$H$5-'СЕТ СН'!$H$21</f>
        <v>5117.3899204600002</v>
      </c>
      <c r="U103" s="36">
        <f>SUMIFS(СВЦЭМ!$D$39:$D$782,СВЦЭМ!$A$39:$A$782,$A103,СВЦЭМ!$B$39:$B$782,U$83)+'СЕТ СН'!$H$11+СВЦЭМ!$D$10+'СЕТ СН'!$H$5-'СЕТ СН'!$H$21</f>
        <v>5115.0330318800006</v>
      </c>
      <c r="V103" s="36">
        <f>SUMIFS(СВЦЭМ!$D$39:$D$782,СВЦЭМ!$A$39:$A$782,$A103,СВЦЭМ!$B$39:$B$782,V$83)+'СЕТ СН'!$H$11+СВЦЭМ!$D$10+'СЕТ СН'!$H$5-'СЕТ СН'!$H$21</f>
        <v>5125.2021950500002</v>
      </c>
      <c r="W103" s="36">
        <f>SUMIFS(СВЦЭМ!$D$39:$D$782,СВЦЭМ!$A$39:$A$782,$A103,СВЦЭМ!$B$39:$B$782,W$83)+'СЕТ СН'!$H$11+СВЦЭМ!$D$10+'СЕТ СН'!$H$5-'СЕТ СН'!$H$21</f>
        <v>5078.6993859700005</v>
      </c>
      <c r="X103" s="36">
        <f>SUMIFS(СВЦЭМ!$D$39:$D$782,СВЦЭМ!$A$39:$A$782,$A103,СВЦЭМ!$B$39:$B$782,X$83)+'СЕТ СН'!$H$11+СВЦЭМ!$D$10+'СЕТ СН'!$H$5-'СЕТ СН'!$H$21</f>
        <v>5127.0313148599998</v>
      </c>
      <c r="Y103" s="36">
        <f>SUMIFS(СВЦЭМ!$D$39:$D$782,СВЦЭМ!$A$39:$A$782,$A103,СВЦЭМ!$B$39:$B$782,Y$83)+'СЕТ СН'!$H$11+СВЦЭМ!$D$10+'СЕТ СН'!$H$5-'СЕТ СН'!$H$21</f>
        <v>5219.6547311100003</v>
      </c>
    </row>
    <row r="104" spans="1:25" ht="15.75" x14ac:dyDescent="0.2">
      <c r="A104" s="35">
        <f t="shared" si="2"/>
        <v>45098</v>
      </c>
      <c r="B104" s="36">
        <f>SUMIFS(СВЦЭМ!$D$39:$D$782,СВЦЭМ!$A$39:$A$782,$A104,СВЦЭМ!$B$39:$B$782,B$83)+'СЕТ СН'!$H$11+СВЦЭМ!$D$10+'СЕТ СН'!$H$5-'СЕТ СН'!$H$21</f>
        <v>5240.9934113400004</v>
      </c>
      <c r="C104" s="36">
        <f>SUMIFS(СВЦЭМ!$D$39:$D$782,СВЦЭМ!$A$39:$A$782,$A104,СВЦЭМ!$B$39:$B$782,C$83)+'СЕТ СН'!$H$11+СВЦЭМ!$D$10+'СЕТ СН'!$H$5-'СЕТ СН'!$H$21</f>
        <v>5353.6460273900002</v>
      </c>
      <c r="D104" s="36">
        <f>SUMIFS(СВЦЭМ!$D$39:$D$782,СВЦЭМ!$A$39:$A$782,$A104,СВЦЭМ!$B$39:$B$782,D$83)+'СЕТ СН'!$H$11+СВЦЭМ!$D$10+'СЕТ СН'!$H$5-'СЕТ СН'!$H$21</f>
        <v>5452.4367597300006</v>
      </c>
      <c r="E104" s="36">
        <f>SUMIFS(СВЦЭМ!$D$39:$D$782,СВЦЭМ!$A$39:$A$782,$A104,СВЦЭМ!$B$39:$B$782,E$83)+'СЕТ СН'!$H$11+СВЦЭМ!$D$10+'СЕТ СН'!$H$5-'СЕТ СН'!$H$21</f>
        <v>5472.4640398199999</v>
      </c>
      <c r="F104" s="36">
        <f>SUMIFS(СВЦЭМ!$D$39:$D$782,СВЦЭМ!$A$39:$A$782,$A104,СВЦЭМ!$B$39:$B$782,F$83)+'СЕТ СН'!$H$11+СВЦЭМ!$D$10+'СЕТ СН'!$H$5-'СЕТ СН'!$H$21</f>
        <v>5460.6983424800001</v>
      </c>
      <c r="G104" s="36">
        <f>SUMIFS(СВЦЭМ!$D$39:$D$782,СВЦЭМ!$A$39:$A$782,$A104,СВЦЭМ!$B$39:$B$782,G$83)+'СЕТ СН'!$H$11+СВЦЭМ!$D$10+'СЕТ СН'!$H$5-'СЕТ СН'!$H$21</f>
        <v>5421.1319884800005</v>
      </c>
      <c r="H104" s="36">
        <f>SUMIFS(СВЦЭМ!$D$39:$D$782,СВЦЭМ!$A$39:$A$782,$A104,СВЦЭМ!$B$39:$B$782,H$83)+'СЕТ СН'!$H$11+СВЦЭМ!$D$10+'СЕТ СН'!$H$5-'СЕТ СН'!$H$21</f>
        <v>5275.5583169199999</v>
      </c>
      <c r="I104" s="36">
        <f>SUMIFS(СВЦЭМ!$D$39:$D$782,СВЦЭМ!$A$39:$A$782,$A104,СВЦЭМ!$B$39:$B$782,I$83)+'СЕТ СН'!$H$11+СВЦЭМ!$D$10+'СЕТ СН'!$H$5-'СЕТ СН'!$H$21</f>
        <v>5210.4805045200001</v>
      </c>
      <c r="J104" s="36">
        <f>SUMIFS(СВЦЭМ!$D$39:$D$782,СВЦЭМ!$A$39:$A$782,$A104,СВЦЭМ!$B$39:$B$782,J$83)+'СЕТ СН'!$H$11+СВЦЭМ!$D$10+'СЕТ СН'!$H$5-'СЕТ СН'!$H$21</f>
        <v>5122.9222719300005</v>
      </c>
      <c r="K104" s="36">
        <f>SUMIFS(СВЦЭМ!$D$39:$D$782,СВЦЭМ!$A$39:$A$782,$A104,СВЦЭМ!$B$39:$B$782,K$83)+'СЕТ СН'!$H$11+СВЦЭМ!$D$10+'СЕТ СН'!$H$5-'СЕТ СН'!$H$21</f>
        <v>5114.3710138100005</v>
      </c>
      <c r="L104" s="36">
        <f>SUMIFS(СВЦЭМ!$D$39:$D$782,СВЦЭМ!$A$39:$A$782,$A104,СВЦЭМ!$B$39:$B$782,L$83)+'СЕТ СН'!$H$11+СВЦЭМ!$D$10+'СЕТ СН'!$H$5-'СЕТ СН'!$H$21</f>
        <v>5145.1736918500001</v>
      </c>
      <c r="M104" s="36">
        <f>SUMIFS(СВЦЭМ!$D$39:$D$782,СВЦЭМ!$A$39:$A$782,$A104,СВЦЭМ!$B$39:$B$782,M$83)+'СЕТ СН'!$H$11+СВЦЭМ!$D$10+'СЕТ СН'!$H$5-'СЕТ СН'!$H$21</f>
        <v>5166.3017419500002</v>
      </c>
      <c r="N104" s="36">
        <f>SUMIFS(СВЦЭМ!$D$39:$D$782,СВЦЭМ!$A$39:$A$782,$A104,СВЦЭМ!$B$39:$B$782,N$83)+'СЕТ СН'!$H$11+СВЦЭМ!$D$10+'СЕТ СН'!$H$5-'СЕТ СН'!$H$21</f>
        <v>5218.7630480799999</v>
      </c>
      <c r="O104" s="36">
        <f>SUMIFS(СВЦЭМ!$D$39:$D$782,СВЦЭМ!$A$39:$A$782,$A104,СВЦЭМ!$B$39:$B$782,O$83)+'СЕТ СН'!$H$11+СВЦЭМ!$D$10+'СЕТ СН'!$H$5-'СЕТ СН'!$H$21</f>
        <v>5180.6703094200002</v>
      </c>
      <c r="P104" s="36">
        <f>SUMIFS(СВЦЭМ!$D$39:$D$782,СВЦЭМ!$A$39:$A$782,$A104,СВЦЭМ!$B$39:$B$782,P$83)+'СЕТ СН'!$H$11+СВЦЭМ!$D$10+'СЕТ СН'!$H$5-'СЕТ СН'!$H$21</f>
        <v>5197.95306179</v>
      </c>
      <c r="Q104" s="36">
        <f>SUMIFS(СВЦЭМ!$D$39:$D$782,СВЦЭМ!$A$39:$A$782,$A104,СВЦЭМ!$B$39:$B$782,Q$83)+'СЕТ СН'!$H$11+СВЦЭМ!$D$10+'СЕТ СН'!$H$5-'СЕТ СН'!$H$21</f>
        <v>5198.9601073200001</v>
      </c>
      <c r="R104" s="36">
        <f>SUMIFS(СВЦЭМ!$D$39:$D$782,СВЦЭМ!$A$39:$A$782,$A104,СВЦЭМ!$B$39:$B$782,R$83)+'СЕТ СН'!$H$11+СВЦЭМ!$D$10+'СЕТ СН'!$H$5-'СЕТ СН'!$H$21</f>
        <v>5188.744557</v>
      </c>
      <c r="S104" s="36">
        <f>SUMIFS(СВЦЭМ!$D$39:$D$782,СВЦЭМ!$A$39:$A$782,$A104,СВЦЭМ!$B$39:$B$782,S$83)+'СЕТ СН'!$H$11+СВЦЭМ!$D$10+'СЕТ СН'!$H$5-'СЕТ СН'!$H$21</f>
        <v>5167.5610321500008</v>
      </c>
      <c r="T104" s="36">
        <f>SUMIFS(СВЦЭМ!$D$39:$D$782,СВЦЭМ!$A$39:$A$782,$A104,СВЦЭМ!$B$39:$B$782,T$83)+'СЕТ СН'!$H$11+СВЦЭМ!$D$10+'СЕТ СН'!$H$5-'СЕТ СН'!$H$21</f>
        <v>5178.45761356</v>
      </c>
      <c r="U104" s="36">
        <f>SUMIFS(СВЦЭМ!$D$39:$D$782,СВЦЭМ!$A$39:$A$782,$A104,СВЦЭМ!$B$39:$B$782,U$83)+'СЕТ СН'!$H$11+СВЦЭМ!$D$10+'СЕТ СН'!$H$5-'СЕТ СН'!$H$21</f>
        <v>5168.3000342699997</v>
      </c>
      <c r="V104" s="36">
        <f>SUMIFS(СВЦЭМ!$D$39:$D$782,СВЦЭМ!$A$39:$A$782,$A104,СВЦЭМ!$B$39:$B$782,V$83)+'СЕТ СН'!$H$11+СВЦЭМ!$D$10+'СЕТ СН'!$H$5-'СЕТ СН'!$H$21</f>
        <v>5150.0262681200002</v>
      </c>
      <c r="W104" s="36">
        <f>SUMIFS(СВЦЭМ!$D$39:$D$782,СВЦЭМ!$A$39:$A$782,$A104,СВЦЭМ!$B$39:$B$782,W$83)+'СЕТ СН'!$H$11+СВЦЭМ!$D$10+'СЕТ СН'!$H$5-'СЕТ СН'!$H$21</f>
        <v>5167.4734298399999</v>
      </c>
      <c r="X104" s="36">
        <f>SUMIFS(СВЦЭМ!$D$39:$D$782,СВЦЭМ!$A$39:$A$782,$A104,СВЦЭМ!$B$39:$B$782,X$83)+'СЕТ СН'!$H$11+СВЦЭМ!$D$10+'СЕТ СН'!$H$5-'СЕТ СН'!$H$21</f>
        <v>5218.0003746900002</v>
      </c>
      <c r="Y104" s="36">
        <f>SUMIFS(СВЦЭМ!$D$39:$D$782,СВЦЭМ!$A$39:$A$782,$A104,СВЦЭМ!$B$39:$B$782,Y$83)+'СЕТ СН'!$H$11+СВЦЭМ!$D$10+'СЕТ СН'!$H$5-'СЕТ СН'!$H$21</f>
        <v>5328.3024888500004</v>
      </c>
    </row>
    <row r="105" spans="1:25" ht="15.75" x14ac:dyDescent="0.2">
      <c r="A105" s="35">
        <f t="shared" si="2"/>
        <v>45099</v>
      </c>
      <c r="B105" s="36">
        <f>SUMIFS(СВЦЭМ!$D$39:$D$782,СВЦЭМ!$A$39:$A$782,$A105,СВЦЭМ!$B$39:$B$782,B$83)+'СЕТ СН'!$H$11+СВЦЭМ!$D$10+'СЕТ СН'!$H$5-'СЕТ СН'!$H$21</f>
        <v>5344.0558842400005</v>
      </c>
      <c r="C105" s="36">
        <f>SUMIFS(СВЦЭМ!$D$39:$D$782,СВЦЭМ!$A$39:$A$782,$A105,СВЦЭМ!$B$39:$B$782,C$83)+'СЕТ СН'!$H$11+СВЦЭМ!$D$10+'СЕТ СН'!$H$5-'СЕТ СН'!$H$21</f>
        <v>5418.1278377600001</v>
      </c>
      <c r="D105" s="36">
        <f>SUMIFS(СВЦЭМ!$D$39:$D$782,СВЦЭМ!$A$39:$A$782,$A105,СВЦЭМ!$B$39:$B$782,D$83)+'СЕТ СН'!$H$11+СВЦЭМ!$D$10+'СЕТ СН'!$H$5-'СЕТ СН'!$H$21</f>
        <v>5443.0484244899999</v>
      </c>
      <c r="E105" s="36">
        <f>SUMIFS(СВЦЭМ!$D$39:$D$782,СВЦЭМ!$A$39:$A$782,$A105,СВЦЭМ!$B$39:$B$782,E$83)+'СЕТ СН'!$H$11+СВЦЭМ!$D$10+'СЕТ СН'!$H$5-'СЕТ СН'!$H$21</f>
        <v>5419.8869628100001</v>
      </c>
      <c r="F105" s="36">
        <f>SUMIFS(СВЦЭМ!$D$39:$D$782,СВЦЭМ!$A$39:$A$782,$A105,СВЦЭМ!$B$39:$B$782,F$83)+'СЕТ СН'!$H$11+СВЦЭМ!$D$10+'СЕТ СН'!$H$5-'СЕТ СН'!$H$21</f>
        <v>5419.89000915</v>
      </c>
      <c r="G105" s="36">
        <f>SUMIFS(СВЦЭМ!$D$39:$D$782,СВЦЭМ!$A$39:$A$782,$A105,СВЦЭМ!$B$39:$B$782,G$83)+'СЕТ СН'!$H$11+СВЦЭМ!$D$10+'СЕТ СН'!$H$5-'СЕТ СН'!$H$21</f>
        <v>5428.0663902900005</v>
      </c>
      <c r="H105" s="36">
        <f>SUMIFS(СВЦЭМ!$D$39:$D$782,СВЦЭМ!$A$39:$A$782,$A105,СВЦЭМ!$B$39:$B$782,H$83)+'СЕТ СН'!$H$11+СВЦЭМ!$D$10+'СЕТ СН'!$H$5-'СЕТ СН'!$H$21</f>
        <v>5252.2118450400003</v>
      </c>
      <c r="I105" s="36">
        <f>SUMIFS(СВЦЭМ!$D$39:$D$782,СВЦЭМ!$A$39:$A$782,$A105,СВЦЭМ!$B$39:$B$782,I$83)+'СЕТ СН'!$H$11+СВЦЭМ!$D$10+'СЕТ СН'!$H$5-'СЕТ СН'!$H$21</f>
        <v>5223.6113680899998</v>
      </c>
      <c r="J105" s="36">
        <f>SUMIFS(СВЦЭМ!$D$39:$D$782,СВЦЭМ!$A$39:$A$782,$A105,СВЦЭМ!$B$39:$B$782,J$83)+'СЕТ СН'!$H$11+СВЦЭМ!$D$10+'СЕТ СН'!$H$5-'СЕТ СН'!$H$21</f>
        <v>5143.763551</v>
      </c>
      <c r="K105" s="36">
        <f>SUMIFS(СВЦЭМ!$D$39:$D$782,СВЦЭМ!$A$39:$A$782,$A105,СВЦЭМ!$B$39:$B$782,K$83)+'СЕТ СН'!$H$11+СВЦЭМ!$D$10+'СЕТ СН'!$H$5-'СЕТ СН'!$H$21</f>
        <v>5123.6334664700007</v>
      </c>
      <c r="L105" s="36">
        <f>SUMIFS(СВЦЭМ!$D$39:$D$782,СВЦЭМ!$A$39:$A$782,$A105,СВЦЭМ!$B$39:$B$782,L$83)+'СЕТ СН'!$H$11+СВЦЭМ!$D$10+'СЕТ СН'!$H$5-'СЕТ СН'!$H$21</f>
        <v>5124.9680828500004</v>
      </c>
      <c r="M105" s="36">
        <f>SUMIFS(СВЦЭМ!$D$39:$D$782,СВЦЭМ!$A$39:$A$782,$A105,СВЦЭМ!$B$39:$B$782,M$83)+'СЕТ СН'!$H$11+СВЦЭМ!$D$10+'СЕТ СН'!$H$5-'СЕТ СН'!$H$21</f>
        <v>5161.8590890699998</v>
      </c>
      <c r="N105" s="36">
        <f>SUMIFS(СВЦЭМ!$D$39:$D$782,СВЦЭМ!$A$39:$A$782,$A105,СВЦЭМ!$B$39:$B$782,N$83)+'СЕТ СН'!$H$11+СВЦЭМ!$D$10+'СЕТ СН'!$H$5-'СЕТ СН'!$H$21</f>
        <v>5208.0894552099999</v>
      </c>
      <c r="O105" s="36">
        <f>SUMIFS(СВЦЭМ!$D$39:$D$782,СВЦЭМ!$A$39:$A$782,$A105,СВЦЭМ!$B$39:$B$782,O$83)+'СЕТ СН'!$H$11+СВЦЭМ!$D$10+'СЕТ СН'!$H$5-'СЕТ СН'!$H$21</f>
        <v>5212.8550263300003</v>
      </c>
      <c r="P105" s="36">
        <f>SUMIFS(СВЦЭМ!$D$39:$D$782,СВЦЭМ!$A$39:$A$782,$A105,СВЦЭМ!$B$39:$B$782,P$83)+'СЕТ СН'!$H$11+СВЦЭМ!$D$10+'СЕТ СН'!$H$5-'СЕТ СН'!$H$21</f>
        <v>5209.9234959000005</v>
      </c>
      <c r="Q105" s="36">
        <f>SUMIFS(СВЦЭМ!$D$39:$D$782,СВЦЭМ!$A$39:$A$782,$A105,СВЦЭМ!$B$39:$B$782,Q$83)+'СЕТ СН'!$H$11+СВЦЭМ!$D$10+'СЕТ СН'!$H$5-'СЕТ СН'!$H$21</f>
        <v>5208.4000632900006</v>
      </c>
      <c r="R105" s="36">
        <f>SUMIFS(СВЦЭМ!$D$39:$D$782,СВЦЭМ!$A$39:$A$782,$A105,СВЦЭМ!$B$39:$B$782,R$83)+'СЕТ СН'!$H$11+СВЦЭМ!$D$10+'СЕТ СН'!$H$5-'СЕТ СН'!$H$21</f>
        <v>5194.0917453500006</v>
      </c>
      <c r="S105" s="36">
        <f>SUMIFS(СВЦЭМ!$D$39:$D$782,СВЦЭМ!$A$39:$A$782,$A105,СВЦЭМ!$B$39:$B$782,S$83)+'СЕТ СН'!$H$11+СВЦЭМ!$D$10+'СЕТ СН'!$H$5-'СЕТ СН'!$H$21</f>
        <v>5170.8747753900007</v>
      </c>
      <c r="T105" s="36">
        <f>SUMIFS(СВЦЭМ!$D$39:$D$782,СВЦЭМ!$A$39:$A$782,$A105,СВЦЭМ!$B$39:$B$782,T$83)+'СЕТ СН'!$H$11+СВЦЭМ!$D$10+'СЕТ СН'!$H$5-'СЕТ СН'!$H$21</f>
        <v>5191.7933454100003</v>
      </c>
      <c r="U105" s="36">
        <f>SUMIFS(СВЦЭМ!$D$39:$D$782,СВЦЭМ!$A$39:$A$782,$A105,СВЦЭМ!$B$39:$B$782,U$83)+'СЕТ СН'!$H$11+СВЦЭМ!$D$10+'СЕТ СН'!$H$5-'СЕТ СН'!$H$21</f>
        <v>5163.9287873499998</v>
      </c>
      <c r="V105" s="36">
        <f>SUMIFS(СВЦЭМ!$D$39:$D$782,СВЦЭМ!$A$39:$A$782,$A105,СВЦЭМ!$B$39:$B$782,V$83)+'СЕТ СН'!$H$11+СВЦЭМ!$D$10+'СЕТ СН'!$H$5-'СЕТ СН'!$H$21</f>
        <v>5121.9736121599999</v>
      </c>
      <c r="W105" s="36">
        <f>SUMIFS(СВЦЭМ!$D$39:$D$782,СВЦЭМ!$A$39:$A$782,$A105,СВЦЭМ!$B$39:$B$782,W$83)+'СЕТ СН'!$H$11+СВЦЭМ!$D$10+'СЕТ СН'!$H$5-'СЕТ СН'!$H$21</f>
        <v>5157.3882364000001</v>
      </c>
      <c r="X105" s="36">
        <f>SUMIFS(СВЦЭМ!$D$39:$D$782,СВЦЭМ!$A$39:$A$782,$A105,СВЦЭМ!$B$39:$B$782,X$83)+'СЕТ СН'!$H$11+СВЦЭМ!$D$10+'СЕТ СН'!$H$5-'СЕТ СН'!$H$21</f>
        <v>5218.8915297900003</v>
      </c>
      <c r="Y105" s="36">
        <f>SUMIFS(СВЦЭМ!$D$39:$D$782,СВЦЭМ!$A$39:$A$782,$A105,СВЦЭМ!$B$39:$B$782,Y$83)+'СЕТ СН'!$H$11+СВЦЭМ!$D$10+'СЕТ СН'!$H$5-'СЕТ СН'!$H$21</f>
        <v>5305.9211097200005</v>
      </c>
    </row>
    <row r="106" spans="1:25" ht="15.75" x14ac:dyDescent="0.2">
      <c r="A106" s="35">
        <f t="shared" si="2"/>
        <v>45100</v>
      </c>
      <c r="B106" s="36">
        <f>SUMIFS(СВЦЭМ!$D$39:$D$782,СВЦЭМ!$A$39:$A$782,$A106,СВЦЭМ!$B$39:$B$782,B$83)+'СЕТ СН'!$H$11+СВЦЭМ!$D$10+'СЕТ СН'!$H$5-'СЕТ СН'!$H$21</f>
        <v>5322.5166488200002</v>
      </c>
      <c r="C106" s="36">
        <f>SUMIFS(СВЦЭМ!$D$39:$D$782,СВЦЭМ!$A$39:$A$782,$A106,СВЦЭМ!$B$39:$B$782,C$83)+'СЕТ СН'!$H$11+СВЦЭМ!$D$10+'СЕТ СН'!$H$5-'СЕТ СН'!$H$21</f>
        <v>5445.5245988200004</v>
      </c>
      <c r="D106" s="36">
        <f>SUMIFS(СВЦЭМ!$D$39:$D$782,СВЦЭМ!$A$39:$A$782,$A106,СВЦЭМ!$B$39:$B$782,D$83)+'СЕТ СН'!$H$11+СВЦЭМ!$D$10+'СЕТ СН'!$H$5-'СЕТ СН'!$H$21</f>
        <v>5510.3769156300004</v>
      </c>
      <c r="E106" s="36">
        <f>SUMIFS(СВЦЭМ!$D$39:$D$782,СВЦЭМ!$A$39:$A$782,$A106,СВЦЭМ!$B$39:$B$782,E$83)+'СЕТ СН'!$H$11+СВЦЭМ!$D$10+'СЕТ СН'!$H$5-'СЕТ СН'!$H$21</f>
        <v>5486.4932467400004</v>
      </c>
      <c r="F106" s="36">
        <f>SUMIFS(СВЦЭМ!$D$39:$D$782,СВЦЭМ!$A$39:$A$782,$A106,СВЦЭМ!$B$39:$B$782,F$83)+'СЕТ СН'!$H$11+СВЦЭМ!$D$10+'СЕТ СН'!$H$5-'СЕТ СН'!$H$21</f>
        <v>5474.6709458100004</v>
      </c>
      <c r="G106" s="36">
        <f>SUMIFS(СВЦЭМ!$D$39:$D$782,СВЦЭМ!$A$39:$A$782,$A106,СВЦЭМ!$B$39:$B$782,G$83)+'СЕТ СН'!$H$11+СВЦЭМ!$D$10+'СЕТ СН'!$H$5-'СЕТ СН'!$H$21</f>
        <v>5385.7569646800002</v>
      </c>
      <c r="H106" s="36">
        <f>SUMIFS(СВЦЭМ!$D$39:$D$782,СВЦЭМ!$A$39:$A$782,$A106,СВЦЭМ!$B$39:$B$782,H$83)+'СЕТ СН'!$H$11+СВЦЭМ!$D$10+'СЕТ СН'!$H$5-'СЕТ СН'!$H$21</f>
        <v>5261.00643433</v>
      </c>
      <c r="I106" s="36">
        <f>SUMIFS(СВЦЭМ!$D$39:$D$782,СВЦЭМ!$A$39:$A$782,$A106,СВЦЭМ!$B$39:$B$782,I$83)+'СЕТ СН'!$H$11+СВЦЭМ!$D$10+'СЕТ СН'!$H$5-'СЕТ СН'!$H$21</f>
        <v>5132.3928935200001</v>
      </c>
      <c r="J106" s="36">
        <f>SUMIFS(СВЦЭМ!$D$39:$D$782,СВЦЭМ!$A$39:$A$782,$A106,СВЦЭМ!$B$39:$B$782,J$83)+'СЕТ СН'!$H$11+СВЦЭМ!$D$10+'СЕТ СН'!$H$5-'СЕТ СН'!$H$21</f>
        <v>5070.6175918099998</v>
      </c>
      <c r="K106" s="36">
        <f>SUMIFS(СВЦЭМ!$D$39:$D$782,СВЦЭМ!$A$39:$A$782,$A106,СВЦЭМ!$B$39:$B$782,K$83)+'СЕТ СН'!$H$11+СВЦЭМ!$D$10+'СЕТ СН'!$H$5-'СЕТ СН'!$H$21</f>
        <v>5009.6793639099997</v>
      </c>
      <c r="L106" s="36">
        <f>SUMIFS(СВЦЭМ!$D$39:$D$782,СВЦЭМ!$A$39:$A$782,$A106,СВЦЭМ!$B$39:$B$782,L$83)+'СЕТ СН'!$H$11+СВЦЭМ!$D$10+'СЕТ СН'!$H$5-'СЕТ СН'!$H$21</f>
        <v>4962.4815316100003</v>
      </c>
      <c r="M106" s="36">
        <f>SUMIFS(СВЦЭМ!$D$39:$D$782,СВЦЭМ!$A$39:$A$782,$A106,СВЦЭМ!$B$39:$B$782,M$83)+'СЕТ СН'!$H$11+СВЦЭМ!$D$10+'СЕТ СН'!$H$5-'СЕТ СН'!$H$21</f>
        <v>4979.6136829799998</v>
      </c>
      <c r="N106" s="36">
        <f>SUMIFS(СВЦЭМ!$D$39:$D$782,СВЦЭМ!$A$39:$A$782,$A106,СВЦЭМ!$B$39:$B$782,N$83)+'СЕТ СН'!$H$11+СВЦЭМ!$D$10+'СЕТ СН'!$H$5-'СЕТ СН'!$H$21</f>
        <v>5014.5466948900003</v>
      </c>
      <c r="O106" s="36">
        <f>SUMIFS(СВЦЭМ!$D$39:$D$782,СВЦЭМ!$A$39:$A$782,$A106,СВЦЭМ!$B$39:$B$782,O$83)+'СЕТ СН'!$H$11+СВЦЭМ!$D$10+'СЕТ СН'!$H$5-'СЕТ СН'!$H$21</f>
        <v>5046.3427732800001</v>
      </c>
      <c r="P106" s="36">
        <f>SUMIFS(СВЦЭМ!$D$39:$D$782,СВЦЭМ!$A$39:$A$782,$A106,СВЦЭМ!$B$39:$B$782,P$83)+'СЕТ СН'!$H$11+СВЦЭМ!$D$10+'СЕТ СН'!$H$5-'СЕТ СН'!$H$21</f>
        <v>5059.3836186000008</v>
      </c>
      <c r="Q106" s="36">
        <f>SUMIFS(СВЦЭМ!$D$39:$D$782,СВЦЭМ!$A$39:$A$782,$A106,СВЦЭМ!$B$39:$B$782,Q$83)+'СЕТ СН'!$H$11+СВЦЭМ!$D$10+'СЕТ СН'!$H$5-'СЕТ СН'!$H$21</f>
        <v>5068.8531360800007</v>
      </c>
      <c r="R106" s="36">
        <f>SUMIFS(СВЦЭМ!$D$39:$D$782,СВЦЭМ!$A$39:$A$782,$A106,СВЦЭМ!$B$39:$B$782,R$83)+'СЕТ СН'!$H$11+СВЦЭМ!$D$10+'СЕТ СН'!$H$5-'СЕТ СН'!$H$21</f>
        <v>5043.6119076300001</v>
      </c>
      <c r="S106" s="36">
        <f>SUMIFS(СВЦЭМ!$D$39:$D$782,СВЦЭМ!$A$39:$A$782,$A106,СВЦЭМ!$B$39:$B$782,S$83)+'СЕТ СН'!$H$11+СВЦЭМ!$D$10+'СЕТ СН'!$H$5-'СЕТ СН'!$H$21</f>
        <v>5030.56610808</v>
      </c>
      <c r="T106" s="36">
        <f>SUMIFS(СВЦЭМ!$D$39:$D$782,СВЦЭМ!$A$39:$A$782,$A106,СВЦЭМ!$B$39:$B$782,T$83)+'СЕТ СН'!$H$11+СВЦЭМ!$D$10+'СЕТ СН'!$H$5-'СЕТ СН'!$H$21</f>
        <v>5029.07460696</v>
      </c>
      <c r="U106" s="36">
        <f>SUMIFS(СВЦЭМ!$D$39:$D$782,СВЦЭМ!$A$39:$A$782,$A106,СВЦЭМ!$B$39:$B$782,U$83)+'СЕТ СН'!$H$11+СВЦЭМ!$D$10+'СЕТ СН'!$H$5-'СЕТ СН'!$H$21</f>
        <v>5038.7644623400001</v>
      </c>
      <c r="V106" s="36">
        <f>SUMIFS(СВЦЭМ!$D$39:$D$782,СВЦЭМ!$A$39:$A$782,$A106,СВЦЭМ!$B$39:$B$782,V$83)+'СЕТ СН'!$H$11+СВЦЭМ!$D$10+'СЕТ СН'!$H$5-'СЕТ СН'!$H$21</f>
        <v>5042.2301219000001</v>
      </c>
      <c r="W106" s="36">
        <f>SUMIFS(СВЦЭМ!$D$39:$D$782,СВЦЭМ!$A$39:$A$782,$A106,СВЦЭМ!$B$39:$B$782,W$83)+'СЕТ СН'!$H$11+СВЦЭМ!$D$10+'СЕТ СН'!$H$5-'СЕТ СН'!$H$21</f>
        <v>5022.8282801900004</v>
      </c>
      <c r="X106" s="36">
        <f>SUMIFS(СВЦЭМ!$D$39:$D$782,СВЦЭМ!$A$39:$A$782,$A106,СВЦЭМ!$B$39:$B$782,X$83)+'СЕТ СН'!$H$11+СВЦЭМ!$D$10+'СЕТ СН'!$H$5-'СЕТ СН'!$H$21</f>
        <v>5052.6714802300003</v>
      </c>
      <c r="Y106" s="36">
        <f>SUMIFS(СВЦЭМ!$D$39:$D$782,СВЦЭМ!$A$39:$A$782,$A106,СВЦЭМ!$B$39:$B$782,Y$83)+'СЕТ СН'!$H$11+СВЦЭМ!$D$10+'СЕТ СН'!$H$5-'СЕТ СН'!$H$21</f>
        <v>5204.37247424</v>
      </c>
    </row>
    <row r="107" spans="1:25" ht="15.75" x14ac:dyDescent="0.2">
      <c r="A107" s="35">
        <f t="shared" si="2"/>
        <v>45101</v>
      </c>
      <c r="B107" s="36">
        <f>SUMIFS(СВЦЭМ!$D$39:$D$782,СВЦЭМ!$A$39:$A$782,$A107,СВЦЭМ!$B$39:$B$782,B$83)+'СЕТ СН'!$H$11+СВЦЭМ!$D$10+'СЕТ СН'!$H$5-'СЕТ СН'!$H$21</f>
        <v>5179.81283153</v>
      </c>
      <c r="C107" s="36">
        <f>SUMIFS(СВЦЭМ!$D$39:$D$782,СВЦЭМ!$A$39:$A$782,$A107,СВЦЭМ!$B$39:$B$782,C$83)+'СЕТ СН'!$H$11+СВЦЭМ!$D$10+'СЕТ СН'!$H$5-'СЕТ СН'!$H$21</f>
        <v>5265.3934592100004</v>
      </c>
      <c r="D107" s="36">
        <f>SUMIFS(СВЦЭМ!$D$39:$D$782,СВЦЭМ!$A$39:$A$782,$A107,СВЦЭМ!$B$39:$B$782,D$83)+'СЕТ СН'!$H$11+СВЦЭМ!$D$10+'СЕТ СН'!$H$5-'СЕТ СН'!$H$21</f>
        <v>5347.9606572499997</v>
      </c>
      <c r="E107" s="36">
        <f>SUMIFS(СВЦЭМ!$D$39:$D$782,СВЦЭМ!$A$39:$A$782,$A107,СВЦЭМ!$B$39:$B$782,E$83)+'СЕТ СН'!$H$11+СВЦЭМ!$D$10+'СЕТ СН'!$H$5-'СЕТ СН'!$H$21</f>
        <v>5345.784173</v>
      </c>
      <c r="F107" s="36">
        <f>SUMIFS(СВЦЭМ!$D$39:$D$782,СВЦЭМ!$A$39:$A$782,$A107,СВЦЭМ!$B$39:$B$782,F$83)+'СЕТ СН'!$H$11+СВЦЭМ!$D$10+'СЕТ СН'!$H$5-'СЕТ СН'!$H$21</f>
        <v>5343.1966713900001</v>
      </c>
      <c r="G107" s="36">
        <f>SUMIFS(СВЦЭМ!$D$39:$D$782,СВЦЭМ!$A$39:$A$782,$A107,СВЦЭМ!$B$39:$B$782,G$83)+'СЕТ СН'!$H$11+СВЦЭМ!$D$10+'СЕТ СН'!$H$5-'СЕТ СН'!$H$21</f>
        <v>5345.8431853700004</v>
      </c>
      <c r="H107" s="36">
        <f>SUMIFS(СВЦЭМ!$D$39:$D$782,СВЦЭМ!$A$39:$A$782,$A107,СВЦЭМ!$B$39:$B$782,H$83)+'СЕТ СН'!$H$11+СВЦЭМ!$D$10+'СЕТ СН'!$H$5-'СЕТ СН'!$H$21</f>
        <v>5301.6440967300005</v>
      </c>
      <c r="I107" s="36">
        <f>SUMIFS(СВЦЭМ!$D$39:$D$782,СВЦЭМ!$A$39:$A$782,$A107,СВЦЭМ!$B$39:$B$782,I$83)+'СЕТ СН'!$H$11+СВЦЭМ!$D$10+'СЕТ СН'!$H$5-'СЕТ СН'!$H$21</f>
        <v>5248.2968336399999</v>
      </c>
      <c r="J107" s="36">
        <f>SUMIFS(СВЦЭМ!$D$39:$D$782,СВЦЭМ!$A$39:$A$782,$A107,СВЦЭМ!$B$39:$B$782,J$83)+'СЕТ СН'!$H$11+СВЦЭМ!$D$10+'СЕТ СН'!$H$5-'СЕТ СН'!$H$21</f>
        <v>5144.20902097</v>
      </c>
      <c r="K107" s="36">
        <f>SUMIFS(СВЦЭМ!$D$39:$D$782,СВЦЭМ!$A$39:$A$782,$A107,СВЦЭМ!$B$39:$B$782,K$83)+'СЕТ СН'!$H$11+СВЦЭМ!$D$10+'СЕТ СН'!$H$5-'СЕТ СН'!$H$21</f>
        <v>5065.7323219400005</v>
      </c>
      <c r="L107" s="36">
        <f>SUMIFS(СВЦЭМ!$D$39:$D$782,СВЦЭМ!$A$39:$A$782,$A107,СВЦЭМ!$B$39:$B$782,L$83)+'СЕТ СН'!$H$11+СВЦЭМ!$D$10+'СЕТ СН'!$H$5-'СЕТ СН'!$H$21</f>
        <v>5055.49332048</v>
      </c>
      <c r="M107" s="36">
        <f>SUMIFS(СВЦЭМ!$D$39:$D$782,СВЦЭМ!$A$39:$A$782,$A107,СВЦЭМ!$B$39:$B$782,M$83)+'СЕТ СН'!$H$11+СВЦЭМ!$D$10+'СЕТ СН'!$H$5-'СЕТ СН'!$H$21</f>
        <v>5080.9954830900006</v>
      </c>
      <c r="N107" s="36">
        <f>SUMIFS(СВЦЭМ!$D$39:$D$782,СВЦЭМ!$A$39:$A$782,$A107,СВЦЭМ!$B$39:$B$782,N$83)+'СЕТ СН'!$H$11+СВЦЭМ!$D$10+'СЕТ СН'!$H$5-'СЕТ СН'!$H$21</f>
        <v>5142.89888273</v>
      </c>
      <c r="O107" s="36">
        <f>SUMIFS(СВЦЭМ!$D$39:$D$782,СВЦЭМ!$A$39:$A$782,$A107,СВЦЭМ!$B$39:$B$782,O$83)+'СЕТ СН'!$H$11+СВЦЭМ!$D$10+'СЕТ СН'!$H$5-'СЕТ СН'!$H$21</f>
        <v>5184.1718938600006</v>
      </c>
      <c r="P107" s="36">
        <f>SUMIFS(СВЦЭМ!$D$39:$D$782,СВЦЭМ!$A$39:$A$782,$A107,СВЦЭМ!$B$39:$B$782,P$83)+'СЕТ СН'!$H$11+СВЦЭМ!$D$10+'СЕТ СН'!$H$5-'СЕТ СН'!$H$21</f>
        <v>5189.4673444500004</v>
      </c>
      <c r="Q107" s="36">
        <f>SUMIFS(СВЦЭМ!$D$39:$D$782,СВЦЭМ!$A$39:$A$782,$A107,СВЦЭМ!$B$39:$B$782,Q$83)+'СЕТ СН'!$H$11+СВЦЭМ!$D$10+'СЕТ СН'!$H$5-'СЕТ СН'!$H$21</f>
        <v>5201.7637519600003</v>
      </c>
      <c r="R107" s="36">
        <f>SUMIFS(СВЦЭМ!$D$39:$D$782,СВЦЭМ!$A$39:$A$782,$A107,СВЦЭМ!$B$39:$B$782,R$83)+'СЕТ СН'!$H$11+СВЦЭМ!$D$10+'СЕТ СН'!$H$5-'СЕТ СН'!$H$21</f>
        <v>5177.6615601499998</v>
      </c>
      <c r="S107" s="36">
        <f>SUMIFS(СВЦЭМ!$D$39:$D$782,СВЦЭМ!$A$39:$A$782,$A107,СВЦЭМ!$B$39:$B$782,S$83)+'СЕТ СН'!$H$11+СВЦЭМ!$D$10+'СЕТ СН'!$H$5-'СЕТ СН'!$H$21</f>
        <v>5161.8628801200002</v>
      </c>
      <c r="T107" s="36">
        <f>SUMIFS(СВЦЭМ!$D$39:$D$782,СВЦЭМ!$A$39:$A$782,$A107,СВЦЭМ!$B$39:$B$782,T$83)+'СЕТ СН'!$H$11+СВЦЭМ!$D$10+'СЕТ СН'!$H$5-'СЕТ СН'!$H$21</f>
        <v>5184.6533671699999</v>
      </c>
      <c r="U107" s="36">
        <f>SUMIFS(СВЦЭМ!$D$39:$D$782,СВЦЭМ!$A$39:$A$782,$A107,СВЦЭМ!$B$39:$B$782,U$83)+'СЕТ СН'!$H$11+СВЦЭМ!$D$10+'СЕТ СН'!$H$5-'СЕТ СН'!$H$21</f>
        <v>5200.0477284300005</v>
      </c>
      <c r="V107" s="36">
        <f>SUMIFS(СВЦЭМ!$D$39:$D$782,СВЦЭМ!$A$39:$A$782,$A107,СВЦЭМ!$B$39:$B$782,V$83)+'СЕТ СН'!$H$11+СВЦЭМ!$D$10+'СЕТ СН'!$H$5-'СЕТ СН'!$H$21</f>
        <v>5199.9550112200004</v>
      </c>
      <c r="W107" s="36">
        <f>SUMIFS(СВЦЭМ!$D$39:$D$782,СВЦЭМ!$A$39:$A$782,$A107,СВЦЭМ!$B$39:$B$782,W$83)+'СЕТ СН'!$H$11+СВЦЭМ!$D$10+'СЕТ СН'!$H$5-'СЕТ СН'!$H$21</f>
        <v>5165.9924745900007</v>
      </c>
      <c r="X107" s="36">
        <f>SUMIFS(СВЦЭМ!$D$39:$D$782,СВЦЭМ!$A$39:$A$782,$A107,СВЦЭМ!$B$39:$B$782,X$83)+'СЕТ СН'!$H$11+СВЦЭМ!$D$10+'СЕТ СН'!$H$5-'СЕТ СН'!$H$21</f>
        <v>5198.1104176700001</v>
      </c>
      <c r="Y107" s="36">
        <f>SUMIFS(СВЦЭМ!$D$39:$D$782,СВЦЭМ!$A$39:$A$782,$A107,СВЦЭМ!$B$39:$B$782,Y$83)+'СЕТ СН'!$H$11+СВЦЭМ!$D$10+'СЕТ СН'!$H$5-'СЕТ СН'!$H$21</f>
        <v>5279.0556048600001</v>
      </c>
    </row>
    <row r="108" spans="1:25" ht="15.75" x14ac:dyDescent="0.2">
      <c r="A108" s="35">
        <f t="shared" si="2"/>
        <v>45102</v>
      </c>
      <c r="B108" s="36">
        <f>SUMIFS(СВЦЭМ!$D$39:$D$782,СВЦЭМ!$A$39:$A$782,$A108,СВЦЭМ!$B$39:$B$782,B$83)+'СЕТ СН'!$H$11+СВЦЭМ!$D$10+'СЕТ СН'!$H$5-'СЕТ СН'!$H$21</f>
        <v>5279.6523214200006</v>
      </c>
      <c r="C108" s="36">
        <f>SUMIFS(СВЦЭМ!$D$39:$D$782,СВЦЭМ!$A$39:$A$782,$A108,СВЦЭМ!$B$39:$B$782,C$83)+'СЕТ СН'!$H$11+СВЦЭМ!$D$10+'СЕТ СН'!$H$5-'СЕТ СН'!$H$21</f>
        <v>5353.1228864300001</v>
      </c>
      <c r="D108" s="36">
        <f>SUMIFS(СВЦЭМ!$D$39:$D$782,СВЦЭМ!$A$39:$A$782,$A108,СВЦЭМ!$B$39:$B$782,D$83)+'СЕТ СН'!$H$11+СВЦЭМ!$D$10+'СЕТ СН'!$H$5-'СЕТ СН'!$H$21</f>
        <v>5393.4126890200005</v>
      </c>
      <c r="E108" s="36">
        <f>SUMIFS(СВЦЭМ!$D$39:$D$782,СВЦЭМ!$A$39:$A$782,$A108,СВЦЭМ!$B$39:$B$782,E$83)+'СЕТ СН'!$H$11+СВЦЭМ!$D$10+'СЕТ СН'!$H$5-'СЕТ СН'!$H$21</f>
        <v>5466.7268821300004</v>
      </c>
      <c r="F108" s="36">
        <f>SUMIFS(СВЦЭМ!$D$39:$D$782,СВЦЭМ!$A$39:$A$782,$A108,СВЦЭМ!$B$39:$B$782,F$83)+'СЕТ СН'!$H$11+СВЦЭМ!$D$10+'СЕТ СН'!$H$5-'СЕТ СН'!$H$21</f>
        <v>5468.7864396000004</v>
      </c>
      <c r="G108" s="36">
        <f>SUMIFS(СВЦЭМ!$D$39:$D$782,СВЦЭМ!$A$39:$A$782,$A108,СВЦЭМ!$B$39:$B$782,G$83)+'СЕТ СН'!$H$11+СВЦЭМ!$D$10+'СЕТ СН'!$H$5-'СЕТ СН'!$H$21</f>
        <v>5361.2209285700001</v>
      </c>
      <c r="H108" s="36">
        <f>SUMIFS(СВЦЭМ!$D$39:$D$782,СВЦЭМ!$A$39:$A$782,$A108,СВЦЭМ!$B$39:$B$782,H$83)+'СЕТ СН'!$H$11+СВЦЭМ!$D$10+'СЕТ СН'!$H$5-'СЕТ СН'!$H$21</f>
        <v>5299.6488061800001</v>
      </c>
      <c r="I108" s="36">
        <f>SUMIFS(СВЦЭМ!$D$39:$D$782,СВЦЭМ!$A$39:$A$782,$A108,СВЦЭМ!$B$39:$B$782,I$83)+'СЕТ СН'!$H$11+СВЦЭМ!$D$10+'СЕТ СН'!$H$5-'СЕТ СН'!$H$21</f>
        <v>5271.6036770700002</v>
      </c>
      <c r="J108" s="36">
        <f>SUMIFS(СВЦЭМ!$D$39:$D$782,СВЦЭМ!$A$39:$A$782,$A108,СВЦЭМ!$B$39:$B$782,J$83)+'СЕТ СН'!$H$11+СВЦЭМ!$D$10+'СЕТ СН'!$H$5-'СЕТ СН'!$H$21</f>
        <v>5242.4850105200003</v>
      </c>
      <c r="K108" s="36">
        <f>SUMIFS(СВЦЭМ!$D$39:$D$782,СВЦЭМ!$A$39:$A$782,$A108,СВЦЭМ!$B$39:$B$782,K$83)+'СЕТ СН'!$H$11+СВЦЭМ!$D$10+'СЕТ СН'!$H$5-'СЕТ СН'!$H$21</f>
        <v>5157.0731469399998</v>
      </c>
      <c r="L108" s="36">
        <f>SUMIFS(СВЦЭМ!$D$39:$D$782,СВЦЭМ!$A$39:$A$782,$A108,СВЦЭМ!$B$39:$B$782,L$83)+'СЕТ СН'!$H$11+СВЦЭМ!$D$10+'СЕТ СН'!$H$5-'СЕТ СН'!$H$21</f>
        <v>5070.8392763700003</v>
      </c>
      <c r="M108" s="36">
        <f>SUMIFS(СВЦЭМ!$D$39:$D$782,СВЦЭМ!$A$39:$A$782,$A108,СВЦЭМ!$B$39:$B$782,M$83)+'СЕТ СН'!$H$11+СВЦЭМ!$D$10+'СЕТ СН'!$H$5-'СЕТ СН'!$H$21</f>
        <v>5095.0364285100004</v>
      </c>
      <c r="N108" s="36">
        <f>SUMIFS(СВЦЭМ!$D$39:$D$782,СВЦЭМ!$A$39:$A$782,$A108,СВЦЭМ!$B$39:$B$782,N$83)+'СЕТ СН'!$H$11+СВЦЭМ!$D$10+'СЕТ СН'!$H$5-'СЕТ СН'!$H$21</f>
        <v>5102.1399931900005</v>
      </c>
      <c r="O108" s="36">
        <f>SUMIFS(СВЦЭМ!$D$39:$D$782,СВЦЭМ!$A$39:$A$782,$A108,СВЦЭМ!$B$39:$B$782,O$83)+'СЕТ СН'!$H$11+СВЦЭМ!$D$10+'СЕТ СН'!$H$5-'СЕТ СН'!$H$21</f>
        <v>5114.9386414800001</v>
      </c>
      <c r="P108" s="36">
        <f>SUMIFS(СВЦЭМ!$D$39:$D$782,СВЦЭМ!$A$39:$A$782,$A108,СВЦЭМ!$B$39:$B$782,P$83)+'СЕТ СН'!$H$11+СВЦЭМ!$D$10+'СЕТ СН'!$H$5-'СЕТ СН'!$H$21</f>
        <v>5123.9643110899997</v>
      </c>
      <c r="Q108" s="36">
        <f>SUMIFS(СВЦЭМ!$D$39:$D$782,СВЦЭМ!$A$39:$A$782,$A108,СВЦЭМ!$B$39:$B$782,Q$83)+'СЕТ СН'!$H$11+СВЦЭМ!$D$10+'СЕТ СН'!$H$5-'СЕТ СН'!$H$21</f>
        <v>5132.1171700499999</v>
      </c>
      <c r="R108" s="36">
        <f>SUMIFS(СВЦЭМ!$D$39:$D$782,СВЦЭМ!$A$39:$A$782,$A108,СВЦЭМ!$B$39:$B$782,R$83)+'СЕТ СН'!$H$11+СВЦЭМ!$D$10+'СЕТ СН'!$H$5-'СЕТ СН'!$H$21</f>
        <v>5116.3475922800008</v>
      </c>
      <c r="S108" s="36">
        <f>SUMIFS(СВЦЭМ!$D$39:$D$782,СВЦЭМ!$A$39:$A$782,$A108,СВЦЭМ!$B$39:$B$782,S$83)+'СЕТ СН'!$H$11+СВЦЭМ!$D$10+'СЕТ СН'!$H$5-'СЕТ СН'!$H$21</f>
        <v>5111.0561382300002</v>
      </c>
      <c r="T108" s="36">
        <f>SUMIFS(СВЦЭМ!$D$39:$D$782,СВЦЭМ!$A$39:$A$782,$A108,СВЦЭМ!$B$39:$B$782,T$83)+'СЕТ СН'!$H$11+СВЦЭМ!$D$10+'СЕТ СН'!$H$5-'СЕТ СН'!$H$21</f>
        <v>5103.4684887399999</v>
      </c>
      <c r="U108" s="36">
        <f>SUMIFS(СВЦЭМ!$D$39:$D$782,СВЦЭМ!$A$39:$A$782,$A108,СВЦЭМ!$B$39:$B$782,U$83)+'СЕТ СН'!$H$11+СВЦЭМ!$D$10+'СЕТ СН'!$H$5-'СЕТ СН'!$H$21</f>
        <v>5108.1571417499999</v>
      </c>
      <c r="V108" s="36">
        <f>SUMIFS(СВЦЭМ!$D$39:$D$782,СВЦЭМ!$A$39:$A$782,$A108,СВЦЭМ!$B$39:$B$782,V$83)+'СЕТ СН'!$H$11+СВЦЭМ!$D$10+'СЕТ СН'!$H$5-'СЕТ СН'!$H$21</f>
        <v>5122.2197764000002</v>
      </c>
      <c r="W108" s="36">
        <f>SUMIFS(СВЦЭМ!$D$39:$D$782,СВЦЭМ!$A$39:$A$782,$A108,СВЦЭМ!$B$39:$B$782,W$83)+'СЕТ СН'!$H$11+СВЦЭМ!$D$10+'СЕТ СН'!$H$5-'СЕТ СН'!$H$21</f>
        <v>5088.5145651000003</v>
      </c>
      <c r="X108" s="36">
        <f>SUMIFS(СВЦЭМ!$D$39:$D$782,СВЦЭМ!$A$39:$A$782,$A108,СВЦЭМ!$B$39:$B$782,X$83)+'СЕТ СН'!$H$11+СВЦЭМ!$D$10+'СЕТ СН'!$H$5-'СЕТ СН'!$H$21</f>
        <v>5117.7491618800004</v>
      </c>
      <c r="Y108" s="36">
        <f>SUMIFS(СВЦЭМ!$D$39:$D$782,СВЦЭМ!$A$39:$A$782,$A108,СВЦЭМ!$B$39:$B$782,Y$83)+'СЕТ СН'!$H$11+СВЦЭМ!$D$10+'СЕТ СН'!$H$5-'СЕТ СН'!$H$21</f>
        <v>5269.8072170400001</v>
      </c>
    </row>
    <row r="109" spans="1:25" ht="15.75" x14ac:dyDescent="0.2">
      <c r="A109" s="35">
        <f t="shared" si="2"/>
        <v>45103</v>
      </c>
      <c r="B109" s="36">
        <f>SUMIFS(СВЦЭМ!$D$39:$D$782,СВЦЭМ!$A$39:$A$782,$A109,СВЦЭМ!$B$39:$B$782,B$83)+'СЕТ СН'!$H$11+СВЦЭМ!$D$10+'СЕТ СН'!$H$5-'СЕТ СН'!$H$21</f>
        <v>5386.077115</v>
      </c>
      <c r="C109" s="36">
        <f>SUMIFS(СВЦЭМ!$D$39:$D$782,СВЦЭМ!$A$39:$A$782,$A109,СВЦЭМ!$B$39:$B$782,C$83)+'СЕТ СН'!$H$11+СВЦЭМ!$D$10+'СЕТ СН'!$H$5-'СЕТ СН'!$H$21</f>
        <v>5464.18184888</v>
      </c>
      <c r="D109" s="36">
        <f>SUMIFS(СВЦЭМ!$D$39:$D$782,СВЦЭМ!$A$39:$A$782,$A109,СВЦЭМ!$B$39:$B$782,D$83)+'СЕТ СН'!$H$11+СВЦЭМ!$D$10+'СЕТ СН'!$H$5-'СЕТ СН'!$H$21</f>
        <v>5501.7682484500001</v>
      </c>
      <c r="E109" s="36">
        <f>SUMIFS(СВЦЭМ!$D$39:$D$782,СВЦЭМ!$A$39:$A$782,$A109,СВЦЭМ!$B$39:$B$782,E$83)+'СЕТ СН'!$H$11+СВЦЭМ!$D$10+'СЕТ СН'!$H$5-'СЕТ СН'!$H$21</f>
        <v>5482.4415194600006</v>
      </c>
      <c r="F109" s="36">
        <f>SUMIFS(СВЦЭМ!$D$39:$D$782,СВЦЭМ!$A$39:$A$782,$A109,СВЦЭМ!$B$39:$B$782,F$83)+'СЕТ СН'!$H$11+СВЦЭМ!$D$10+'СЕТ СН'!$H$5-'СЕТ СН'!$H$21</f>
        <v>5476.5686961700003</v>
      </c>
      <c r="G109" s="36">
        <f>SUMIFS(СВЦЭМ!$D$39:$D$782,СВЦЭМ!$A$39:$A$782,$A109,СВЦЭМ!$B$39:$B$782,G$83)+'СЕТ СН'!$H$11+СВЦЭМ!$D$10+'СЕТ СН'!$H$5-'СЕТ СН'!$H$21</f>
        <v>5481.5287899499999</v>
      </c>
      <c r="H109" s="36">
        <f>SUMIFS(СВЦЭМ!$D$39:$D$782,СВЦЭМ!$A$39:$A$782,$A109,СВЦЭМ!$B$39:$B$782,H$83)+'СЕТ СН'!$H$11+СВЦЭМ!$D$10+'СЕТ СН'!$H$5-'СЕТ СН'!$H$21</f>
        <v>5359.3274523</v>
      </c>
      <c r="I109" s="36">
        <f>SUMIFS(СВЦЭМ!$D$39:$D$782,СВЦЭМ!$A$39:$A$782,$A109,СВЦЭМ!$B$39:$B$782,I$83)+'СЕТ СН'!$H$11+СВЦЭМ!$D$10+'СЕТ СН'!$H$5-'СЕТ СН'!$H$21</f>
        <v>5158.8420043799997</v>
      </c>
      <c r="J109" s="36">
        <f>SUMIFS(СВЦЭМ!$D$39:$D$782,СВЦЭМ!$A$39:$A$782,$A109,СВЦЭМ!$B$39:$B$782,J$83)+'СЕТ СН'!$H$11+СВЦЭМ!$D$10+'СЕТ СН'!$H$5-'СЕТ СН'!$H$21</f>
        <v>5067.8031302700001</v>
      </c>
      <c r="K109" s="36">
        <f>SUMIFS(СВЦЭМ!$D$39:$D$782,СВЦЭМ!$A$39:$A$782,$A109,СВЦЭМ!$B$39:$B$782,K$83)+'СЕТ СН'!$H$11+СВЦЭМ!$D$10+'СЕТ СН'!$H$5-'СЕТ СН'!$H$21</f>
        <v>5024.3921950000004</v>
      </c>
      <c r="L109" s="36">
        <f>SUMIFS(СВЦЭМ!$D$39:$D$782,СВЦЭМ!$A$39:$A$782,$A109,СВЦЭМ!$B$39:$B$782,L$83)+'СЕТ СН'!$H$11+СВЦЭМ!$D$10+'СЕТ СН'!$H$5-'СЕТ СН'!$H$21</f>
        <v>5001.2900889100001</v>
      </c>
      <c r="M109" s="36">
        <f>SUMIFS(СВЦЭМ!$D$39:$D$782,СВЦЭМ!$A$39:$A$782,$A109,СВЦЭМ!$B$39:$B$782,M$83)+'СЕТ СН'!$H$11+СВЦЭМ!$D$10+'СЕТ СН'!$H$5-'СЕТ СН'!$H$21</f>
        <v>5018.5498067200006</v>
      </c>
      <c r="N109" s="36">
        <f>SUMIFS(СВЦЭМ!$D$39:$D$782,СВЦЭМ!$A$39:$A$782,$A109,СВЦЭМ!$B$39:$B$782,N$83)+'СЕТ СН'!$H$11+СВЦЭМ!$D$10+'СЕТ СН'!$H$5-'СЕТ СН'!$H$21</f>
        <v>5048.4015630900003</v>
      </c>
      <c r="O109" s="36">
        <f>SUMIFS(СВЦЭМ!$D$39:$D$782,СВЦЭМ!$A$39:$A$782,$A109,СВЦЭМ!$B$39:$B$782,O$83)+'СЕТ СН'!$H$11+СВЦЭМ!$D$10+'СЕТ СН'!$H$5-'СЕТ СН'!$H$21</f>
        <v>5044.2054222900006</v>
      </c>
      <c r="P109" s="36">
        <f>SUMIFS(СВЦЭМ!$D$39:$D$782,СВЦЭМ!$A$39:$A$782,$A109,СВЦЭМ!$B$39:$B$782,P$83)+'СЕТ СН'!$H$11+СВЦЭМ!$D$10+'СЕТ СН'!$H$5-'СЕТ СН'!$H$21</f>
        <v>5053.0747293700006</v>
      </c>
      <c r="Q109" s="36">
        <f>SUMIFS(СВЦЭМ!$D$39:$D$782,СВЦЭМ!$A$39:$A$782,$A109,СВЦЭМ!$B$39:$B$782,Q$83)+'СЕТ СН'!$H$11+СВЦЭМ!$D$10+'СЕТ СН'!$H$5-'СЕТ СН'!$H$21</f>
        <v>5064.0927329700007</v>
      </c>
      <c r="R109" s="36">
        <f>SUMIFS(СВЦЭМ!$D$39:$D$782,СВЦЭМ!$A$39:$A$782,$A109,СВЦЭМ!$B$39:$B$782,R$83)+'СЕТ СН'!$H$11+СВЦЭМ!$D$10+'СЕТ СН'!$H$5-'СЕТ СН'!$H$21</f>
        <v>5046.9003212900006</v>
      </c>
      <c r="S109" s="36">
        <f>SUMIFS(СВЦЭМ!$D$39:$D$782,СВЦЭМ!$A$39:$A$782,$A109,СВЦЭМ!$B$39:$B$782,S$83)+'СЕТ СН'!$H$11+СВЦЭМ!$D$10+'СЕТ СН'!$H$5-'СЕТ СН'!$H$21</f>
        <v>5039.4822649500002</v>
      </c>
      <c r="T109" s="36">
        <f>SUMIFS(СВЦЭМ!$D$39:$D$782,СВЦЭМ!$A$39:$A$782,$A109,СВЦЭМ!$B$39:$B$782,T$83)+'СЕТ СН'!$H$11+СВЦЭМ!$D$10+'СЕТ СН'!$H$5-'СЕТ СН'!$H$21</f>
        <v>5035.7197263200005</v>
      </c>
      <c r="U109" s="36">
        <f>SUMIFS(СВЦЭМ!$D$39:$D$782,СВЦЭМ!$A$39:$A$782,$A109,СВЦЭМ!$B$39:$B$782,U$83)+'СЕТ СН'!$H$11+СВЦЭМ!$D$10+'СЕТ СН'!$H$5-'СЕТ СН'!$H$21</f>
        <v>5015.5550874099999</v>
      </c>
      <c r="V109" s="36">
        <f>SUMIFS(СВЦЭМ!$D$39:$D$782,СВЦЭМ!$A$39:$A$782,$A109,СВЦЭМ!$B$39:$B$782,V$83)+'СЕТ СН'!$H$11+СВЦЭМ!$D$10+'СЕТ СН'!$H$5-'СЕТ СН'!$H$21</f>
        <v>5029.76959205</v>
      </c>
      <c r="W109" s="36">
        <f>SUMIFS(СВЦЭМ!$D$39:$D$782,СВЦЭМ!$A$39:$A$782,$A109,СВЦЭМ!$B$39:$B$782,W$83)+'СЕТ СН'!$H$11+СВЦЭМ!$D$10+'СЕТ СН'!$H$5-'СЕТ СН'!$H$21</f>
        <v>4999.3817923900006</v>
      </c>
      <c r="X109" s="36">
        <f>SUMIFS(СВЦЭМ!$D$39:$D$782,СВЦЭМ!$A$39:$A$782,$A109,СВЦЭМ!$B$39:$B$782,X$83)+'СЕТ СН'!$H$11+СВЦЭМ!$D$10+'СЕТ СН'!$H$5-'СЕТ СН'!$H$21</f>
        <v>5054.1037113399998</v>
      </c>
      <c r="Y109" s="36">
        <f>SUMIFS(СВЦЭМ!$D$39:$D$782,СВЦЭМ!$A$39:$A$782,$A109,СВЦЭМ!$B$39:$B$782,Y$83)+'СЕТ СН'!$H$11+СВЦЭМ!$D$10+'СЕТ СН'!$H$5-'СЕТ СН'!$H$21</f>
        <v>5132.9658800899997</v>
      </c>
    </row>
    <row r="110" spans="1:25" ht="15.75" x14ac:dyDescent="0.2">
      <c r="A110" s="35">
        <f t="shared" si="2"/>
        <v>45104</v>
      </c>
      <c r="B110" s="36">
        <f>SUMIFS(СВЦЭМ!$D$39:$D$782,СВЦЭМ!$A$39:$A$782,$A110,СВЦЭМ!$B$39:$B$782,B$83)+'СЕТ СН'!$H$11+СВЦЭМ!$D$10+'СЕТ СН'!$H$5-'СЕТ СН'!$H$21</f>
        <v>5196.3937048799999</v>
      </c>
      <c r="C110" s="36">
        <f>SUMIFS(СВЦЭМ!$D$39:$D$782,СВЦЭМ!$A$39:$A$782,$A110,СВЦЭМ!$B$39:$B$782,C$83)+'СЕТ СН'!$H$11+СВЦЭМ!$D$10+'СЕТ СН'!$H$5-'СЕТ СН'!$H$21</f>
        <v>5248.5064818800001</v>
      </c>
      <c r="D110" s="36">
        <f>SUMIFS(СВЦЭМ!$D$39:$D$782,СВЦЭМ!$A$39:$A$782,$A110,СВЦЭМ!$B$39:$B$782,D$83)+'СЕТ СН'!$H$11+СВЦЭМ!$D$10+'СЕТ СН'!$H$5-'СЕТ СН'!$H$21</f>
        <v>5332.2605448499999</v>
      </c>
      <c r="E110" s="36">
        <f>SUMIFS(СВЦЭМ!$D$39:$D$782,СВЦЭМ!$A$39:$A$782,$A110,СВЦЭМ!$B$39:$B$782,E$83)+'СЕТ СН'!$H$11+СВЦЭМ!$D$10+'СЕТ СН'!$H$5-'СЕТ СН'!$H$21</f>
        <v>5308.3647089300002</v>
      </c>
      <c r="F110" s="36">
        <f>SUMIFS(СВЦЭМ!$D$39:$D$782,СВЦЭМ!$A$39:$A$782,$A110,СВЦЭМ!$B$39:$B$782,F$83)+'СЕТ СН'!$H$11+СВЦЭМ!$D$10+'СЕТ СН'!$H$5-'СЕТ СН'!$H$21</f>
        <v>5308.8780598100002</v>
      </c>
      <c r="G110" s="36">
        <f>SUMIFS(СВЦЭМ!$D$39:$D$782,СВЦЭМ!$A$39:$A$782,$A110,СВЦЭМ!$B$39:$B$782,G$83)+'СЕТ СН'!$H$11+СВЦЭМ!$D$10+'СЕТ СН'!$H$5-'СЕТ СН'!$H$21</f>
        <v>5305.9862938799997</v>
      </c>
      <c r="H110" s="36">
        <f>SUMIFS(СВЦЭМ!$D$39:$D$782,СВЦЭМ!$A$39:$A$782,$A110,СВЦЭМ!$B$39:$B$782,H$83)+'СЕТ СН'!$H$11+СВЦЭМ!$D$10+'СЕТ СН'!$H$5-'СЕТ СН'!$H$21</f>
        <v>5228.6348922100005</v>
      </c>
      <c r="I110" s="36">
        <f>SUMIFS(СВЦЭМ!$D$39:$D$782,СВЦЭМ!$A$39:$A$782,$A110,СВЦЭМ!$B$39:$B$782,I$83)+'СЕТ СН'!$H$11+СВЦЭМ!$D$10+'СЕТ СН'!$H$5-'СЕТ СН'!$H$21</f>
        <v>5101.9958480499999</v>
      </c>
      <c r="J110" s="36">
        <f>SUMIFS(СВЦЭМ!$D$39:$D$782,СВЦЭМ!$A$39:$A$782,$A110,СВЦЭМ!$B$39:$B$782,J$83)+'СЕТ СН'!$H$11+СВЦЭМ!$D$10+'СЕТ СН'!$H$5-'СЕТ СН'!$H$21</f>
        <v>5018.3011523900004</v>
      </c>
      <c r="K110" s="36">
        <f>SUMIFS(СВЦЭМ!$D$39:$D$782,СВЦЭМ!$A$39:$A$782,$A110,СВЦЭМ!$B$39:$B$782,K$83)+'СЕТ СН'!$H$11+СВЦЭМ!$D$10+'СЕТ СН'!$H$5-'СЕТ СН'!$H$21</f>
        <v>4959.7330092400007</v>
      </c>
      <c r="L110" s="36">
        <f>SUMIFS(СВЦЭМ!$D$39:$D$782,СВЦЭМ!$A$39:$A$782,$A110,СВЦЭМ!$B$39:$B$782,L$83)+'СЕТ СН'!$H$11+СВЦЭМ!$D$10+'СЕТ СН'!$H$5-'СЕТ СН'!$H$21</f>
        <v>4939.5226824600004</v>
      </c>
      <c r="M110" s="36">
        <f>SUMIFS(СВЦЭМ!$D$39:$D$782,СВЦЭМ!$A$39:$A$782,$A110,СВЦЭМ!$B$39:$B$782,M$83)+'СЕТ СН'!$H$11+СВЦЭМ!$D$10+'СЕТ СН'!$H$5-'СЕТ СН'!$H$21</f>
        <v>4936.3411899600005</v>
      </c>
      <c r="N110" s="36">
        <f>SUMIFS(СВЦЭМ!$D$39:$D$782,СВЦЭМ!$A$39:$A$782,$A110,СВЦЭМ!$B$39:$B$782,N$83)+'СЕТ СН'!$H$11+СВЦЭМ!$D$10+'СЕТ СН'!$H$5-'СЕТ СН'!$H$21</f>
        <v>4957.1067429499999</v>
      </c>
      <c r="O110" s="36">
        <f>SUMIFS(СВЦЭМ!$D$39:$D$782,СВЦЭМ!$A$39:$A$782,$A110,СВЦЭМ!$B$39:$B$782,O$83)+'СЕТ СН'!$H$11+СВЦЭМ!$D$10+'СЕТ СН'!$H$5-'СЕТ СН'!$H$21</f>
        <v>4952.4621758499998</v>
      </c>
      <c r="P110" s="36">
        <f>SUMIFS(СВЦЭМ!$D$39:$D$782,СВЦЭМ!$A$39:$A$782,$A110,СВЦЭМ!$B$39:$B$782,P$83)+'СЕТ СН'!$H$11+СВЦЭМ!$D$10+'СЕТ СН'!$H$5-'СЕТ СН'!$H$21</f>
        <v>4953.43704428</v>
      </c>
      <c r="Q110" s="36">
        <f>SUMIFS(СВЦЭМ!$D$39:$D$782,СВЦЭМ!$A$39:$A$782,$A110,СВЦЭМ!$B$39:$B$782,Q$83)+'СЕТ СН'!$H$11+СВЦЭМ!$D$10+'СЕТ СН'!$H$5-'СЕТ СН'!$H$21</f>
        <v>4950.1727650800003</v>
      </c>
      <c r="R110" s="36">
        <f>SUMIFS(СВЦЭМ!$D$39:$D$782,СВЦЭМ!$A$39:$A$782,$A110,СВЦЭМ!$B$39:$B$782,R$83)+'СЕТ СН'!$H$11+СВЦЭМ!$D$10+'СЕТ СН'!$H$5-'СЕТ СН'!$H$21</f>
        <v>4937.2578639900003</v>
      </c>
      <c r="S110" s="36">
        <f>SUMIFS(СВЦЭМ!$D$39:$D$782,СВЦЭМ!$A$39:$A$782,$A110,СВЦЭМ!$B$39:$B$782,S$83)+'СЕТ СН'!$H$11+СВЦЭМ!$D$10+'СЕТ СН'!$H$5-'СЕТ СН'!$H$21</f>
        <v>4933.2590571000001</v>
      </c>
      <c r="T110" s="36">
        <f>SUMIFS(СВЦЭМ!$D$39:$D$782,СВЦЭМ!$A$39:$A$782,$A110,СВЦЭМ!$B$39:$B$782,T$83)+'СЕТ СН'!$H$11+СВЦЭМ!$D$10+'СЕТ СН'!$H$5-'СЕТ СН'!$H$21</f>
        <v>4928.9622301400004</v>
      </c>
      <c r="U110" s="36">
        <f>SUMIFS(СВЦЭМ!$D$39:$D$782,СВЦЭМ!$A$39:$A$782,$A110,СВЦЭМ!$B$39:$B$782,U$83)+'СЕТ СН'!$H$11+СВЦЭМ!$D$10+'СЕТ СН'!$H$5-'СЕТ СН'!$H$21</f>
        <v>4931.8597340599999</v>
      </c>
      <c r="V110" s="36">
        <f>SUMIFS(СВЦЭМ!$D$39:$D$782,СВЦЭМ!$A$39:$A$782,$A110,СВЦЭМ!$B$39:$B$782,V$83)+'СЕТ СН'!$H$11+СВЦЭМ!$D$10+'СЕТ СН'!$H$5-'СЕТ СН'!$H$21</f>
        <v>4940.6936003299998</v>
      </c>
      <c r="W110" s="36">
        <f>SUMIFS(СВЦЭМ!$D$39:$D$782,СВЦЭМ!$A$39:$A$782,$A110,СВЦЭМ!$B$39:$B$782,W$83)+'СЕТ СН'!$H$11+СВЦЭМ!$D$10+'СЕТ СН'!$H$5-'СЕТ СН'!$H$21</f>
        <v>4898.2524155900001</v>
      </c>
      <c r="X110" s="36">
        <f>SUMIFS(СВЦЭМ!$D$39:$D$782,СВЦЭМ!$A$39:$A$782,$A110,СВЦЭМ!$B$39:$B$782,X$83)+'СЕТ СН'!$H$11+СВЦЭМ!$D$10+'СЕТ СН'!$H$5-'СЕТ СН'!$H$21</f>
        <v>4938.5141654100007</v>
      </c>
      <c r="Y110" s="36">
        <f>SUMIFS(СВЦЭМ!$D$39:$D$782,СВЦЭМ!$A$39:$A$782,$A110,СВЦЭМ!$B$39:$B$782,Y$83)+'СЕТ СН'!$H$11+СВЦЭМ!$D$10+'СЕТ СН'!$H$5-'СЕТ СН'!$H$21</f>
        <v>5031.55616732</v>
      </c>
    </row>
    <row r="111" spans="1:25" ht="15.75" x14ac:dyDescent="0.2">
      <c r="A111" s="35">
        <f t="shared" si="2"/>
        <v>45105</v>
      </c>
      <c r="B111" s="36">
        <f>SUMIFS(СВЦЭМ!$D$39:$D$782,СВЦЭМ!$A$39:$A$782,$A111,СВЦЭМ!$B$39:$B$782,B$83)+'СЕТ СН'!$H$11+СВЦЭМ!$D$10+'СЕТ СН'!$H$5-'СЕТ СН'!$H$21</f>
        <v>5117.4110026899998</v>
      </c>
      <c r="C111" s="36">
        <f>SUMIFS(СВЦЭМ!$D$39:$D$782,СВЦЭМ!$A$39:$A$782,$A111,СВЦЭМ!$B$39:$B$782,C$83)+'СЕТ СН'!$H$11+СВЦЭМ!$D$10+'СЕТ СН'!$H$5-'СЕТ СН'!$H$21</f>
        <v>5203.0715735100002</v>
      </c>
      <c r="D111" s="36">
        <f>SUMIFS(СВЦЭМ!$D$39:$D$782,СВЦЭМ!$A$39:$A$782,$A111,СВЦЭМ!$B$39:$B$782,D$83)+'СЕТ СН'!$H$11+СВЦЭМ!$D$10+'СЕТ СН'!$H$5-'СЕТ СН'!$H$21</f>
        <v>5284.9970052500003</v>
      </c>
      <c r="E111" s="36">
        <f>SUMIFS(СВЦЭМ!$D$39:$D$782,СВЦЭМ!$A$39:$A$782,$A111,СВЦЭМ!$B$39:$B$782,E$83)+'СЕТ СН'!$H$11+СВЦЭМ!$D$10+'СЕТ СН'!$H$5-'СЕТ СН'!$H$21</f>
        <v>5305.5903671599999</v>
      </c>
      <c r="F111" s="36">
        <f>SUMIFS(СВЦЭМ!$D$39:$D$782,СВЦЭМ!$A$39:$A$782,$A111,СВЦЭМ!$B$39:$B$782,F$83)+'СЕТ СН'!$H$11+СВЦЭМ!$D$10+'СЕТ СН'!$H$5-'СЕТ СН'!$H$21</f>
        <v>5305.6392996200002</v>
      </c>
      <c r="G111" s="36">
        <f>SUMIFS(СВЦЭМ!$D$39:$D$782,СВЦЭМ!$A$39:$A$782,$A111,СВЦЭМ!$B$39:$B$782,G$83)+'СЕТ СН'!$H$11+СВЦЭМ!$D$10+'СЕТ СН'!$H$5-'СЕТ СН'!$H$21</f>
        <v>5279.2283826100002</v>
      </c>
      <c r="H111" s="36">
        <f>SUMIFS(СВЦЭМ!$D$39:$D$782,СВЦЭМ!$A$39:$A$782,$A111,СВЦЭМ!$B$39:$B$782,H$83)+'СЕТ СН'!$H$11+СВЦЭМ!$D$10+'СЕТ СН'!$H$5-'СЕТ СН'!$H$21</f>
        <v>5170.9304322600001</v>
      </c>
      <c r="I111" s="36">
        <f>SUMIFS(СВЦЭМ!$D$39:$D$782,СВЦЭМ!$A$39:$A$782,$A111,СВЦЭМ!$B$39:$B$782,I$83)+'СЕТ СН'!$H$11+СВЦЭМ!$D$10+'СЕТ СН'!$H$5-'СЕТ СН'!$H$21</f>
        <v>5034.6271984300001</v>
      </c>
      <c r="J111" s="36">
        <f>SUMIFS(СВЦЭМ!$D$39:$D$782,СВЦЭМ!$A$39:$A$782,$A111,СВЦЭМ!$B$39:$B$782,J$83)+'СЕТ СН'!$H$11+СВЦЭМ!$D$10+'СЕТ СН'!$H$5-'СЕТ СН'!$H$21</f>
        <v>4962.8028484300003</v>
      </c>
      <c r="K111" s="36">
        <f>SUMIFS(СВЦЭМ!$D$39:$D$782,СВЦЭМ!$A$39:$A$782,$A111,СВЦЭМ!$B$39:$B$782,K$83)+'СЕТ СН'!$H$11+СВЦЭМ!$D$10+'СЕТ СН'!$H$5-'СЕТ СН'!$H$21</f>
        <v>4904.5460597300007</v>
      </c>
      <c r="L111" s="36">
        <f>SUMIFS(СВЦЭМ!$D$39:$D$782,СВЦЭМ!$A$39:$A$782,$A111,СВЦЭМ!$B$39:$B$782,L$83)+'СЕТ СН'!$H$11+СВЦЭМ!$D$10+'СЕТ СН'!$H$5-'СЕТ СН'!$H$21</f>
        <v>4911.81821777</v>
      </c>
      <c r="M111" s="36">
        <f>SUMIFS(СВЦЭМ!$D$39:$D$782,СВЦЭМ!$A$39:$A$782,$A111,СВЦЭМ!$B$39:$B$782,M$83)+'СЕТ СН'!$H$11+СВЦЭМ!$D$10+'СЕТ СН'!$H$5-'СЕТ СН'!$H$21</f>
        <v>4933.0447770999999</v>
      </c>
      <c r="N111" s="36">
        <f>SUMIFS(СВЦЭМ!$D$39:$D$782,СВЦЭМ!$A$39:$A$782,$A111,СВЦЭМ!$B$39:$B$782,N$83)+'СЕТ СН'!$H$11+СВЦЭМ!$D$10+'СЕТ СН'!$H$5-'СЕТ СН'!$H$21</f>
        <v>4979.9782242399997</v>
      </c>
      <c r="O111" s="36">
        <f>SUMIFS(СВЦЭМ!$D$39:$D$782,СВЦЭМ!$A$39:$A$782,$A111,СВЦЭМ!$B$39:$B$782,O$83)+'СЕТ СН'!$H$11+СВЦЭМ!$D$10+'СЕТ СН'!$H$5-'СЕТ СН'!$H$21</f>
        <v>4976.6620720200008</v>
      </c>
      <c r="P111" s="36">
        <f>SUMIFS(СВЦЭМ!$D$39:$D$782,СВЦЭМ!$A$39:$A$782,$A111,СВЦЭМ!$B$39:$B$782,P$83)+'СЕТ СН'!$H$11+СВЦЭМ!$D$10+'СЕТ СН'!$H$5-'СЕТ СН'!$H$21</f>
        <v>4958.76223467</v>
      </c>
      <c r="Q111" s="36">
        <f>SUMIFS(СВЦЭМ!$D$39:$D$782,СВЦЭМ!$A$39:$A$782,$A111,СВЦЭМ!$B$39:$B$782,Q$83)+'СЕТ СН'!$H$11+СВЦЭМ!$D$10+'СЕТ СН'!$H$5-'СЕТ СН'!$H$21</f>
        <v>4964.7906706399999</v>
      </c>
      <c r="R111" s="36">
        <f>SUMIFS(СВЦЭМ!$D$39:$D$782,СВЦЭМ!$A$39:$A$782,$A111,СВЦЭМ!$B$39:$B$782,R$83)+'СЕТ СН'!$H$11+СВЦЭМ!$D$10+'СЕТ СН'!$H$5-'СЕТ СН'!$H$21</f>
        <v>4934.3344494400008</v>
      </c>
      <c r="S111" s="36">
        <f>SUMIFS(СВЦЭМ!$D$39:$D$782,СВЦЭМ!$A$39:$A$782,$A111,СВЦЭМ!$B$39:$B$782,S$83)+'СЕТ СН'!$H$11+СВЦЭМ!$D$10+'СЕТ СН'!$H$5-'СЕТ СН'!$H$21</f>
        <v>4929.3741956499998</v>
      </c>
      <c r="T111" s="36">
        <f>SUMIFS(СВЦЭМ!$D$39:$D$782,СВЦЭМ!$A$39:$A$782,$A111,СВЦЭМ!$B$39:$B$782,T$83)+'СЕТ СН'!$H$11+СВЦЭМ!$D$10+'СЕТ СН'!$H$5-'СЕТ СН'!$H$21</f>
        <v>4930.6769948300007</v>
      </c>
      <c r="U111" s="36">
        <f>SUMIFS(СВЦЭМ!$D$39:$D$782,СВЦЭМ!$A$39:$A$782,$A111,СВЦЭМ!$B$39:$B$782,U$83)+'СЕТ СН'!$H$11+СВЦЭМ!$D$10+'СЕТ СН'!$H$5-'СЕТ СН'!$H$21</f>
        <v>4965.8271298700001</v>
      </c>
      <c r="V111" s="36">
        <f>SUMIFS(СВЦЭМ!$D$39:$D$782,СВЦЭМ!$A$39:$A$782,$A111,СВЦЭМ!$B$39:$B$782,V$83)+'СЕТ СН'!$H$11+СВЦЭМ!$D$10+'СЕТ СН'!$H$5-'СЕТ СН'!$H$21</f>
        <v>4964.3088548800006</v>
      </c>
      <c r="W111" s="36">
        <f>SUMIFS(СВЦЭМ!$D$39:$D$782,СВЦЭМ!$A$39:$A$782,$A111,СВЦЭМ!$B$39:$B$782,W$83)+'СЕТ СН'!$H$11+СВЦЭМ!$D$10+'СЕТ СН'!$H$5-'СЕТ СН'!$H$21</f>
        <v>4945.4548742400002</v>
      </c>
      <c r="X111" s="36">
        <f>SUMIFS(СВЦЭМ!$D$39:$D$782,СВЦЭМ!$A$39:$A$782,$A111,СВЦЭМ!$B$39:$B$782,X$83)+'СЕТ СН'!$H$11+СВЦЭМ!$D$10+'СЕТ СН'!$H$5-'СЕТ СН'!$H$21</f>
        <v>4970.1303529500001</v>
      </c>
      <c r="Y111" s="36">
        <f>SUMIFS(СВЦЭМ!$D$39:$D$782,СВЦЭМ!$A$39:$A$782,$A111,СВЦЭМ!$B$39:$B$782,Y$83)+'СЕТ СН'!$H$11+СВЦЭМ!$D$10+'СЕТ СН'!$H$5-'СЕТ СН'!$H$21</f>
        <v>5081.3808206200001</v>
      </c>
    </row>
    <row r="112" spans="1:25" ht="15.75" x14ac:dyDescent="0.2">
      <c r="A112" s="35">
        <f t="shared" si="2"/>
        <v>45106</v>
      </c>
      <c r="B112" s="36">
        <f>SUMIFS(СВЦЭМ!$D$39:$D$782,СВЦЭМ!$A$39:$A$782,$A112,СВЦЭМ!$B$39:$B$782,B$83)+'СЕТ СН'!$H$11+СВЦЭМ!$D$10+'СЕТ СН'!$H$5-'СЕТ СН'!$H$21</f>
        <v>5210.8935216500004</v>
      </c>
      <c r="C112" s="36">
        <f>SUMIFS(СВЦЭМ!$D$39:$D$782,СВЦЭМ!$A$39:$A$782,$A112,СВЦЭМ!$B$39:$B$782,C$83)+'СЕТ СН'!$H$11+СВЦЭМ!$D$10+'СЕТ СН'!$H$5-'СЕТ СН'!$H$21</f>
        <v>5268.7790154900003</v>
      </c>
      <c r="D112" s="36">
        <f>SUMIFS(СВЦЭМ!$D$39:$D$782,СВЦЭМ!$A$39:$A$782,$A112,СВЦЭМ!$B$39:$B$782,D$83)+'СЕТ СН'!$H$11+СВЦЭМ!$D$10+'СЕТ СН'!$H$5-'СЕТ СН'!$H$21</f>
        <v>5318.1799851300002</v>
      </c>
      <c r="E112" s="36">
        <f>SUMIFS(СВЦЭМ!$D$39:$D$782,СВЦЭМ!$A$39:$A$782,$A112,СВЦЭМ!$B$39:$B$782,E$83)+'СЕТ СН'!$H$11+СВЦЭМ!$D$10+'СЕТ СН'!$H$5-'СЕТ СН'!$H$21</f>
        <v>5324.7655792599999</v>
      </c>
      <c r="F112" s="36">
        <f>SUMIFS(СВЦЭМ!$D$39:$D$782,СВЦЭМ!$A$39:$A$782,$A112,СВЦЭМ!$B$39:$B$782,F$83)+'СЕТ СН'!$H$11+СВЦЭМ!$D$10+'СЕТ СН'!$H$5-'СЕТ СН'!$H$21</f>
        <v>5309.2799484200004</v>
      </c>
      <c r="G112" s="36">
        <f>SUMIFS(СВЦЭМ!$D$39:$D$782,СВЦЭМ!$A$39:$A$782,$A112,СВЦЭМ!$B$39:$B$782,G$83)+'СЕТ СН'!$H$11+СВЦЭМ!$D$10+'СЕТ СН'!$H$5-'СЕТ СН'!$H$21</f>
        <v>5312.6497516300005</v>
      </c>
      <c r="H112" s="36">
        <f>SUMIFS(СВЦЭМ!$D$39:$D$782,СВЦЭМ!$A$39:$A$782,$A112,СВЦЭМ!$B$39:$B$782,H$83)+'СЕТ СН'!$H$11+СВЦЭМ!$D$10+'СЕТ СН'!$H$5-'СЕТ СН'!$H$21</f>
        <v>5258.0521034499998</v>
      </c>
      <c r="I112" s="36">
        <f>SUMIFS(СВЦЭМ!$D$39:$D$782,СВЦЭМ!$A$39:$A$782,$A112,СВЦЭМ!$B$39:$B$782,I$83)+'СЕТ СН'!$H$11+СВЦЭМ!$D$10+'СЕТ СН'!$H$5-'СЕТ СН'!$H$21</f>
        <v>5158.2149449300005</v>
      </c>
      <c r="J112" s="36">
        <f>SUMIFS(СВЦЭМ!$D$39:$D$782,СВЦЭМ!$A$39:$A$782,$A112,СВЦЭМ!$B$39:$B$782,J$83)+'СЕТ СН'!$H$11+СВЦЭМ!$D$10+'СЕТ СН'!$H$5-'СЕТ СН'!$H$21</f>
        <v>5060.2860929799999</v>
      </c>
      <c r="K112" s="36">
        <f>SUMIFS(СВЦЭМ!$D$39:$D$782,СВЦЭМ!$A$39:$A$782,$A112,СВЦЭМ!$B$39:$B$782,K$83)+'СЕТ СН'!$H$11+СВЦЭМ!$D$10+'СЕТ СН'!$H$5-'СЕТ СН'!$H$21</f>
        <v>5007.5793075300007</v>
      </c>
      <c r="L112" s="36">
        <f>SUMIFS(СВЦЭМ!$D$39:$D$782,СВЦЭМ!$A$39:$A$782,$A112,СВЦЭМ!$B$39:$B$782,L$83)+'СЕТ СН'!$H$11+СВЦЭМ!$D$10+'СЕТ СН'!$H$5-'СЕТ СН'!$H$21</f>
        <v>4994.0960769499998</v>
      </c>
      <c r="M112" s="36">
        <f>SUMIFS(СВЦЭМ!$D$39:$D$782,СВЦЭМ!$A$39:$A$782,$A112,СВЦЭМ!$B$39:$B$782,M$83)+'СЕТ СН'!$H$11+СВЦЭМ!$D$10+'СЕТ СН'!$H$5-'СЕТ СН'!$H$21</f>
        <v>4984.0623074200003</v>
      </c>
      <c r="N112" s="36">
        <f>SUMIFS(СВЦЭМ!$D$39:$D$782,СВЦЭМ!$A$39:$A$782,$A112,СВЦЭМ!$B$39:$B$782,N$83)+'СЕТ СН'!$H$11+СВЦЭМ!$D$10+'СЕТ СН'!$H$5-'СЕТ СН'!$H$21</f>
        <v>5005.5730337499999</v>
      </c>
      <c r="O112" s="36">
        <f>SUMIFS(СВЦЭМ!$D$39:$D$782,СВЦЭМ!$A$39:$A$782,$A112,СВЦЭМ!$B$39:$B$782,O$83)+'СЕТ СН'!$H$11+СВЦЭМ!$D$10+'СЕТ СН'!$H$5-'СЕТ СН'!$H$21</f>
        <v>5006.3183381600002</v>
      </c>
      <c r="P112" s="36">
        <f>SUMIFS(СВЦЭМ!$D$39:$D$782,СВЦЭМ!$A$39:$A$782,$A112,СВЦЭМ!$B$39:$B$782,P$83)+'СЕТ СН'!$H$11+СВЦЭМ!$D$10+'СЕТ СН'!$H$5-'СЕТ СН'!$H$21</f>
        <v>5013.65953653</v>
      </c>
      <c r="Q112" s="36">
        <f>SUMIFS(СВЦЭМ!$D$39:$D$782,СВЦЭМ!$A$39:$A$782,$A112,СВЦЭМ!$B$39:$B$782,Q$83)+'СЕТ СН'!$H$11+СВЦЭМ!$D$10+'СЕТ СН'!$H$5-'СЕТ СН'!$H$21</f>
        <v>5013.6816885799999</v>
      </c>
      <c r="R112" s="36">
        <f>SUMIFS(СВЦЭМ!$D$39:$D$782,СВЦЭМ!$A$39:$A$782,$A112,СВЦЭМ!$B$39:$B$782,R$83)+'СЕТ СН'!$H$11+СВЦЭМ!$D$10+'СЕТ СН'!$H$5-'СЕТ СН'!$H$21</f>
        <v>5001.20847469</v>
      </c>
      <c r="S112" s="36">
        <f>SUMIFS(СВЦЭМ!$D$39:$D$782,СВЦЭМ!$A$39:$A$782,$A112,СВЦЭМ!$B$39:$B$782,S$83)+'СЕТ СН'!$H$11+СВЦЭМ!$D$10+'СЕТ СН'!$H$5-'СЕТ СН'!$H$21</f>
        <v>4988.1432976800006</v>
      </c>
      <c r="T112" s="36">
        <f>SUMIFS(СВЦЭМ!$D$39:$D$782,СВЦЭМ!$A$39:$A$782,$A112,СВЦЭМ!$B$39:$B$782,T$83)+'СЕТ СН'!$H$11+СВЦЭМ!$D$10+'СЕТ СН'!$H$5-'СЕТ СН'!$H$21</f>
        <v>4997.1951507100002</v>
      </c>
      <c r="U112" s="36">
        <f>SUMIFS(СВЦЭМ!$D$39:$D$782,СВЦЭМ!$A$39:$A$782,$A112,СВЦЭМ!$B$39:$B$782,U$83)+'СЕТ СН'!$H$11+СВЦЭМ!$D$10+'СЕТ СН'!$H$5-'СЕТ СН'!$H$21</f>
        <v>5005.8572731100003</v>
      </c>
      <c r="V112" s="36">
        <f>SUMIFS(СВЦЭМ!$D$39:$D$782,СВЦЭМ!$A$39:$A$782,$A112,СВЦЭМ!$B$39:$B$782,V$83)+'СЕТ СН'!$H$11+СВЦЭМ!$D$10+'СЕТ СН'!$H$5-'СЕТ СН'!$H$21</f>
        <v>5018.1042730500003</v>
      </c>
      <c r="W112" s="36">
        <f>SUMIFS(СВЦЭМ!$D$39:$D$782,СВЦЭМ!$A$39:$A$782,$A112,СВЦЭМ!$B$39:$B$782,W$83)+'СЕТ СН'!$H$11+СВЦЭМ!$D$10+'СЕТ СН'!$H$5-'СЕТ СН'!$H$21</f>
        <v>5009.4942212100004</v>
      </c>
      <c r="X112" s="36">
        <f>SUMIFS(СВЦЭМ!$D$39:$D$782,СВЦЭМ!$A$39:$A$782,$A112,СВЦЭМ!$B$39:$B$782,X$83)+'СЕТ СН'!$H$11+СВЦЭМ!$D$10+'СЕТ СН'!$H$5-'СЕТ СН'!$H$21</f>
        <v>5030.1020242300001</v>
      </c>
      <c r="Y112" s="36">
        <f>SUMIFS(СВЦЭМ!$D$39:$D$782,СВЦЭМ!$A$39:$A$782,$A112,СВЦЭМ!$B$39:$B$782,Y$83)+'СЕТ СН'!$H$11+СВЦЭМ!$D$10+'СЕТ СН'!$H$5-'СЕТ СН'!$H$21</f>
        <v>5156.3339637900008</v>
      </c>
    </row>
    <row r="113" spans="1:27" ht="15.75" x14ac:dyDescent="0.2">
      <c r="A113" s="35">
        <f t="shared" si="2"/>
        <v>45107</v>
      </c>
      <c r="B113" s="36">
        <f>SUMIFS(СВЦЭМ!$D$39:$D$782,СВЦЭМ!$A$39:$A$782,$A113,СВЦЭМ!$B$39:$B$782,B$83)+'СЕТ СН'!$H$11+СВЦЭМ!$D$10+'СЕТ СН'!$H$5-'СЕТ СН'!$H$21</f>
        <v>5200.87470097</v>
      </c>
      <c r="C113" s="36">
        <f>SUMIFS(СВЦЭМ!$D$39:$D$782,СВЦЭМ!$A$39:$A$782,$A113,СВЦЭМ!$B$39:$B$782,C$83)+'СЕТ СН'!$H$11+СВЦЭМ!$D$10+'СЕТ СН'!$H$5-'СЕТ СН'!$H$21</f>
        <v>5251.9412719299999</v>
      </c>
      <c r="D113" s="36">
        <f>SUMIFS(СВЦЭМ!$D$39:$D$782,СВЦЭМ!$A$39:$A$782,$A113,СВЦЭМ!$B$39:$B$782,D$83)+'СЕТ СН'!$H$11+СВЦЭМ!$D$10+'СЕТ СН'!$H$5-'СЕТ СН'!$H$21</f>
        <v>5335.9108405400002</v>
      </c>
      <c r="E113" s="36">
        <f>SUMIFS(СВЦЭМ!$D$39:$D$782,СВЦЭМ!$A$39:$A$782,$A113,СВЦЭМ!$B$39:$B$782,E$83)+'СЕТ СН'!$H$11+СВЦЭМ!$D$10+'СЕТ СН'!$H$5-'СЕТ СН'!$H$21</f>
        <v>5361.8942345800006</v>
      </c>
      <c r="F113" s="36">
        <f>SUMIFS(СВЦЭМ!$D$39:$D$782,СВЦЭМ!$A$39:$A$782,$A113,СВЦЭМ!$B$39:$B$782,F$83)+'СЕТ СН'!$H$11+СВЦЭМ!$D$10+'СЕТ СН'!$H$5-'СЕТ СН'!$H$21</f>
        <v>5399.4500575600005</v>
      </c>
      <c r="G113" s="36">
        <f>SUMIFS(СВЦЭМ!$D$39:$D$782,СВЦЭМ!$A$39:$A$782,$A113,СВЦЭМ!$B$39:$B$782,G$83)+'СЕТ СН'!$H$11+СВЦЭМ!$D$10+'СЕТ СН'!$H$5-'СЕТ СН'!$H$21</f>
        <v>5429.7358103100005</v>
      </c>
      <c r="H113" s="36">
        <f>SUMIFS(СВЦЭМ!$D$39:$D$782,СВЦЭМ!$A$39:$A$782,$A113,СВЦЭМ!$B$39:$B$782,H$83)+'СЕТ СН'!$H$11+СВЦЭМ!$D$10+'СЕТ СН'!$H$5-'СЕТ СН'!$H$21</f>
        <v>5331.2973316099997</v>
      </c>
      <c r="I113" s="36">
        <f>SUMIFS(СВЦЭМ!$D$39:$D$782,СВЦЭМ!$A$39:$A$782,$A113,СВЦЭМ!$B$39:$B$782,I$83)+'СЕТ СН'!$H$11+СВЦЭМ!$D$10+'СЕТ СН'!$H$5-'СЕТ СН'!$H$21</f>
        <v>5218.9674259599997</v>
      </c>
      <c r="J113" s="36">
        <f>SUMIFS(СВЦЭМ!$D$39:$D$782,СВЦЭМ!$A$39:$A$782,$A113,СВЦЭМ!$B$39:$B$782,J$83)+'СЕТ СН'!$H$11+СВЦЭМ!$D$10+'СЕТ СН'!$H$5-'СЕТ СН'!$H$21</f>
        <v>5137.02089075</v>
      </c>
      <c r="K113" s="36">
        <f>SUMIFS(СВЦЭМ!$D$39:$D$782,СВЦЭМ!$A$39:$A$782,$A113,СВЦЭМ!$B$39:$B$782,K$83)+'СЕТ СН'!$H$11+СВЦЭМ!$D$10+'СЕТ СН'!$H$5-'СЕТ СН'!$H$21</f>
        <v>5064.6849366000006</v>
      </c>
      <c r="L113" s="36">
        <f>SUMIFS(СВЦЭМ!$D$39:$D$782,СВЦЭМ!$A$39:$A$782,$A113,СВЦЭМ!$B$39:$B$782,L$83)+'СЕТ СН'!$H$11+СВЦЭМ!$D$10+'СЕТ СН'!$H$5-'СЕТ СН'!$H$21</f>
        <v>5031.7788030600004</v>
      </c>
      <c r="M113" s="36">
        <f>SUMIFS(СВЦЭМ!$D$39:$D$782,СВЦЭМ!$A$39:$A$782,$A113,СВЦЭМ!$B$39:$B$782,M$83)+'СЕТ СН'!$H$11+СВЦЭМ!$D$10+'СЕТ СН'!$H$5-'СЕТ СН'!$H$21</f>
        <v>5000.0098959400002</v>
      </c>
      <c r="N113" s="36">
        <f>SUMIFS(СВЦЭМ!$D$39:$D$782,СВЦЭМ!$A$39:$A$782,$A113,СВЦЭМ!$B$39:$B$782,N$83)+'СЕТ СН'!$H$11+СВЦЭМ!$D$10+'СЕТ СН'!$H$5-'СЕТ СН'!$H$21</f>
        <v>5044.0651341400007</v>
      </c>
      <c r="O113" s="36">
        <f>SUMIFS(СВЦЭМ!$D$39:$D$782,СВЦЭМ!$A$39:$A$782,$A113,СВЦЭМ!$B$39:$B$782,O$83)+'СЕТ СН'!$H$11+СВЦЭМ!$D$10+'СЕТ СН'!$H$5-'СЕТ СН'!$H$21</f>
        <v>5029.7528820900006</v>
      </c>
      <c r="P113" s="36">
        <f>SUMIFS(СВЦЭМ!$D$39:$D$782,СВЦЭМ!$A$39:$A$782,$A113,СВЦЭМ!$B$39:$B$782,P$83)+'СЕТ СН'!$H$11+СВЦЭМ!$D$10+'СЕТ СН'!$H$5-'СЕТ СН'!$H$21</f>
        <v>5036.8546567000003</v>
      </c>
      <c r="Q113" s="36">
        <f>SUMIFS(СВЦЭМ!$D$39:$D$782,СВЦЭМ!$A$39:$A$782,$A113,СВЦЭМ!$B$39:$B$782,Q$83)+'СЕТ СН'!$H$11+СВЦЭМ!$D$10+'СЕТ СН'!$H$5-'СЕТ СН'!$H$21</f>
        <v>5042.5945406200008</v>
      </c>
      <c r="R113" s="36">
        <f>SUMIFS(СВЦЭМ!$D$39:$D$782,СВЦЭМ!$A$39:$A$782,$A113,СВЦЭМ!$B$39:$B$782,R$83)+'СЕТ СН'!$H$11+СВЦЭМ!$D$10+'СЕТ СН'!$H$5-'СЕТ СН'!$H$21</f>
        <v>5032.01500949</v>
      </c>
      <c r="S113" s="36">
        <f>SUMIFS(СВЦЭМ!$D$39:$D$782,СВЦЭМ!$A$39:$A$782,$A113,СВЦЭМ!$B$39:$B$782,S$83)+'СЕТ СН'!$H$11+СВЦЭМ!$D$10+'СЕТ СН'!$H$5-'СЕТ СН'!$H$21</f>
        <v>5018.96574762</v>
      </c>
      <c r="T113" s="36">
        <f>SUMIFS(СВЦЭМ!$D$39:$D$782,СВЦЭМ!$A$39:$A$782,$A113,СВЦЭМ!$B$39:$B$782,T$83)+'СЕТ СН'!$H$11+СВЦЭМ!$D$10+'СЕТ СН'!$H$5-'СЕТ СН'!$H$21</f>
        <v>5017.0188892599999</v>
      </c>
      <c r="U113" s="36">
        <f>SUMIFS(СВЦЭМ!$D$39:$D$782,СВЦЭМ!$A$39:$A$782,$A113,СВЦЭМ!$B$39:$B$782,U$83)+'СЕТ СН'!$H$11+СВЦЭМ!$D$10+'СЕТ СН'!$H$5-'СЕТ СН'!$H$21</f>
        <v>5025.0438730900005</v>
      </c>
      <c r="V113" s="36">
        <f>SUMIFS(СВЦЭМ!$D$39:$D$782,СВЦЭМ!$A$39:$A$782,$A113,СВЦЭМ!$B$39:$B$782,V$83)+'СЕТ СН'!$H$11+СВЦЭМ!$D$10+'СЕТ СН'!$H$5-'СЕТ СН'!$H$21</f>
        <v>5050.2543303600005</v>
      </c>
      <c r="W113" s="36">
        <f>SUMIFS(СВЦЭМ!$D$39:$D$782,СВЦЭМ!$A$39:$A$782,$A113,СВЦЭМ!$B$39:$B$782,W$83)+'СЕТ СН'!$H$11+СВЦЭМ!$D$10+'СЕТ СН'!$H$5-'СЕТ СН'!$H$21</f>
        <v>5018.0647431200005</v>
      </c>
      <c r="X113" s="36">
        <f>SUMIFS(СВЦЭМ!$D$39:$D$782,СВЦЭМ!$A$39:$A$782,$A113,СВЦЭМ!$B$39:$B$782,X$83)+'СЕТ СН'!$H$11+СВЦЭМ!$D$10+'СЕТ СН'!$H$5-'СЕТ СН'!$H$21</f>
        <v>5061.0541345800002</v>
      </c>
      <c r="Y113" s="36">
        <f>SUMIFS(СВЦЭМ!$D$39:$D$782,СВЦЭМ!$A$39:$A$782,$A113,СВЦЭМ!$B$39:$B$782,Y$83)+'СЕТ СН'!$H$11+СВЦЭМ!$D$10+'СЕТ СН'!$H$5-'СЕТ СН'!$H$21</f>
        <v>5146.9058061400001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01.06.2023</v>
      </c>
      <c r="B120" s="36">
        <f>SUMIFS(СВЦЭМ!$D$39:$D$782,СВЦЭМ!$A$39:$A$782,$A120,СВЦЭМ!$B$39:$B$782,B$119)+'СЕТ СН'!$I$11+СВЦЭМ!$D$10+'СЕТ СН'!$I$5-'СЕТ СН'!$I$21</f>
        <v>5566.7593670400001</v>
      </c>
      <c r="C120" s="36">
        <f>SUMIFS(СВЦЭМ!$D$39:$D$782,СВЦЭМ!$A$39:$A$782,$A120,СВЦЭМ!$B$39:$B$782,C$119)+'СЕТ СН'!$I$11+СВЦЭМ!$D$10+'СЕТ СН'!$I$5-'СЕТ СН'!$I$21</f>
        <v>5646.4945306400004</v>
      </c>
      <c r="D120" s="36">
        <f>SUMIFS(СВЦЭМ!$D$39:$D$782,СВЦЭМ!$A$39:$A$782,$A120,СВЦЭМ!$B$39:$B$782,D$119)+'СЕТ СН'!$I$11+СВЦЭМ!$D$10+'СЕТ СН'!$I$5-'СЕТ СН'!$I$21</f>
        <v>5691.6606367800005</v>
      </c>
      <c r="E120" s="36">
        <f>SUMIFS(СВЦЭМ!$D$39:$D$782,СВЦЭМ!$A$39:$A$782,$A120,СВЦЭМ!$B$39:$B$782,E$119)+'СЕТ СН'!$I$11+СВЦЭМ!$D$10+'СЕТ СН'!$I$5-'СЕТ СН'!$I$21</f>
        <v>5726.7895972000006</v>
      </c>
      <c r="F120" s="36">
        <f>SUMIFS(СВЦЭМ!$D$39:$D$782,СВЦЭМ!$A$39:$A$782,$A120,СВЦЭМ!$B$39:$B$782,F$119)+'СЕТ СН'!$I$11+СВЦЭМ!$D$10+'СЕТ СН'!$I$5-'СЕТ СН'!$I$21</f>
        <v>5725.9056033100005</v>
      </c>
      <c r="G120" s="36">
        <f>SUMIFS(СВЦЭМ!$D$39:$D$782,СВЦЭМ!$A$39:$A$782,$A120,СВЦЭМ!$B$39:$B$782,G$119)+'СЕТ СН'!$I$11+СВЦЭМ!$D$10+'СЕТ СН'!$I$5-'СЕТ СН'!$I$21</f>
        <v>5714.06521256</v>
      </c>
      <c r="H120" s="36">
        <f>SUMIFS(СВЦЭМ!$D$39:$D$782,СВЦЭМ!$A$39:$A$782,$A120,СВЦЭМ!$B$39:$B$782,H$119)+'СЕТ СН'!$I$11+СВЦЭМ!$D$10+'СЕТ СН'!$I$5-'СЕТ СН'!$I$21</f>
        <v>5582.0445401400002</v>
      </c>
      <c r="I120" s="36">
        <f>SUMIFS(СВЦЭМ!$D$39:$D$782,СВЦЭМ!$A$39:$A$782,$A120,СВЦЭМ!$B$39:$B$782,I$119)+'СЕТ СН'!$I$11+СВЦЭМ!$D$10+'СЕТ СН'!$I$5-'СЕТ СН'!$I$21</f>
        <v>5503.7485655199998</v>
      </c>
      <c r="J120" s="36">
        <f>SUMIFS(СВЦЭМ!$D$39:$D$782,СВЦЭМ!$A$39:$A$782,$A120,СВЦЭМ!$B$39:$B$782,J$119)+'СЕТ СН'!$I$11+СВЦЭМ!$D$10+'СЕТ СН'!$I$5-'СЕТ СН'!$I$21</f>
        <v>5449.4557668400003</v>
      </c>
      <c r="K120" s="36">
        <f>SUMIFS(СВЦЭМ!$D$39:$D$782,СВЦЭМ!$A$39:$A$782,$A120,СВЦЭМ!$B$39:$B$782,K$119)+'СЕТ СН'!$I$11+СВЦЭМ!$D$10+'СЕТ СН'!$I$5-'СЕТ СН'!$I$21</f>
        <v>5455.67965912</v>
      </c>
      <c r="L120" s="36">
        <f>SUMIFS(СВЦЭМ!$D$39:$D$782,СВЦЭМ!$A$39:$A$782,$A120,СВЦЭМ!$B$39:$B$782,L$119)+'СЕТ СН'!$I$11+СВЦЭМ!$D$10+'СЕТ СН'!$I$5-'СЕТ СН'!$I$21</f>
        <v>5452.7267241500003</v>
      </c>
      <c r="M120" s="36">
        <f>SUMIFS(СВЦЭМ!$D$39:$D$782,СВЦЭМ!$A$39:$A$782,$A120,СВЦЭМ!$B$39:$B$782,M$119)+'СЕТ СН'!$I$11+СВЦЭМ!$D$10+'СЕТ СН'!$I$5-'СЕТ СН'!$I$21</f>
        <v>5476.8158958700005</v>
      </c>
      <c r="N120" s="36">
        <f>SUMIFS(СВЦЭМ!$D$39:$D$782,СВЦЭМ!$A$39:$A$782,$A120,СВЦЭМ!$B$39:$B$782,N$119)+'СЕТ СН'!$I$11+СВЦЭМ!$D$10+'СЕТ СН'!$I$5-'СЕТ СН'!$I$21</f>
        <v>5496.6695557200001</v>
      </c>
      <c r="O120" s="36">
        <f>SUMIFS(СВЦЭМ!$D$39:$D$782,СВЦЭМ!$A$39:$A$782,$A120,СВЦЭМ!$B$39:$B$782,O$119)+'СЕТ СН'!$I$11+СВЦЭМ!$D$10+'СЕТ СН'!$I$5-'СЕТ СН'!$I$21</f>
        <v>5494.8407969199998</v>
      </c>
      <c r="P120" s="36">
        <f>SUMIFS(СВЦЭМ!$D$39:$D$782,СВЦЭМ!$A$39:$A$782,$A120,СВЦЭМ!$B$39:$B$782,P$119)+'СЕТ СН'!$I$11+СВЦЭМ!$D$10+'СЕТ СН'!$I$5-'СЕТ СН'!$I$21</f>
        <v>5512.0670965700001</v>
      </c>
      <c r="Q120" s="36">
        <f>SUMIFS(СВЦЭМ!$D$39:$D$782,СВЦЭМ!$A$39:$A$782,$A120,СВЦЭМ!$B$39:$B$782,Q$119)+'СЕТ СН'!$I$11+СВЦЭМ!$D$10+'СЕТ СН'!$I$5-'СЕТ СН'!$I$21</f>
        <v>5521.0389460200004</v>
      </c>
      <c r="R120" s="36">
        <f>SUMIFS(СВЦЭМ!$D$39:$D$782,СВЦЭМ!$A$39:$A$782,$A120,СВЦЭМ!$B$39:$B$782,R$119)+'СЕТ СН'!$I$11+СВЦЭМ!$D$10+'СЕТ СН'!$I$5-'СЕТ СН'!$I$21</f>
        <v>5507.9948789500004</v>
      </c>
      <c r="S120" s="36">
        <f>SUMIFS(СВЦЭМ!$D$39:$D$782,СВЦЭМ!$A$39:$A$782,$A120,СВЦЭМ!$B$39:$B$782,S$119)+'СЕТ СН'!$I$11+СВЦЭМ!$D$10+'СЕТ СН'!$I$5-'СЕТ СН'!$I$21</f>
        <v>5487.2047296500004</v>
      </c>
      <c r="T120" s="36">
        <f>SUMIFS(СВЦЭМ!$D$39:$D$782,СВЦЭМ!$A$39:$A$782,$A120,СВЦЭМ!$B$39:$B$782,T$119)+'СЕТ СН'!$I$11+СВЦЭМ!$D$10+'СЕТ СН'!$I$5-'СЕТ СН'!$I$21</f>
        <v>5470.1640903799998</v>
      </c>
      <c r="U120" s="36">
        <f>SUMIFS(СВЦЭМ!$D$39:$D$782,СВЦЭМ!$A$39:$A$782,$A120,СВЦЭМ!$B$39:$B$782,U$119)+'СЕТ СН'!$I$11+СВЦЭМ!$D$10+'СЕТ СН'!$I$5-'СЕТ СН'!$I$21</f>
        <v>5457.8488575500005</v>
      </c>
      <c r="V120" s="36">
        <f>SUMIFS(СВЦЭМ!$D$39:$D$782,СВЦЭМ!$A$39:$A$782,$A120,СВЦЭМ!$B$39:$B$782,V$119)+'СЕТ СН'!$I$11+СВЦЭМ!$D$10+'СЕТ СН'!$I$5-'СЕТ СН'!$I$21</f>
        <v>5469.6826805800001</v>
      </c>
      <c r="W120" s="36">
        <f>SUMIFS(СВЦЭМ!$D$39:$D$782,СВЦЭМ!$A$39:$A$782,$A120,СВЦЭМ!$B$39:$B$782,W$119)+'СЕТ СН'!$I$11+СВЦЭМ!$D$10+'СЕТ СН'!$I$5-'СЕТ СН'!$I$21</f>
        <v>5415.7699176100004</v>
      </c>
      <c r="X120" s="36">
        <f>SUMIFS(СВЦЭМ!$D$39:$D$782,СВЦЭМ!$A$39:$A$782,$A120,СВЦЭМ!$B$39:$B$782,X$119)+'СЕТ СН'!$I$11+СВЦЭМ!$D$10+'СЕТ СН'!$I$5-'СЕТ СН'!$I$21</f>
        <v>5465.01022319</v>
      </c>
      <c r="Y120" s="36">
        <f>SUMIFS(СВЦЭМ!$D$39:$D$782,СВЦЭМ!$A$39:$A$782,$A120,СВЦЭМ!$B$39:$B$782,Y$119)+'СЕТ СН'!$I$11+СВЦЭМ!$D$10+'СЕТ СН'!$I$5-'СЕТ СН'!$I$21</f>
        <v>5502.8532378199998</v>
      </c>
      <c r="AA120" s="45"/>
    </row>
    <row r="121" spans="1:27" ht="15.75" x14ac:dyDescent="0.2">
      <c r="A121" s="35">
        <f>A120+1</f>
        <v>45079</v>
      </c>
      <c r="B121" s="36">
        <f>SUMIFS(СВЦЭМ!$D$39:$D$782,СВЦЭМ!$A$39:$A$782,$A121,СВЦЭМ!$B$39:$B$782,B$119)+'СЕТ СН'!$I$11+СВЦЭМ!$D$10+'СЕТ СН'!$I$5-'СЕТ СН'!$I$21</f>
        <v>5595.3719099800001</v>
      </c>
      <c r="C121" s="36">
        <f>SUMIFS(СВЦЭМ!$D$39:$D$782,СВЦЭМ!$A$39:$A$782,$A121,СВЦЭМ!$B$39:$B$782,C$119)+'СЕТ СН'!$I$11+СВЦЭМ!$D$10+'СЕТ СН'!$I$5-'СЕТ СН'!$I$21</f>
        <v>5624.2418659900004</v>
      </c>
      <c r="D121" s="36">
        <f>SUMIFS(СВЦЭМ!$D$39:$D$782,СВЦЭМ!$A$39:$A$782,$A121,СВЦЭМ!$B$39:$B$782,D$119)+'СЕТ СН'!$I$11+СВЦЭМ!$D$10+'СЕТ СН'!$I$5-'СЕТ СН'!$I$21</f>
        <v>5668.6206917</v>
      </c>
      <c r="E121" s="36">
        <f>SUMIFS(СВЦЭМ!$D$39:$D$782,СВЦЭМ!$A$39:$A$782,$A121,СВЦЭМ!$B$39:$B$782,E$119)+'СЕТ СН'!$I$11+СВЦЭМ!$D$10+'СЕТ СН'!$I$5-'СЕТ СН'!$I$21</f>
        <v>5675.1652946699996</v>
      </c>
      <c r="F121" s="36">
        <f>SUMIFS(СВЦЭМ!$D$39:$D$782,СВЦЭМ!$A$39:$A$782,$A121,СВЦЭМ!$B$39:$B$782,F$119)+'СЕТ СН'!$I$11+СВЦЭМ!$D$10+'СЕТ СН'!$I$5-'СЕТ СН'!$I$21</f>
        <v>5658.1736813000007</v>
      </c>
      <c r="G121" s="36">
        <f>SUMIFS(СВЦЭМ!$D$39:$D$782,СВЦЭМ!$A$39:$A$782,$A121,СВЦЭМ!$B$39:$B$782,G$119)+'СЕТ СН'!$I$11+СВЦЭМ!$D$10+'СЕТ СН'!$I$5-'СЕТ СН'!$I$21</f>
        <v>5634.1655178300007</v>
      </c>
      <c r="H121" s="36">
        <f>SUMIFS(СВЦЭМ!$D$39:$D$782,СВЦЭМ!$A$39:$A$782,$A121,СВЦЭМ!$B$39:$B$782,H$119)+'СЕТ СН'!$I$11+СВЦЭМ!$D$10+'СЕТ СН'!$I$5-'СЕТ СН'!$I$21</f>
        <v>5474.6751577900004</v>
      </c>
      <c r="I121" s="36">
        <f>SUMIFS(СВЦЭМ!$D$39:$D$782,СВЦЭМ!$A$39:$A$782,$A121,СВЦЭМ!$B$39:$B$782,I$119)+'СЕТ СН'!$I$11+СВЦЭМ!$D$10+'СЕТ СН'!$I$5-'СЕТ СН'!$I$21</f>
        <v>5513.39372078</v>
      </c>
      <c r="J121" s="36">
        <f>SUMIFS(СВЦЭМ!$D$39:$D$782,СВЦЭМ!$A$39:$A$782,$A121,СВЦЭМ!$B$39:$B$782,J$119)+'СЕТ СН'!$I$11+СВЦЭМ!$D$10+'СЕТ СН'!$I$5-'СЕТ СН'!$I$21</f>
        <v>5490.7318644300003</v>
      </c>
      <c r="K121" s="36">
        <f>SUMIFS(СВЦЭМ!$D$39:$D$782,СВЦЭМ!$A$39:$A$782,$A121,СВЦЭМ!$B$39:$B$782,K$119)+'СЕТ СН'!$I$11+СВЦЭМ!$D$10+'СЕТ СН'!$I$5-'СЕТ СН'!$I$21</f>
        <v>5456.4650493300005</v>
      </c>
      <c r="L121" s="36">
        <f>SUMIFS(СВЦЭМ!$D$39:$D$782,СВЦЭМ!$A$39:$A$782,$A121,СВЦЭМ!$B$39:$B$782,L$119)+'СЕТ СН'!$I$11+СВЦЭМ!$D$10+'СЕТ СН'!$I$5-'СЕТ СН'!$I$21</f>
        <v>5446.9819001100004</v>
      </c>
      <c r="M121" s="36">
        <f>SUMIFS(СВЦЭМ!$D$39:$D$782,СВЦЭМ!$A$39:$A$782,$A121,СВЦЭМ!$B$39:$B$782,M$119)+'СЕТ СН'!$I$11+СВЦЭМ!$D$10+'СЕТ СН'!$I$5-'СЕТ СН'!$I$21</f>
        <v>5468.0722008000002</v>
      </c>
      <c r="N121" s="36">
        <f>SUMIFS(СВЦЭМ!$D$39:$D$782,СВЦЭМ!$A$39:$A$782,$A121,СВЦЭМ!$B$39:$B$782,N$119)+'СЕТ СН'!$I$11+СВЦЭМ!$D$10+'СЕТ СН'!$I$5-'СЕТ СН'!$I$21</f>
        <v>5505.4139576899997</v>
      </c>
      <c r="O121" s="36">
        <f>SUMIFS(СВЦЭМ!$D$39:$D$782,СВЦЭМ!$A$39:$A$782,$A121,СВЦЭМ!$B$39:$B$782,O$119)+'СЕТ СН'!$I$11+СВЦЭМ!$D$10+'СЕТ СН'!$I$5-'СЕТ СН'!$I$21</f>
        <v>5502.6580749599998</v>
      </c>
      <c r="P121" s="36">
        <f>SUMIFS(СВЦЭМ!$D$39:$D$782,СВЦЭМ!$A$39:$A$782,$A121,СВЦЭМ!$B$39:$B$782,P$119)+'СЕТ СН'!$I$11+СВЦЭМ!$D$10+'СЕТ СН'!$I$5-'СЕТ СН'!$I$21</f>
        <v>5505.8554171400001</v>
      </c>
      <c r="Q121" s="36">
        <f>SUMIFS(СВЦЭМ!$D$39:$D$782,СВЦЭМ!$A$39:$A$782,$A121,СВЦЭМ!$B$39:$B$782,Q$119)+'СЕТ СН'!$I$11+СВЦЭМ!$D$10+'СЕТ СН'!$I$5-'СЕТ СН'!$I$21</f>
        <v>5519.5636224999998</v>
      </c>
      <c r="R121" s="36">
        <f>SUMIFS(СВЦЭМ!$D$39:$D$782,СВЦЭМ!$A$39:$A$782,$A121,СВЦЭМ!$B$39:$B$782,R$119)+'СЕТ СН'!$I$11+СВЦЭМ!$D$10+'СЕТ СН'!$I$5-'СЕТ СН'!$I$21</f>
        <v>5504.7372671100002</v>
      </c>
      <c r="S121" s="36">
        <f>SUMIFS(СВЦЭМ!$D$39:$D$782,СВЦЭМ!$A$39:$A$782,$A121,СВЦЭМ!$B$39:$B$782,S$119)+'СЕТ СН'!$I$11+СВЦЭМ!$D$10+'СЕТ СН'!$I$5-'СЕТ СН'!$I$21</f>
        <v>5493.0624146999999</v>
      </c>
      <c r="T121" s="36">
        <f>SUMIFS(СВЦЭМ!$D$39:$D$782,СВЦЭМ!$A$39:$A$782,$A121,СВЦЭМ!$B$39:$B$782,T$119)+'СЕТ СН'!$I$11+СВЦЭМ!$D$10+'СЕТ СН'!$I$5-'СЕТ СН'!$I$21</f>
        <v>5476.9039036900003</v>
      </c>
      <c r="U121" s="36">
        <f>SUMIFS(СВЦЭМ!$D$39:$D$782,СВЦЭМ!$A$39:$A$782,$A121,СВЦЭМ!$B$39:$B$782,U$119)+'СЕТ СН'!$I$11+СВЦЭМ!$D$10+'СЕТ СН'!$I$5-'СЕТ СН'!$I$21</f>
        <v>5423.3303642999999</v>
      </c>
      <c r="V121" s="36">
        <f>SUMIFS(СВЦЭМ!$D$39:$D$782,СВЦЭМ!$A$39:$A$782,$A121,СВЦЭМ!$B$39:$B$782,V$119)+'СЕТ СН'!$I$11+СВЦЭМ!$D$10+'СЕТ СН'!$I$5-'СЕТ СН'!$I$21</f>
        <v>5394.6944204500005</v>
      </c>
      <c r="W121" s="36">
        <f>SUMIFS(СВЦЭМ!$D$39:$D$782,СВЦЭМ!$A$39:$A$782,$A121,СВЦЭМ!$B$39:$B$782,W$119)+'СЕТ СН'!$I$11+СВЦЭМ!$D$10+'СЕТ СН'!$I$5-'СЕТ СН'!$I$21</f>
        <v>5404.4364525999999</v>
      </c>
      <c r="X121" s="36">
        <f>SUMIFS(СВЦЭМ!$D$39:$D$782,СВЦЭМ!$A$39:$A$782,$A121,СВЦЭМ!$B$39:$B$782,X$119)+'СЕТ СН'!$I$11+СВЦЭМ!$D$10+'СЕТ СН'!$I$5-'СЕТ СН'!$I$21</f>
        <v>5445.6382007700004</v>
      </c>
      <c r="Y121" s="36">
        <f>SUMIFS(СВЦЭМ!$D$39:$D$782,СВЦЭМ!$A$39:$A$782,$A121,СВЦЭМ!$B$39:$B$782,Y$119)+'СЕТ СН'!$I$11+СВЦЭМ!$D$10+'СЕТ СН'!$I$5-'СЕТ СН'!$I$21</f>
        <v>5488.5078248700001</v>
      </c>
    </row>
    <row r="122" spans="1:27" ht="15.75" x14ac:dyDescent="0.2">
      <c r="A122" s="35">
        <f t="shared" ref="A122:A149" si="3">A121+1</f>
        <v>45080</v>
      </c>
      <c r="B122" s="36">
        <f>SUMIFS(СВЦЭМ!$D$39:$D$782,СВЦЭМ!$A$39:$A$782,$A122,СВЦЭМ!$B$39:$B$782,B$119)+'СЕТ СН'!$I$11+СВЦЭМ!$D$10+'СЕТ СН'!$I$5-'СЕТ СН'!$I$21</f>
        <v>5524.2000982700001</v>
      </c>
      <c r="C122" s="36">
        <f>SUMIFS(СВЦЭМ!$D$39:$D$782,СВЦЭМ!$A$39:$A$782,$A122,СВЦЭМ!$B$39:$B$782,C$119)+'СЕТ СН'!$I$11+СВЦЭМ!$D$10+'СЕТ СН'!$I$5-'СЕТ СН'!$I$21</f>
        <v>5569.1848031</v>
      </c>
      <c r="D122" s="36">
        <f>SUMIFS(СВЦЭМ!$D$39:$D$782,СВЦЭМ!$A$39:$A$782,$A122,СВЦЭМ!$B$39:$B$782,D$119)+'СЕТ СН'!$I$11+СВЦЭМ!$D$10+'СЕТ СН'!$I$5-'СЕТ СН'!$I$21</f>
        <v>5670.5585918300003</v>
      </c>
      <c r="E122" s="36">
        <f>SUMIFS(СВЦЭМ!$D$39:$D$782,СВЦЭМ!$A$39:$A$782,$A122,СВЦЭМ!$B$39:$B$782,E$119)+'СЕТ СН'!$I$11+СВЦЭМ!$D$10+'СЕТ СН'!$I$5-'СЕТ СН'!$I$21</f>
        <v>5739.3246347300001</v>
      </c>
      <c r="F122" s="36">
        <f>SUMIFS(СВЦЭМ!$D$39:$D$782,СВЦЭМ!$A$39:$A$782,$A122,СВЦЭМ!$B$39:$B$782,F$119)+'СЕТ СН'!$I$11+СВЦЭМ!$D$10+'СЕТ СН'!$I$5-'СЕТ СН'!$I$21</f>
        <v>5693.4184830499998</v>
      </c>
      <c r="G122" s="36">
        <f>SUMIFS(СВЦЭМ!$D$39:$D$782,СВЦЭМ!$A$39:$A$782,$A122,СВЦЭМ!$B$39:$B$782,G$119)+'СЕТ СН'!$I$11+СВЦЭМ!$D$10+'СЕТ СН'!$I$5-'СЕТ СН'!$I$21</f>
        <v>5701.6428471500003</v>
      </c>
      <c r="H122" s="36">
        <f>SUMIFS(СВЦЭМ!$D$39:$D$782,СВЦЭМ!$A$39:$A$782,$A122,СВЦЭМ!$B$39:$B$782,H$119)+'СЕТ СН'!$I$11+СВЦЭМ!$D$10+'СЕТ СН'!$I$5-'СЕТ СН'!$I$21</f>
        <v>5614.08129362</v>
      </c>
      <c r="I122" s="36">
        <f>SUMIFS(СВЦЭМ!$D$39:$D$782,СВЦЭМ!$A$39:$A$782,$A122,СВЦЭМ!$B$39:$B$782,I$119)+'СЕТ СН'!$I$11+СВЦЭМ!$D$10+'СЕТ СН'!$I$5-'СЕТ СН'!$I$21</f>
        <v>5507.1634258300001</v>
      </c>
      <c r="J122" s="36">
        <f>SUMIFS(СВЦЭМ!$D$39:$D$782,СВЦЭМ!$A$39:$A$782,$A122,СВЦЭМ!$B$39:$B$782,J$119)+'СЕТ СН'!$I$11+СВЦЭМ!$D$10+'СЕТ СН'!$I$5-'СЕТ СН'!$I$21</f>
        <v>5406.54676724</v>
      </c>
      <c r="K122" s="36">
        <f>SUMIFS(СВЦЭМ!$D$39:$D$782,СВЦЭМ!$A$39:$A$782,$A122,СВЦЭМ!$B$39:$B$782,K$119)+'СЕТ СН'!$I$11+СВЦЭМ!$D$10+'СЕТ СН'!$I$5-'СЕТ СН'!$I$21</f>
        <v>5350.5096735000006</v>
      </c>
      <c r="L122" s="36">
        <f>SUMIFS(СВЦЭМ!$D$39:$D$782,СВЦЭМ!$A$39:$A$782,$A122,СВЦЭМ!$B$39:$B$782,L$119)+'СЕТ СН'!$I$11+СВЦЭМ!$D$10+'СЕТ СН'!$I$5-'СЕТ СН'!$I$21</f>
        <v>5340.7763104599999</v>
      </c>
      <c r="M122" s="36">
        <f>SUMIFS(СВЦЭМ!$D$39:$D$782,СВЦЭМ!$A$39:$A$782,$A122,СВЦЭМ!$B$39:$B$782,M$119)+'СЕТ СН'!$I$11+СВЦЭМ!$D$10+'СЕТ СН'!$I$5-'СЕТ СН'!$I$21</f>
        <v>5352.1863810300001</v>
      </c>
      <c r="N122" s="36">
        <f>SUMIFS(СВЦЭМ!$D$39:$D$782,СВЦЭМ!$A$39:$A$782,$A122,СВЦЭМ!$B$39:$B$782,N$119)+'СЕТ СН'!$I$11+СВЦЭМ!$D$10+'СЕТ СН'!$I$5-'СЕТ СН'!$I$21</f>
        <v>5370.9541233</v>
      </c>
      <c r="O122" s="36">
        <f>SUMIFS(СВЦЭМ!$D$39:$D$782,СВЦЭМ!$A$39:$A$782,$A122,СВЦЭМ!$B$39:$B$782,O$119)+'СЕТ СН'!$I$11+СВЦЭМ!$D$10+'СЕТ СН'!$I$5-'СЕТ СН'!$I$21</f>
        <v>5375.2822055400002</v>
      </c>
      <c r="P122" s="36">
        <f>SUMIFS(СВЦЭМ!$D$39:$D$782,СВЦЭМ!$A$39:$A$782,$A122,СВЦЭМ!$B$39:$B$782,P$119)+'СЕТ СН'!$I$11+СВЦЭМ!$D$10+'СЕТ СН'!$I$5-'СЕТ СН'!$I$21</f>
        <v>5389.6137107699997</v>
      </c>
      <c r="Q122" s="36">
        <f>SUMIFS(СВЦЭМ!$D$39:$D$782,СВЦЭМ!$A$39:$A$782,$A122,СВЦЭМ!$B$39:$B$782,Q$119)+'СЕТ СН'!$I$11+СВЦЭМ!$D$10+'СЕТ СН'!$I$5-'СЕТ СН'!$I$21</f>
        <v>5417.6389998300001</v>
      </c>
      <c r="R122" s="36">
        <f>SUMIFS(СВЦЭМ!$D$39:$D$782,СВЦЭМ!$A$39:$A$782,$A122,СВЦЭМ!$B$39:$B$782,R$119)+'СЕТ СН'!$I$11+СВЦЭМ!$D$10+'СЕТ СН'!$I$5-'СЕТ СН'!$I$21</f>
        <v>5409.4209208600005</v>
      </c>
      <c r="S122" s="36">
        <f>SUMIFS(СВЦЭМ!$D$39:$D$782,СВЦЭМ!$A$39:$A$782,$A122,СВЦЭМ!$B$39:$B$782,S$119)+'СЕТ СН'!$I$11+СВЦЭМ!$D$10+'СЕТ СН'!$I$5-'СЕТ СН'!$I$21</f>
        <v>5392.7686078200004</v>
      </c>
      <c r="T122" s="36">
        <f>SUMIFS(СВЦЭМ!$D$39:$D$782,СВЦЭМ!$A$39:$A$782,$A122,СВЦЭМ!$B$39:$B$782,T$119)+'СЕТ СН'!$I$11+СВЦЭМ!$D$10+'СЕТ СН'!$I$5-'СЕТ СН'!$I$21</f>
        <v>5380.8222346800003</v>
      </c>
      <c r="U122" s="36">
        <f>SUMIFS(СВЦЭМ!$D$39:$D$782,СВЦЭМ!$A$39:$A$782,$A122,СВЦЭМ!$B$39:$B$782,U$119)+'СЕТ СН'!$I$11+СВЦЭМ!$D$10+'СЕТ СН'!$I$5-'СЕТ СН'!$I$21</f>
        <v>5369.3829845800001</v>
      </c>
      <c r="V122" s="36">
        <f>SUMIFS(СВЦЭМ!$D$39:$D$782,СВЦЭМ!$A$39:$A$782,$A122,СВЦЭМ!$B$39:$B$782,V$119)+'СЕТ СН'!$I$11+СВЦЭМ!$D$10+'СЕТ СН'!$I$5-'СЕТ СН'!$I$21</f>
        <v>5355.0073233500007</v>
      </c>
      <c r="W122" s="36">
        <f>SUMIFS(СВЦЭМ!$D$39:$D$782,СВЦЭМ!$A$39:$A$782,$A122,СВЦЭМ!$B$39:$B$782,W$119)+'СЕТ СН'!$I$11+СВЦЭМ!$D$10+'СЕТ СН'!$I$5-'СЕТ СН'!$I$21</f>
        <v>5327.2399878300002</v>
      </c>
      <c r="X122" s="36">
        <f>SUMIFS(СВЦЭМ!$D$39:$D$782,СВЦЭМ!$A$39:$A$782,$A122,СВЦЭМ!$B$39:$B$782,X$119)+'СЕТ СН'!$I$11+СВЦЭМ!$D$10+'СЕТ СН'!$I$5-'СЕТ СН'!$I$21</f>
        <v>5362.0771514999997</v>
      </c>
      <c r="Y122" s="36">
        <f>SUMIFS(СВЦЭМ!$D$39:$D$782,СВЦЭМ!$A$39:$A$782,$A122,СВЦЭМ!$B$39:$B$782,Y$119)+'СЕТ СН'!$I$11+СВЦЭМ!$D$10+'СЕТ СН'!$I$5-'СЕТ СН'!$I$21</f>
        <v>5444.34137276</v>
      </c>
    </row>
    <row r="123" spans="1:27" ht="15.75" x14ac:dyDescent="0.2">
      <c r="A123" s="35">
        <f t="shared" si="3"/>
        <v>45081</v>
      </c>
      <c r="B123" s="36">
        <f>SUMIFS(СВЦЭМ!$D$39:$D$782,СВЦЭМ!$A$39:$A$782,$A123,СВЦЭМ!$B$39:$B$782,B$119)+'СЕТ СН'!$I$11+СВЦЭМ!$D$10+'СЕТ СН'!$I$5-'СЕТ СН'!$I$21</f>
        <v>5547.4728749300002</v>
      </c>
      <c r="C123" s="36">
        <f>SUMIFS(СВЦЭМ!$D$39:$D$782,СВЦЭМ!$A$39:$A$782,$A123,СВЦЭМ!$B$39:$B$782,C$119)+'СЕТ СН'!$I$11+СВЦЭМ!$D$10+'СЕТ СН'!$I$5-'СЕТ СН'!$I$21</f>
        <v>5624.6013125099998</v>
      </c>
      <c r="D123" s="36">
        <f>SUMIFS(СВЦЭМ!$D$39:$D$782,СВЦЭМ!$A$39:$A$782,$A123,СВЦЭМ!$B$39:$B$782,D$119)+'СЕТ СН'!$I$11+СВЦЭМ!$D$10+'СЕТ СН'!$I$5-'СЕТ СН'!$I$21</f>
        <v>5712.80981393</v>
      </c>
      <c r="E123" s="36">
        <f>SUMIFS(СВЦЭМ!$D$39:$D$782,СВЦЭМ!$A$39:$A$782,$A123,СВЦЭМ!$B$39:$B$782,E$119)+'СЕТ СН'!$I$11+СВЦЭМ!$D$10+'СЕТ СН'!$I$5-'СЕТ СН'!$I$21</f>
        <v>5736.2967711500005</v>
      </c>
      <c r="F123" s="36">
        <f>SUMIFS(СВЦЭМ!$D$39:$D$782,СВЦЭМ!$A$39:$A$782,$A123,СВЦЭМ!$B$39:$B$782,F$119)+'СЕТ СН'!$I$11+СВЦЭМ!$D$10+'СЕТ СН'!$I$5-'СЕТ СН'!$I$21</f>
        <v>5750.6659043</v>
      </c>
      <c r="G123" s="36">
        <f>SUMIFS(СВЦЭМ!$D$39:$D$782,СВЦЭМ!$A$39:$A$782,$A123,СВЦЭМ!$B$39:$B$782,G$119)+'СЕТ СН'!$I$11+СВЦЭМ!$D$10+'СЕТ СН'!$I$5-'СЕТ СН'!$I$21</f>
        <v>5728.25246453</v>
      </c>
      <c r="H123" s="36">
        <f>SUMIFS(СВЦЭМ!$D$39:$D$782,СВЦЭМ!$A$39:$A$782,$A123,СВЦЭМ!$B$39:$B$782,H$119)+'СЕТ СН'!$I$11+СВЦЭМ!$D$10+'СЕТ СН'!$I$5-'СЕТ СН'!$I$21</f>
        <v>5615.3147188200001</v>
      </c>
      <c r="I123" s="36">
        <f>SUMIFS(СВЦЭМ!$D$39:$D$782,СВЦЭМ!$A$39:$A$782,$A123,СВЦЭМ!$B$39:$B$782,I$119)+'СЕТ СН'!$I$11+СВЦЭМ!$D$10+'СЕТ СН'!$I$5-'СЕТ СН'!$I$21</f>
        <v>5522.2736967999999</v>
      </c>
      <c r="J123" s="36">
        <f>SUMIFS(СВЦЭМ!$D$39:$D$782,СВЦЭМ!$A$39:$A$782,$A123,СВЦЭМ!$B$39:$B$782,J$119)+'СЕТ СН'!$I$11+СВЦЭМ!$D$10+'СЕТ СН'!$I$5-'СЕТ СН'!$I$21</f>
        <v>5416.8709242599998</v>
      </c>
      <c r="K123" s="36">
        <f>SUMIFS(СВЦЭМ!$D$39:$D$782,СВЦЭМ!$A$39:$A$782,$A123,СВЦЭМ!$B$39:$B$782,K$119)+'СЕТ СН'!$I$11+СВЦЭМ!$D$10+'СЕТ СН'!$I$5-'СЕТ СН'!$I$21</f>
        <v>5379.1403250000003</v>
      </c>
      <c r="L123" s="36">
        <f>SUMIFS(СВЦЭМ!$D$39:$D$782,СВЦЭМ!$A$39:$A$782,$A123,СВЦЭМ!$B$39:$B$782,L$119)+'СЕТ СН'!$I$11+СВЦЭМ!$D$10+'СЕТ СН'!$I$5-'СЕТ СН'!$I$21</f>
        <v>5360.95474921</v>
      </c>
      <c r="M123" s="36">
        <f>SUMIFS(СВЦЭМ!$D$39:$D$782,СВЦЭМ!$A$39:$A$782,$A123,СВЦЭМ!$B$39:$B$782,M$119)+'СЕТ СН'!$I$11+СВЦЭМ!$D$10+'СЕТ СН'!$I$5-'СЕТ СН'!$I$21</f>
        <v>5372.6196540500005</v>
      </c>
      <c r="N123" s="36">
        <f>SUMIFS(СВЦЭМ!$D$39:$D$782,СВЦЭМ!$A$39:$A$782,$A123,СВЦЭМ!$B$39:$B$782,N$119)+'СЕТ СН'!$I$11+СВЦЭМ!$D$10+'СЕТ СН'!$I$5-'СЕТ СН'!$I$21</f>
        <v>5416.3588299599996</v>
      </c>
      <c r="O123" s="36">
        <f>SUMIFS(СВЦЭМ!$D$39:$D$782,СВЦЭМ!$A$39:$A$782,$A123,СВЦЭМ!$B$39:$B$782,O$119)+'СЕТ СН'!$I$11+СВЦЭМ!$D$10+'СЕТ СН'!$I$5-'СЕТ СН'!$I$21</f>
        <v>5425.2334894200003</v>
      </c>
      <c r="P123" s="36">
        <f>SUMIFS(СВЦЭМ!$D$39:$D$782,СВЦЭМ!$A$39:$A$782,$A123,СВЦЭМ!$B$39:$B$782,P$119)+'СЕТ СН'!$I$11+СВЦЭМ!$D$10+'СЕТ СН'!$I$5-'СЕТ СН'!$I$21</f>
        <v>5425.5194102300002</v>
      </c>
      <c r="Q123" s="36">
        <f>SUMIFS(СВЦЭМ!$D$39:$D$782,СВЦЭМ!$A$39:$A$782,$A123,СВЦЭМ!$B$39:$B$782,Q$119)+'СЕТ СН'!$I$11+СВЦЭМ!$D$10+'СЕТ СН'!$I$5-'СЕТ СН'!$I$21</f>
        <v>5445.7929015500004</v>
      </c>
      <c r="R123" s="36">
        <f>SUMIFS(СВЦЭМ!$D$39:$D$782,СВЦЭМ!$A$39:$A$782,$A123,СВЦЭМ!$B$39:$B$782,R$119)+'СЕТ СН'!$I$11+СВЦЭМ!$D$10+'СЕТ СН'!$I$5-'СЕТ СН'!$I$21</f>
        <v>5437.6855260299999</v>
      </c>
      <c r="S123" s="36">
        <f>SUMIFS(СВЦЭМ!$D$39:$D$782,СВЦЭМ!$A$39:$A$782,$A123,СВЦЭМ!$B$39:$B$782,S$119)+'СЕТ СН'!$I$11+СВЦЭМ!$D$10+'СЕТ СН'!$I$5-'СЕТ СН'!$I$21</f>
        <v>5417.9600380700003</v>
      </c>
      <c r="T123" s="36">
        <f>SUMIFS(СВЦЭМ!$D$39:$D$782,СВЦЭМ!$A$39:$A$782,$A123,СВЦЭМ!$B$39:$B$782,T$119)+'СЕТ СН'!$I$11+СВЦЭМ!$D$10+'СЕТ СН'!$I$5-'СЕТ СН'!$I$21</f>
        <v>5410.7270895500005</v>
      </c>
      <c r="U123" s="36">
        <f>SUMIFS(СВЦЭМ!$D$39:$D$782,СВЦЭМ!$A$39:$A$782,$A123,СВЦЭМ!$B$39:$B$782,U$119)+'СЕТ СН'!$I$11+СВЦЭМ!$D$10+'СЕТ СН'!$I$5-'СЕТ СН'!$I$21</f>
        <v>5345.0797894000007</v>
      </c>
      <c r="V123" s="36">
        <f>SUMIFS(СВЦЭМ!$D$39:$D$782,СВЦЭМ!$A$39:$A$782,$A123,СВЦЭМ!$B$39:$B$782,V$119)+'СЕТ СН'!$I$11+СВЦЭМ!$D$10+'СЕТ СН'!$I$5-'СЕТ СН'!$I$21</f>
        <v>5305.9604569100002</v>
      </c>
      <c r="W123" s="36">
        <f>SUMIFS(СВЦЭМ!$D$39:$D$782,СВЦЭМ!$A$39:$A$782,$A123,СВЦЭМ!$B$39:$B$782,W$119)+'СЕТ СН'!$I$11+СВЦЭМ!$D$10+'СЕТ СН'!$I$5-'СЕТ СН'!$I$21</f>
        <v>5318.6628415100004</v>
      </c>
      <c r="X123" s="36">
        <f>SUMIFS(СВЦЭМ!$D$39:$D$782,СВЦЭМ!$A$39:$A$782,$A123,СВЦЭМ!$B$39:$B$782,X$119)+'СЕТ СН'!$I$11+СВЦЭМ!$D$10+'СЕТ СН'!$I$5-'СЕТ СН'!$I$21</f>
        <v>5389.1439933700003</v>
      </c>
      <c r="Y123" s="36">
        <f>SUMIFS(СВЦЭМ!$D$39:$D$782,СВЦЭМ!$A$39:$A$782,$A123,СВЦЭМ!$B$39:$B$782,Y$119)+'СЕТ СН'!$I$11+СВЦЭМ!$D$10+'СЕТ СН'!$I$5-'СЕТ СН'!$I$21</f>
        <v>5463.2410059600006</v>
      </c>
    </row>
    <row r="124" spans="1:27" ht="15.75" x14ac:dyDescent="0.2">
      <c r="A124" s="35">
        <f t="shared" si="3"/>
        <v>45082</v>
      </c>
      <c r="B124" s="36">
        <f>SUMIFS(СВЦЭМ!$D$39:$D$782,СВЦЭМ!$A$39:$A$782,$A124,СВЦЭМ!$B$39:$B$782,B$119)+'СЕТ СН'!$I$11+СВЦЭМ!$D$10+'СЕТ СН'!$I$5-'СЕТ СН'!$I$21</f>
        <v>5519.4987394500004</v>
      </c>
      <c r="C124" s="36">
        <f>SUMIFS(СВЦЭМ!$D$39:$D$782,СВЦЭМ!$A$39:$A$782,$A124,СВЦЭМ!$B$39:$B$782,C$119)+'СЕТ СН'!$I$11+СВЦЭМ!$D$10+'СЕТ СН'!$I$5-'СЕТ СН'!$I$21</f>
        <v>5557.7581108000004</v>
      </c>
      <c r="D124" s="36">
        <f>SUMIFS(СВЦЭМ!$D$39:$D$782,СВЦЭМ!$A$39:$A$782,$A124,СВЦЭМ!$B$39:$B$782,D$119)+'СЕТ СН'!$I$11+СВЦЭМ!$D$10+'СЕТ СН'!$I$5-'СЕТ СН'!$I$21</f>
        <v>5606.9968192699998</v>
      </c>
      <c r="E124" s="36">
        <f>SUMIFS(СВЦЭМ!$D$39:$D$782,СВЦЭМ!$A$39:$A$782,$A124,СВЦЭМ!$B$39:$B$782,E$119)+'СЕТ СН'!$I$11+СВЦЭМ!$D$10+'СЕТ СН'!$I$5-'СЕТ СН'!$I$21</f>
        <v>5589.8458505400004</v>
      </c>
      <c r="F124" s="36">
        <f>SUMIFS(СВЦЭМ!$D$39:$D$782,СВЦЭМ!$A$39:$A$782,$A124,СВЦЭМ!$B$39:$B$782,F$119)+'СЕТ СН'!$I$11+СВЦЭМ!$D$10+'СЕТ СН'!$I$5-'СЕТ СН'!$I$21</f>
        <v>5581.4476018300002</v>
      </c>
      <c r="G124" s="36">
        <f>SUMIFS(СВЦЭМ!$D$39:$D$782,СВЦЭМ!$A$39:$A$782,$A124,СВЦЭМ!$B$39:$B$782,G$119)+'СЕТ СН'!$I$11+СВЦЭМ!$D$10+'СЕТ СН'!$I$5-'СЕТ СН'!$I$21</f>
        <v>5573.3371735000001</v>
      </c>
      <c r="H124" s="36">
        <f>SUMIFS(СВЦЭМ!$D$39:$D$782,СВЦЭМ!$A$39:$A$782,$A124,СВЦЭМ!$B$39:$B$782,H$119)+'СЕТ СН'!$I$11+СВЦЭМ!$D$10+'СЕТ СН'!$I$5-'СЕТ СН'!$I$21</f>
        <v>5539.1801574000001</v>
      </c>
      <c r="I124" s="36">
        <f>SUMIFS(СВЦЭМ!$D$39:$D$782,СВЦЭМ!$A$39:$A$782,$A124,СВЦЭМ!$B$39:$B$782,I$119)+'СЕТ СН'!$I$11+СВЦЭМ!$D$10+'СЕТ СН'!$I$5-'СЕТ СН'!$I$21</f>
        <v>5478.7438515200001</v>
      </c>
      <c r="J124" s="36">
        <f>SUMIFS(СВЦЭМ!$D$39:$D$782,СВЦЭМ!$A$39:$A$782,$A124,СВЦЭМ!$B$39:$B$782,J$119)+'СЕТ СН'!$I$11+СВЦЭМ!$D$10+'СЕТ СН'!$I$5-'СЕТ СН'!$I$21</f>
        <v>5511.2756868100005</v>
      </c>
      <c r="K124" s="36">
        <f>SUMIFS(СВЦЭМ!$D$39:$D$782,СВЦЭМ!$A$39:$A$782,$A124,СВЦЭМ!$B$39:$B$782,K$119)+'СЕТ СН'!$I$11+СВЦЭМ!$D$10+'СЕТ СН'!$I$5-'СЕТ СН'!$I$21</f>
        <v>5404.1797571500001</v>
      </c>
      <c r="L124" s="36">
        <f>SUMIFS(СВЦЭМ!$D$39:$D$782,СВЦЭМ!$A$39:$A$782,$A124,СВЦЭМ!$B$39:$B$782,L$119)+'СЕТ СН'!$I$11+СВЦЭМ!$D$10+'СЕТ СН'!$I$5-'СЕТ СН'!$I$21</f>
        <v>5388.6727708899998</v>
      </c>
      <c r="M124" s="36">
        <f>SUMIFS(СВЦЭМ!$D$39:$D$782,СВЦЭМ!$A$39:$A$782,$A124,СВЦЭМ!$B$39:$B$782,M$119)+'СЕТ СН'!$I$11+СВЦЭМ!$D$10+'СЕТ СН'!$I$5-'СЕТ СН'!$I$21</f>
        <v>5402.3211164100003</v>
      </c>
      <c r="N124" s="36">
        <f>SUMIFS(СВЦЭМ!$D$39:$D$782,СВЦЭМ!$A$39:$A$782,$A124,СВЦЭМ!$B$39:$B$782,N$119)+'СЕТ СН'!$I$11+СВЦЭМ!$D$10+'СЕТ СН'!$I$5-'СЕТ СН'!$I$21</f>
        <v>5447.0614407700004</v>
      </c>
      <c r="O124" s="36">
        <f>SUMIFS(СВЦЭМ!$D$39:$D$782,СВЦЭМ!$A$39:$A$782,$A124,СВЦЭМ!$B$39:$B$782,O$119)+'СЕТ СН'!$I$11+СВЦЭМ!$D$10+'СЕТ СН'!$I$5-'СЕТ СН'!$I$21</f>
        <v>5454.1991191699999</v>
      </c>
      <c r="P124" s="36">
        <f>SUMIFS(СВЦЭМ!$D$39:$D$782,СВЦЭМ!$A$39:$A$782,$A124,СВЦЭМ!$B$39:$B$782,P$119)+'СЕТ СН'!$I$11+СВЦЭМ!$D$10+'СЕТ СН'!$I$5-'СЕТ СН'!$I$21</f>
        <v>5470.11873784</v>
      </c>
      <c r="Q124" s="36">
        <f>SUMIFS(СВЦЭМ!$D$39:$D$782,СВЦЭМ!$A$39:$A$782,$A124,СВЦЭМ!$B$39:$B$782,Q$119)+'СЕТ СН'!$I$11+СВЦЭМ!$D$10+'СЕТ СН'!$I$5-'СЕТ СН'!$I$21</f>
        <v>5483.7009515400005</v>
      </c>
      <c r="R124" s="36">
        <f>SUMIFS(СВЦЭМ!$D$39:$D$782,СВЦЭМ!$A$39:$A$782,$A124,СВЦЭМ!$B$39:$B$782,R$119)+'СЕТ СН'!$I$11+СВЦЭМ!$D$10+'СЕТ СН'!$I$5-'СЕТ СН'!$I$21</f>
        <v>5505.8938044700008</v>
      </c>
      <c r="S124" s="36">
        <f>SUMIFS(СВЦЭМ!$D$39:$D$782,СВЦЭМ!$A$39:$A$782,$A124,СВЦЭМ!$B$39:$B$782,S$119)+'СЕТ СН'!$I$11+СВЦЭМ!$D$10+'СЕТ СН'!$I$5-'СЕТ СН'!$I$21</f>
        <v>5501.9443766599998</v>
      </c>
      <c r="T124" s="36">
        <f>SUMIFS(СВЦЭМ!$D$39:$D$782,СВЦЭМ!$A$39:$A$782,$A124,СВЦЭМ!$B$39:$B$782,T$119)+'СЕТ СН'!$I$11+СВЦЭМ!$D$10+'СЕТ СН'!$I$5-'СЕТ СН'!$I$21</f>
        <v>5474.9088258900001</v>
      </c>
      <c r="U124" s="36">
        <f>SUMIFS(СВЦЭМ!$D$39:$D$782,СВЦЭМ!$A$39:$A$782,$A124,СВЦЭМ!$B$39:$B$782,U$119)+'СЕТ СН'!$I$11+СВЦЭМ!$D$10+'СЕТ СН'!$I$5-'СЕТ СН'!$I$21</f>
        <v>5439.3782991999997</v>
      </c>
      <c r="V124" s="36">
        <f>SUMIFS(СВЦЭМ!$D$39:$D$782,СВЦЭМ!$A$39:$A$782,$A124,СВЦЭМ!$B$39:$B$782,V$119)+'СЕТ СН'!$I$11+СВЦЭМ!$D$10+'СЕТ СН'!$I$5-'СЕТ СН'!$I$21</f>
        <v>5371.0385611600004</v>
      </c>
      <c r="W124" s="36">
        <f>SUMIFS(СВЦЭМ!$D$39:$D$782,СВЦЭМ!$A$39:$A$782,$A124,СВЦЭМ!$B$39:$B$782,W$119)+'СЕТ СН'!$I$11+СВЦЭМ!$D$10+'СЕТ СН'!$I$5-'СЕТ СН'!$I$21</f>
        <v>5448.2354818500007</v>
      </c>
      <c r="X124" s="36">
        <f>SUMIFS(СВЦЭМ!$D$39:$D$782,СВЦЭМ!$A$39:$A$782,$A124,СВЦЭМ!$B$39:$B$782,X$119)+'СЕТ СН'!$I$11+СВЦЭМ!$D$10+'СЕТ СН'!$I$5-'СЕТ СН'!$I$21</f>
        <v>5500.9802375400004</v>
      </c>
      <c r="Y124" s="36">
        <f>SUMIFS(СВЦЭМ!$D$39:$D$782,СВЦЭМ!$A$39:$A$782,$A124,СВЦЭМ!$B$39:$B$782,Y$119)+'СЕТ СН'!$I$11+СВЦЭМ!$D$10+'СЕТ СН'!$I$5-'СЕТ СН'!$I$21</f>
        <v>5579.5980993499998</v>
      </c>
    </row>
    <row r="125" spans="1:27" ht="15.75" x14ac:dyDescent="0.2">
      <c r="A125" s="35">
        <f t="shared" si="3"/>
        <v>45083</v>
      </c>
      <c r="B125" s="36">
        <f>SUMIFS(СВЦЭМ!$D$39:$D$782,СВЦЭМ!$A$39:$A$782,$A125,СВЦЭМ!$B$39:$B$782,B$119)+'СЕТ СН'!$I$11+СВЦЭМ!$D$10+'СЕТ СН'!$I$5-'СЕТ СН'!$I$21</f>
        <v>5562.40164499</v>
      </c>
      <c r="C125" s="36">
        <f>SUMIFS(СВЦЭМ!$D$39:$D$782,СВЦЭМ!$A$39:$A$782,$A125,СВЦЭМ!$B$39:$B$782,C$119)+'СЕТ СН'!$I$11+СВЦЭМ!$D$10+'СЕТ СН'!$I$5-'СЕТ СН'!$I$21</f>
        <v>5656.8846181200006</v>
      </c>
      <c r="D125" s="36">
        <f>SUMIFS(СВЦЭМ!$D$39:$D$782,СВЦЭМ!$A$39:$A$782,$A125,СВЦЭМ!$B$39:$B$782,D$119)+'СЕТ СН'!$I$11+СВЦЭМ!$D$10+'СЕТ СН'!$I$5-'СЕТ СН'!$I$21</f>
        <v>5766.9817892900001</v>
      </c>
      <c r="E125" s="36">
        <f>SUMIFS(СВЦЭМ!$D$39:$D$782,СВЦЭМ!$A$39:$A$782,$A125,СВЦЭМ!$B$39:$B$782,E$119)+'СЕТ СН'!$I$11+СВЦЭМ!$D$10+'СЕТ СН'!$I$5-'СЕТ СН'!$I$21</f>
        <v>5763.1197777200005</v>
      </c>
      <c r="F125" s="36">
        <f>SUMIFS(СВЦЭМ!$D$39:$D$782,СВЦЭМ!$A$39:$A$782,$A125,СВЦЭМ!$B$39:$B$782,F$119)+'СЕТ СН'!$I$11+СВЦЭМ!$D$10+'СЕТ СН'!$I$5-'СЕТ СН'!$I$21</f>
        <v>5757.39616922</v>
      </c>
      <c r="G125" s="36">
        <f>SUMIFS(СВЦЭМ!$D$39:$D$782,СВЦЭМ!$A$39:$A$782,$A125,СВЦЭМ!$B$39:$B$782,G$119)+'СЕТ СН'!$I$11+СВЦЭМ!$D$10+'СЕТ СН'!$I$5-'СЕТ СН'!$I$21</f>
        <v>5666.6094083000007</v>
      </c>
      <c r="H125" s="36">
        <f>SUMIFS(СВЦЭМ!$D$39:$D$782,СВЦЭМ!$A$39:$A$782,$A125,СВЦЭМ!$B$39:$B$782,H$119)+'СЕТ СН'!$I$11+СВЦЭМ!$D$10+'СЕТ СН'!$I$5-'СЕТ СН'!$I$21</f>
        <v>5521.0565231</v>
      </c>
      <c r="I125" s="36">
        <f>SUMIFS(СВЦЭМ!$D$39:$D$782,СВЦЭМ!$A$39:$A$782,$A125,СВЦЭМ!$B$39:$B$782,I$119)+'СЕТ СН'!$I$11+СВЦЭМ!$D$10+'СЕТ СН'!$I$5-'СЕТ СН'!$I$21</f>
        <v>5454.8746387299998</v>
      </c>
      <c r="J125" s="36">
        <f>SUMIFS(СВЦЭМ!$D$39:$D$782,СВЦЭМ!$A$39:$A$782,$A125,СВЦЭМ!$B$39:$B$782,J$119)+'СЕТ СН'!$I$11+СВЦЭМ!$D$10+'СЕТ СН'!$I$5-'СЕТ СН'!$I$21</f>
        <v>5372.5354624299998</v>
      </c>
      <c r="K125" s="36">
        <f>SUMIFS(СВЦЭМ!$D$39:$D$782,СВЦЭМ!$A$39:$A$782,$A125,СВЦЭМ!$B$39:$B$782,K$119)+'СЕТ СН'!$I$11+СВЦЭМ!$D$10+'СЕТ СН'!$I$5-'СЕТ СН'!$I$21</f>
        <v>5324.3294378999999</v>
      </c>
      <c r="L125" s="36">
        <f>SUMIFS(СВЦЭМ!$D$39:$D$782,СВЦЭМ!$A$39:$A$782,$A125,СВЦЭМ!$B$39:$B$782,L$119)+'СЕТ СН'!$I$11+СВЦЭМ!$D$10+'СЕТ СН'!$I$5-'СЕТ СН'!$I$21</f>
        <v>5330.7931392200007</v>
      </c>
      <c r="M125" s="36">
        <f>SUMIFS(СВЦЭМ!$D$39:$D$782,СВЦЭМ!$A$39:$A$782,$A125,СВЦЭМ!$B$39:$B$782,M$119)+'СЕТ СН'!$I$11+СВЦЭМ!$D$10+'СЕТ СН'!$I$5-'СЕТ СН'!$I$21</f>
        <v>5328.3603960099999</v>
      </c>
      <c r="N125" s="36">
        <f>SUMIFS(СВЦЭМ!$D$39:$D$782,СВЦЭМ!$A$39:$A$782,$A125,СВЦЭМ!$B$39:$B$782,N$119)+'СЕТ СН'!$I$11+СВЦЭМ!$D$10+'СЕТ СН'!$I$5-'СЕТ СН'!$I$21</f>
        <v>5358.2029940499997</v>
      </c>
      <c r="O125" s="36">
        <f>SUMIFS(СВЦЭМ!$D$39:$D$782,СВЦЭМ!$A$39:$A$782,$A125,СВЦЭМ!$B$39:$B$782,O$119)+'СЕТ СН'!$I$11+СВЦЭМ!$D$10+'СЕТ СН'!$I$5-'СЕТ СН'!$I$21</f>
        <v>5356.6762045300002</v>
      </c>
      <c r="P125" s="36">
        <f>SUMIFS(СВЦЭМ!$D$39:$D$782,СВЦЭМ!$A$39:$A$782,$A125,СВЦЭМ!$B$39:$B$782,P$119)+'СЕТ СН'!$I$11+СВЦЭМ!$D$10+'СЕТ СН'!$I$5-'СЕТ СН'!$I$21</f>
        <v>5374.5966041500005</v>
      </c>
      <c r="Q125" s="36">
        <f>SUMIFS(СВЦЭМ!$D$39:$D$782,СВЦЭМ!$A$39:$A$782,$A125,СВЦЭМ!$B$39:$B$782,Q$119)+'СЕТ СН'!$I$11+СВЦЭМ!$D$10+'СЕТ СН'!$I$5-'СЕТ СН'!$I$21</f>
        <v>5390.0546811599997</v>
      </c>
      <c r="R125" s="36">
        <f>SUMIFS(СВЦЭМ!$D$39:$D$782,СВЦЭМ!$A$39:$A$782,$A125,СВЦЭМ!$B$39:$B$782,R$119)+'СЕТ СН'!$I$11+СВЦЭМ!$D$10+'СЕТ СН'!$I$5-'СЕТ СН'!$I$21</f>
        <v>5384.2121955100001</v>
      </c>
      <c r="S125" s="36">
        <f>SUMIFS(СВЦЭМ!$D$39:$D$782,СВЦЭМ!$A$39:$A$782,$A125,СВЦЭМ!$B$39:$B$782,S$119)+'СЕТ СН'!$I$11+СВЦЭМ!$D$10+'СЕТ СН'!$I$5-'СЕТ СН'!$I$21</f>
        <v>5364.7688183400005</v>
      </c>
      <c r="T125" s="36">
        <f>SUMIFS(СВЦЭМ!$D$39:$D$782,СВЦЭМ!$A$39:$A$782,$A125,СВЦЭМ!$B$39:$B$782,T$119)+'СЕТ СН'!$I$11+СВЦЭМ!$D$10+'СЕТ СН'!$I$5-'СЕТ СН'!$I$21</f>
        <v>5391.0899509500005</v>
      </c>
      <c r="U125" s="36">
        <f>SUMIFS(СВЦЭМ!$D$39:$D$782,СВЦЭМ!$A$39:$A$782,$A125,СВЦЭМ!$B$39:$B$782,U$119)+'СЕТ СН'!$I$11+СВЦЭМ!$D$10+'СЕТ СН'!$I$5-'СЕТ СН'!$I$21</f>
        <v>5340.1076411499998</v>
      </c>
      <c r="V125" s="36">
        <f>SUMIFS(СВЦЭМ!$D$39:$D$782,СВЦЭМ!$A$39:$A$782,$A125,СВЦЭМ!$B$39:$B$782,V$119)+'СЕТ СН'!$I$11+СВЦЭМ!$D$10+'СЕТ СН'!$I$5-'СЕТ СН'!$I$21</f>
        <v>5319.6296843</v>
      </c>
      <c r="W125" s="36">
        <f>SUMIFS(СВЦЭМ!$D$39:$D$782,СВЦЭМ!$A$39:$A$782,$A125,СВЦЭМ!$B$39:$B$782,W$119)+'СЕТ СН'!$I$11+СВЦЭМ!$D$10+'СЕТ СН'!$I$5-'СЕТ СН'!$I$21</f>
        <v>5335.4906851900005</v>
      </c>
      <c r="X125" s="36">
        <f>SUMIFS(СВЦЭМ!$D$39:$D$782,СВЦЭМ!$A$39:$A$782,$A125,СВЦЭМ!$B$39:$B$782,X$119)+'СЕТ СН'!$I$11+СВЦЭМ!$D$10+'СЕТ СН'!$I$5-'СЕТ СН'!$I$21</f>
        <v>5364.89784908</v>
      </c>
      <c r="Y125" s="36">
        <f>SUMIFS(СВЦЭМ!$D$39:$D$782,СВЦЭМ!$A$39:$A$782,$A125,СВЦЭМ!$B$39:$B$782,Y$119)+'СЕТ СН'!$I$11+СВЦЭМ!$D$10+'СЕТ СН'!$I$5-'СЕТ СН'!$I$21</f>
        <v>5449.5234664199997</v>
      </c>
    </row>
    <row r="126" spans="1:27" ht="15.75" x14ac:dyDescent="0.2">
      <c r="A126" s="35">
        <f t="shared" si="3"/>
        <v>45084</v>
      </c>
      <c r="B126" s="36">
        <f>SUMIFS(СВЦЭМ!$D$39:$D$782,СВЦЭМ!$A$39:$A$782,$A126,СВЦЭМ!$B$39:$B$782,B$119)+'СЕТ СН'!$I$11+СВЦЭМ!$D$10+'СЕТ СН'!$I$5-'СЕТ СН'!$I$21</f>
        <v>5598.2451619500007</v>
      </c>
      <c r="C126" s="36">
        <f>SUMIFS(СВЦЭМ!$D$39:$D$782,СВЦЭМ!$A$39:$A$782,$A126,СВЦЭМ!$B$39:$B$782,C$119)+'СЕТ СН'!$I$11+СВЦЭМ!$D$10+'СЕТ СН'!$I$5-'СЕТ СН'!$I$21</f>
        <v>5530.44897201</v>
      </c>
      <c r="D126" s="36">
        <f>SUMIFS(СВЦЭМ!$D$39:$D$782,СВЦЭМ!$A$39:$A$782,$A126,СВЦЭМ!$B$39:$B$782,D$119)+'СЕТ СН'!$I$11+СВЦЭМ!$D$10+'СЕТ СН'!$I$5-'СЕТ СН'!$I$21</f>
        <v>5721.1305269000004</v>
      </c>
      <c r="E126" s="36">
        <f>SUMIFS(СВЦЭМ!$D$39:$D$782,СВЦЭМ!$A$39:$A$782,$A126,СВЦЭМ!$B$39:$B$782,E$119)+'СЕТ СН'!$I$11+СВЦЭМ!$D$10+'СЕТ СН'!$I$5-'СЕТ СН'!$I$21</f>
        <v>5738.7063008200003</v>
      </c>
      <c r="F126" s="36">
        <f>SUMIFS(СВЦЭМ!$D$39:$D$782,СВЦЭМ!$A$39:$A$782,$A126,СВЦЭМ!$B$39:$B$782,F$119)+'СЕТ СН'!$I$11+СВЦЭМ!$D$10+'СЕТ СН'!$I$5-'СЕТ СН'!$I$21</f>
        <v>5728.3383099800003</v>
      </c>
      <c r="G126" s="36">
        <f>SUMIFS(СВЦЭМ!$D$39:$D$782,СВЦЭМ!$A$39:$A$782,$A126,СВЦЭМ!$B$39:$B$782,G$119)+'СЕТ СН'!$I$11+СВЦЭМ!$D$10+'СЕТ СН'!$I$5-'СЕТ СН'!$I$21</f>
        <v>5657.1421317100003</v>
      </c>
      <c r="H126" s="36">
        <f>SUMIFS(СВЦЭМ!$D$39:$D$782,СВЦЭМ!$A$39:$A$782,$A126,СВЦЭМ!$B$39:$B$782,H$119)+'СЕТ СН'!$I$11+СВЦЭМ!$D$10+'СЕТ СН'!$I$5-'СЕТ СН'!$I$21</f>
        <v>5529.0877137099997</v>
      </c>
      <c r="I126" s="36">
        <f>SUMIFS(СВЦЭМ!$D$39:$D$782,СВЦЭМ!$A$39:$A$782,$A126,СВЦЭМ!$B$39:$B$782,I$119)+'СЕТ СН'!$I$11+СВЦЭМ!$D$10+'СЕТ СН'!$I$5-'СЕТ СН'!$I$21</f>
        <v>5499.55123568</v>
      </c>
      <c r="J126" s="36">
        <f>SUMIFS(СВЦЭМ!$D$39:$D$782,СВЦЭМ!$A$39:$A$782,$A126,СВЦЭМ!$B$39:$B$782,J$119)+'СЕТ СН'!$I$11+СВЦЭМ!$D$10+'СЕТ СН'!$I$5-'СЕТ СН'!$I$21</f>
        <v>5401.42785009</v>
      </c>
      <c r="K126" s="36">
        <f>SUMIFS(СВЦЭМ!$D$39:$D$782,СВЦЭМ!$A$39:$A$782,$A126,СВЦЭМ!$B$39:$B$782,K$119)+'СЕТ СН'!$I$11+СВЦЭМ!$D$10+'СЕТ СН'!$I$5-'СЕТ СН'!$I$21</f>
        <v>5409.6127382200002</v>
      </c>
      <c r="L126" s="36">
        <f>SUMIFS(СВЦЭМ!$D$39:$D$782,СВЦЭМ!$A$39:$A$782,$A126,СВЦЭМ!$B$39:$B$782,L$119)+'СЕТ СН'!$I$11+СВЦЭМ!$D$10+'СЕТ СН'!$I$5-'СЕТ СН'!$I$21</f>
        <v>5425.0723368899999</v>
      </c>
      <c r="M126" s="36">
        <f>SUMIFS(СВЦЭМ!$D$39:$D$782,СВЦЭМ!$A$39:$A$782,$A126,СВЦЭМ!$B$39:$B$782,M$119)+'СЕТ СН'!$I$11+СВЦЭМ!$D$10+'СЕТ СН'!$I$5-'СЕТ СН'!$I$21</f>
        <v>5433.4899565300002</v>
      </c>
      <c r="N126" s="36">
        <f>SUMIFS(СВЦЭМ!$D$39:$D$782,СВЦЭМ!$A$39:$A$782,$A126,СВЦЭМ!$B$39:$B$782,N$119)+'СЕТ СН'!$I$11+СВЦЭМ!$D$10+'СЕТ СН'!$I$5-'СЕТ СН'!$I$21</f>
        <v>5454.8649771400005</v>
      </c>
      <c r="O126" s="36">
        <f>SUMIFS(СВЦЭМ!$D$39:$D$782,СВЦЭМ!$A$39:$A$782,$A126,СВЦЭМ!$B$39:$B$782,O$119)+'СЕТ СН'!$I$11+СВЦЭМ!$D$10+'СЕТ СН'!$I$5-'СЕТ СН'!$I$21</f>
        <v>5478.7307982800003</v>
      </c>
      <c r="P126" s="36">
        <f>SUMIFS(СВЦЭМ!$D$39:$D$782,СВЦЭМ!$A$39:$A$782,$A126,СВЦЭМ!$B$39:$B$782,P$119)+'СЕТ СН'!$I$11+СВЦЭМ!$D$10+'СЕТ СН'!$I$5-'СЕТ СН'!$I$21</f>
        <v>5498.8431397800005</v>
      </c>
      <c r="Q126" s="36">
        <f>SUMIFS(СВЦЭМ!$D$39:$D$782,СВЦЭМ!$A$39:$A$782,$A126,СВЦЭМ!$B$39:$B$782,Q$119)+'СЕТ СН'!$I$11+СВЦЭМ!$D$10+'СЕТ СН'!$I$5-'СЕТ СН'!$I$21</f>
        <v>5504.3986912600003</v>
      </c>
      <c r="R126" s="36">
        <f>SUMIFS(СВЦЭМ!$D$39:$D$782,СВЦЭМ!$A$39:$A$782,$A126,СВЦЭМ!$B$39:$B$782,R$119)+'СЕТ СН'!$I$11+СВЦЭМ!$D$10+'СЕТ СН'!$I$5-'СЕТ СН'!$I$21</f>
        <v>5478.3772886799998</v>
      </c>
      <c r="S126" s="36">
        <f>SUMIFS(СВЦЭМ!$D$39:$D$782,СВЦЭМ!$A$39:$A$782,$A126,СВЦЭМ!$B$39:$B$782,S$119)+'СЕТ СН'!$I$11+СВЦЭМ!$D$10+'СЕТ СН'!$I$5-'СЕТ СН'!$I$21</f>
        <v>5453.1930941000001</v>
      </c>
      <c r="T126" s="36">
        <f>SUMIFS(СВЦЭМ!$D$39:$D$782,СВЦЭМ!$A$39:$A$782,$A126,СВЦЭМ!$B$39:$B$782,T$119)+'СЕТ СН'!$I$11+СВЦЭМ!$D$10+'СЕТ СН'!$I$5-'СЕТ СН'!$I$21</f>
        <v>5435.4671071000002</v>
      </c>
      <c r="U126" s="36">
        <f>SUMIFS(СВЦЭМ!$D$39:$D$782,СВЦЭМ!$A$39:$A$782,$A126,СВЦЭМ!$B$39:$B$782,U$119)+'СЕТ СН'!$I$11+СВЦЭМ!$D$10+'СЕТ СН'!$I$5-'СЕТ СН'!$I$21</f>
        <v>5354.5341264100007</v>
      </c>
      <c r="V126" s="36">
        <f>SUMIFS(СВЦЭМ!$D$39:$D$782,СВЦЭМ!$A$39:$A$782,$A126,СВЦЭМ!$B$39:$B$782,V$119)+'СЕТ СН'!$I$11+СВЦЭМ!$D$10+'СЕТ СН'!$I$5-'СЕТ СН'!$I$21</f>
        <v>5380.0462137699997</v>
      </c>
      <c r="W126" s="36">
        <f>SUMIFS(СВЦЭМ!$D$39:$D$782,СВЦЭМ!$A$39:$A$782,$A126,СВЦЭМ!$B$39:$B$782,W$119)+'СЕТ СН'!$I$11+СВЦЭМ!$D$10+'СЕТ СН'!$I$5-'СЕТ СН'!$I$21</f>
        <v>5411.2016729799998</v>
      </c>
      <c r="X126" s="36">
        <f>SUMIFS(СВЦЭМ!$D$39:$D$782,СВЦЭМ!$A$39:$A$782,$A126,СВЦЭМ!$B$39:$B$782,X$119)+'СЕТ СН'!$I$11+СВЦЭМ!$D$10+'СЕТ СН'!$I$5-'СЕТ СН'!$I$21</f>
        <v>5475.7148456100003</v>
      </c>
      <c r="Y126" s="36">
        <f>SUMIFS(СВЦЭМ!$D$39:$D$782,СВЦЭМ!$A$39:$A$782,$A126,СВЦЭМ!$B$39:$B$782,Y$119)+'СЕТ СН'!$I$11+СВЦЭМ!$D$10+'СЕТ СН'!$I$5-'СЕТ СН'!$I$21</f>
        <v>5518.0435257700001</v>
      </c>
    </row>
    <row r="127" spans="1:27" ht="15.75" x14ac:dyDescent="0.2">
      <c r="A127" s="35">
        <f t="shared" si="3"/>
        <v>45085</v>
      </c>
      <c r="B127" s="36">
        <f>SUMIFS(СВЦЭМ!$D$39:$D$782,СВЦЭМ!$A$39:$A$782,$A127,СВЦЭМ!$B$39:$B$782,B$119)+'СЕТ СН'!$I$11+СВЦЭМ!$D$10+'СЕТ СН'!$I$5-'СЕТ СН'!$I$21</f>
        <v>5654.32702023</v>
      </c>
      <c r="C127" s="36">
        <f>SUMIFS(СВЦЭМ!$D$39:$D$782,СВЦЭМ!$A$39:$A$782,$A127,СВЦЭМ!$B$39:$B$782,C$119)+'СЕТ СН'!$I$11+СВЦЭМ!$D$10+'СЕТ СН'!$I$5-'СЕТ СН'!$I$21</f>
        <v>5695.1501286500006</v>
      </c>
      <c r="D127" s="36">
        <f>SUMIFS(СВЦЭМ!$D$39:$D$782,СВЦЭМ!$A$39:$A$782,$A127,СВЦЭМ!$B$39:$B$782,D$119)+'СЕТ СН'!$I$11+СВЦЭМ!$D$10+'СЕТ СН'!$I$5-'СЕТ СН'!$I$21</f>
        <v>5707.2739731300007</v>
      </c>
      <c r="E127" s="36">
        <f>SUMIFS(СВЦЭМ!$D$39:$D$782,СВЦЭМ!$A$39:$A$782,$A127,СВЦЭМ!$B$39:$B$782,E$119)+'СЕТ СН'!$I$11+СВЦЭМ!$D$10+'СЕТ СН'!$I$5-'СЕТ СН'!$I$21</f>
        <v>5708.0297127800004</v>
      </c>
      <c r="F127" s="36">
        <f>SUMIFS(СВЦЭМ!$D$39:$D$782,СВЦЭМ!$A$39:$A$782,$A127,СВЦЭМ!$B$39:$B$782,F$119)+'СЕТ СН'!$I$11+СВЦЭМ!$D$10+'СЕТ СН'!$I$5-'СЕТ СН'!$I$21</f>
        <v>5690.7700978800003</v>
      </c>
      <c r="G127" s="36">
        <f>SUMIFS(СВЦЭМ!$D$39:$D$782,СВЦЭМ!$A$39:$A$782,$A127,СВЦЭМ!$B$39:$B$782,G$119)+'СЕТ СН'!$I$11+СВЦЭМ!$D$10+'СЕТ СН'!$I$5-'СЕТ СН'!$I$21</f>
        <v>5650.6599274</v>
      </c>
      <c r="H127" s="36">
        <f>SUMIFS(СВЦЭМ!$D$39:$D$782,СВЦЭМ!$A$39:$A$782,$A127,СВЦЭМ!$B$39:$B$782,H$119)+'СЕТ СН'!$I$11+СВЦЭМ!$D$10+'СЕТ СН'!$I$5-'СЕТ СН'!$I$21</f>
        <v>5517.1003098399997</v>
      </c>
      <c r="I127" s="36">
        <f>SUMIFS(СВЦЭМ!$D$39:$D$782,СВЦЭМ!$A$39:$A$782,$A127,СВЦЭМ!$B$39:$B$782,I$119)+'СЕТ СН'!$I$11+СВЦЭМ!$D$10+'СЕТ СН'!$I$5-'СЕТ СН'!$I$21</f>
        <v>5473.2564400900001</v>
      </c>
      <c r="J127" s="36">
        <f>SUMIFS(СВЦЭМ!$D$39:$D$782,СВЦЭМ!$A$39:$A$782,$A127,СВЦЭМ!$B$39:$B$782,J$119)+'СЕТ СН'!$I$11+СВЦЭМ!$D$10+'СЕТ СН'!$I$5-'СЕТ СН'!$I$21</f>
        <v>5436.6398445600007</v>
      </c>
      <c r="K127" s="36">
        <f>SUMIFS(СВЦЭМ!$D$39:$D$782,СВЦЭМ!$A$39:$A$782,$A127,СВЦЭМ!$B$39:$B$782,K$119)+'СЕТ СН'!$I$11+СВЦЭМ!$D$10+'СЕТ СН'!$I$5-'СЕТ СН'!$I$21</f>
        <v>5409.6202222299999</v>
      </c>
      <c r="L127" s="36">
        <f>SUMIFS(СВЦЭМ!$D$39:$D$782,СВЦЭМ!$A$39:$A$782,$A127,СВЦЭМ!$B$39:$B$782,L$119)+'СЕТ СН'!$I$11+СВЦЭМ!$D$10+'СЕТ СН'!$I$5-'СЕТ СН'!$I$21</f>
        <v>5410.83638832</v>
      </c>
      <c r="M127" s="36">
        <f>SUMIFS(СВЦЭМ!$D$39:$D$782,СВЦЭМ!$A$39:$A$782,$A127,СВЦЭМ!$B$39:$B$782,M$119)+'СЕТ СН'!$I$11+СВЦЭМ!$D$10+'СЕТ СН'!$I$5-'СЕТ СН'!$I$21</f>
        <v>5432.5791101200002</v>
      </c>
      <c r="N127" s="36">
        <f>SUMIFS(СВЦЭМ!$D$39:$D$782,СВЦЭМ!$A$39:$A$782,$A127,СВЦЭМ!$B$39:$B$782,N$119)+'СЕТ СН'!$I$11+СВЦЭМ!$D$10+'СЕТ СН'!$I$5-'СЕТ СН'!$I$21</f>
        <v>5473.4860181800004</v>
      </c>
      <c r="O127" s="36">
        <f>SUMIFS(СВЦЭМ!$D$39:$D$782,СВЦЭМ!$A$39:$A$782,$A127,СВЦЭМ!$B$39:$B$782,O$119)+'СЕТ СН'!$I$11+СВЦЭМ!$D$10+'СЕТ СН'!$I$5-'СЕТ СН'!$I$21</f>
        <v>5476.9633994900005</v>
      </c>
      <c r="P127" s="36">
        <f>SUMIFS(СВЦЭМ!$D$39:$D$782,СВЦЭМ!$A$39:$A$782,$A127,СВЦЭМ!$B$39:$B$782,P$119)+'СЕТ СН'!$I$11+СВЦЭМ!$D$10+'СЕТ СН'!$I$5-'СЕТ СН'!$I$21</f>
        <v>5484.8480571</v>
      </c>
      <c r="Q127" s="36">
        <f>SUMIFS(СВЦЭМ!$D$39:$D$782,СВЦЭМ!$A$39:$A$782,$A127,СВЦЭМ!$B$39:$B$782,Q$119)+'СЕТ СН'!$I$11+СВЦЭМ!$D$10+'СЕТ СН'!$I$5-'СЕТ СН'!$I$21</f>
        <v>5499.0051791700007</v>
      </c>
      <c r="R127" s="36">
        <f>SUMIFS(СВЦЭМ!$D$39:$D$782,СВЦЭМ!$A$39:$A$782,$A127,СВЦЭМ!$B$39:$B$782,R$119)+'СЕТ СН'!$I$11+СВЦЭМ!$D$10+'СЕТ СН'!$I$5-'СЕТ СН'!$I$21</f>
        <v>5477.9636038200006</v>
      </c>
      <c r="S127" s="36">
        <f>SUMIFS(СВЦЭМ!$D$39:$D$782,СВЦЭМ!$A$39:$A$782,$A127,СВЦЭМ!$B$39:$B$782,S$119)+'СЕТ СН'!$I$11+СВЦЭМ!$D$10+'СЕТ СН'!$I$5-'СЕТ СН'!$I$21</f>
        <v>5452.9940712799998</v>
      </c>
      <c r="T127" s="36">
        <f>SUMIFS(СВЦЭМ!$D$39:$D$782,СВЦЭМ!$A$39:$A$782,$A127,СВЦЭМ!$B$39:$B$782,T$119)+'СЕТ СН'!$I$11+СВЦЭМ!$D$10+'СЕТ СН'!$I$5-'СЕТ СН'!$I$21</f>
        <v>5437.1572881400007</v>
      </c>
      <c r="U127" s="36">
        <f>SUMIFS(СВЦЭМ!$D$39:$D$782,СВЦЭМ!$A$39:$A$782,$A127,СВЦЭМ!$B$39:$B$782,U$119)+'СЕТ СН'!$I$11+СВЦЭМ!$D$10+'СЕТ СН'!$I$5-'СЕТ СН'!$I$21</f>
        <v>5406.6361091199997</v>
      </c>
      <c r="V127" s="36">
        <f>SUMIFS(СВЦЭМ!$D$39:$D$782,СВЦЭМ!$A$39:$A$782,$A127,СВЦЭМ!$B$39:$B$782,V$119)+'СЕТ СН'!$I$11+СВЦЭМ!$D$10+'СЕТ СН'!$I$5-'СЕТ СН'!$I$21</f>
        <v>5345.1130500400004</v>
      </c>
      <c r="W127" s="36">
        <f>SUMIFS(СВЦЭМ!$D$39:$D$782,СВЦЭМ!$A$39:$A$782,$A127,СВЦЭМ!$B$39:$B$782,W$119)+'СЕТ СН'!$I$11+СВЦЭМ!$D$10+'СЕТ СН'!$I$5-'СЕТ СН'!$I$21</f>
        <v>5391.4400486499999</v>
      </c>
      <c r="X127" s="36">
        <f>SUMIFS(СВЦЭМ!$D$39:$D$782,СВЦЭМ!$A$39:$A$782,$A127,СВЦЭМ!$B$39:$B$782,X$119)+'СЕТ СН'!$I$11+СВЦЭМ!$D$10+'СЕТ СН'!$I$5-'СЕТ СН'!$I$21</f>
        <v>5445.5245148499998</v>
      </c>
      <c r="Y127" s="36">
        <f>SUMIFS(СВЦЭМ!$D$39:$D$782,СВЦЭМ!$A$39:$A$782,$A127,СВЦЭМ!$B$39:$B$782,Y$119)+'СЕТ СН'!$I$11+СВЦЭМ!$D$10+'СЕТ СН'!$I$5-'СЕТ СН'!$I$21</f>
        <v>5570.6062947200007</v>
      </c>
    </row>
    <row r="128" spans="1:27" ht="15.75" x14ac:dyDescent="0.2">
      <c r="A128" s="35">
        <f t="shared" si="3"/>
        <v>45086</v>
      </c>
      <c r="B128" s="36">
        <f>SUMIFS(СВЦЭМ!$D$39:$D$782,СВЦЭМ!$A$39:$A$782,$A128,СВЦЭМ!$B$39:$B$782,B$119)+'СЕТ СН'!$I$11+СВЦЭМ!$D$10+'СЕТ СН'!$I$5-'СЕТ СН'!$I$21</f>
        <v>5522.2015976800003</v>
      </c>
      <c r="C128" s="36">
        <f>SUMIFS(СВЦЭМ!$D$39:$D$782,СВЦЭМ!$A$39:$A$782,$A128,СВЦЭМ!$B$39:$B$782,C$119)+'СЕТ СН'!$I$11+СВЦЭМ!$D$10+'СЕТ СН'!$I$5-'СЕТ СН'!$I$21</f>
        <v>5421.7007941499996</v>
      </c>
      <c r="D128" s="36">
        <f>SUMIFS(СВЦЭМ!$D$39:$D$782,СВЦЭМ!$A$39:$A$782,$A128,СВЦЭМ!$B$39:$B$782,D$119)+'СЕТ СН'!$I$11+СВЦЭМ!$D$10+'СЕТ СН'!$I$5-'СЕТ СН'!$I$21</f>
        <v>5482.8498727799997</v>
      </c>
      <c r="E128" s="36">
        <f>SUMIFS(СВЦЭМ!$D$39:$D$782,СВЦЭМ!$A$39:$A$782,$A128,СВЦЭМ!$B$39:$B$782,E$119)+'СЕТ СН'!$I$11+СВЦЭМ!$D$10+'СЕТ СН'!$I$5-'СЕТ СН'!$I$21</f>
        <v>5634.9026951000005</v>
      </c>
      <c r="F128" s="36">
        <f>SUMIFS(СВЦЭМ!$D$39:$D$782,СВЦЭМ!$A$39:$A$782,$A128,СВЦЭМ!$B$39:$B$782,F$119)+'СЕТ СН'!$I$11+СВЦЭМ!$D$10+'СЕТ СН'!$I$5-'СЕТ СН'!$I$21</f>
        <v>5606.1576025499999</v>
      </c>
      <c r="G128" s="36">
        <f>SUMIFS(СВЦЭМ!$D$39:$D$782,СВЦЭМ!$A$39:$A$782,$A128,СВЦЭМ!$B$39:$B$782,G$119)+'СЕТ СН'!$I$11+СВЦЭМ!$D$10+'СЕТ СН'!$I$5-'СЕТ СН'!$I$21</f>
        <v>5539.6316099900005</v>
      </c>
      <c r="H128" s="36">
        <f>SUMIFS(СВЦЭМ!$D$39:$D$782,СВЦЭМ!$A$39:$A$782,$A128,СВЦЭМ!$B$39:$B$782,H$119)+'СЕТ СН'!$I$11+СВЦЭМ!$D$10+'СЕТ СН'!$I$5-'СЕТ СН'!$I$21</f>
        <v>5391.8065284200002</v>
      </c>
      <c r="I128" s="36">
        <f>SUMIFS(СВЦЭМ!$D$39:$D$782,СВЦЭМ!$A$39:$A$782,$A128,СВЦЭМ!$B$39:$B$782,I$119)+'СЕТ СН'!$I$11+СВЦЭМ!$D$10+'СЕТ СН'!$I$5-'СЕТ СН'!$I$21</f>
        <v>5323.6477064299997</v>
      </c>
      <c r="J128" s="36">
        <f>SUMIFS(СВЦЭМ!$D$39:$D$782,СВЦЭМ!$A$39:$A$782,$A128,СВЦЭМ!$B$39:$B$782,J$119)+'СЕТ СН'!$I$11+СВЦЭМ!$D$10+'СЕТ СН'!$I$5-'СЕТ СН'!$I$21</f>
        <v>5246.0521177200008</v>
      </c>
      <c r="K128" s="36">
        <f>SUMIFS(СВЦЭМ!$D$39:$D$782,СВЦЭМ!$A$39:$A$782,$A128,СВЦЭМ!$B$39:$B$782,K$119)+'СЕТ СН'!$I$11+СВЦЭМ!$D$10+'СЕТ СН'!$I$5-'СЕТ СН'!$I$21</f>
        <v>5207.0666099800001</v>
      </c>
      <c r="L128" s="36">
        <f>SUMIFS(СВЦЭМ!$D$39:$D$782,СВЦЭМ!$A$39:$A$782,$A128,СВЦЭМ!$B$39:$B$782,L$119)+'СЕТ СН'!$I$11+СВЦЭМ!$D$10+'СЕТ СН'!$I$5-'СЕТ СН'!$I$21</f>
        <v>5186.6178986100003</v>
      </c>
      <c r="M128" s="36">
        <f>SUMIFS(СВЦЭМ!$D$39:$D$782,СВЦЭМ!$A$39:$A$782,$A128,СВЦЭМ!$B$39:$B$782,M$119)+'СЕТ СН'!$I$11+СВЦЭМ!$D$10+'СЕТ СН'!$I$5-'СЕТ СН'!$I$21</f>
        <v>5225.0276874000001</v>
      </c>
      <c r="N128" s="36">
        <f>SUMIFS(СВЦЭМ!$D$39:$D$782,СВЦЭМ!$A$39:$A$782,$A128,СВЦЭМ!$B$39:$B$782,N$119)+'СЕТ СН'!$I$11+СВЦЭМ!$D$10+'СЕТ СН'!$I$5-'СЕТ СН'!$I$21</f>
        <v>5256.1831338900001</v>
      </c>
      <c r="O128" s="36">
        <f>SUMIFS(СВЦЭМ!$D$39:$D$782,СВЦЭМ!$A$39:$A$782,$A128,СВЦЭМ!$B$39:$B$782,O$119)+'СЕТ СН'!$I$11+СВЦЭМ!$D$10+'СЕТ СН'!$I$5-'СЕТ СН'!$I$21</f>
        <v>5251.3993482599999</v>
      </c>
      <c r="P128" s="36">
        <f>SUMIFS(СВЦЭМ!$D$39:$D$782,СВЦЭМ!$A$39:$A$782,$A128,СВЦЭМ!$B$39:$B$782,P$119)+'СЕТ СН'!$I$11+СВЦЭМ!$D$10+'СЕТ СН'!$I$5-'СЕТ СН'!$I$21</f>
        <v>5259.3931158600008</v>
      </c>
      <c r="Q128" s="36">
        <f>SUMIFS(СВЦЭМ!$D$39:$D$782,СВЦЭМ!$A$39:$A$782,$A128,СВЦЭМ!$B$39:$B$782,Q$119)+'СЕТ СН'!$I$11+СВЦЭМ!$D$10+'СЕТ СН'!$I$5-'СЕТ СН'!$I$21</f>
        <v>5264.12422057</v>
      </c>
      <c r="R128" s="36">
        <f>SUMIFS(СВЦЭМ!$D$39:$D$782,СВЦЭМ!$A$39:$A$782,$A128,СВЦЭМ!$B$39:$B$782,R$119)+'СЕТ СН'!$I$11+СВЦЭМ!$D$10+'СЕТ СН'!$I$5-'СЕТ СН'!$I$21</f>
        <v>5260.2502325900005</v>
      </c>
      <c r="S128" s="36">
        <f>SUMIFS(СВЦЭМ!$D$39:$D$782,СВЦЭМ!$A$39:$A$782,$A128,СВЦЭМ!$B$39:$B$782,S$119)+'СЕТ СН'!$I$11+СВЦЭМ!$D$10+'СЕТ СН'!$I$5-'СЕТ СН'!$I$21</f>
        <v>5260.1412188300001</v>
      </c>
      <c r="T128" s="36">
        <f>SUMIFS(СВЦЭМ!$D$39:$D$782,СВЦЭМ!$A$39:$A$782,$A128,СВЦЭМ!$B$39:$B$782,T$119)+'СЕТ СН'!$I$11+СВЦЭМ!$D$10+'СЕТ СН'!$I$5-'СЕТ СН'!$I$21</f>
        <v>5247.0714631800001</v>
      </c>
      <c r="U128" s="36">
        <f>SUMIFS(СВЦЭМ!$D$39:$D$782,СВЦЭМ!$A$39:$A$782,$A128,СВЦЭМ!$B$39:$B$782,U$119)+'СЕТ СН'!$I$11+СВЦЭМ!$D$10+'СЕТ СН'!$I$5-'СЕТ СН'!$I$21</f>
        <v>5232.27927628</v>
      </c>
      <c r="V128" s="36">
        <f>SUMIFS(СВЦЭМ!$D$39:$D$782,СВЦЭМ!$A$39:$A$782,$A128,СВЦЭМ!$B$39:$B$782,V$119)+'СЕТ СН'!$I$11+СВЦЭМ!$D$10+'СЕТ СН'!$I$5-'СЕТ СН'!$I$21</f>
        <v>5204.4031965300001</v>
      </c>
      <c r="W128" s="36">
        <f>SUMIFS(СВЦЭМ!$D$39:$D$782,СВЦЭМ!$A$39:$A$782,$A128,СВЦЭМ!$B$39:$B$782,W$119)+'СЕТ СН'!$I$11+СВЦЭМ!$D$10+'СЕТ СН'!$I$5-'СЕТ СН'!$I$21</f>
        <v>5242.6322178099999</v>
      </c>
      <c r="X128" s="36">
        <f>SUMIFS(СВЦЭМ!$D$39:$D$782,СВЦЭМ!$A$39:$A$782,$A128,СВЦЭМ!$B$39:$B$782,X$119)+'СЕТ СН'!$I$11+СВЦЭМ!$D$10+'СЕТ СН'!$I$5-'СЕТ СН'!$I$21</f>
        <v>5252.5867978400001</v>
      </c>
      <c r="Y128" s="36">
        <f>SUMIFS(СВЦЭМ!$D$39:$D$782,СВЦЭМ!$A$39:$A$782,$A128,СВЦЭМ!$B$39:$B$782,Y$119)+'СЕТ СН'!$I$11+СВЦЭМ!$D$10+'СЕТ СН'!$I$5-'СЕТ СН'!$I$21</f>
        <v>5420.5124569</v>
      </c>
    </row>
    <row r="129" spans="1:25" ht="15.75" x14ac:dyDescent="0.2">
      <c r="A129" s="35">
        <f t="shared" si="3"/>
        <v>45087</v>
      </c>
      <c r="B129" s="36">
        <f>SUMIFS(СВЦЭМ!$D$39:$D$782,СВЦЭМ!$A$39:$A$782,$A129,СВЦЭМ!$B$39:$B$782,B$119)+'СЕТ СН'!$I$11+СВЦЭМ!$D$10+'СЕТ СН'!$I$5-'СЕТ СН'!$I$21</f>
        <v>5432.1664452300001</v>
      </c>
      <c r="C129" s="36">
        <f>SUMIFS(СВЦЭМ!$D$39:$D$782,СВЦЭМ!$A$39:$A$782,$A129,СВЦЭМ!$B$39:$B$782,C$119)+'СЕТ СН'!$I$11+СВЦЭМ!$D$10+'СЕТ СН'!$I$5-'СЕТ СН'!$I$21</f>
        <v>5466.7733725500002</v>
      </c>
      <c r="D129" s="36">
        <f>SUMIFS(СВЦЭМ!$D$39:$D$782,СВЦЭМ!$A$39:$A$782,$A129,СВЦЭМ!$B$39:$B$782,D$119)+'СЕТ СН'!$I$11+СВЦЭМ!$D$10+'СЕТ СН'!$I$5-'СЕТ СН'!$I$21</f>
        <v>5523.1346635400005</v>
      </c>
      <c r="E129" s="36">
        <f>SUMIFS(СВЦЭМ!$D$39:$D$782,СВЦЭМ!$A$39:$A$782,$A129,СВЦЭМ!$B$39:$B$782,E$119)+'СЕТ СН'!$I$11+СВЦЭМ!$D$10+'СЕТ СН'!$I$5-'СЕТ СН'!$I$21</f>
        <v>5552.0283204900006</v>
      </c>
      <c r="F129" s="36">
        <f>SUMIFS(СВЦЭМ!$D$39:$D$782,СВЦЭМ!$A$39:$A$782,$A129,СВЦЭМ!$B$39:$B$782,F$119)+'СЕТ СН'!$I$11+СВЦЭМ!$D$10+'СЕТ СН'!$I$5-'СЕТ СН'!$I$21</f>
        <v>5577.3240190100005</v>
      </c>
      <c r="G129" s="36">
        <f>SUMIFS(СВЦЭМ!$D$39:$D$782,СВЦЭМ!$A$39:$A$782,$A129,СВЦЭМ!$B$39:$B$782,G$119)+'СЕТ СН'!$I$11+СВЦЭМ!$D$10+'СЕТ СН'!$I$5-'СЕТ СН'!$I$21</f>
        <v>5577.4546027300003</v>
      </c>
      <c r="H129" s="36">
        <f>SUMIFS(СВЦЭМ!$D$39:$D$782,СВЦЭМ!$A$39:$A$782,$A129,СВЦЭМ!$B$39:$B$782,H$119)+'СЕТ СН'!$I$11+СВЦЭМ!$D$10+'СЕТ СН'!$I$5-'СЕТ СН'!$I$21</f>
        <v>5476.4942691900005</v>
      </c>
      <c r="I129" s="36">
        <f>SUMIFS(СВЦЭМ!$D$39:$D$782,СВЦЭМ!$A$39:$A$782,$A129,СВЦЭМ!$B$39:$B$782,I$119)+'СЕТ СН'!$I$11+СВЦЭМ!$D$10+'СЕТ СН'!$I$5-'СЕТ СН'!$I$21</f>
        <v>5469.05061045</v>
      </c>
      <c r="J129" s="36">
        <f>SUMIFS(СВЦЭМ!$D$39:$D$782,СВЦЭМ!$A$39:$A$782,$A129,СВЦЭМ!$B$39:$B$782,J$119)+'СЕТ СН'!$I$11+СВЦЭМ!$D$10+'СЕТ СН'!$I$5-'СЕТ СН'!$I$21</f>
        <v>5379.1923166400002</v>
      </c>
      <c r="K129" s="36">
        <f>SUMIFS(СВЦЭМ!$D$39:$D$782,СВЦЭМ!$A$39:$A$782,$A129,СВЦЭМ!$B$39:$B$782,K$119)+'СЕТ СН'!$I$11+СВЦЭМ!$D$10+'СЕТ СН'!$I$5-'СЕТ СН'!$I$21</f>
        <v>5296.8743164799998</v>
      </c>
      <c r="L129" s="36">
        <f>SUMIFS(СВЦЭМ!$D$39:$D$782,СВЦЭМ!$A$39:$A$782,$A129,СВЦЭМ!$B$39:$B$782,L$119)+'СЕТ СН'!$I$11+СВЦЭМ!$D$10+'СЕТ СН'!$I$5-'СЕТ СН'!$I$21</f>
        <v>5262.8203425000002</v>
      </c>
      <c r="M129" s="36">
        <f>SUMIFS(СВЦЭМ!$D$39:$D$782,СВЦЭМ!$A$39:$A$782,$A129,СВЦЭМ!$B$39:$B$782,M$119)+'СЕТ СН'!$I$11+СВЦЭМ!$D$10+'СЕТ СН'!$I$5-'СЕТ СН'!$I$21</f>
        <v>5249.6592178400006</v>
      </c>
      <c r="N129" s="36">
        <f>SUMIFS(СВЦЭМ!$D$39:$D$782,СВЦЭМ!$A$39:$A$782,$A129,СВЦЭМ!$B$39:$B$782,N$119)+'СЕТ СН'!$I$11+СВЦЭМ!$D$10+'СЕТ СН'!$I$5-'СЕТ СН'!$I$21</f>
        <v>5261.5789060000006</v>
      </c>
      <c r="O129" s="36">
        <f>SUMIFS(СВЦЭМ!$D$39:$D$782,СВЦЭМ!$A$39:$A$782,$A129,СВЦЭМ!$B$39:$B$782,O$119)+'СЕТ СН'!$I$11+СВЦЭМ!$D$10+'СЕТ СН'!$I$5-'СЕТ СН'!$I$21</f>
        <v>5273.4784658500002</v>
      </c>
      <c r="P129" s="36">
        <f>SUMIFS(СВЦЭМ!$D$39:$D$782,СВЦЭМ!$A$39:$A$782,$A129,СВЦЭМ!$B$39:$B$782,P$119)+'СЕТ СН'!$I$11+СВЦЭМ!$D$10+'СЕТ СН'!$I$5-'СЕТ СН'!$I$21</f>
        <v>5279.4616229700005</v>
      </c>
      <c r="Q129" s="36">
        <f>SUMIFS(СВЦЭМ!$D$39:$D$782,СВЦЭМ!$A$39:$A$782,$A129,СВЦЭМ!$B$39:$B$782,Q$119)+'СЕТ СН'!$I$11+СВЦЭМ!$D$10+'СЕТ СН'!$I$5-'СЕТ СН'!$I$21</f>
        <v>5301.5712751000001</v>
      </c>
      <c r="R129" s="36">
        <f>SUMIFS(СВЦЭМ!$D$39:$D$782,СВЦЭМ!$A$39:$A$782,$A129,СВЦЭМ!$B$39:$B$782,R$119)+'СЕТ СН'!$I$11+СВЦЭМ!$D$10+'СЕТ СН'!$I$5-'СЕТ СН'!$I$21</f>
        <v>5294.9055050300003</v>
      </c>
      <c r="S129" s="36">
        <f>SUMIFS(СВЦЭМ!$D$39:$D$782,СВЦЭМ!$A$39:$A$782,$A129,СВЦЭМ!$B$39:$B$782,S$119)+'СЕТ СН'!$I$11+СВЦЭМ!$D$10+'СЕТ СН'!$I$5-'СЕТ СН'!$I$21</f>
        <v>5273.5198311200002</v>
      </c>
      <c r="T129" s="36">
        <f>SUMIFS(СВЦЭМ!$D$39:$D$782,СВЦЭМ!$A$39:$A$782,$A129,СВЦЭМ!$B$39:$B$782,T$119)+'СЕТ СН'!$I$11+СВЦЭМ!$D$10+'СЕТ СН'!$I$5-'СЕТ СН'!$I$21</f>
        <v>5263.03545347</v>
      </c>
      <c r="U129" s="36">
        <f>SUMIFS(СВЦЭМ!$D$39:$D$782,СВЦЭМ!$A$39:$A$782,$A129,СВЦЭМ!$B$39:$B$782,U$119)+'СЕТ СН'!$I$11+СВЦЭМ!$D$10+'СЕТ СН'!$I$5-'СЕТ СН'!$I$21</f>
        <v>5262.0126169300001</v>
      </c>
      <c r="V129" s="36">
        <f>SUMIFS(СВЦЭМ!$D$39:$D$782,СВЦЭМ!$A$39:$A$782,$A129,СВЦЭМ!$B$39:$B$782,V$119)+'СЕТ СН'!$I$11+СВЦЭМ!$D$10+'СЕТ СН'!$I$5-'СЕТ СН'!$I$21</f>
        <v>5247.5530915500003</v>
      </c>
      <c r="W129" s="36">
        <f>SUMIFS(СВЦЭМ!$D$39:$D$782,СВЦЭМ!$A$39:$A$782,$A129,СВЦЭМ!$B$39:$B$782,W$119)+'СЕТ СН'!$I$11+СВЦЭМ!$D$10+'СЕТ СН'!$I$5-'СЕТ СН'!$I$21</f>
        <v>5217.6991287700002</v>
      </c>
      <c r="X129" s="36">
        <f>SUMIFS(СВЦЭМ!$D$39:$D$782,СВЦЭМ!$A$39:$A$782,$A129,СВЦЭМ!$B$39:$B$782,X$119)+'СЕТ СН'!$I$11+СВЦЭМ!$D$10+'СЕТ СН'!$I$5-'СЕТ СН'!$I$21</f>
        <v>5244.3379875500004</v>
      </c>
      <c r="Y129" s="36">
        <f>SUMIFS(СВЦЭМ!$D$39:$D$782,СВЦЭМ!$A$39:$A$782,$A129,СВЦЭМ!$B$39:$B$782,Y$119)+'СЕТ СН'!$I$11+СВЦЭМ!$D$10+'СЕТ СН'!$I$5-'СЕТ СН'!$I$21</f>
        <v>5326.3231918199999</v>
      </c>
    </row>
    <row r="130" spans="1:25" ht="15.75" x14ac:dyDescent="0.2">
      <c r="A130" s="35">
        <f t="shared" si="3"/>
        <v>45088</v>
      </c>
      <c r="B130" s="36">
        <f>SUMIFS(СВЦЭМ!$D$39:$D$782,СВЦЭМ!$A$39:$A$782,$A130,СВЦЭМ!$B$39:$B$782,B$119)+'СЕТ СН'!$I$11+СВЦЭМ!$D$10+'СЕТ СН'!$I$5-'СЕТ СН'!$I$21</f>
        <v>5398.4289263299997</v>
      </c>
      <c r="C130" s="36">
        <f>SUMIFS(СВЦЭМ!$D$39:$D$782,СВЦЭМ!$A$39:$A$782,$A130,СВЦЭМ!$B$39:$B$782,C$119)+'СЕТ СН'!$I$11+СВЦЭМ!$D$10+'СЕТ СН'!$I$5-'СЕТ СН'!$I$21</f>
        <v>5443.49979102</v>
      </c>
      <c r="D130" s="36">
        <f>SUMIFS(СВЦЭМ!$D$39:$D$782,СВЦЭМ!$A$39:$A$782,$A130,СВЦЭМ!$B$39:$B$782,D$119)+'СЕТ СН'!$I$11+СВЦЭМ!$D$10+'СЕТ СН'!$I$5-'СЕТ СН'!$I$21</f>
        <v>5514.4575163899999</v>
      </c>
      <c r="E130" s="36">
        <f>SUMIFS(СВЦЭМ!$D$39:$D$782,СВЦЭМ!$A$39:$A$782,$A130,СВЦЭМ!$B$39:$B$782,E$119)+'СЕТ СН'!$I$11+СВЦЭМ!$D$10+'СЕТ СН'!$I$5-'СЕТ СН'!$I$21</f>
        <v>5521.1611437500005</v>
      </c>
      <c r="F130" s="36">
        <f>SUMIFS(СВЦЭМ!$D$39:$D$782,СВЦЭМ!$A$39:$A$782,$A130,СВЦЭМ!$B$39:$B$782,F$119)+'СЕТ СН'!$I$11+СВЦЭМ!$D$10+'СЕТ СН'!$I$5-'СЕТ СН'!$I$21</f>
        <v>5522.6063260299998</v>
      </c>
      <c r="G130" s="36">
        <f>SUMIFS(СВЦЭМ!$D$39:$D$782,СВЦЭМ!$A$39:$A$782,$A130,СВЦЭМ!$B$39:$B$782,G$119)+'СЕТ СН'!$I$11+СВЦЭМ!$D$10+'СЕТ СН'!$I$5-'СЕТ СН'!$I$21</f>
        <v>5517.6234720499997</v>
      </c>
      <c r="H130" s="36">
        <f>SUMIFS(СВЦЭМ!$D$39:$D$782,СВЦЭМ!$A$39:$A$782,$A130,СВЦЭМ!$B$39:$B$782,H$119)+'СЕТ СН'!$I$11+СВЦЭМ!$D$10+'СЕТ СН'!$I$5-'СЕТ СН'!$I$21</f>
        <v>5430.1979919900004</v>
      </c>
      <c r="I130" s="36">
        <f>SUMIFS(СВЦЭМ!$D$39:$D$782,СВЦЭМ!$A$39:$A$782,$A130,СВЦЭМ!$B$39:$B$782,I$119)+'СЕТ СН'!$I$11+СВЦЭМ!$D$10+'СЕТ СН'!$I$5-'СЕТ СН'!$I$21</f>
        <v>5372.6152632200001</v>
      </c>
      <c r="J130" s="36">
        <f>SUMIFS(СВЦЭМ!$D$39:$D$782,СВЦЭМ!$A$39:$A$782,$A130,СВЦЭМ!$B$39:$B$782,J$119)+'СЕТ СН'!$I$11+СВЦЭМ!$D$10+'СЕТ СН'!$I$5-'СЕТ СН'!$I$21</f>
        <v>5313.61526572</v>
      </c>
      <c r="K130" s="36">
        <f>SUMIFS(СВЦЭМ!$D$39:$D$782,СВЦЭМ!$A$39:$A$782,$A130,СВЦЭМ!$B$39:$B$782,K$119)+'СЕТ СН'!$I$11+СВЦЭМ!$D$10+'СЕТ СН'!$I$5-'СЕТ СН'!$I$21</f>
        <v>5224.9345569699999</v>
      </c>
      <c r="L130" s="36">
        <f>SUMIFS(СВЦЭМ!$D$39:$D$782,СВЦЭМ!$A$39:$A$782,$A130,СВЦЭМ!$B$39:$B$782,L$119)+'СЕТ СН'!$I$11+СВЦЭМ!$D$10+'СЕТ СН'!$I$5-'СЕТ СН'!$I$21</f>
        <v>5231.9711121099999</v>
      </c>
      <c r="M130" s="36">
        <f>SUMIFS(СВЦЭМ!$D$39:$D$782,СВЦЭМ!$A$39:$A$782,$A130,СВЦЭМ!$B$39:$B$782,M$119)+'СЕТ СН'!$I$11+СВЦЭМ!$D$10+'СЕТ СН'!$I$5-'СЕТ СН'!$I$21</f>
        <v>5235.3252430400007</v>
      </c>
      <c r="N130" s="36">
        <f>SUMIFS(СВЦЭМ!$D$39:$D$782,СВЦЭМ!$A$39:$A$782,$A130,СВЦЭМ!$B$39:$B$782,N$119)+'СЕТ СН'!$I$11+СВЦЭМ!$D$10+'СЕТ СН'!$I$5-'СЕТ СН'!$I$21</f>
        <v>5244.6565116700003</v>
      </c>
      <c r="O130" s="36">
        <f>SUMIFS(СВЦЭМ!$D$39:$D$782,СВЦЭМ!$A$39:$A$782,$A130,СВЦЭМ!$B$39:$B$782,O$119)+'СЕТ СН'!$I$11+СВЦЭМ!$D$10+'СЕТ СН'!$I$5-'СЕТ СН'!$I$21</f>
        <v>5250.3497848699999</v>
      </c>
      <c r="P130" s="36">
        <f>SUMIFS(СВЦЭМ!$D$39:$D$782,СВЦЭМ!$A$39:$A$782,$A130,СВЦЭМ!$B$39:$B$782,P$119)+'СЕТ СН'!$I$11+СВЦЭМ!$D$10+'СЕТ СН'!$I$5-'СЕТ СН'!$I$21</f>
        <v>5258.0679665600001</v>
      </c>
      <c r="Q130" s="36">
        <f>SUMIFS(СВЦЭМ!$D$39:$D$782,СВЦЭМ!$A$39:$A$782,$A130,СВЦЭМ!$B$39:$B$782,Q$119)+'СЕТ СН'!$I$11+СВЦЭМ!$D$10+'СЕТ СН'!$I$5-'СЕТ СН'!$I$21</f>
        <v>5261.38701855</v>
      </c>
      <c r="R130" s="36">
        <f>SUMIFS(СВЦЭМ!$D$39:$D$782,СВЦЭМ!$A$39:$A$782,$A130,СВЦЭМ!$B$39:$B$782,R$119)+'СЕТ СН'!$I$11+СВЦЭМ!$D$10+'СЕТ СН'!$I$5-'СЕТ СН'!$I$21</f>
        <v>5254.0003837800004</v>
      </c>
      <c r="S130" s="36">
        <f>SUMIFS(СВЦЭМ!$D$39:$D$782,СВЦЭМ!$A$39:$A$782,$A130,СВЦЭМ!$B$39:$B$782,S$119)+'СЕТ СН'!$I$11+СВЦЭМ!$D$10+'СЕТ СН'!$I$5-'СЕТ СН'!$I$21</f>
        <v>5242.4003258299999</v>
      </c>
      <c r="T130" s="36">
        <f>SUMIFS(СВЦЭМ!$D$39:$D$782,СВЦЭМ!$A$39:$A$782,$A130,СВЦЭМ!$B$39:$B$782,T$119)+'СЕТ СН'!$I$11+СВЦЭМ!$D$10+'СЕТ СН'!$I$5-'СЕТ СН'!$I$21</f>
        <v>5243.3434416</v>
      </c>
      <c r="U130" s="36">
        <f>SUMIFS(СВЦЭМ!$D$39:$D$782,СВЦЭМ!$A$39:$A$782,$A130,СВЦЭМ!$B$39:$B$782,U$119)+'СЕТ СН'!$I$11+СВЦЭМ!$D$10+'СЕТ СН'!$I$5-'СЕТ СН'!$I$21</f>
        <v>5237.2831772299996</v>
      </c>
      <c r="V130" s="36">
        <f>SUMIFS(СВЦЭМ!$D$39:$D$782,СВЦЭМ!$A$39:$A$782,$A130,СВЦЭМ!$B$39:$B$782,V$119)+'СЕТ СН'!$I$11+СВЦЭМ!$D$10+'СЕТ СН'!$I$5-'СЕТ СН'!$I$21</f>
        <v>5231.8334410099997</v>
      </c>
      <c r="W130" s="36">
        <f>SUMIFS(СВЦЭМ!$D$39:$D$782,СВЦЭМ!$A$39:$A$782,$A130,СВЦЭМ!$B$39:$B$782,W$119)+'СЕТ СН'!$I$11+СВЦЭМ!$D$10+'СЕТ СН'!$I$5-'СЕТ СН'!$I$21</f>
        <v>5217.7984354400005</v>
      </c>
      <c r="X130" s="36">
        <f>SUMIFS(СВЦЭМ!$D$39:$D$782,СВЦЭМ!$A$39:$A$782,$A130,СВЦЭМ!$B$39:$B$782,X$119)+'СЕТ СН'!$I$11+СВЦЭМ!$D$10+'СЕТ СН'!$I$5-'СЕТ СН'!$I$21</f>
        <v>5235.6166936700001</v>
      </c>
      <c r="Y130" s="36">
        <f>SUMIFS(СВЦЭМ!$D$39:$D$782,СВЦЭМ!$A$39:$A$782,$A130,СВЦЭМ!$B$39:$B$782,Y$119)+'СЕТ СН'!$I$11+СВЦЭМ!$D$10+'СЕТ СН'!$I$5-'СЕТ СН'!$I$21</f>
        <v>5313.7309664599998</v>
      </c>
    </row>
    <row r="131" spans="1:25" ht="15.75" x14ac:dyDescent="0.2">
      <c r="A131" s="35">
        <f t="shared" si="3"/>
        <v>45089</v>
      </c>
      <c r="B131" s="36">
        <f>SUMIFS(СВЦЭМ!$D$39:$D$782,СВЦЭМ!$A$39:$A$782,$A131,СВЦЭМ!$B$39:$B$782,B$119)+'СЕТ СН'!$I$11+СВЦЭМ!$D$10+'СЕТ СН'!$I$5-'СЕТ СН'!$I$21</f>
        <v>5552.8857366100001</v>
      </c>
      <c r="C131" s="36">
        <f>SUMIFS(СВЦЭМ!$D$39:$D$782,СВЦЭМ!$A$39:$A$782,$A131,СВЦЭМ!$B$39:$B$782,C$119)+'СЕТ СН'!$I$11+СВЦЭМ!$D$10+'СЕТ СН'!$I$5-'СЕТ СН'!$I$21</f>
        <v>5588.3500740199997</v>
      </c>
      <c r="D131" s="36">
        <f>SUMIFS(СВЦЭМ!$D$39:$D$782,СВЦЭМ!$A$39:$A$782,$A131,СВЦЭМ!$B$39:$B$782,D$119)+'СЕТ СН'!$I$11+СВЦЭМ!$D$10+'СЕТ СН'!$I$5-'СЕТ СН'!$I$21</f>
        <v>5656.8501634599997</v>
      </c>
      <c r="E131" s="36">
        <f>SUMIFS(СВЦЭМ!$D$39:$D$782,СВЦЭМ!$A$39:$A$782,$A131,СВЦЭМ!$B$39:$B$782,E$119)+'СЕТ СН'!$I$11+СВЦЭМ!$D$10+'СЕТ СН'!$I$5-'СЕТ СН'!$I$21</f>
        <v>5642.7396786999998</v>
      </c>
      <c r="F131" s="36">
        <f>SUMIFS(СВЦЭМ!$D$39:$D$782,СВЦЭМ!$A$39:$A$782,$A131,СВЦЭМ!$B$39:$B$782,F$119)+'СЕТ СН'!$I$11+СВЦЭМ!$D$10+'СЕТ СН'!$I$5-'СЕТ СН'!$I$21</f>
        <v>5638.7865125900007</v>
      </c>
      <c r="G131" s="36">
        <f>SUMIFS(СВЦЭМ!$D$39:$D$782,СВЦЭМ!$A$39:$A$782,$A131,СВЦЭМ!$B$39:$B$782,G$119)+'СЕТ СН'!$I$11+СВЦЭМ!$D$10+'СЕТ СН'!$I$5-'СЕТ СН'!$I$21</f>
        <v>5630.44999775</v>
      </c>
      <c r="H131" s="36">
        <f>SUMIFS(СВЦЭМ!$D$39:$D$782,СВЦЭМ!$A$39:$A$782,$A131,СВЦЭМ!$B$39:$B$782,H$119)+'СЕТ СН'!$I$11+СВЦЭМ!$D$10+'СЕТ СН'!$I$5-'СЕТ СН'!$I$21</f>
        <v>5513.0348268600001</v>
      </c>
      <c r="I131" s="36">
        <f>SUMIFS(СВЦЭМ!$D$39:$D$782,СВЦЭМ!$A$39:$A$782,$A131,СВЦЭМ!$B$39:$B$782,I$119)+'СЕТ СН'!$I$11+СВЦЭМ!$D$10+'СЕТ СН'!$I$5-'СЕТ СН'!$I$21</f>
        <v>5446.59946459</v>
      </c>
      <c r="J131" s="36">
        <f>SUMIFS(СВЦЭМ!$D$39:$D$782,СВЦЭМ!$A$39:$A$782,$A131,СВЦЭМ!$B$39:$B$782,J$119)+'СЕТ СН'!$I$11+СВЦЭМ!$D$10+'СЕТ СН'!$I$5-'СЕТ СН'!$I$21</f>
        <v>5322.6848109600005</v>
      </c>
      <c r="K131" s="36">
        <f>SUMIFS(СВЦЭМ!$D$39:$D$782,СВЦЭМ!$A$39:$A$782,$A131,СВЦЭМ!$B$39:$B$782,K$119)+'СЕТ СН'!$I$11+СВЦЭМ!$D$10+'СЕТ СН'!$I$5-'СЕТ СН'!$I$21</f>
        <v>5299.0700859600001</v>
      </c>
      <c r="L131" s="36">
        <f>SUMIFS(СВЦЭМ!$D$39:$D$782,СВЦЭМ!$A$39:$A$782,$A131,СВЦЭМ!$B$39:$B$782,L$119)+'СЕТ СН'!$I$11+СВЦЭМ!$D$10+'СЕТ СН'!$I$5-'СЕТ СН'!$I$21</f>
        <v>5282.9600784100003</v>
      </c>
      <c r="M131" s="36">
        <f>SUMIFS(СВЦЭМ!$D$39:$D$782,СВЦЭМ!$A$39:$A$782,$A131,СВЦЭМ!$B$39:$B$782,M$119)+'СЕТ СН'!$I$11+СВЦЭМ!$D$10+'СЕТ СН'!$I$5-'СЕТ СН'!$I$21</f>
        <v>5322.8078754500002</v>
      </c>
      <c r="N131" s="36">
        <f>SUMIFS(СВЦЭМ!$D$39:$D$782,СВЦЭМ!$A$39:$A$782,$A131,СВЦЭМ!$B$39:$B$782,N$119)+'СЕТ СН'!$I$11+СВЦЭМ!$D$10+'СЕТ СН'!$I$5-'СЕТ СН'!$I$21</f>
        <v>5356.4333660400007</v>
      </c>
      <c r="O131" s="36">
        <f>SUMIFS(СВЦЭМ!$D$39:$D$782,СВЦЭМ!$A$39:$A$782,$A131,СВЦЭМ!$B$39:$B$782,O$119)+'СЕТ СН'!$I$11+СВЦЭМ!$D$10+'СЕТ СН'!$I$5-'СЕТ СН'!$I$21</f>
        <v>5387.4537328400002</v>
      </c>
      <c r="P131" s="36">
        <f>SUMIFS(СВЦЭМ!$D$39:$D$782,СВЦЭМ!$A$39:$A$782,$A131,СВЦЭМ!$B$39:$B$782,P$119)+'СЕТ СН'!$I$11+СВЦЭМ!$D$10+'СЕТ СН'!$I$5-'СЕТ СН'!$I$21</f>
        <v>5403.7251553400001</v>
      </c>
      <c r="Q131" s="36">
        <f>SUMIFS(СВЦЭМ!$D$39:$D$782,СВЦЭМ!$A$39:$A$782,$A131,СВЦЭМ!$B$39:$B$782,Q$119)+'СЕТ СН'!$I$11+СВЦЭМ!$D$10+'СЕТ СН'!$I$5-'СЕТ СН'!$I$21</f>
        <v>5422.8439390700005</v>
      </c>
      <c r="R131" s="36">
        <f>SUMIFS(СВЦЭМ!$D$39:$D$782,СВЦЭМ!$A$39:$A$782,$A131,СВЦЭМ!$B$39:$B$782,R$119)+'СЕТ СН'!$I$11+СВЦЭМ!$D$10+'СЕТ СН'!$I$5-'СЕТ СН'!$I$21</f>
        <v>5386.6798924200002</v>
      </c>
      <c r="S131" s="36">
        <f>SUMIFS(СВЦЭМ!$D$39:$D$782,СВЦЭМ!$A$39:$A$782,$A131,СВЦЭМ!$B$39:$B$782,S$119)+'СЕТ СН'!$I$11+СВЦЭМ!$D$10+'СЕТ СН'!$I$5-'СЕТ СН'!$I$21</f>
        <v>5365.6314046500001</v>
      </c>
      <c r="T131" s="36">
        <f>SUMIFS(СВЦЭМ!$D$39:$D$782,СВЦЭМ!$A$39:$A$782,$A131,СВЦЭМ!$B$39:$B$782,T$119)+'СЕТ СН'!$I$11+СВЦЭМ!$D$10+'СЕТ СН'!$I$5-'СЕТ СН'!$I$21</f>
        <v>5375.4642187600002</v>
      </c>
      <c r="U131" s="36">
        <f>SUMIFS(СВЦЭМ!$D$39:$D$782,СВЦЭМ!$A$39:$A$782,$A131,СВЦЭМ!$B$39:$B$782,U$119)+'СЕТ СН'!$I$11+СВЦЭМ!$D$10+'СЕТ СН'!$I$5-'СЕТ СН'!$I$21</f>
        <v>5301.4663597500003</v>
      </c>
      <c r="V131" s="36">
        <f>SUMIFS(СВЦЭМ!$D$39:$D$782,СВЦЭМ!$A$39:$A$782,$A131,СВЦЭМ!$B$39:$B$782,V$119)+'СЕТ СН'!$I$11+СВЦЭМ!$D$10+'СЕТ СН'!$I$5-'СЕТ СН'!$I$21</f>
        <v>5262.3150430200003</v>
      </c>
      <c r="W131" s="36">
        <f>SUMIFS(СВЦЭМ!$D$39:$D$782,СВЦЭМ!$A$39:$A$782,$A131,СВЦЭМ!$B$39:$B$782,W$119)+'СЕТ СН'!$I$11+СВЦЭМ!$D$10+'СЕТ СН'!$I$5-'СЕТ СН'!$I$21</f>
        <v>5270.8248148900002</v>
      </c>
      <c r="X131" s="36">
        <f>SUMIFS(СВЦЭМ!$D$39:$D$782,СВЦЭМ!$A$39:$A$782,$A131,СВЦЭМ!$B$39:$B$782,X$119)+'СЕТ СН'!$I$11+СВЦЭМ!$D$10+'СЕТ СН'!$I$5-'СЕТ СН'!$I$21</f>
        <v>5340.7840132800002</v>
      </c>
      <c r="Y131" s="36">
        <f>SUMIFS(СВЦЭМ!$D$39:$D$782,СВЦЭМ!$A$39:$A$782,$A131,СВЦЭМ!$B$39:$B$782,Y$119)+'СЕТ СН'!$I$11+СВЦЭМ!$D$10+'СЕТ СН'!$I$5-'СЕТ СН'!$I$21</f>
        <v>5407.9435448900003</v>
      </c>
    </row>
    <row r="132" spans="1:25" ht="15.75" x14ac:dyDescent="0.2">
      <c r="A132" s="35">
        <f t="shared" si="3"/>
        <v>45090</v>
      </c>
      <c r="B132" s="36">
        <f>SUMIFS(СВЦЭМ!$D$39:$D$782,СВЦЭМ!$A$39:$A$782,$A132,СВЦЭМ!$B$39:$B$782,B$119)+'СЕТ СН'!$I$11+СВЦЭМ!$D$10+'СЕТ СН'!$I$5-'СЕТ СН'!$I$21</f>
        <v>5470.732309</v>
      </c>
      <c r="C132" s="36">
        <f>SUMIFS(СВЦЭМ!$D$39:$D$782,СВЦЭМ!$A$39:$A$782,$A132,СВЦЭМ!$B$39:$B$782,C$119)+'СЕТ СН'!$I$11+СВЦЭМ!$D$10+'СЕТ СН'!$I$5-'СЕТ СН'!$I$21</f>
        <v>5502.0308008700003</v>
      </c>
      <c r="D132" s="36">
        <f>SUMIFS(СВЦЭМ!$D$39:$D$782,СВЦЭМ!$A$39:$A$782,$A132,СВЦЭМ!$B$39:$B$782,D$119)+'СЕТ СН'!$I$11+СВЦЭМ!$D$10+'СЕТ СН'!$I$5-'СЕТ СН'!$I$21</f>
        <v>5575.7330083800007</v>
      </c>
      <c r="E132" s="36">
        <f>SUMIFS(СВЦЭМ!$D$39:$D$782,СВЦЭМ!$A$39:$A$782,$A132,СВЦЭМ!$B$39:$B$782,E$119)+'СЕТ СН'!$I$11+СВЦЭМ!$D$10+'СЕТ СН'!$I$5-'СЕТ СН'!$I$21</f>
        <v>5564.1500383299999</v>
      </c>
      <c r="F132" s="36">
        <f>SUMIFS(СВЦЭМ!$D$39:$D$782,СВЦЭМ!$A$39:$A$782,$A132,СВЦЭМ!$B$39:$B$782,F$119)+'СЕТ СН'!$I$11+СВЦЭМ!$D$10+'СЕТ СН'!$I$5-'СЕТ СН'!$I$21</f>
        <v>5557.4515416699996</v>
      </c>
      <c r="G132" s="36">
        <f>SUMIFS(СВЦЭМ!$D$39:$D$782,СВЦЭМ!$A$39:$A$782,$A132,СВЦЭМ!$B$39:$B$782,G$119)+'СЕТ СН'!$I$11+СВЦЭМ!$D$10+'СЕТ СН'!$I$5-'СЕТ СН'!$I$21</f>
        <v>5621.5660324099999</v>
      </c>
      <c r="H132" s="36">
        <f>SUMIFS(СВЦЭМ!$D$39:$D$782,СВЦЭМ!$A$39:$A$782,$A132,СВЦЭМ!$B$39:$B$782,H$119)+'СЕТ СН'!$I$11+СВЦЭМ!$D$10+'СЕТ СН'!$I$5-'СЕТ СН'!$I$21</f>
        <v>5532.1513661400004</v>
      </c>
      <c r="I132" s="36">
        <f>SUMIFS(СВЦЭМ!$D$39:$D$782,СВЦЭМ!$A$39:$A$782,$A132,СВЦЭМ!$B$39:$B$782,I$119)+'СЕТ СН'!$I$11+СВЦЭМ!$D$10+'СЕТ СН'!$I$5-'СЕТ СН'!$I$21</f>
        <v>5498.2695955100007</v>
      </c>
      <c r="J132" s="36">
        <f>SUMIFS(СВЦЭМ!$D$39:$D$782,СВЦЭМ!$A$39:$A$782,$A132,СВЦЭМ!$B$39:$B$782,J$119)+'СЕТ СН'!$I$11+СВЦЭМ!$D$10+'СЕТ СН'!$I$5-'СЕТ СН'!$I$21</f>
        <v>5429.7177810800003</v>
      </c>
      <c r="K132" s="36">
        <f>SUMIFS(СВЦЭМ!$D$39:$D$782,СВЦЭМ!$A$39:$A$782,$A132,СВЦЭМ!$B$39:$B$782,K$119)+'СЕТ СН'!$I$11+СВЦЭМ!$D$10+'СЕТ СН'!$I$5-'СЕТ СН'!$I$21</f>
        <v>5355.8063300900003</v>
      </c>
      <c r="L132" s="36">
        <f>SUMIFS(СВЦЭМ!$D$39:$D$782,СВЦЭМ!$A$39:$A$782,$A132,СВЦЭМ!$B$39:$B$782,L$119)+'СЕТ СН'!$I$11+СВЦЭМ!$D$10+'СЕТ СН'!$I$5-'СЕТ СН'!$I$21</f>
        <v>5372.1066998700007</v>
      </c>
      <c r="M132" s="36">
        <f>SUMIFS(СВЦЭМ!$D$39:$D$782,СВЦЭМ!$A$39:$A$782,$A132,СВЦЭМ!$B$39:$B$782,M$119)+'СЕТ СН'!$I$11+СВЦЭМ!$D$10+'СЕТ СН'!$I$5-'СЕТ СН'!$I$21</f>
        <v>5411.4889184500007</v>
      </c>
      <c r="N132" s="36">
        <f>SUMIFS(СВЦЭМ!$D$39:$D$782,СВЦЭМ!$A$39:$A$782,$A132,СВЦЭМ!$B$39:$B$782,N$119)+'СЕТ СН'!$I$11+СВЦЭМ!$D$10+'СЕТ СН'!$I$5-'СЕТ СН'!$I$21</f>
        <v>5473.5478217400005</v>
      </c>
      <c r="O132" s="36">
        <f>SUMIFS(СВЦЭМ!$D$39:$D$782,СВЦЭМ!$A$39:$A$782,$A132,СВЦЭМ!$B$39:$B$782,O$119)+'СЕТ СН'!$I$11+СВЦЭМ!$D$10+'СЕТ СН'!$I$5-'СЕТ СН'!$I$21</f>
        <v>5478.0515402300007</v>
      </c>
      <c r="P132" s="36">
        <f>SUMIFS(СВЦЭМ!$D$39:$D$782,СВЦЭМ!$A$39:$A$782,$A132,СВЦЭМ!$B$39:$B$782,P$119)+'СЕТ СН'!$I$11+СВЦЭМ!$D$10+'СЕТ СН'!$I$5-'СЕТ СН'!$I$21</f>
        <v>5505.89111521</v>
      </c>
      <c r="Q132" s="36">
        <f>SUMIFS(СВЦЭМ!$D$39:$D$782,СВЦЭМ!$A$39:$A$782,$A132,СВЦЭМ!$B$39:$B$782,Q$119)+'СЕТ СН'!$I$11+СВЦЭМ!$D$10+'СЕТ СН'!$I$5-'СЕТ СН'!$I$21</f>
        <v>5542.8499590600004</v>
      </c>
      <c r="R132" s="36">
        <f>SUMIFS(СВЦЭМ!$D$39:$D$782,СВЦЭМ!$A$39:$A$782,$A132,СВЦЭМ!$B$39:$B$782,R$119)+'СЕТ СН'!$I$11+СВЦЭМ!$D$10+'СЕТ СН'!$I$5-'СЕТ СН'!$I$21</f>
        <v>5508.8451612500003</v>
      </c>
      <c r="S132" s="36">
        <f>SUMIFS(СВЦЭМ!$D$39:$D$782,СВЦЭМ!$A$39:$A$782,$A132,СВЦЭМ!$B$39:$B$782,S$119)+'СЕТ СН'!$I$11+СВЦЭМ!$D$10+'СЕТ СН'!$I$5-'СЕТ СН'!$I$21</f>
        <v>5487.8434343999998</v>
      </c>
      <c r="T132" s="36">
        <f>SUMIFS(СВЦЭМ!$D$39:$D$782,СВЦЭМ!$A$39:$A$782,$A132,СВЦЭМ!$B$39:$B$782,T$119)+'СЕТ СН'!$I$11+СВЦЭМ!$D$10+'СЕТ СН'!$I$5-'СЕТ СН'!$I$21</f>
        <v>5462.8246853300006</v>
      </c>
      <c r="U132" s="36">
        <f>SUMIFS(СВЦЭМ!$D$39:$D$782,СВЦЭМ!$A$39:$A$782,$A132,СВЦЭМ!$B$39:$B$782,U$119)+'СЕТ СН'!$I$11+СВЦЭМ!$D$10+'СЕТ СН'!$I$5-'СЕТ СН'!$I$21</f>
        <v>5427.7134717999998</v>
      </c>
      <c r="V132" s="36">
        <f>SUMIFS(СВЦЭМ!$D$39:$D$782,СВЦЭМ!$A$39:$A$782,$A132,СВЦЭМ!$B$39:$B$782,V$119)+'СЕТ СН'!$I$11+СВЦЭМ!$D$10+'СЕТ СН'!$I$5-'СЕТ СН'!$I$21</f>
        <v>5410.8069479700007</v>
      </c>
      <c r="W132" s="36">
        <f>SUMIFS(СВЦЭМ!$D$39:$D$782,СВЦЭМ!$A$39:$A$782,$A132,СВЦЭМ!$B$39:$B$782,W$119)+'СЕТ СН'!$I$11+СВЦЭМ!$D$10+'СЕТ СН'!$I$5-'СЕТ СН'!$I$21</f>
        <v>5394.96818704</v>
      </c>
      <c r="X132" s="36">
        <f>SUMIFS(СВЦЭМ!$D$39:$D$782,СВЦЭМ!$A$39:$A$782,$A132,СВЦЭМ!$B$39:$B$782,X$119)+'СЕТ СН'!$I$11+СВЦЭМ!$D$10+'СЕТ СН'!$I$5-'СЕТ СН'!$I$21</f>
        <v>5442.95052158</v>
      </c>
      <c r="Y132" s="36">
        <f>SUMIFS(СВЦЭМ!$D$39:$D$782,СВЦЭМ!$A$39:$A$782,$A132,СВЦЭМ!$B$39:$B$782,Y$119)+'СЕТ СН'!$I$11+СВЦЭМ!$D$10+'СЕТ СН'!$I$5-'СЕТ СН'!$I$21</f>
        <v>5539.6109484200006</v>
      </c>
    </row>
    <row r="133" spans="1:25" ht="15.75" x14ac:dyDescent="0.2">
      <c r="A133" s="35">
        <f t="shared" si="3"/>
        <v>45091</v>
      </c>
      <c r="B133" s="36">
        <f>SUMIFS(СВЦЭМ!$D$39:$D$782,СВЦЭМ!$A$39:$A$782,$A133,СВЦЭМ!$B$39:$B$782,B$119)+'СЕТ СН'!$I$11+СВЦЭМ!$D$10+'СЕТ СН'!$I$5-'СЕТ СН'!$I$21</f>
        <v>5587.7340537700002</v>
      </c>
      <c r="C133" s="36">
        <f>SUMIFS(СВЦЭМ!$D$39:$D$782,СВЦЭМ!$A$39:$A$782,$A133,СВЦЭМ!$B$39:$B$782,C$119)+'СЕТ СН'!$I$11+СВЦЭМ!$D$10+'СЕТ СН'!$I$5-'СЕТ СН'!$I$21</f>
        <v>5670.8652829399998</v>
      </c>
      <c r="D133" s="36">
        <f>SUMIFS(СВЦЭМ!$D$39:$D$782,СВЦЭМ!$A$39:$A$782,$A133,СВЦЭМ!$B$39:$B$782,D$119)+'СЕТ СН'!$I$11+СВЦЭМ!$D$10+'СЕТ СН'!$I$5-'СЕТ СН'!$I$21</f>
        <v>5775.7605718600007</v>
      </c>
      <c r="E133" s="36">
        <f>SUMIFS(СВЦЭМ!$D$39:$D$782,СВЦЭМ!$A$39:$A$782,$A133,СВЦЭМ!$B$39:$B$782,E$119)+'СЕТ СН'!$I$11+СВЦЭМ!$D$10+'СЕТ СН'!$I$5-'СЕТ СН'!$I$21</f>
        <v>5785.7186660200005</v>
      </c>
      <c r="F133" s="36">
        <f>SUMIFS(СВЦЭМ!$D$39:$D$782,СВЦЭМ!$A$39:$A$782,$A133,СВЦЭМ!$B$39:$B$782,F$119)+'СЕТ СН'!$I$11+СВЦЭМ!$D$10+'СЕТ СН'!$I$5-'СЕТ СН'!$I$21</f>
        <v>5791.6955359700005</v>
      </c>
      <c r="G133" s="36">
        <f>SUMIFS(СВЦЭМ!$D$39:$D$782,СВЦЭМ!$A$39:$A$782,$A133,СВЦЭМ!$B$39:$B$782,G$119)+'СЕТ СН'!$I$11+СВЦЭМ!$D$10+'СЕТ СН'!$I$5-'СЕТ СН'!$I$21</f>
        <v>5778.0915475700003</v>
      </c>
      <c r="H133" s="36">
        <f>SUMIFS(СВЦЭМ!$D$39:$D$782,СВЦЭМ!$A$39:$A$782,$A133,СВЦЭМ!$B$39:$B$782,H$119)+'СЕТ СН'!$I$11+СВЦЭМ!$D$10+'СЕТ СН'!$I$5-'СЕТ СН'!$I$21</f>
        <v>5654.0096476600002</v>
      </c>
      <c r="I133" s="36">
        <f>SUMIFS(СВЦЭМ!$D$39:$D$782,СВЦЭМ!$A$39:$A$782,$A133,СВЦЭМ!$B$39:$B$782,I$119)+'СЕТ СН'!$I$11+СВЦЭМ!$D$10+'СЕТ СН'!$I$5-'СЕТ СН'!$I$21</f>
        <v>5553.1941925600004</v>
      </c>
      <c r="J133" s="36">
        <f>SUMIFS(СВЦЭМ!$D$39:$D$782,СВЦЭМ!$A$39:$A$782,$A133,СВЦЭМ!$B$39:$B$782,J$119)+'СЕТ СН'!$I$11+СВЦЭМ!$D$10+'СЕТ СН'!$I$5-'СЕТ СН'!$I$21</f>
        <v>5470.1690121900001</v>
      </c>
      <c r="K133" s="36">
        <f>SUMIFS(СВЦЭМ!$D$39:$D$782,СВЦЭМ!$A$39:$A$782,$A133,СВЦЭМ!$B$39:$B$782,K$119)+'СЕТ СН'!$I$11+СВЦЭМ!$D$10+'СЕТ СН'!$I$5-'СЕТ СН'!$I$21</f>
        <v>5454.9929642100005</v>
      </c>
      <c r="L133" s="36">
        <f>SUMIFS(СВЦЭМ!$D$39:$D$782,СВЦЭМ!$A$39:$A$782,$A133,СВЦЭМ!$B$39:$B$782,L$119)+'СЕТ СН'!$I$11+СВЦЭМ!$D$10+'СЕТ СН'!$I$5-'СЕТ СН'!$I$21</f>
        <v>5446.6622369400002</v>
      </c>
      <c r="M133" s="36">
        <f>SUMIFS(СВЦЭМ!$D$39:$D$782,СВЦЭМ!$A$39:$A$782,$A133,СВЦЭМ!$B$39:$B$782,M$119)+'СЕТ СН'!$I$11+СВЦЭМ!$D$10+'СЕТ СН'!$I$5-'СЕТ СН'!$I$21</f>
        <v>5484.5941704400002</v>
      </c>
      <c r="N133" s="36">
        <f>SUMIFS(СВЦЭМ!$D$39:$D$782,СВЦЭМ!$A$39:$A$782,$A133,СВЦЭМ!$B$39:$B$782,N$119)+'СЕТ СН'!$I$11+СВЦЭМ!$D$10+'СЕТ СН'!$I$5-'СЕТ СН'!$I$21</f>
        <v>5497.5070975100007</v>
      </c>
      <c r="O133" s="36">
        <f>SUMIFS(СВЦЭМ!$D$39:$D$782,СВЦЭМ!$A$39:$A$782,$A133,СВЦЭМ!$B$39:$B$782,O$119)+'СЕТ СН'!$I$11+СВЦЭМ!$D$10+'СЕТ СН'!$I$5-'СЕТ СН'!$I$21</f>
        <v>5489.5736249399997</v>
      </c>
      <c r="P133" s="36">
        <f>SUMIFS(СВЦЭМ!$D$39:$D$782,СВЦЭМ!$A$39:$A$782,$A133,СВЦЭМ!$B$39:$B$782,P$119)+'СЕТ СН'!$I$11+СВЦЭМ!$D$10+'СЕТ СН'!$I$5-'СЕТ СН'!$I$21</f>
        <v>5504.7724295300004</v>
      </c>
      <c r="Q133" s="36">
        <f>SUMIFS(СВЦЭМ!$D$39:$D$782,СВЦЭМ!$A$39:$A$782,$A133,СВЦЭМ!$B$39:$B$782,Q$119)+'СЕТ СН'!$I$11+СВЦЭМ!$D$10+'СЕТ СН'!$I$5-'СЕТ СН'!$I$21</f>
        <v>5517.7692467699999</v>
      </c>
      <c r="R133" s="36">
        <f>SUMIFS(СВЦЭМ!$D$39:$D$782,СВЦЭМ!$A$39:$A$782,$A133,СВЦЭМ!$B$39:$B$782,R$119)+'СЕТ СН'!$I$11+СВЦЭМ!$D$10+'СЕТ СН'!$I$5-'СЕТ СН'!$I$21</f>
        <v>5504.0035839600005</v>
      </c>
      <c r="S133" s="36">
        <f>SUMIFS(СВЦЭМ!$D$39:$D$782,СВЦЭМ!$A$39:$A$782,$A133,СВЦЭМ!$B$39:$B$782,S$119)+'СЕТ СН'!$I$11+СВЦЭМ!$D$10+'СЕТ СН'!$I$5-'СЕТ СН'!$I$21</f>
        <v>5495.89054493</v>
      </c>
      <c r="T133" s="36">
        <f>SUMIFS(СВЦЭМ!$D$39:$D$782,СВЦЭМ!$A$39:$A$782,$A133,СВЦЭМ!$B$39:$B$782,T$119)+'СЕТ СН'!$I$11+СВЦЭМ!$D$10+'СЕТ СН'!$I$5-'СЕТ СН'!$I$21</f>
        <v>5491.5522825099997</v>
      </c>
      <c r="U133" s="36">
        <f>SUMIFS(СВЦЭМ!$D$39:$D$782,СВЦЭМ!$A$39:$A$782,$A133,СВЦЭМ!$B$39:$B$782,U$119)+'СЕТ СН'!$I$11+СВЦЭМ!$D$10+'СЕТ СН'!$I$5-'СЕТ СН'!$I$21</f>
        <v>5489.4877341900001</v>
      </c>
      <c r="V133" s="36">
        <f>SUMIFS(СВЦЭМ!$D$39:$D$782,СВЦЭМ!$A$39:$A$782,$A133,СВЦЭМ!$B$39:$B$782,V$119)+'СЕТ СН'!$I$11+СВЦЭМ!$D$10+'СЕТ СН'!$I$5-'СЕТ СН'!$I$21</f>
        <v>5485.0929469100001</v>
      </c>
      <c r="W133" s="36">
        <f>SUMIFS(СВЦЭМ!$D$39:$D$782,СВЦЭМ!$A$39:$A$782,$A133,СВЦЭМ!$B$39:$B$782,W$119)+'СЕТ СН'!$I$11+СВЦЭМ!$D$10+'СЕТ СН'!$I$5-'СЕТ СН'!$I$21</f>
        <v>5444.5748603700004</v>
      </c>
      <c r="X133" s="36">
        <f>SUMIFS(СВЦЭМ!$D$39:$D$782,СВЦЭМ!$A$39:$A$782,$A133,СВЦЭМ!$B$39:$B$782,X$119)+'СЕТ СН'!$I$11+СВЦЭМ!$D$10+'СЕТ СН'!$I$5-'СЕТ СН'!$I$21</f>
        <v>5459.0563977000002</v>
      </c>
      <c r="Y133" s="36">
        <f>SUMIFS(СВЦЭМ!$D$39:$D$782,СВЦЭМ!$A$39:$A$782,$A133,СВЦЭМ!$B$39:$B$782,Y$119)+'СЕТ СН'!$I$11+СВЦЭМ!$D$10+'СЕТ СН'!$I$5-'СЕТ СН'!$I$21</f>
        <v>5513.46869453</v>
      </c>
    </row>
    <row r="134" spans="1:25" ht="15.75" x14ac:dyDescent="0.2">
      <c r="A134" s="35">
        <f t="shared" si="3"/>
        <v>45092</v>
      </c>
      <c r="B134" s="36">
        <f>SUMIFS(СВЦЭМ!$D$39:$D$782,СВЦЭМ!$A$39:$A$782,$A134,СВЦЭМ!$B$39:$B$782,B$119)+'СЕТ СН'!$I$11+СВЦЭМ!$D$10+'СЕТ СН'!$I$5-'СЕТ СН'!$I$21</f>
        <v>5393.4826731200001</v>
      </c>
      <c r="C134" s="36">
        <f>SUMIFS(СВЦЭМ!$D$39:$D$782,СВЦЭМ!$A$39:$A$782,$A134,СВЦЭМ!$B$39:$B$782,C$119)+'СЕТ СН'!$I$11+СВЦЭМ!$D$10+'СЕТ СН'!$I$5-'СЕТ СН'!$I$21</f>
        <v>5463.3458010900004</v>
      </c>
      <c r="D134" s="36">
        <f>SUMIFS(СВЦЭМ!$D$39:$D$782,СВЦЭМ!$A$39:$A$782,$A134,СВЦЭМ!$B$39:$B$782,D$119)+'СЕТ СН'!$I$11+СВЦЭМ!$D$10+'СЕТ СН'!$I$5-'СЕТ СН'!$I$21</f>
        <v>5535.1828626000006</v>
      </c>
      <c r="E134" s="36">
        <f>SUMIFS(СВЦЭМ!$D$39:$D$782,СВЦЭМ!$A$39:$A$782,$A134,СВЦЭМ!$B$39:$B$782,E$119)+'СЕТ СН'!$I$11+СВЦЭМ!$D$10+'СЕТ СН'!$I$5-'СЕТ СН'!$I$21</f>
        <v>5542.1294122500003</v>
      </c>
      <c r="F134" s="36">
        <f>SUMIFS(СВЦЭМ!$D$39:$D$782,СВЦЭМ!$A$39:$A$782,$A134,СВЦЭМ!$B$39:$B$782,F$119)+'СЕТ СН'!$I$11+СВЦЭМ!$D$10+'СЕТ СН'!$I$5-'СЕТ СН'!$I$21</f>
        <v>5516.3678169900004</v>
      </c>
      <c r="G134" s="36">
        <f>SUMIFS(СВЦЭМ!$D$39:$D$782,СВЦЭМ!$A$39:$A$782,$A134,СВЦЭМ!$B$39:$B$782,G$119)+'СЕТ СН'!$I$11+СВЦЭМ!$D$10+'СЕТ СН'!$I$5-'СЕТ СН'!$I$21</f>
        <v>5519.9294542300004</v>
      </c>
      <c r="H134" s="36">
        <f>SUMIFS(СВЦЭМ!$D$39:$D$782,СВЦЭМ!$A$39:$A$782,$A134,СВЦЭМ!$B$39:$B$782,H$119)+'СЕТ СН'!$I$11+СВЦЭМ!$D$10+'СЕТ СН'!$I$5-'СЕТ СН'!$I$21</f>
        <v>5396.1696570200002</v>
      </c>
      <c r="I134" s="36">
        <f>SUMIFS(СВЦЭМ!$D$39:$D$782,СВЦЭМ!$A$39:$A$782,$A134,СВЦЭМ!$B$39:$B$782,I$119)+'СЕТ СН'!$I$11+СВЦЭМ!$D$10+'СЕТ СН'!$I$5-'СЕТ СН'!$I$21</f>
        <v>5278.1566658600004</v>
      </c>
      <c r="J134" s="36">
        <f>SUMIFS(СВЦЭМ!$D$39:$D$782,СВЦЭМ!$A$39:$A$782,$A134,СВЦЭМ!$B$39:$B$782,J$119)+'СЕТ СН'!$I$11+СВЦЭМ!$D$10+'СЕТ СН'!$I$5-'СЕТ СН'!$I$21</f>
        <v>5244.17565113</v>
      </c>
      <c r="K134" s="36">
        <f>SUMIFS(СВЦЭМ!$D$39:$D$782,СВЦЭМ!$A$39:$A$782,$A134,СВЦЭМ!$B$39:$B$782,K$119)+'СЕТ СН'!$I$11+СВЦЭМ!$D$10+'СЕТ СН'!$I$5-'СЕТ СН'!$I$21</f>
        <v>5232.7572765800005</v>
      </c>
      <c r="L134" s="36">
        <f>SUMIFS(СВЦЭМ!$D$39:$D$782,СВЦЭМ!$A$39:$A$782,$A134,СВЦЭМ!$B$39:$B$782,L$119)+'СЕТ СН'!$I$11+СВЦЭМ!$D$10+'СЕТ СН'!$I$5-'СЕТ СН'!$I$21</f>
        <v>5207.2802438799999</v>
      </c>
      <c r="M134" s="36">
        <f>SUMIFS(СВЦЭМ!$D$39:$D$782,СВЦЭМ!$A$39:$A$782,$A134,СВЦЭМ!$B$39:$B$782,M$119)+'СЕТ СН'!$I$11+СВЦЭМ!$D$10+'СЕТ СН'!$I$5-'СЕТ СН'!$I$21</f>
        <v>5218.9352921</v>
      </c>
      <c r="N134" s="36">
        <f>SUMIFS(СВЦЭМ!$D$39:$D$782,СВЦЭМ!$A$39:$A$782,$A134,СВЦЭМ!$B$39:$B$782,N$119)+'СЕТ СН'!$I$11+СВЦЭМ!$D$10+'СЕТ СН'!$I$5-'СЕТ СН'!$I$21</f>
        <v>5246.6598521000005</v>
      </c>
      <c r="O134" s="36">
        <f>SUMIFS(СВЦЭМ!$D$39:$D$782,СВЦЭМ!$A$39:$A$782,$A134,СВЦЭМ!$B$39:$B$782,O$119)+'СЕТ СН'!$I$11+СВЦЭМ!$D$10+'СЕТ СН'!$I$5-'СЕТ СН'!$I$21</f>
        <v>5253.8695829200005</v>
      </c>
      <c r="P134" s="36">
        <f>SUMIFS(СВЦЭМ!$D$39:$D$782,СВЦЭМ!$A$39:$A$782,$A134,СВЦЭМ!$B$39:$B$782,P$119)+'СЕТ СН'!$I$11+СВЦЭМ!$D$10+'СЕТ СН'!$I$5-'СЕТ СН'!$I$21</f>
        <v>5269.6954800800004</v>
      </c>
      <c r="Q134" s="36">
        <f>SUMIFS(СВЦЭМ!$D$39:$D$782,СВЦЭМ!$A$39:$A$782,$A134,СВЦЭМ!$B$39:$B$782,Q$119)+'СЕТ СН'!$I$11+СВЦЭМ!$D$10+'СЕТ СН'!$I$5-'СЕТ СН'!$I$21</f>
        <v>5271.3128420900002</v>
      </c>
      <c r="R134" s="36">
        <f>SUMIFS(СВЦЭМ!$D$39:$D$782,СВЦЭМ!$A$39:$A$782,$A134,СВЦЭМ!$B$39:$B$782,R$119)+'СЕТ СН'!$I$11+СВЦЭМ!$D$10+'СЕТ СН'!$I$5-'СЕТ СН'!$I$21</f>
        <v>5227.9917101999999</v>
      </c>
      <c r="S134" s="36">
        <f>SUMIFS(СВЦЭМ!$D$39:$D$782,СВЦЭМ!$A$39:$A$782,$A134,СВЦЭМ!$B$39:$B$782,S$119)+'СЕТ СН'!$I$11+СВЦЭМ!$D$10+'СЕТ СН'!$I$5-'СЕТ СН'!$I$21</f>
        <v>5237.8336622200004</v>
      </c>
      <c r="T134" s="36">
        <f>SUMIFS(СВЦЭМ!$D$39:$D$782,СВЦЭМ!$A$39:$A$782,$A134,СВЦЭМ!$B$39:$B$782,T$119)+'СЕТ СН'!$I$11+СВЦЭМ!$D$10+'СЕТ СН'!$I$5-'СЕТ СН'!$I$21</f>
        <v>5236.4450178400002</v>
      </c>
      <c r="U134" s="36">
        <f>SUMIFS(СВЦЭМ!$D$39:$D$782,СВЦЭМ!$A$39:$A$782,$A134,СВЦЭМ!$B$39:$B$782,U$119)+'СЕТ СН'!$I$11+СВЦЭМ!$D$10+'СЕТ СН'!$I$5-'СЕТ СН'!$I$21</f>
        <v>5234.9024761300007</v>
      </c>
      <c r="V134" s="36">
        <f>SUMIFS(СВЦЭМ!$D$39:$D$782,СВЦЭМ!$A$39:$A$782,$A134,СВЦЭМ!$B$39:$B$782,V$119)+'СЕТ СН'!$I$11+СВЦЭМ!$D$10+'СЕТ СН'!$I$5-'СЕТ СН'!$I$21</f>
        <v>5259.1736164800004</v>
      </c>
      <c r="W134" s="36">
        <f>SUMIFS(СВЦЭМ!$D$39:$D$782,СВЦЭМ!$A$39:$A$782,$A134,СВЦЭМ!$B$39:$B$782,W$119)+'СЕТ СН'!$I$11+СВЦЭМ!$D$10+'СЕТ СН'!$I$5-'СЕТ СН'!$I$21</f>
        <v>5235.6846569600002</v>
      </c>
      <c r="X134" s="36">
        <f>SUMIFS(СВЦЭМ!$D$39:$D$782,СВЦЭМ!$A$39:$A$782,$A134,СВЦЭМ!$B$39:$B$782,X$119)+'СЕТ СН'!$I$11+СВЦЭМ!$D$10+'СЕТ СН'!$I$5-'СЕТ СН'!$I$21</f>
        <v>5258.8114189000007</v>
      </c>
      <c r="Y134" s="36">
        <f>SUMIFS(СВЦЭМ!$D$39:$D$782,СВЦЭМ!$A$39:$A$782,$A134,СВЦЭМ!$B$39:$B$782,Y$119)+'СЕТ СН'!$I$11+СВЦЭМ!$D$10+'СЕТ СН'!$I$5-'СЕТ СН'!$I$21</f>
        <v>5342.7191259199999</v>
      </c>
    </row>
    <row r="135" spans="1:25" ht="15.75" x14ac:dyDescent="0.2">
      <c r="A135" s="35">
        <f t="shared" si="3"/>
        <v>45093</v>
      </c>
      <c r="B135" s="36">
        <f>SUMIFS(СВЦЭМ!$D$39:$D$782,СВЦЭМ!$A$39:$A$782,$A135,СВЦЭМ!$B$39:$B$782,B$119)+'СЕТ СН'!$I$11+СВЦЭМ!$D$10+'СЕТ СН'!$I$5-'СЕТ СН'!$I$21</f>
        <v>5473.5442223800001</v>
      </c>
      <c r="C135" s="36">
        <f>SUMIFS(СВЦЭМ!$D$39:$D$782,СВЦЭМ!$A$39:$A$782,$A135,СВЦЭМ!$B$39:$B$782,C$119)+'СЕТ СН'!$I$11+СВЦЭМ!$D$10+'СЕТ СН'!$I$5-'СЕТ СН'!$I$21</f>
        <v>5527.4515706800003</v>
      </c>
      <c r="D135" s="36">
        <f>SUMIFS(СВЦЭМ!$D$39:$D$782,СВЦЭМ!$A$39:$A$782,$A135,СВЦЭМ!$B$39:$B$782,D$119)+'СЕТ СН'!$I$11+СВЦЭМ!$D$10+'СЕТ СН'!$I$5-'СЕТ СН'!$I$21</f>
        <v>5617.4946048199999</v>
      </c>
      <c r="E135" s="36">
        <f>SUMIFS(СВЦЭМ!$D$39:$D$782,СВЦЭМ!$A$39:$A$782,$A135,СВЦЭМ!$B$39:$B$782,E$119)+'СЕТ СН'!$I$11+СВЦЭМ!$D$10+'СЕТ СН'!$I$5-'СЕТ СН'!$I$21</f>
        <v>5631.9750185900002</v>
      </c>
      <c r="F135" s="36">
        <f>SUMIFS(СВЦЭМ!$D$39:$D$782,СВЦЭМ!$A$39:$A$782,$A135,СВЦЭМ!$B$39:$B$782,F$119)+'СЕТ СН'!$I$11+СВЦЭМ!$D$10+'СЕТ СН'!$I$5-'СЕТ СН'!$I$21</f>
        <v>5635.6881525500003</v>
      </c>
      <c r="G135" s="36">
        <f>SUMIFS(СВЦЭМ!$D$39:$D$782,СВЦЭМ!$A$39:$A$782,$A135,СВЦЭМ!$B$39:$B$782,G$119)+'СЕТ СН'!$I$11+СВЦЭМ!$D$10+'СЕТ СН'!$I$5-'СЕТ СН'!$I$21</f>
        <v>5596.2253443700001</v>
      </c>
      <c r="H135" s="36">
        <f>SUMIFS(СВЦЭМ!$D$39:$D$782,СВЦЭМ!$A$39:$A$782,$A135,СВЦЭМ!$B$39:$B$782,H$119)+'СЕТ СН'!$I$11+СВЦЭМ!$D$10+'СЕТ СН'!$I$5-'СЕТ СН'!$I$21</f>
        <v>5474.9650413100007</v>
      </c>
      <c r="I135" s="36">
        <f>SUMIFS(СВЦЭМ!$D$39:$D$782,СВЦЭМ!$A$39:$A$782,$A135,СВЦЭМ!$B$39:$B$782,I$119)+'СЕТ СН'!$I$11+СВЦЭМ!$D$10+'СЕТ СН'!$I$5-'СЕТ СН'!$I$21</f>
        <v>5417.4440634399998</v>
      </c>
      <c r="J135" s="36">
        <f>SUMIFS(СВЦЭМ!$D$39:$D$782,СВЦЭМ!$A$39:$A$782,$A135,СВЦЭМ!$B$39:$B$782,J$119)+'СЕТ СН'!$I$11+СВЦЭМ!$D$10+'СЕТ СН'!$I$5-'СЕТ СН'!$I$21</f>
        <v>5332.3857275299997</v>
      </c>
      <c r="K135" s="36">
        <f>SUMIFS(СВЦЭМ!$D$39:$D$782,СВЦЭМ!$A$39:$A$782,$A135,СВЦЭМ!$B$39:$B$782,K$119)+'СЕТ СН'!$I$11+СВЦЭМ!$D$10+'СЕТ СН'!$I$5-'СЕТ СН'!$I$21</f>
        <v>5347.6168613200007</v>
      </c>
      <c r="L135" s="36">
        <f>SUMIFS(СВЦЭМ!$D$39:$D$782,СВЦЭМ!$A$39:$A$782,$A135,СВЦЭМ!$B$39:$B$782,L$119)+'СЕТ СН'!$I$11+СВЦЭМ!$D$10+'СЕТ СН'!$I$5-'СЕТ СН'!$I$21</f>
        <v>5350.9430090400001</v>
      </c>
      <c r="M135" s="36">
        <f>SUMIFS(СВЦЭМ!$D$39:$D$782,СВЦЭМ!$A$39:$A$782,$A135,СВЦЭМ!$B$39:$B$782,M$119)+'СЕТ СН'!$I$11+СВЦЭМ!$D$10+'СЕТ СН'!$I$5-'СЕТ СН'!$I$21</f>
        <v>5379.0290505200001</v>
      </c>
      <c r="N135" s="36">
        <f>SUMIFS(СВЦЭМ!$D$39:$D$782,СВЦЭМ!$A$39:$A$782,$A135,СВЦЭМ!$B$39:$B$782,N$119)+'СЕТ СН'!$I$11+СВЦЭМ!$D$10+'СЕТ СН'!$I$5-'СЕТ СН'!$I$21</f>
        <v>5423.0582300400001</v>
      </c>
      <c r="O135" s="36">
        <f>SUMIFS(СВЦЭМ!$D$39:$D$782,СВЦЭМ!$A$39:$A$782,$A135,СВЦЭМ!$B$39:$B$782,O$119)+'СЕТ СН'!$I$11+СВЦЭМ!$D$10+'СЕТ СН'!$I$5-'СЕТ СН'!$I$21</f>
        <v>5422.4851326200005</v>
      </c>
      <c r="P135" s="36">
        <f>SUMIFS(СВЦЭМ!$D$39:$D$782,СВЦЭМ!$A$39:$A$782,$A135,СВЦЭМ!$B$39:$B$782,P$119)+'СЕТ СН'!$I$11+СВЦЭМ!$D$10+'СЕТ СН'!$I$5-'СЕТ СН'!$I$21</f>
        <v>5428.4463960600006</v>
      </c>
      <c r="Q135" s="36">
        <f>SUMIFS(СВЦЭМ!$D$39:$D$782,СВЦЭМ!$A$39:$A$782,$A135,СВЦЭМ!$B$39:$B$782,Q$119)+'СЕТ СН'!$I$11+СВЦЭМ!$D$10+'СЕТ СН'!$I$5-'СЕТ СН'!$I$21</f>
        <v>5408.78483323</v>
      </c>
      <c r="R135" s="36">
        <f>SUMIFS(СВЦЭМ!$D$39:$D$782,СВЦЭМ!$A$39:$A$782,$A135,СВЦЭМ!$B$39:$B$782,R$119)+'СЕТ СН'!$I$11+СВЦЭМ!$D$10+'СЕТ СН'!$I$5-'СЕТ СН'!$I$21</f>
        <v>5395.6525640199998</v>
      </c>
      <c r="S135" s="36">
        <f>SUMIFS(СВЦЭМ!$D$39:$D$782,СВЦЭМ!$A$39:$A$782,$A135,СВЦЭМ!$B$39:$B$782,S$119)+'СЕТ СН'!$I$11+СВЦЭМ!$D$10+'СЕТ СН'!$I$5-'СЕТ СН'!$I$21</f>
        <v>5373.4619138100006</v>
      </c>
      <c r="T135" s="36">
        <f>SUMIFS(СВЦЭМ!$D$39:$D$782,СВЦЭМ!$A$39:$A$782,$A135,СВЦЭМ!$B$39:$B$782,T$119)+'СЕТ СН'!$I$11+СВЦЭМ!$D$10+'СЕТ СН'!$I$5-'СЕТ СН'!$I$21</f>
        <v>5363.0677887700003</v>
      </c>
      <c r="U135" s="36">
        <f>SUMIFS(СВЦЭМ!$D$39:$D$782,СВЦЭМ!$A$39:$A$782,$A135,СВЦЭМ!$B$39:$B$782,U$119)+'СЕТ СН'!$I$11+СВЦЭМ!$D$10+'СЕТ СН'!$I$5-'СЕТ СН'!$I$21</f>
        <v>5364.71568493</v>
      </c>
      <c r="V135" s="36">
        <f>SUMIFS(СВЦЭМ!$D$39:$D$782,СВЦЭМ!$A$39:$A$782,$A135,СВЦЭМ!$B$39:$B$782,V$119)+'СЕТ СН'!$I$11+СВЦЭМ!$D$10+'СЕТ СН'!$I$5-'СЕТ СН'!$I$21</f>
        <v>5354.3885478700004</v>
      </c>
      <c r="W135" s="36">
        <f>SUMIFS(СВЦЭМ!$D$39:$D$782,СВЦЭМ!$A$39:$A$782,$A135,СВЦЭМ!$B$39:$B$782,W$119)+'СЕТ СН'!$I$11+СВЦЭМ!$D$10+'СЕТ СН'!$I$5-'СЕТ СН'!$I$21</f>
        <v>5319.0307138900007</v>
      </c>
      <c r="X135" s="36">
        <f>SUMIFS(СВЦЭМ!$D$39:$D$782,СВЦЭМ!$A$39:$A$782,$A135,СВЦЭМ!$B$39:$B$782,X$119)+'СЕТ СН'!$I$11+СВЦЭМ!$D$10+'СЕТ СН'!$I$5-'СЕТ СН'!$I$21</f>
        <v>5370.2100646700001</v>
      </c>
      <c r="Y135" s="36">
        <f>SUMIFS(СВЦЭМ!$D$39:$D$782,СВЦЭМ!$A$39:$A$782,$A135,СВЦЭМ!$B$39:$B$782,Y$119)+'СЕТ СН'!$I$11+СВЦЭМ!$D$10+'СЕТ СН'!$I$5-'СЕТ СН'!$I$21</f>
        <v>5513.2069932900004</v>
      </c>
    </row>
    <row r="136" spans="1:25" ht="15.75" x14ac:dyDescent="0.2">
      <c r="A136" s="35">
        <f t="shared" si="3"/>
        <v>45094</v>
      </c>
      <c r="B136" s="36">
        <f>SUMIFS(СВЦЭМ!$D$39:$D$782,СВЦЭМ!$A$39:$A$782,$A136,СВЦЭМ!$B$39:$B$782,B$119)+'СЕТ СН'!$I$11+СВЦЭМ!$D$10+'СЕТ СН'!$I$5-'СЕТ СН'!$I$21</f>
        <v>5371.5450122399998</v>
      </c>
      <c r="C136" s="36">
        <f>SUMIFS(СВЦЭМ!$D$39:$D$782,СВЦЭМ!$A$39:$A$782,$A136,СВЦЭМ!$B$39:$B$782,C$119)+'СЕТ СН'!$I$11+СВЦЭМ!$D$10+'СЕТ СН'!$I$5-'СЕТ СН'!$I$21</f>
        <v>5447.5721161399997</v>
      </c>
      <c r="D136" s="36">
        <f>SUMIFS(СВЦЭМ!$D$39:$D$782,СВЦЭМ!$A$39:$A$782,$A136,СВЦЭМ!$B$39:$B$782,D$119)+'СЕТ СН'!$I$11+СВЦЭМ!$D$10+'СЕТ СН'!$I$5-'СЕТ СН'!$I$21</f>
        <v>5484.18713269</v>
      </c>
      <c r="E136" s="36">
        <f>SUMIFS(СВЦЭМ!$D$39:$D$782,СВЦЭМ!$A$39:$A$782,$A136,СВЦЭМ!$B$39:$B$782,E$119)+'СЕТ СН'!$I$11+СВЦЭМ!$D$10+'СЕТ СН'!$I$5-'СЕТ СН'!$I$21</f>
        <v>5482.6527117200003</v>
      </c>
      <c r="F136" s="36">
        <f>SUMIFS(СВЦЭМ!$D$39:$D$782,СВЦЭМ!$A$39:$A$782,$A136,СВЦЭМ!$B$39:$B$782,F$119)+'СЕТ СН'!$I$11+СВЦЭМ!$D$10+'СЕТ СН'!$I$5-'СЕТ СН'!$I$21</f>
        <v>5475.9437383100003</v>
      </c>
      <c r="G136" s="36">
        <f>SUMIFS(СВЦЭМ!$D$39:$D$782,СВЦЭМ!$A$39:$A$782,$A136,СВЦЭМ!$B$39:$B$782,G$119)+'СЕТ СН'!$I$11+СВЦЭМ!$D$10+'СЕТ СН'!$I$5-'СЕТ СН'!$I$21</f>
        <v>5507.8817313500003</v>
      </c>
      <c r="H136" s="36">
        <f>SUMIFS(СВЦЭМ!$D$39:$D$782,СВЦЭМ!$A$39:$A$782,$A136,СВЦЭМ!$B$39:$B$782,H$119)+'СЕТ СН'!$I$11+СВЦЭМ!$D$10+'СЕТ СН'!$I$5-'СЕТ СН'!$I$21</f>
        <v>5444.5318980000002</v>
      </c>
      <c r="I136" s="36">
        <f>SUMIFS(СВЦЭМ!$D$39:$D$782,СВЦЭМ!$A$39:$A$782,$A136,СВЦЭМ!$B$39:$B$782,I$119)+'СЕТ СН'!$I$11+СВЦЭМ!$D$10+'СЕТ СН'!$I$5-'СЕТ СН'!$I$21</f>
        <v>5366.0779034799998</v>
      </c>
      <c r="J136" s="36">
        <f>SUMIFS(СВЦЭМ!$D$39:$D$782,СВЦЭМ!$A$39:$A$782,$A136,СВЦЭМ!$B$39:$B$782,J$119)+'СЕТ СН'!$I$11+СВЦЭМ!$D$10+'СЕТ СН'!$I$5-'СЕТ СН'!$I$21</f>
        <v>5256.8122403400002</v>
      </c>
      <c r="K136" s="36">
        <f>SUMIFS(СВЦЭМ!$D$39:$D$782,СВЦЭМ!$A$39:$A$782,$A136,СВЦЭМ!$B$39:$B$782,K$119)+'СЕТ СН'!$I$11+СВЦЭМ!$D$10+'СЕТ СН'!$I$5-'СЕТ СН'!$I$21</f>
        <v>5203.1988146500007</v>
      </c>
      <c r="L136" s="36">
        <f>SUMIFS(СВЦЭМ!$D$39:$D$782,СВЦЭМ!$A$39:$A$782,$A136,СВЦЭМ!$B$39:$B$782,L$119)+'СЕТ СН'!$I$11+СВЦЭМ!$D$10+'СЕТ СН'!$I$5-'СЕТ СН'!$I$21</f>
        <v>5181.1516428900004</v>
      </c>
      <c r="M136" s="36">
        <f>SUMIFS(СВЦЭМ!$D$39:$D$782,СВЦЭМ!$A$39:$A$782,$A136,СВЦЭМ!$B$39:$B$782,M$119)+'СЕТ СН'!$I$11+СВЦЭМ!$D$10+'СЕТ СН'!$I$5-'СЕТ СН'!$I$21</f>
        <v>5189.4661535499999</v>
      </c>
      <c r="N136" s="36">
        <f>SUMIFS(СВЦЭМ!$D$39:$D$782,СВЦЭМ!$A$39:$A$782,$A136,СВЦЭМ!$B$39:$B$782,N$119)+'СЕТ СН'!$I$11+СВЦЭМ!$D$10+'СЕТ СН'!$I$5-'СЕТ СН'!$I$21</f>
        <v>5223.8656325900001</v>
      </c>
      <c r="O136" s="36">
        <f>SUMIFS(СВЦЭМ!$D$39:$D$782,СВЦЭМ!$A$39:$A$782,$A136,СВЦЭМ!$B$39:$B$782,O$119)+'СЕТ СН'!$I$11+СВЦЭМ!$D$10+'СЕТ СН'!$I$5-'СЕТ СН'!$I$21</f>
        <v>5222.7691830599997</v>
      </c>
      <c r="P136" s="36">
        <f>SUMIFS(СВЦЭМ!$D$39:$D$782,СВЦЭМ!$A$39:$A$782,$A136,СВЦЭМ!$B$39:$B$782,P$119)+'СЕТ СН'!$I$11+СВЦЭМ!$D$10+'СЕТ СН'!$I$5-'СЕТ СН'!$I$21</f>
        <v>5242.0253722400003</v>
      </c>
      <c r="Q136" s="36">
        <f>SUMIFS(СВЦЭМ!$D$39:$D$782,СВЦЭМ!$A$39:$A$782,$A136,СВЦЭМ!$B$39:$B$782,Q$119)+'СЕТ СН'!$I$11+СВЦЭМ!$D$10+'СЕТ СН'!$I$5-'СЕТ СН'!$I$21</f>
        <v>5259.1027324200004</v>
      </c>
      <c r="R136" s="36">
        <f>SUMIFS(СВЦЭМ!$D$39:$D$782,СВЦЭМ!$A$39:$A$782,$A136,СВЦЭМ!$B$39:$B$782,R$119)+'СЕТ СН'!$I$11+СВЦЭМ!$D$10+'СЕТ СН'!$I$5-'СЕТ СН'!$I$21</f>
        <v>5247.6644000699998</v>
      </c>
      <c r="S136" s="36">
        <f>SUMIFS(СВЦЭМ!$D$39:$D$782,СВЦЭМ!$A$39:$A$782,$A136,СВЦЭМ!$B$39:$B$782,S$119)+'СЕТ СН'!$I$11+СВЦЭМ!$D$10+'СЕТ СН'!$I$5-'СЕТ СН'!$I$21</f>
        <v>5229.6170928400006</v>
      </c>
      <c r="T136" s="36">
        <f>SUMIFS(СВЦЭМ!$D$39:$D$782,СВЦЭМ!$A$39:$A$782,$A136,СВЦЭМ!$B$39:$B$782,T$119)+'СЕТ СН'!$I$11+СВЦЭМ!$D$10+'СЕТ СН'!$I$5-'СЕТ СН'!$I$21</f>
        <v>5212.4830728699999</v>
      </c>
      <c r="U136" s="36">
        <f>SUMIFS(СВЦЭМ!$D$39:$D$782,СВЦЭМ!$A$39:$A$782,$A136,СВЦЭМ!$B$39:$B$782,U$119)+'СЕТ СН'!$I$11+СВЦЭМ!$D$10+'СЕТ СН'!$I$5-'СЕТ СН'!$I$21</f>
        <v>5209.6840332100001</v>
      </c>
      <c r="V136" s="36">
        <f>SUMIFS(СВЦЭМ!$D$39:$D$782,СВЦЭМ!$A$39:$A$782,$A136,СВЦЭМ!$B$39:$B$782,V$119)+'СЕТ СН'!$I$11+СВЦЭМ!$D$10+'СЕТ СН'!$I$5-'СЕТ СН'!$I$21</f>
        <v>5197.7334254400002</v>
      </c>
      <c r="W136" s="36">
        <f>SUMIFS(СВЦЭМ!$D$39:$D$782,СВЦЭМ!$A$39:$A$782,$A136,СВЦЭМ!$B$39:$B$782,W$119)+'СЕТ СН'!$I$11+СВЦЭМ!$D$10+'СЕТ СН'!$I$5-'СЕТ СН'!$I$21</f>
        <v>5169.8219854600002</v>
      </c>
      <c r="X136" s="36">
        <f>SUMIFS(СВЦЭМ!$D$39:$D$782,СВЦЭМ!$A$39:$A$782,$A136,СВЦЭМ!$B$39:$B$782,X$119)+'СЕТ СН'!$I$11+СВЦЭМ!$D$10+'СЕТ СН'!$I$5-'СЕТ СН'!$I$21</f>
        <v>5224.3847918199999</v>
      </c>
      <c r="Y136" s="36">
        <f>SUMIFS(СВЦЭМ!$D$39:$D$782,СВЦЭМ!$A$39:$A$782,$A136,СВЦЭМ!$B$39:$B$782,Y$119)+'СЕТ СН'!$I$11+СВЦЭМ!$D$10+'СЕТ СН'!$I$5-'СЕТ СН'!$I$21</f>
        <v>5296.0416718500001</v>
      </c>
    </row>
    <row r="137" spans="1:25" ht="15.75" x14ac:dyDescent="0.2">
      <c r="A137" s="35">
        <f t="shared" si="3"/>
        <v>45095</v>
      </c>
      <c r="B137" s="36">
        <f>SUMIFS(СВЦЭМ!$D$39:$D$782,СВЦЭМ!$A$39:$A$782,$A137,СВЦЭМ!$B$39:$B$782,B$119)+'СЕТ СН'!$I$11+СВЦЭМ!$D$10+'СЕТ СН'!$I$5-'СЕТ СН'!$I$21</f>
        <v>5490.4761043100007</v>
      </c>
      <c r="C137" s="36">
        <f>SUMIFS(СВЦЭМ!$D$39:$D$782,СВЦЭМ!$A$39:$A$782,$A137,СВЦЭМ!$B$39:$B$782,C$119)+'СЕТ СН'!$I$11+СВЦЭМ!$D$10+'СЕТ СН'!$I$5-'СЕТ СН'!$I$21</f>
        <v>5589.4668026300005</v>
      </c>
      <c r="D137" s="36">
        <f>SUMIFS(СВЦЭМ!$D$39:$D$782,СВЦЭМ!$A$39:$A$782,$A137,СВЦЭМ!$B$39:$B$782,D$119)+'СЕТ СН'!$I$11+СВЦЭМ!$D$10+'СЕТ СН'!$I$5-'СЕТ СН'!$I$21</f>
        <v>5620.5943606500005</v>
      </c>
      <c r="E137" s="36">
        <f>SUMIFS(СВЦЭМ!$D$39:$D$782,СВЦЭМ!$A$39:$A$782,$A137,СВЦЭМ!$B$39:$B$782,E$119)+'СЕТ СН'!$I$11+СВЦЭМ!$D$10+'СЕТ СН'!$I$5-'СЕТ СН'!$I$21</f>
        <v>5647.1403828100001</v>
      </c>
      <c r="F137" s="36">
        <f>SUMIFS(СВЦЭМ!$D$39:$D$782,СВЦЭМ!$A$39:$A$782,$A137,СВЦЭМ!$B$39:$B$782,F$119)+'СЕТ СН'!$I$11+СВЦЭМ!$D$10+'СЕТ СН'!$I$5-'СЕТ СН'!$I$21</f>
        <v>5670.0778461099999</v>
      </c>
      <c r="G137" s="36">
        <f>SUMIFS(СВЦЭМ!$D$39:$D$782,СВЦЭМ!$A$39:$A$782,$A137,СВЦЭМ!$B$39:$B$782,G$119)+'СЕТ СН'!$I$11+СВЦЭМ!$D$10+'СЕТ СН'!$I$5-'СЕТ СН'!$I$21</f>
        <v>5667.5159491000004</v>
      </c>
      <c r="H137" s="36">
        <f>SUMIFS(СВЦЭМ!$D$39:$D$782,СВЦЭМ!$A$39:$A$782,$A137,СВЦЭМ!$B$39:$B$782,H$119)+'СЕТ СН'!$I$11+СВЦЭМ!$D$10+'СЕТ СН'!$I$5-'СЕТ СН'!$I$21</f>
        <v>5626.5648191700002</v>
      </c>
      <c r="I137" s="36">
        <f>SUMIFS(СВЦЭМ!$D$39:$D$782,СВЦЭМ!$A$39:$A$782,$A137,СВЦЭМ!$B$39:$B$782,I$119)+'СЕТ СН'!$I$11+СВЦЭМ!$D$10+'СЕТ СН'!$I$5-'СЕТ СН'!$I$21</f>
        <v>5593.6441099100002</v>
      </c>
      <c r="J137" s="36">
        <f>SUMIFS(СВЦЭМ!$D$39:$D$782,СВЦЭМ!$A$39:$A$782,$A137,СВЦЭМ!$B$39:$B$782,J$119)+'СЕТ СН'!$I$11+СВЦЭМ!$D$10+'СЕТ СН'!$I$5-'СЕТ СН'!$I$21</f>
        <v>5526.5223510000005</v>
      </c>
      <c r="K137" s="36">
        <f>SUMIFS(СВЦЭМ!$D$39:$D$782,СВЦЭМ!$A$39:$A$782,$A137,СВЦЭМ!$B$39:$B$782,K$119)+'СЕТ СН'!$I$11+СВЦЭМ!$D$10+'СЕТ СН'!$I$5-'СЕТ СН'!$I$21</f>
        <v>5475.1811330500004</v>
      </c>
      <c r="L137" s="36">
        <f>SUMIFS(СВЦЭМ!$D$39:$D$782,СВЦЭМ!$A$39:$A$782,$A137,СВЦЭМ!$B$39:$B$782,L$119)+'СЕТ СН'!$I$11+СВЦЭМ!$D$10+'СЕТ СН'!$I$5-'СЕТ СН'!$I$21</f>
        <v>5474.9523265600001</v>
      </c>
      <c r="M137" s="36">
        <f>SUMIFS(СВЦЭМ!$D$39:$D$782,СВЦЭМ!$A$39:$A$782,$A137,СВЦЭМ!$B$39:$B$782,M$119)+'СЕТ СН'!$I$11+СВЦЭМ!$D$10+'СЕТ СН'!$I$5-'СЕТ СН'!$I$21</f>
        <v>5504.9263688199999</v>
      </c>
      <c r="N137" s="36">
        <f>SUMIFS(СВЦЭМ!$D$39:$D$782,СВЦЭМ!$A$39:$A$782,$A137,СВЦЭМ!$B$39:$B$782,N$119)+'СЕТ СН'!$I$11+СВЦЭМ!$D$10+'СЕТ СН'!$I$5-'СЕТ СН'!$I$21</f>
        <v>5516.2782489000001</v>
      </c>
      <c r="O137" s="36">
        <f>SUMIFS(СВЦЭМ!$D$39:$D$782,СВЦЭМ!$A$39:$A$782,$A137,СВЦЭМ!$B$39:$B$782,O$119)+'СЕТ СН'!$I$11+СВЦЭМ!$D$10+'СЕТ СН'!$I$5-'СЕТ СН'!$I$21</f>
        <v>5525.1294910899996</v>
      </c>
      <c r="P137" s="36">
        <f>SUMIFS(СВЦЭМ!$D$39:$D$782,СВЦЭМ!$A$39:$A$782,$A137,СВЦЭМ!$B$39:$B$782,P$119)+'СЕТ СН'!$I$11+СВЦЭМ!$D$10+'СЕТ СН'!$I$5-'СЕТ СН'!$I$21</f>
        <v>5543.6601320299997</v>
      </c>
      <c r="Q137" s="36">
        <f>SUMIFS(СВЦЭМ!$D$39:$D$782,СВЦЭМ!$A$39:$A$782,$A137,СВЦЭМ!$B$39:$B$782,Q$119)+'СЕТ СН'!$I$11+СВЦЭМ!$D$10+'СЕТ СН'!$I$5-'СЕТ СН'!$I$21</f>
        <v>5545.6279573800002</v>
      </c>
      <c r="R137" s="36">
        <f>SUMIFS(СВЦЭМ!$D$39:$D$782,СВЦЭМ!$A$39:$A$782,$A137,СВЦЭМ!$B$39:$B$782,R$119)+'СЕТ СН'!$I$11+СВЦЭМ!$D$10+'СЕТ СН'!$I$5-'СЕТ СН'!$I$21</f>
        <v>5530.4305186700003</v>
      </c>
      <c r="S137" s="36">
        <f>SUMIFS(СВЦЭМ!$D$39:$D$782,СВЦЭМ!$A$39:$A$782,$A137,СВЦЭМ!$B$39:$B$782,S$119)+'СЕТ СН'!$I$11+СВЦЭМ!$D$10+'СЕТ СН'!$I$5-'СЕТ СН'!$I$21</f>
        <v>5510.4155924799998</v>
      </c>
      <c r="T137" s="36">
        <f>SUMIFS(СВЦЭМ!$D$39:$D$782,СВЦЭМ!$A$39:$A$782,$A137,СВЦЭМ!$B$39:$B$782,T$119)+'СЕТ СН'!$I$11+СВЦЭМ!$D$10+'СЕТ СН'!$I$5-'СЕТ СН'!$I$21</f>
        <v>5475.4463454200004</v>
      </c>
      <c r="U137" s="36">
        <f>SUMIFS(СВЦЭМ!$D$39:$D$782,СВЦЭМ!$A$39:$A$782,$A137,СВЦЭМ!$B$39:$B$782,U$119)+'СЕТ СН'!$I$11+СВЦЭМ!$D$10+'СЕТ СН'!$I$5-'СЕТ СН'!$I$21</f>
        <v>5454.2213694900001</v>
      </c>
      <c r="V137" s="36">
        <f>SUMIFS(СВЦЭМ!$D$39:$D$782,СВЦЭМ!$A$39:$A$782,$A137,СВЦЭМ!$B$39:$B$782,V$119)+'СЕТ СН'!$I$11+СВЦЭМ!$D$10+'СЕТ СН'!$I$5-'СЕТ СН'!$I$21</f>
        <v>5423.59122604</v>
      </c>
      <c r="W137" s="36">
        <f>SUMIFS(СВЦЭМ!$D$39:$D$782,СВЦЭМ!$A$39:$A$782,$A137,СВЦЭМ!$B$39:$B$782,W$119)+'СЕТ СН'!$I$11+СВЦЭМ!$D$10+'СЕТ СН'!$I$5-'СЕТ СН'!$I$21</f>
        <v>5433.8458790300001</v>
      </c>
      <c r="X137" s="36">
        <f>SUMIFS(СВЦЭМ!$D$39:$D$782,СВЦЭМ!$A$39:$A$782,$A137,СВЦЭМ!$B$39:$B$782,X$119)+'СЕТ СН'!$I$11+СВЦЭМ!$D$10+'СЕТ СН'!$I$5-'СЕТ СН'!$I$21</f>
        <v>5456.6486256400003</v>
      </c>
      <c r="Y137" s="36">
        <f>SUMIFS(СВЦЭМ!$D$39:$D$782,СВЦЭМ!$A$39:$A$782,$A137,СВЦЭМ!$B$39:$B$782,Y$119)+'СЕТ СН'!$I$11+СВЦЭМ!$D$10+'СЕТ СН'!$I$5-'СЕТ СН'!$I$21</f>
        <v>5537.50936585</v>
      </c>
    </row>
    <row r="138" spans="1:25" ht="15.75" x14ac:dyDescent="0.2">
      <c r="A138" s="35">
        <f t="shared" si="3"/>
        <v>45096</v>
      </c>
      <c r="B138" s="36">
        <f>SUMIFS(СВЦЭМ!$D$39:$D$782,СВЦЭМ!$A$39:$A$782,$A138,СВЦЭМ!$B$39:$B$782,B$119)+'СЕТ СН'!$I$11+СВЦЭМ!$D$10+'СЕТ СН'!$I$5-'СЕТ СН'!$I$21</f>
        <v>5433.66913432</v>
      </c>
      <c r="C138" s="36">
        <f>SUMIFS(СВЦЭМ!$D$39:$D$782,СВЦЭМ!$A$39:$A$782,$A138,СВЦЭМ!$B$39:$B$782,C$119)+'СЕТ СН'!$I$11+СВЦЭМ!$D$10+'СЕТ СН'!$I$5-'СЕТ СН'!$I$21</f>
        <v>5519.1095675500001</v>
      </c>
      <c r="D138" s="36">
        <f>SUMIFS(СВЦЭМ!$D$39:$D$782,СВЦЭМ!$A$39:$A$782,$A138,СВЦЭМ!$B$39:$B$782,D$119)+'СЕТ СН'!$I$11+СВЦЭМ!$D$10+'СЕТ СН'!$I$5-'СЕТ СН'!$I$21</f>
        <v>5603.37723448</v>
      </c>
      <c r="E138" s="36">
        <f>SUMIFS(СВЦЭМ!$D$39:$D$782,СВЦЭМ!$A$39:$A$782,$A138,СВЦЭМ!$B$39:$B$782,E$119)+'СЕТ СН'!$I$11+СВЦЭМ!$D$10+'СЕТ СН'!$I$5-'СЕТ СН'!$I$21</f>
        <v>5572.8731351599999</v>
      </c>
      <c r="F138" s="36">
        <f>SUMIFS(СВЦЭМ!$D$39:$D$782,СВЦЭМ!$A$39:$A$782,$A138,СВЦЭМ!$B$39:$B$782,F$119)+'СЕТ СН'!$I$11+СВЦЭМ!$D$10+'СЕТ СН'!$I$5-'СЕТ СН'!$I$21</f>
        <v>5611.9717172999999</v>
      </c>
      <c r="G138" s="36">
        <f>SUMIFS(СВЦЭМ!$D$39:$D$782,СВЦЭМ!$A$39:$A$782,$A138,СВЦЭМ!$B$39:$B$782,G$119)+'СЕТ СН'!$I$11+СВЦЭМ!$D$10+'СЕТ СН'!$I$5-'СЕТ СН'!$I$21</f>
        <v>5622.46097302</v>
      </c>
      <c r="H138" s="36">
        <f>SUMIFS(СВЦЭМ!$D$39:$D$782,СВЦЭМ!$A$39:$A$782,$A138,СВЦЭМ!$B$39:$B$782,H$119)+'СЕТ СН'!$I$11+СВЦЭМ!$D$10+'СЕТ СН'!$I$5-'СЕТ СН'!$I$21</f>
        <v>5596.3766881500005</v>
      </c>
      <c r="I138" s="36">
        <f>SUMIFS(СВЦЭМ!$D$39:$D$782,СВЦЭМ!$A$39:$A$782,$A138,СВЦЭМ!$B$39:$B$782,I$119)+'СЕТ СН'!$I$11+СВЦЭМ!$D$10+'СЕТ СН'!$I$5-'СЕТ СН'!$I$21</f>
        <v>5432.6768346700001</v>
      </c>
      <c r="J138" s="36">
        <f>SUMIFS(СВЦЭМ!$D$39:$D$782,СВЦЭМ!$A$39:$A$782,$A138,СВЦЭМ!$B$39:$B$782,J$119)+'СЕТ СН'!$I$11+СВЦЭМ!$D$10+'СЕТ СН'!$I$5-'СЕТ СН'!$I$21</f>
        <v>5338.32367531</v>
      </c>
      <c r="K138" s="36">
        <f>SUMIFS(СВЦЭМ!$D$39:$D$782,СВЦЭМ!$A$39:$A$782,$A138,СВЦЭМ!$B$39:$B$782,K$119)+'СЕТ СН'!$I$11+СВЦЭМ!$D$10+'СЕТ СН'!$I$5-'СЕТ СН'!$I$21</f>
        <v>5305.9220878599999</v>
      </c>
      <c r="L138" s="36">
        <f>SUMIFS(СВЦЭМ!$D$39:$D$782,СВЦЭМ!$A$39:$A$782,$A138,СВЦЭМ!$B$39:$B$782,L$119)+'СЕТ СН'!$I$11+СВЦЭМ!$D$10+'СЕТ СН'!$I$5-'СЕТ СН'!$I$21</f>
        <v>5293.4062489000007</v>
      </c>
      <c r="M138" s="36">
        <f>SUMIFS(СВЦЭМ!$D$39:$D$782,СВЦЭМ!$A$39:$A$782,$A138,СВЦЭМ!$B$39:$B$782,M$119)+'СЕТ СН'!$I$11+СВЦЭМ!$D$10+'СЕТ СН'!$I$5-'СЕТ СН'!$I$21</f>
        <v>5303.0977100700002</v>
      </c>
      <c r="N138" s="36">
        <f>SUMIFS(СВЦЭМ!$D$39:$D$782,СВЦЭМ!$A$39:$A$782,$A138,СВЦЭМ!$B$39:$B$782,N$119)+'СЕТ СН'!$I$11+СВЦЭМ!$D$10+'СЕТ СН'!$I$5-'СЕТ СН'!$I$21</f>
        <v>5319.2322050900002</v>
      </c>
      <c r="O138" s="36">
        <f>SUMIFS(СВЦЭМ!$D$39:$D$782,СВЦЭМ!$A$39:$A$782,$A138,СВЦЭМ!$B$39:$B$782,O$119)+'СЕТ СН'!$I$11+СВЦЭМ!$D$10+'СЕТ СН'!$I$5-'СЕТ СН'!$I$21</f>
        <v>5342.9548052600003</v>
      </c>
      <c r="P138" s="36">
        <f>SUMIFS(СВЦЭМ!$D$39:$D$782,СВЦЭМ!$A$39:$A$782,$A138,СВЦЭМ!$B$39:$B$782,P$119)+'СЕТ СН'!$I$11+СВЦЭМ!$D$10+'СЕТ СН'!$I$5-'СЕТ СН'!$I$21</f>
        <v>5337.9868880499998</v>
      </c>
      <c r="Q138" s="36">
        <f>SUMIFS(СВЦЭМ!$D$39:$D$782,СВЦЭМ!$A$39:$A$782,$A138,СВЦЭМ!$B$39:$B$782,Q$119)+'СЕТ СН'!$I$11+СВЦЭМ!$D$10+'СЕТ СН'!$I$5-'СЕТ СН'!$I$21</f>
        <v>5339.5460148399998</v>
      </c>
      <c r="R138" s="36">
        <f>SUMIFS(СВЦЭМ!$D$39:$D$782,СВЦЭМ!$A$39:$A$782,$A138,СВЦЭМ!$B$39:$B$782,R$119)+'СЕТ СН'!$I$11+СВЦЭМ!$D$10+'СЕТ СН'!$I$5-'СЕТ СН'!$I$21</f>
        <v>5324.3875030300005</v>
      </c>
      <c r="S138" s="36">
        <f>SUMIFS(СВЦЭМ!$D$39:$D$782,СВЦЭМ!$A$39:$A$782,$A138,СВЦЭМ!$B$39:$B$782,S$119)+'СЕТ СН'!$I$11+СВЦЭМ!$D$10+'СЕТ СН'!$I$5-'СЕТ СН'!$I$21</f>
        <v>5307.6821037400005</v>
      </c>
      <c r="T138" s="36">
        <f>SUMIFS(СВЦЭМ!$D$39:$D$782,СВЦЭМ!$A$39:$A$782,$A138,СВЦЭМ!$B$39:$B$782,T$119)+'СЕТ СН'!$I$11+СВЦЭМ!$D$10+'СЕТ СН'!$I$5-'СЕТ СН'!$I$21</f>
        <v>5295.4887284500001</v>
      </c>
      <c r="U138" s="36">
        <f>SUMIFS(СВЦЭМ!$D$39:$D$782,СВЦЭМ!$A$39:$A$782,$A138,СВЦЭМ!$B$39:$B$782,U$119)+'СЕТ СН'!$I$11+СВЦЭМ!$D$10+'СЕТ СН'!$I$5-'СЕТ СН'!$I$21</f>
        <v>5307.3365741500002</v>
      </c>
      <c r="V138" s="36">
        <f>SUMIFS(СВЦЭМ!$D$39:$D$782,СВЦЭМ!$A$39:$A$782,$A138,СВЦЭМ!$B$39:$B$782,V$119)+'СЕТ СН'!$I$11+СВЦЭМ!$D$10+'СЕТ СН'!$I$5-'СЕТ СН'!$I$21</f>
        <v>5306.07252462</v>
      </c>
      <c r="W138" s="36">
        <f>SUMIFS(СВЦЭМ!$D$39:$D$782,СВЦЭМ!$A$39:$A$782,$A138,СВЦЭМ!$B$39:$B$782,W$119)+'СЕТ СН'!$I$11+СВЦЭМ!$D$10+'СЕТ СН'!$I$5-'СЕТ СН'!$I$21</f>
        <v>5265.9459301799998</v>
      </c>
      <c r="X138" s="36">
        <f>SUMIFS(СВЦЭМ!$D$39:$D$782,СВЦЭМ!$A$39:$A$782,$A138,СВЦЭМ!$B$39:$B$782,X$119)+'СЕТ СН'!$I$11+СВЦЭМ!$D$10+'СЕТ СН'!$I$5-'СЕТ СН'!$I$21</f>
        <v>5302.9265538099999</v>
      </c>
      <c r="Y138" s="36">
        <f>SUMIFS(СВЦЭМ!$D$39:$D$782,СВЦЭМ!$A$39:$A$782,$A138,СВЦЭМ!$B$39:$B$782,Y$119)+'СЕТ СН'!$I$11+СВЦЭМ!$D$10+'СЕТ СН'!$I$5-'СЕТ СН'!$I$21</f>
        <v>5365.0365737600005</v>
      </c>
    </row>
    <row r="139" spans="1:25" ht="15.75" x14ac:dyDescent="0.2">
      <c r="A139" s="35">
        <f t="shared" si="3"/>
        <v>45097</v>
      </c>
      <c r="B139" s="36">
        <f>SUMIFS(СВЦЭМ!$D$39:$D$782,СВЦЭМ!$A$39:$A$782,$A139,СВЦЭМ!$B$39:$B$782,B$119)+'СЕТ СН'!$I$11+СВЦЭМ!$D$10+'СЕТ СН'!$I$5-'СЕТ СН'!$I$21</f>
        <v>5475.02315688</v>
      </c>
      <c r="C139" s="36">
        <f>SUMIFS(СВЦЭМ!$D$39:$D$782,СВЦЭМ!$A$39:$A$782,$A139,СВЦЭМ!$B$39:$B$782,C$119)+'СЕТ СН'!$I$11+СВЦЭМ!$D$10+'СЕТ СН'!$I$5-'СЕТ СН'!$I$21</f>
        <v>5512.3894812300005</v>
      </c>
      <c r="D139" s="36">
        <f>SUMIFS(СВЦЭМ!$D$39:$D$782,СВЦЭМ!$A$39:$A$782,$A139,СВЦЭМ!$B$39:$B$782,D$119)+'СЕТ СН'!$I$11+СВЦЭМ!$D$10+'СЕТ СН'!$I$5-'СЕТ СН'!$I$21</f>
        <v>5589.9977992399999</v>
      </c>
      <c r="E139" s="36">
        <f>SUMIFS(СВЦЭМ!$D$39:$D$782,СВЦЭМ!$A$39:$A$782,$A139,СВЦЭМ!$B$39:$B$782,E$119)+'СЕТ СН'!$I$11+СВЦЭМ!$D$10+'СЕТ СН'!$I$5-'СЕТ СН'!$I$21</f>
        <v>5601.5721543700001</v>
      </c>
      <c r="F139" s="36">
        <f>SUMIFS(СВЦЭМ!$D$39:$D$782,СВЦЭМ!$A$39:$A$782,$A139,СВЦЭМ!$B$39:$B$782,F$119)+'СЕТ СН'!$I$11+СВЦЭМ!$D$10+'СЕТ СН'!$I$5-'СЕТ СН'!$I$21</f>
        <v>5606.0738669800003</v>
      </c>
      <c r="G139" s="36">
        <f>SUMIFS(СВЦЭМ!$D$39:$D$782,СВЦЭМ!$A$39:$A$782,$A139,СВЦЭМ!$B$39:$B$782,G$119)+'СЕТ СН'!$I$11+СВЦЭМ!$D$10+'СЕТ СН'!$I$5-'СЕТ СН'!$I$21</f>
        <v>5584.0374512600001</v>
      </c>
      <c r="H139" s="36">
        <f>SUMIFS(СВЦЭМ!$D$39:$D$782,СВЦЭМ!$A$39:$A$782,$A139,СВЦЭМ!$B$39:$B$782,H$119)+'СЕТ СН'!$I$11+СВЦЭМ!$D$10+'СЕТ СН'!$I$5-'СЕТ СН'!$I$21</f>
        <v>5496.1394907100002</v>
      </c>
      <c r="I139" s="36">
        <f>SUMIFS(СВЦЭМ!$D$39:$D$782,СВЦЭМ!$A$39:$A$782,$A139,СВЦЭМ!$B$39:$B$782,I$119)+'СЕТ СН'!$I$11+СВЦЭМ!$D$10+'СЕТ СН'!$I$5-'СЕТ СН'!$I$21</f>
        <v>5460.6053614600005</v>
      </c>
      <c r="J139" s="36">
        <f>SUMIFS(СВЦЭМ!$D$39:$D$782,СВЦЭМ!$A$39:$A$782,$A139,СВЦЭМ!$B$39:$B$782,J$119)+'СЕТ СН'!$I$11+СВЦЭМ!$D$10+'СЕТ СН'!$I$5-'СЕТ СН'!$I$21</f>
        <v>5400.23813023</v>
      </c>
      <c r="K139" s="36">
        <f>SUMIFS(СВЦЭМ!$D$39:$D$782,СВЦЭМ!$A$39:$A$782,$A139,СВЦЭМ!$B$39:$B$782,K$119)+'СЕТ СН'!$I$11+СВЦЭМ!$D$10+'СЕТ СН'!$I$5-'СЕТ СН'!$I$21</f>
        <v>5321.2021831299999</v>
      </c>
      <c r="L139" s="36">
        <f>SUMIFS(СВЦЭМ!$D$39:$D$782,СВЦЭМ!$A$39:$A$782,$A139,СВЦЭМ!$B$39:$B$782,L$119)+'СЕТ СН'!$I$11+СВЦЭМ!$D$10+'СЕТ СН'!$I$5-'СЕТ СН'!$I$21</f>
        <v>5304.8036757299997</v>
      </c>
      <c r="M139" s="36">
        <f>SUMIFS(СВЦЭМ!$D$39:$D$782,СВЦЭМ!$A$39:$A$782,$A139,СВЦЭМ!$B$39:$B$782,M$119)+'СЕТ СН'!$I$11+СВЦЭМ!$D$10+'СЕТ СН'!$I$5-'СЕТ СН'!$I$21</f>
        <v>5332.8359473500004</v>
      </c>
      <c r="N139" s="36">
        <f>SUMIFS(СВЦЭМ!$D$39:$D$782,СВЦЭМ!$A$39:$A$782,$A139,СВЦЭМ!$B$39:$B$782,N$119)+'СЕТ СН'!$I$11+СВЦЭМ!$D$10+'СЕТ СН'!$I$5-'СЕТ СН'!$I$21</f>
        <v>5367.1878058900002</v>
      </c>
      <c r="O139" s="36">
        <f>SUMIFS(СВЦЭМ!$D$39:$D$782,СВЦЭМ!$A$39:$A$782,$A139,СВЦЭМ!$B$39:$B$782,O$119)+'СЕТ СН'!$I$11+СВЦЭМ!$D$10+'СЕТ СН'!$I$5-'СЕТ СН'!$I$21</f>
        <v>5383.92848521</v>
      </c>
      <c r="P139" s="36">
        <f>SUMIFS(СВЦЭМ!$D$39:$D$782,СВЦЭМ!$A$39:$A$782,$A139,СВЦЭМ!$B$39:$B$782,P$119)+'СЕТ СН'!$I$11+СВЦЭМ!$D$10+'СЕТ СН'!$I$5-'СЕТ СН'!$I$21</f>
        <v>5397.4764198700004</v>
      </c>
      <c r="Q139" s="36">
        <f>SUMIFS(СВЦЭМ!$D$39:$D$782,СВЦЭМ!$A$39:$A$782,$A139,СВЦЭМ!$B$39:$B$782,Q$119)+'СЕТ СН'!$I$11+СВЦЭМ!$D$10+'СЕТ СН'!$I$5-'СЕТ СН'!$I$21</f>
        <v>5407.6864403500003</v>
      </c>
      <c r="R139" s="36">
        <f>SUMIFS(СВЦЭМ!$D$39:$D$782,СВЦЭМ!$A$39:$A$782,$A139,СВЦЭМ!$B$39:$B$782,R$119)+'СЕТ СН'!$I$11+СВЦЭМ!$D$10+'СЕТ СН'!$I$5-'СЕТ СН'!$I$21</f>
        <v>5381.4214234299998</v>
      </c>
      <c r="S139" s="36">
        <f>SUMIFS(СВЦЭМ!$D$39:$D$782,СВЦЭМ!$A$39:$A$782,$A139,СВЦЭМ!$B$39:$B$782,S$119)+'СЕТ СН'!$I$11+СВЦЭМ!$D$10+'СЕТ СН'!$I$5-'СЕТ СН'!$I$21</f>
        <v>5377.8469764300007</v>
      </c>
      <c r="T139" s="36">
        <f>SUMIFS(СВЦЭМ!$D$39:$D$782,СВЦЭМ!$A$39:$A$782,$A139,СВЦЭМ!$B$39:$B$782,T$119)+'СЕТ СН'!$I$11+СВЦЭМ!$D$10+'СЕТ СН'!$I$5-'СЕТ СН'!$I$21</f>
        <v>5369.4099204600006</v>
      </c>
      <c r="U139" s="36">
        <f>SUMIFS(СВЦЭМ!$D$39:$D$782,СВЦЭМ!$A$39:$A$782,$A139,СВЦЭМ!$B$39:$B$782,U$119)+'СЕТ СН'!$I$11+СВЦЭМ!$D$10+'СЕТ СН'!$I$5-'СЕТ СН'!$I$21</f>
        <v>5367.0530318800002</v>
      </c>
      <c r="V139" s="36">
        <f>SUMIFS(СВЦЭМ!$D$39:$D$782,СВЦЭМ!$A$39:$A$782,$A139,СВЦЭМ!$B$39:$B$782,V$119)+'СЕТ СН'!$I$11+СВЦЭМ!$D$10+'СЕТ СН'!$I$5-'СЕТ СН'!$I$21</f>
        <v>5377.2221950500007</v>
      </c>
      <c r="W139" s="36">
        <f>SUMIFS(СВЦЭМ!$D$39:$D$782,СВЦЭМ!$A$39:$A$782,$A139,СВЦЭМ!$B$39:$B$782,W$119)+'СЕТ СН'!$I$11+СВЦЭМ!$D$10+'СЕТ СН'!$I$5-'СЕТ СН'!$I$21</f>
        <v>5330.7193859700001</v>
      </c>
      <c r="X139" s="36">
        <f>SUMIFS(СВЦЭМ!$D$39:$D$782,СВЦЭМ!$A$39:$A$782,$A139,СВЦЭМ!$B$39:$B$782,X$119)+'СЕТ СН'!$I$11+СВЦЭМ!$D$10+'СЕТ СН'!$I$5-'СЕТ СН'!$I$21</f>
        <v>5379.0513148600003</v>
      </c>
      <c r="Y139" s="36">
        <f>SUMIFS(СВЦЭМ!$D$39:$D$782,СВЦЭМ!$A$39:$A$782,$A139,СВЦЭМ!$B$39:$B$782,Y$119)+'СЕТ СН'!$I$11+СВЦЭМ!$D$10+'СЕТ СН'!$I$5-'СЕТ СН'!$I$21</f>
        <v>5471.6747311100007</v>
      </c>
    </row>
    <row r="140" spans="1:25" ht="15.75" x14ac:dyDescent="0.2">
      <c r="A140" s="35">
        <f t="shared" si="3"/>
        <v>45098</v>
      </c>
      <c r="B140" s="36">
        <f>SUMIFS(СВЦЭМ!$D$39:$D$782,СВЦЭМ!$A$39:$A$782,$A140,СВЦЭМ!$B$39:$B$782,B$119)+'СЕТ СН'!$I$11+СВЦЭМ!$D$10+'СЕТ СН'!$I$5-'СЕТ СН'!$I$21</f>
        <v>5493.0134113399999</v>
      </c>
      <c r="C140" s="36">
        <f>SUMIFS(СВЦЭМ!$D$39:$D$782,СВЦЭМ!$A$39:$A$782,$A140,СВЦЭМ!$B$39:$B$782,C$119)+'СЕТ СН'!$I$11+СВЦЭМ!$D$10+'СЕТ СН'!$I$5-'СЕТ СН'!$I$21</f>
        <v>5605.6660273899997</v>
      </c>
      <c r="D140" s="36">
        <f>SUMIFS(СВЦЭМ!$D$39:$D$782,СВЦЭМ!$A$39:$A$782,$A140,СВЦЭМ!$B$39:$B$782,D$119)+'СЕТ СН'!$I$11+СВЦЭМ!$D$10+'СЕТ СН'!$I$5-'СЕТ СН'!$I$21</f>
        <v>5704.4567597300002</v>
      </c>
      <c r="E140" s="36">
        <f>SUMIFS(СВЦЭМ!$D$39:$D$782,СВЦЭМ!$A$39:$A$782,$A140,СВЦЭМ!$B$39:$B$782,E$119)+'СЕТ СН'!$I$11+СВЦЭМ!$D$10+'СЕТ СН'!$I$5-'СЕТ СН'!$I$21</f>
        <v>5724.4840398200004</v>
      </c>
      <c r="F140" s="36">
        <f>SUMIFS(СВЦЭМ!$D$39:$D$782,СВЦЭМ!$A$39:$A$782,$A140,СВЦЭМ!$B$39:$B$782,F$119)+'СЕТ СН'!$I$11+СВЦЭМ!$D$10+'СЕТ СН'!$I$5-'СЕТ СН'!$I$21</f>
        <v>5712.7183424800005</v>
      </c>
      <c r="G140" s="36">
        <f>SUMIFS(СВЦЭМ!$D$39:$D$782,СВЦЭМ!$A$39:$A$782,$A140,СВЦЭМ!$B$39:$B$782,G$119)+'СЕТ СН'!$I$11+СВЦЭМ!$D$10+'СЕТ СН'!$I$5-'СЕТ СН'!$I$21</f>
        <v>5673.15198848</v>
      </c>
      <c r="H140" s="36">
        <f>SUMIFS(СВЦЭМ!$D$39:$D$782,СВЦЭМ!$A$39:$A$782,$A140,СВЦЭМ!$B$39:$B$782,H$119)+'СЕТ СН'!$I$11+СВЦЭМ!$D$10+'СЕТ СН'!$I$5-'СЕТ СН'!$I$21</f>
        <v>5527.5783169200004</v>
      </c>
      <c r="I140" s="36">
        <f>SUMIFS(СВЦЭМ!$D$39:$D$782,СВЦЭМ!$A$39:$A$782,$A140,СВЦЭМ!$B$39:$B$782,I$119)+'СЕТ СН'!$I$11+СВЦЭМ!$D$10+'СЕТ СН'!$I$5-'СЕТ СН'!$I$21</f>
        <v>5462.5005045200005</v>
      </c>
      <c r="J140" s="36">
        <f>SUMIFS(СВЦЭМ!$D$39:$D$782,СВЦЭМ!$A$39:$A$782,$A140,СВЦЭМ!$B$39:$B$782,J$119)+'СЕТ СН'!$I$11+СВЦЭМ!$D$10+'СЕТ СН'!$I$5-'СЕТ СН'!$I$21</f>
        <v>5374.9422719300001</v>
      </c>
      <c r="K140" s="36">
        <f>SUMIFS(СВЦЭМ!$D$39:$D$782,СВЦЭМ!$A$39:$A$782,$A140,СВЦЭМ!$B$39:$B$782,K$119)+'СЕТ СН'!$I$11+СВЦЭМ!$D$10+'СЕТ СН'!$I$5-'СЕТ СН'!$I$21</f>
        <v>5366.39101381</v>
      </c>
      <c r="L140" s="36">
        <f>SUMIFS(СВЦЭМ!$D$39:$D$782,СВЦЭМ!$A$39:$A$782,$A140,СВЦЭМ!$B$39:$B$782,L$119)+'СЕТ СН'!$I$11+СВЦЭМ!$D$10+'СЕТ СН'!$I$5-'СЕТ СН'!$I$21</f>
        <v>5397.1936918500005</v>
      </c>
      <c r="M140" s="36">
        <f>SUMIFS(СВЦЭМ!$D$39:$D$782,СВЦЭМ!$A$39:$A$782,$A140,СВЦЭМ!$B$39:$B$782,M$119)+'СЕТ СН'!$I$11+СВЦЭМ!$D$10+'СЕТ СН'!$I$5-'СЕТ СН'!$I$21</f>
        <v>5418.3217419499997</v>
      </c>
      <c r="N140" s="36">
        <f>SUMIFS(СВЦЭМ!$D$39:$D$782,СВЦЭМ!$A$39:$A$782,$A140,СВЦЭМ!$B$39:$B$782,N$119)+'СЕТ СН'!$I$11+СВЦЭМ!$D$10+'СЕТ СН'!$I$5-'СЕТ СН'!$I$21</f>
        <v>5470.7830480800003</v>
      </c>
      <c r="O140" s="36">
        <f>SUMIFS(СВЦЭМ!$D$39:$D$782,СВЦЭМ!$A$39:$A$782,$A140,СВЦЭМ!$B$39:$B$782,O$119)+'СЕТ СН'!$I$11+СВЦЭМ!$D$10+'СЕТ СН'!$I$5-'СЕТ СН'!$I$21</f>
        <v>5432.6903094200006</v>
      </c>
      <c r="P140" s="36">
        <f>SUMIFS(СВЦЭМ!$D$39:$D$782,СВЦЭМ!$A$39:$A$782,$A140,СВЦЭМ!$B$39:$B$782,P$119)+'СЕТ СН'!$I$11+СВЦЭМ!$D$10+'СЕТ СН'!$I$5-'СЕТ СН'!$I$21</f>
        <v>5449.9730617900004</v>
      </c>
      <c r="Q140" s="36">
        <f>SUMIFS(СВЦЭМ!$D$39:$D$782,СВЦЭМ!$A$39:$A$782,$A140,СВЦЭМ!$B$39:$B$782,Q$119)+'СЕТ СН'!$I$11+СВЦЭМ!$D$10+'СЕТ СН'!$I$5-'СЕТ СН'!$I$21</f>
        <v>5450.9801073199997</v>
      </c>
      <c r="R140" s="36">
        <f>SUMIFS(СВЦЭМ!$D$39:$D$782,СВЦЭМ!$A$39:$A$782,$A140,СВЦЭМ!$B$39:$B$782,R$119)+'СЕТ СН'!$I$11+СВЦЭМ!$D$10+'СЕТ СН'!$I$5-'СЕТ СН'!$I$21</f>
        <v>5440.7645570000004</v>
      </c>
      <c r="S140" s="36">
        <f>SUMIFS(СВЦЭМ!$D$39:$D$782,СВЦЭМ!$A$39:$A$782,$A140,СВЦЭМ!$B$39:$B$782,S$119)+'СЕТ СН'!$I$11+СВЦЭМ!$D$10+'СЕТ СН'!$I$5-'СЕТ СН'!$I$21</f>
        <v>5419.5810321500003</v>
      </c>
      <c r="T140" s="36">
        <f>SUMIFS(СВЦЭМ!$D$39:$D$782,СВЦЭМ!$A$39:$A$782,$A140,СВЦЭМ!$B$39:$B$782,T$119)+'СЕТ СН'!$I$11+СВЦЭМ!$D$10+'СЕТ СН'!$I$5-'СЕТ СН'!$I$21</f>
        <v>5430.4776135600005</v>
      </c>
      <c r="U140" s="36">
        <f>SUMIFS(СВЦЭМ!$D$39:$D$782,СВЦЭМ!$A$39:$A$782,$A140,СВЦЭМ!$B$39:$B$782,U$119)+'СЕТ СН'!$I$11+СВЦЭМ!$D$10+'СЕТ СН'!$I$5-'СЕТ СН'!$I$21</f>
        <v>5420.3200342700002</v>
      </c>
      <c r="V140" s="36">
        <f>SUMIFS(СВЦЭМ!$D$39:$D$782,СВЦЭМ!$A$39:$A$782,$A140,СВЦЭМ!$B$39:$B$782,V$119)+'СЕТ СН'!$I$11+СВЦЭМ!$D$10+'СЕТ СН'!$I$5-'СЕТ СН'!$I$21</f>
        <v>5402.0462681200006</v>
      </c>
      <c r="W140" s="36">
        <f>SUMIFS(СВЦЭМ!$D$39:$D$782,СВЦЭМ!$A$39:$A$782,$A140,СВЦЭМ!$B$39:$B$782,W$119)+'СЕТ СН'!$I$11+СВЦЭМ!$D$10+'СЕТ СН'!$I$5-'СЕТ СН'!$I$21</f>
        <v>5419.4934298400003</v>
      </c>
      <c r="X140" s="36">
        <f>SUMIFS(СВЦЭМ!$D$39:$D$782,СВЦЭМ!$A$39:$A$782,$A140,СВЦЭМ!$B$39:$B$782,X$119)+'СЕТ СН'!$I$11+СВЦЭМ!$D$10+'СЕТ СН'!$I$5-'СЕТ СН'!$I$21</f>
        <v>5470.0203746900006</v>
      </c>
      <c r="Y140" s="36">
        <f>SUMIFS(СВЦЭМ!$D$39:$D$782,СВЦЭМ!$A$39:$A$782,$A140,СВЦЭМ!$B$39:$B$782,Y$119)+'СЕТ СН'!$I$11+СВЦЭМ!$D$10+'СЕТ СН'!$I$5-'СЕТ СН'!$I$21</f>
        <v>5580.3224888499999</v>
      </c>
    </row>
    <row r="141" spans="1:25" ht="15.75" x14ac:dyDescent="0.2">
      <c r="A141" s="35">
        <f t="shared" si="3"/>
        <v>45099</v>
      </c>
      <c r="B141" s="36">
        <f>SUMIFS(СВЦЭМ!$D$39:$D$782,СВЦЭМ!$A$39:$A$782,$A141,СВЦЭМ!$B$39:$B$782,B$119)+'СЕТ СН'!$I$11+СВЦЭМ!$D$10+'СЕТ СН'!$I$5-'СЕТ СН'!$I$21</f>
        <v>5596.0758842400001</v>
      </c>
      <c r="C141" s="36">
        <f>SUMIFS(СВЦЭМ!$D$39:$D$782,СВЦЭМ!$A$39:$A$782,$A141,СВЦЭМ!$B$39:$B$782,C$119)+'СЕТ СН'!$I$11+СВЦЭМ!$D$10+'СЕТ СН'!$I$5-'СЕТ СН'!$I$21</f>
        <v>5670.1478377599997</v>
      </c>
      <c r="D141" s="36">
        <f>SUMIFS(СВЦЭМ!$D$39:$D$782,СВЦЭМ!$A$39:$A$782,$A141,СВЦЭМ!$B$39:$B$782,D$119)+'СЕТ СН'!$I$11+СВЦЭМ!$D$10+'СЕТ СН'!$I$5-'СЕТ СН'!$I$21</f>
        <v>5695.0684244900003</v>
      </c>
      <c r="E141" s="36">
        <f>SUMIFS(СВЦЭМ!$D$39:$D$782,СВЦЭМ!$A$39:$A$782,$A141,СВЦЭМ!$B$39:$B$782,E$119)+'СЕТ СН'!$I$11+СВЦЭМ!$D$10+'СЕТ СН'!$I$5-'СЕТ СН'!$I$21</f>
        <v>5671.9069628100006</v>
      </c>
      <c r="F141" s="36">
        <f>SUMIFS(СВЦЭМ!$D$39:$D$782,СВЦЭМ!$A$39:$A$782,$A141,СВЦЭМ!$B$39:$B$782,F$119)+'СЕТ СН'!$I$11+СВЦЭМ!$D$10+'СЕТ СН'!$I$5-'СЕТ СН'!$I$21</f>
        <v>5671.9100091500004</v>
      </c>
      <c r="G141" s="36">
        <f>SUMIFS(СВЦЭМ!$D$39:$D$782,СВЦЭМ!$A$39:$A$782,$A141,СВЦЭМ!$B$39:$B$782,G$119)+'СЕТ СН'!$I$11+СВЦЭМ!$D$10+'СЕТ СН'!$I$5-'СЕТ СН'!$I$21</f>
        <v>5680.0863902900001</v>
      </c>
      <c r="H141" s="36">
        <f>SUMIFS(СВЦЭМ!$D$39:$D$782,СВЦЭМ!$A$39:$A$782,$A141,СВЦЭМ!$B$39:$B$782,H$119)+'СЕТ СН'!$I$11+СВЦЭМ!$D$10+'СЕТ СН'!$I$5-'СЕТ СН'!$I$21</f>
        <v>5504.2318450399998</v>
      </c>
      <c r="I141" s="36">
        <f>SUMIFS(СВЦЭМ!$D$39:$D$782,СВЦЭМ!$A$39:$A$782,$A141,СВЦЭМ!$B$39:$B$782,I$119)+'СЕТ СН'!$I$11+СВЦЭМ!$D$10+'СЕТ СН'!$I$5-'СЕТ СН'!$I$21</f>
        <v>5475.6313680900003</v>
      </c>
      <c r="J141" s="36">
        <f>SUMIFS(СВЦЭМ!$D$39:$D$782,СВЦЭМ!$A$39:$A$782,$A141,СВЦЭМ!$B$39:$B$782,J$119)+'СЕТ СН'!$I$11+СВЦЭМ!$D$10+'СЕТ СН'!$I$5-'СЕТ СН'!$I$21</f>
        <v>5395.7835510000004</v>
      </c>
      <c r="K141" s="36">
        <f>SUMIFS(СВЦЭМ!$D$39:$D$782,СВЦЭМ!$A$39:$A$782,$A141,СВЦЭМ!$B$39:$B$782,K$119)+'СЕТ СН'!$I$11+СВЦЭМ!$D$10+'СЕТ СН'!$I$5-'СЕТ СН'!$I$21</f>
        <v>5375.6534664700002</v>
      </c>
      <c r="L141" s="36">
        <f>SUMIFS(СВЦЭМ!$D$39:$D$782,СВЦЭМ!$A$39:$A$782,$A141,СВЦЭМ!$B$39:$B$782,L$119)+'СЕТ СН'!$I$11+СВЦЭМ!$D$10+'СЕТ СН'!$I$5-'СЕТ СН'!$I$21</f>
        <v>5376.98808285</v>
      </c>
      <c r="M141" s="36">
        <f>SUMIFS(СВЦЭМ!$D$39:$D$782,СВЦЭМ!$A$39:$A$782,$A141,СВЦЭМ!$B$39:$B$782,M$119)+'СЕТ СН'!$I$11+СВЦЭМ!$D$10+'СЕТ СН'!$I$5-'СЕТ СН'!$I$21</f>
        <v>5413.8790890700002</v>
      </c>
      <c r="N141" s="36">
        <f>SUMIFS(СВЦЭМ!$D$39:$D$782,СВЦЭМ!$A$39:$A$782,$A141,СВЦЭМ!$B$39:$B$782,N$119)+'СЕТ СН'!$I$11+СВЦЭМ!$D$10+'СЕТ СН'!$I$5-'СЕТ СН'!$I$21</f>
        <v>5460.1094552100003</v>
      </c>
      <c r="O141" s="36">
        <f>SUMIFS(СВЦЭМ!$D$39:$D$782,СВЦЭМ!$A$39:$A$782,$A141,СВЦЭМ!$B$39:$B$782,O$119)+'СЕТ СН'!$I$11+СВЦЭМ!$D$10+'СЕТ СН'!$I$5-'СЕТ СН'!$I$21</f>
        <v>5464.8750263300008</v>
      </c>
      <c r="P141" s="36">
        <f>SUMIFS(СВЦЭМ!$D$39:$D$782,СВЦЭМ!$A$39:$A$782,$A141,СВЦЭМ!$B$39:$B$782,P$119)+'СЕТ СН'!$I$11+СВЦЭМ!$D$10+'СЕТ СН'!$I$5-'СЕТ СН'!$I$21</f>
        <v>5461.9434959</v>
      </c>
      <c r="Q141" s="36">
        <f>SUMIFS(СВЦЭМ!$D$39:$D$782,СВЦЭМ!$A$39:$A$782,$A141,СВЦЭМ!$B$39:$B$782,Q$119)+'СЕТ СН'!$I$11+СВЦЭМ!$D$10+'СЕТ СН'!$I$5-'СЕТ СН'!$I$21</f>
        <v>5460.4200632900001</v>
      </c>
      <c r="R141" s="36">
        <f>SUMIFS(СВЦЭМ!$D$39:$D$782,СВЦЭМ!$A$39:$A$782,$A141,СВЦЭМ!$B$39:$B$782,R$119)+'СЕТ СН'!$I$11+СВЦЭМ!$D$10+'СЕТ СН'!$I$5-'СЕТ СН'!$I$21</f>
        <v>5446.1117453500001</v>
      </c>
      <c r="S141" s="36">
        <f>SUMIFS(СВЦЭМ!$D$39:$D$782,СВЦЭМ!$A$39:$A$782,$A141,СВЦЭМ!$B$39:$B$782,S$119)+'СЕТ СН'!$I$11+СВЦЭМ!$D$10+'СЕТ СН'!$I$5-'СЕТ СН'!$I$21</f>
        <v>5422.8947753900002</v>
      </c>
      <c r="T141" s="36">
        <f>SUMIFS(СВЦЭМ!$D$39:$D$782,СВЦЭМ!$A$39:$A$782,$A141,СВЦЭМ!$B$39:$B$782,T$119)+'СЕТ СН'!$I$11+СВЦЭМ!$D$10+'СЕТ СН'!$I$5-'СЕТ СН'!$I$21</f>
        <v>5443.8133454100007</v>
      </c>
      <c r="U141" s="36">
        <f>SUMIFS(СВЦЭМ!$D$39:$D$782,СВЦЭМ!$A$39:$A$782,$A141,СВЦЭМ!$B$39:$B$782,U$119)+'СЕТ СН'!$I$11+СВЦЭМ!$D$10+'СЕТ СН'!$I$5-'СЕТ СН'!$I$21</f>
        <v>5415.9487873500002</v>
      </c>
      <c r="V141" s="36">
        <f>SUMIFS(СВЦЭМ!$D$39:$D$782,СВЦЭМ!$A$39:$A$782,$A141,СВЦЭМ!$B$39:$B$782,V$119)+'СЕТ СН'!$I$11+СВЦЭМ!$D$10+'СЕТ СН'!$I$5-'СЕТ СН'!$I$21</f>
        <v>5373.9936121600003</v>
      </c>
      <c r="W141" s="36">
        <f>SUMIFS(СВЦЭМ!$D$39:$D$782,СВЦЭМ!$A$39:$A$782,$A141,СВЦЭМ!$B$39:$B$782,W$119)+'СЕТ СН'!$I$11+СВЦЭМ!$D$10+'СЕТ СН'!$I$5-'СЕТ СН'!$I$21</f>
        <v>5409.4082364000005</v>
      </c>
      <c r="X141" s="36">
        <f>SUMIFS(СВЦЭМ!$D$39:$D$782,СВЦЭМ!$A$39:$A$782,$A141,СВЦЭМ!$B$39:$B$782,X$119)+'СЕТ СН'!$I$11+СВЦЭМ!$D$10+'СЕТ СН'!$I$5-'СЕТ СН'!$I$21</f>
        <v>5470.9115297900007</v>
      </c>
      <c r="Y141" s="36">
        <f>SUMIFS(СВЦЭМ!$D$39:$D$782,СВЦЭМ!$A$39:$A$782,$A141,СВЦЭМ!$B$39:$B$782,Y$119)+'СЕТ СН'!$I$11+СВЦЭМ!$D$10+'СЕТ СН'!$I$5-'СЕТ СН'!$I$21</f>
        <v>5557.94110972</v>
      </c>
    </row>
    <row r="142" spans="1:25" ht="15.75" x14ac:dyDescent="0.2">
      <c r="A142" s="35">
        <f t="shared" si="3"/>
        <v>45100</v>
      </c>
      <c r="B142" s="36">
        <f>SUMIFS(СВЦЭМ!$D$39:$D$782,СВЦЭМ!$A$39:$A$782,$A142,СВЦЭМ!$B$39:$B$782,B$119)+'СЕТ СН'!$I$11+СВЦЭМ!$D$10+'СЕТ СН'!$I$5-'СЕТ СН'!$I$21</f>
        <v>5574.5366488199998</v>
      </c>
      <c r="C142" s="36">
        <f>SUMIFS(СВЦЭМ!$D$39:$D$782,СВЦЭМ!$A$39:$A$782,$A142,СВЦЭМ!$B$39:$B$782,C$119)+'СЕТ СН'!$I$11+СВЦЭМ!$D$10+'СЕТ СН'!$I$5-'СЕТ СН'!$I$21</f>
        <v>5697.5445988199999</v>
      </c>
      <c r="D142" s="36">
        <f>SUMIFS(СВЦЭМ!$D$39:$D$782,СВЦЭМ!$A$39:$A$782,$A142,СВЦЭМ!$B$39:$B$782,D$119)+'СЕТ СН'!$I$11+СВЦЭМ!$D$10+'СЕТ СН'!$I$5-'СЕТ СН'!$I$21</f>
        <v>5762.39691563</v>
      </c>
      <c r="E142" s="36">
        <f>SUMIFS(СВЦЭМ!$D$39:$D$782,СВЦЭМ!$A$39:$A$782,$A142,СВЦЭМ!$B$39:$B$782,E$119)+'СЕТ СН'!$I$11+СВЦЭМ!$D$10+'СЕТ СН'!$I$5-'СЕТ СН'!$I$21</f>
        <v>5738.5132467399999</v>
      </c>
      <c r="F142" s="36">
        <f>SUMIFS(СВЦЭМ!$D$39:$D$782,СВЦЭМ!$A$39:$A$782,$A142,СВЦЭМ!$B$39:$B$782,F$119)+'СЕТ СН'!$I$11+СВЦЭМ!$D$10+'СЕТ СН'!$I$5-'СЕТ СН'!$I$21</f>
        <v>5726.6909458099999</v>
      </c>
      <c r="G142" s="36">
        <f>SUMIFS(СВЦЭМ!$D$39:$D$782,СВЦЭМ!$A$39:$A$782,$A142,СВЦЭМ!$B$39:$B$782,G$119)+'СЕТ СН'!$I$11+СВЦЭМ!$D$10+'СЕТ СН'!$I$5-'СЕТ СН'!$I$21</f>
        <v>5637.7769646800007</v>
      </c>
      <c r="H142" s="36">
        <f>SUMIFS(СВЦЭМ!$D$39:$D$782,СВЦЭМ!$A$39:$A$782,$A142,СВЦЭМ!$B$39:$B$782,H$119)+'СЕТ СН'!$I$11+СВЦЭМ!$D$10+'СЕТ СН'!$I$5-'СЕТ СН'!$I$21</f>
        <v>5513.0264343300005</v>
      </c>
      <c r="I142" s="36">
        <f>SUMIFS(СВЦЭМ!$D$39:$D$782,СВЦЭМ!$A$39:$A$782,$A142,СВЦЭМ!$B$39:$B$782,I$119)+'СЕТ СН'!$I$11+СВЦЭМ!$D$10+'СЕТ СН'!$I$5-'СЕТ СН'!$I$21</f>
        <v>5384.4128935200006</v>
      </c>
      <c r="J142" s="36">
        <f>SUMIFS(СВЦЭМ!$D$39:$D$782,СВЦЭМ!$A$39:$A$782,$A142,СВЦЭМ!$B$39:$B$782,J$119)+'СЕТ СН'!$I$11+СВЦЭМ!$D$10+'СЕТ СН'!$I$5-'СЕТ СН'!$I$21</f>
        <v>5322.6375918100002</v>
      </c>
      <c r="K142" s="36">
        <f>SUMIFS(СВЦЭМ!$D$39:$D$782,СВЦЭМ!$A$39:$A$782,$A142,СВЦЭМ!$B$39:$B$782,K$119)+'СЕТ СН'!$I$11+СВЦЭМ!$D$10+'СЕТ СН'!$I$5-'СЕТ СН'!$I$21</f>
        <v>5261.6993639100001</v>
      </c>
      <c r="L142" s="36">
        <f>SUMIFS(СВЦЭМ!$D$39:$D$782,СВЦЭМ!$A$39:$A$782,$A142,СВЦЭМ!$B$39:$B$782,L$119)+'СЕТ СН'!$I$11+СВЦЭМ!$D$10+'СЕТ СН'!$I$5-'СЕТ СН'!$I$21</f>
        <v>5214.5015316099998</v>
      </c>
      <c r="M142" s="36">
        <f>SUMIFS(СВЦЭМ!$D$39:$D$782,СВЦЭМ!$A$39:$A$782,$A142,СВЦЭМ!$B$39:$B$782,M$119)+'СЕТ СН'!$I$11+СВЦЭМ!$D$10+'СЕТ СН'!$I$5-'СЕТ СН'!$I$21</f>
        <v>5231.6336829800002</v>
      </c>
      <c r="N142" s="36">
        <f>SUMIFS(СВЦЭМ!$D$39:$D$782,СВЦЭМ!$A$39:$A$782,$A142,СВЦЭМ!$B$39:$B$782,N$119)+'СЕТ СН'!$I$11+СВЦЭМ!$D$10+'СЕТ СН'!$I$5-'СЕТ СН'!$I$21</f>
        <v>5266.5666948899998</v>
      </c>
      <c r="O142" s="36">
        <f>SUMIFS(СВЦЭМ!$D$39:$D$782,СВЦЭМ!$A$39:$A$782,$A142,СВЦЭМ!$B$39:$B$782,O$119)+'СЕТ СН'!$I$11+СВЦЭМ!$D$10+'СЕТ СН'!$I$5-'СЕТ СН'!$I$21</f>
        <v>5298.3627732800005</v>
      </c>
      <c r="P142" s="36">
        <f>SUMIFS(СВЦЭМ!$D$39:$D$782,СВЦЭМ!$A$39:$A$782,$A142,СВЦЭМ!$B$39:$B$782,P$119)+'СЕТ СН'!$I$11+СВЦЭМ!$D$10+'СЕТ СН'!$I$5-'СЕТ СН'!$I$21</f>
        <v>5311.4036186000003</v>
      </c>
      <c r="Q142" s="36">
        <f>SUMIFS(СВЦЭМ!$D$39:$D$782,СВЦЭМ!$A$39:$A$782,$A142,СВЦЭМ!$B$39:$B$782,Q$119)+'СЕТ СН'!$I$11+СВЦЭМ!$D$10+'СЕТ СН'!$I$5-'СЕТ СН'!$I$21</f>
        <v>5320.8731360800002</v>
      </c>
      <c r="R142" s="36">
        <f>SUMIFS(СВЦЭМ!$D$39:$D$782,СВЦЭМ!$A$39:$A$782,$A142,СВЦЭМ!$B$39:$B$782,R$119)+'СЕТ СН'!$I$11+СВЦЭМ!$D$10+'СЕТ СН'!$I$5-'СЕТ СН'!$I$21</f>
        <v>5295.6319076300006</v>
      </c>
      <c r="S142" s="36">
        <f>SUMIFS(СВЦЭМ!$D$39:$D$782,СВЦЭМ!$A$39:$A$782,$A142,СВЦЭМ!$B$39:$B$782,S$119)+'СЕТ СН'!$I$11+СВЦЭМ!$D$10+'СЕТ СН'!$I$5-'СЕТ СН'!$I$21</f>
        <v>5282.5861080800005</v>
      </c>
      <c r="T142" s="36">
        <f>SUMIFS(СВЦЭМ!$D$39:$D$782,СВЦЭМ!$A$39:$A$782,$A142,СВЦЭМ!$B$39:$B$782,T$119)+'СЕТ СН'!$I$11+СВЦЭМ!$D$10+'СЕТ СН'!$I$5-'СЕТ СН'!$I$21</f>
        <v>5281.0946069600004</v>
      </c>
      <c r="U142" s="36">
        <f>SUMIFS(СВЦЭМ!$D$39:$D$782,СВЦЭМ!$A$39:$A$782,$A142,СВЦЭМ!$B$39:$B$782,U$119)+'СЕТ СН'!$I$11+СВЦЭМ!$D$10+'СЕТ СН'!$I$5-'СЕТ СН'!$I$21</f>
        <v>5290.7844623399997</v>
      </c>
      <c r="V142" s="36">
        <f>SUMIFS(СВЦЭМ!$D$39:$D$782,СВЦЭМ!$A$39:$A$782,$A142,СВЦЭМ!$B$39:$B$782,V$119)+'СЕТ СН'!$I$11+СВЦЭМ!$D$10+'СЕТ СН'!$I$5-'СЕТ СН'!$I$21</f>
        <v>5294.2501219000005</v>
      </c>
      <c r="W142" s="36">
        <f>SUMIFS(СВЦЭМ!$D$39:$D$782,СВЦЭМ!$A$39:$A$782,$A142,СВЦЭМ!$B$39:$B$782,W$119)+'СЕТ СН'!$I$11+СВЦЭМ!$D$10+'СЕТ СН'!$I$5-'СЕТ СН'!$I$21</f>
        <v>5274.84828019</v>
      </c>
      <c r="X142" s="36">
        <f>SUMIFS(СВЦЭМ!$D$39:$D$782,СВЦЭМ!$A$39:$A$782,$A142,СВЦЭМ!$B$39:$B$782,X$119)+'СЕТ СН'!$I$11+СВЦЭМ!$D$10+'СЕТ СН'!$I$5-'СЕТ СН'!$I$21</f>
        <v>5304.6914802299998</v>
      </c>
      <c r="Y142" s="36">
        <f>SUMIFS(СВЦЭМ!$D$39:$D$782,СВЦЭМ!$A$39:$A$782,$A142,СВЦЭМ!$B$39:$B$782,Y$119)+'СЕТ СН'!$I$11+СВЦЭМ!$D$10+'СЕТ СН'!$I$5-'СЕТ СН'!$I$21</f>
        <v>5456.3924742400004</v>
      </c>
    </row>
    <row r="143" spans="1:25" ht="15.75" x14ac:dyDescent="0.2">
      <c r="A143" s="35">
        <f t="shared" si="3"/>
        <v>45101</v>
      </c>
      <c r="B143" s="36">
        <f>SUMIFS(СВЦЭМ!$D$39:$D$782,СВЦЭМ!$A$39:$A$782,$A143,СВЦЭМ!$B$39:$B$782,B$119)+'СЕТ СН'!$I$11+СВЦЭМ!$D$10+'СЕТ СН'!$I$5-'СЕТ СН'!$I$21</f>
        <v>5431.8328315300005</v>
      </c>
      <c r="C143" s="36">
        <f>SUMIFS(СВЦЭМ!$D$39:$D$782,СВЦЭМ!$A$39:$A$782,$A143,СВЦЭМ!$B$39:$B$782,C$119)+'СЕТ СН'!$I$11+СВЦЭМ!$D$10+'СЕТ СН'!$I$5-'СЕТ СН'!$I$21</f>
        <v>5517.4134592099999</v>
      </c>
      <c r="D143" s="36">
        <f>SUMIFS(СВЦЭМ!$D$39:$D$782,СВЦЭМ!$A$39:$A$782,$A143,СВЦЭМ!$B$39:$B$782,D$119)+'СЕТ СН'!$I$11+СВЦЭМ!$D$10+'СЕТ СН'!$I$5-'СЕТ СН'!$I$21</f>
        <v>5599.9806572500001</v>
      </c>
      <c r="E143" s="36">
        <f>SUMIFS(СВЦЭМ!$D$39:$D$782,СВЦЭМ!$A$39:$A$782,$A143,СВЦЭМ!$B$39:$B$782,E$119)+'СЕТ СН'!$I$11+СВЦЭМ!$D$10+'СЕТ СН'!$I$5-'СЕТ СН'!$I$21</f>
        <v>5597.8041730000004</v>
      </c>
      <c r="F143" s="36">
        <f>SUMIFS(СВЦЭМ!$D$39:$D$782,СВЦЭМ!$A$39:$A$782,$A143,СВЦЭМ!$B$39:$B$782,F$119)+'СЕТ СН'!$I$11+СВЦЭМ!$D$10+'СЕТ СН'!$I$5-'СЕТ СН'!$I$21</f>
        <v>5595.2166713900006</v>
      </c>
      <c r="G143" s="36">
        <f>SUMIFS(СВЦЭМ!$D$39:$D$782,СВЦЭМ!$A$39:$A$782,$A143,СВЦЭМ!$B$39:$B$782,G$119)+'СЕТ СН'!$I$11+СВЦЭМ!$D$10+'СЕТ СН'!$I$5-'СЕТ СН'!$I$21</f>
        <v>5597.8631853699999</v>
      </c>
      <c r="H143" s="36">
        <f>SUMIFS(СВЦЭМ!$D$39:$D$782,СВЦЭМ!$A$39:$A$782,$A143,СВЦЭМ!$B$39:$B$782,H$119)+'СЕТ СН'!$I$11+СВЦЭМ!$D$10+'СЕТ СН'!$I$5-'СЕТ СН'!$I$21</f>
        <v>5553.66409673</v>
      </c>
      <c r="I143" s="36">
        <f>SUMIFS(СВЦЭМ!$D$39:$D$782,СВЦЭМ!$A$39:$A$782,$A143,СВЦЭМ!$B$39:$B$782,I$119)+'СЕТ СН'!$I$11+СВЦЭМ!$D$10+'СЕТ СН'!$I$5-'СЕТ СН'!$I$21</f>
        <v>5500.3168336400004</v>
      </c>
      <c r="J143" s="36">
        <f>SUMIFS(СВЦЭМ!$D$39:$D$782,СВЦЭМ!$A$39:$A$782,$A143,СВЦЭМ!$B$39:$B$782,J$119)+'СЕТ СН'!$I$11+СВЦЭМ!$D$10+'СЕТ СН'!$I$5-'СЕТ СН'!$I$21</f>
        <v>5396.2290209700004</v>
      </c>
      <c r="K143" s="36">
        <f>SUMIFS(СВЦЭМ!$D$39:$D$782,СВЦЭМ!$A$39:$A$782,$A143,СВЦЭМ!$B$39:$B$782,K$119)+'СЕТ СН'!$I$11+СВЦЭМ!$D$10+'СЕТ СН'!$I$5-'СЕТ СН'!$I$21</f>
        <v>5317.75232194</v>
      </c>
      <c r="L143" s="36">
        <f>SUMIFS(СВЦЭМ!$D$39:$D$782,СВЦЭМ!$A$39:$A$782,$A143,СВЦЭМ!$B$39:$B$782,L$119)+'СЕТ СН'!$I$11+СВЦЭМ!$D$10+'СЕТ СН'!$I$5-'СЕТ СН'!$I$21</f>
        <v>5307.5133204800004</v>
      </c>
      <c r="M143" s="36">
        <f>SUMIFS(СВЦЭМ!$D$39:$D$782,СВЦЭМ!$A$39:$A$782,$A143,СВЦЭМ!$B$39:$B$782,M$119)+'СЕТ СН'!$I$11+СВЦЭМ!$D$10+'СЕТ СН'!$I$5-'СЕТ СН'!$I$21</f>
        <v>5333.0154830900001</v>
      </c>
      <c r="N143" s="36">
        <f>SUMIFS(СВЦЭМ!$D$39:$D$782,СВЦЭМ!$A$39:$A$782,$A143,СВЦЭМ!$B$39:$B$782,N$119)+'СЕТ СН'!$I$11+СВЦЭМ!$D$10+'СЕТ СН'!$I$5-'СЕТ СН'!$I$21</f>
        <v>5394.9188827300004</v>
      </c>
      <c r="O143" s="36">
        <f>SUMIFS(СВЦЭМ!$D$39:$D$782,СВЦЭМ!$A$39:$A$782,$A143,СВЦЭМ!$B$39:$B$782,O$119)+'СЕТ СН'!$I$11+СВЦЭМ!$D$10+'СЕТ СН'!$I$5-'СЕТ СН'!$I$21</f>
        <v>5436.1918938600002</v>
      </c>
      <c r="P143" s="36">
        <f>SUMIFS(СВЦЭМ!$D$39:$D$782,СВЦЭМ!$A$39:$A$782,$A143,СВЦЭМ!$B$39:$B$782,P$119)+'СЕТ СН'!$I$11+СВЦЭМ!$D$10+'СЕТ СН'!$I$5-'СЕТ СН'!$I$21</f>
        <v>5441.4873444499999</v>
      </c>
      <c r="Q143" s="36">
        <f>SUMIFS(СВЦЭМ!$D$39:$D$782,СВЦЭМ!$A$39:$A$782,$A143,СВЦЭМ!$B$39:$B$782,Q$119)+'СЕТ СН'!$I$11+СВЦЭМ!$D$10+'СЕТ СН'!$I$5-'СЕТ СН'!$I$21</f>
        <v>5453.7837519599998</v>
      </c>
      <c r="R143" s="36">
        <f>SUMIFS(СВЦЭМ!$D$39:$D$782,СВЦЭМ!$A$39:$A$782,$A143,СВЦЭМ!$B$39:$B$782,R$119)+'СЕТ СН'!$I$11+СВЦЭМ!$D$10+'СЕТ СН'!$I$5-'СЕТ СН'!$I$21</f>
        <v>5429.6815601500002</v>
      </c>
      <c r="S143" s="36">
        <f>SUMIFS(СВЦЭМ!$D$39:$D$782,СВЦЭМ!$A$39:$A$782,$A143,СВЦЭМ!$B$39:$B$782,S$119)+'СЕТ СН'!$I$11+СВЦЭМ!$D$10+'СЕТ СН'!$I$5-'СЕТ СН'!$I$21</f>
        <v>5413.8828801199998</v>
      </c>
      <c r="T143" s="36">
        <f>SUMIFS(СВЦЭМ!$D$39:$D$782,СВЦЭМ!$A$39:$A$782,$A143,СВЦЭМ!$B$39:$B$782,T$119)+'СЕТ СН'!$I$11+СВЦЭМ!$D$10+'СЕТ СН'!$I$5-'СЕТ СН'!$I$21</f>
        <v>5436.6733671700003</v>
      </c>
      <c r="U143" s="36">
        <f>SUMIFS(СВЦЭМ!$D$39:$D$782,СВЦЭМ!$A$39:$A$782,$A143,СВЦЭМ!$B$39:$B$782,U$119)+'СЕТ СН'!$I$11+СВЦЭМ!$D$10+'СЕТ СН'!$I$5-'СЕТ СН'!$I$21</f>
        <v>5452.06772843</v>
      </c>
      <c r="V143" s="36">
        <f>SUMIFS(СВЦЭМ!$D$39:$D$782,СВЦЭМ!$A$39:$A$782,$A143,СВЦЭМ!$B$39:$B$782,V$119)+'СЕТ СН'!$I$11+СВЦЭМ!$D$10+'СЕТ СН'!$I$5-'СЕТ СН'!$I$21</f>
        <v>5451.9750112199999</v>
      </c>
      <c r="W143" s="36">
        <f>SUMIFS(СВЦЭМ!$D$39:$D$782,СВЦЭМ!$A$39:$A$782,$A143,СВЦЭМ!$B$39:$B$782,W$119)+'СЕТ СН'!$I$11+СВЦЭМ!$D$10+'СЕТ СН'!$I$5-'СЕТ СН'!$I$21</f>
        <v>5418.0124745900002</v>
      </c>
      <c r="X143" s="36">
        <f>SUMIFS(СВЦЭМ!$D$39:$D$782,СВЦЭМ!$A$39:$A$782,$A143,СВЦЭМ!$B$39:$B$782,X$119)+'СЕТ СН'!$I$11+СВЦЭМ!$D$10+'СЕТ СН'!$I$5-'СЕТ СН'!$I$21</f>
        <v>5450.1304176700005</v>
      </c>
      <c r="Y143" s="36">
        <f>SUMIFS(СВЦЭМ!$D$39:$D$782,СВЦЭМ!$A$39:$A$782,$A143,СВЦЭМ!$B$39:$B$782,Y$119)+'СЕТ СН'!$I$11+СВЦЭМ!$D$10+'СЕТ СН'!$I$5-'СЕТ СН'!$I$21</f>
        <v>5531.0756048599997</v>
      </c>
    </row>
    <row r="144" spans="1:25" ht="15.75" x14ac:dyDescent="0.2">
      <c r="A144" s="35">
        <f t="shared" si="3"/>
        <v>45102</v>
      </c>
      <c r="B144" s="36">
        <f>SUMIFS(СВЦЭМ!$D$39:$D$782,СВЦЭМ!$A$39:$A$782,$A144,СВЦЭМ!$B$39:$B$782,B$119)+'СЕТ СН'!$I$11+СВЦЭМ!$D$10+'СЕТ СН'!$I$5-'СЕТ СН'!$I$21</f>
        <v>5531.6723214200001</v>
      </c>
      <c r="C144" s="36">
        <f>SUMIFS(СВЦЭМ!$D$39:$D$782,СВЦЭМ!$A$39:$A$782,$A144,СВЦЭМ!$B$39:$B$782,C$119)+'СЕТ СН'!$I$11+СВЦЭМ!$D$10+'СЕТ СН'!$I$5-'СЕТ СН'!$I$21</f>
        <v>5605.1428864299996</v>
      </c>
      <c r="D144" s="36">
        <f>SUMIFS(СВЦЭМ!$D$39:$D$782,СВЦЭМ!$A$39:$A$782,$A144,СВЦЭМ!$B$39:$B$782,D$119)+'СЕТ СН'!$I$11+СВЦЭМ!$D$10+'СЕТ СН'!$I$5-'СЕТ СН'!$I$21</f>
        <v>5645.43268902</v>
      </c>
      <c r="E144" s="36">
        <f>SUMIFS(СВЦЭМ!$D$39:$D$782,СВЦЭМ!$A$39:$A$782,$A144,СВЦЭМ!$B$39:$B$782,E$119)+'СЕТ СН'!$I$11+СВЦЭМ!$D$10+'СЕТ СН'!$I$5-'СЕТ СН'!$I$21</f>
        <v>5718.7468821299999</v>
      </c>
      <c r="F144" s="36">
        <f>SUMIFS(СВЦЭМ!$D$39:$D$782,СВЦЭМ!$A$39:$A$782,$A144,СВЦЭМ!$B$39:$B$782,F$119)+'СЕТ СН'!$I$11+СВЦЭМ!$D$10+'СЕТ СН'!$I$5-'СЕТ СН'!$I$21</f>
        <v>5720.8064396</v>
      </c>
      <c r="G144" s="36">
        <f>SUMIFS(СВЦЭМ!$D$39:$D$782,СВЦЭМ!$A$39:$A$782,$A144,СВЦЭМ!$B$39:$B$782,G$119)+'СЕТ СН'!$I$11+СВЦЭМ!$D$10+'СЕТ СН'!$I$5-'СЕТ СН'!$I$21</f>
        <v>5613.2409285700005</v>
      </c>
      <c r="H144" s="36">
        <f>SUMIFS(СВЦЭМ!$D$39:$D$782,СВЦЭМ!$A$39:$A$782,$A144,СВЦЭМ!$B$39:$B$782,H$119)+'СЕТ СН'!$I$11+СВЦЭМ!$D$10+'СЕТ СН'!$I$5-'СЕТ СН'!$I$21</f>
        <v>5551.6688061800005</v>
      </c>
      <c r="I144" s="36">
        <f>SUMIFS(СВЦЭМ!$D$39:$D$782,СВЦЭМ!$A$39:$A$782,$A144,СВЦЭМ!$B$39:$B$782,I$119)+'СЕТ СН'!$I$11+СВЦЭМ!$D$10+'СЕТ СН'!$I$5-'СЕТ СН'!$I$21</f>
        <v>5523.6236770699998</v>
      </c>
      <c r="J144" s="36">
        <f>SUMIFS(СВЦЭМ!$D$39:$D$782,СВЦЭМ!$A$39:$A$782,$A144,СВЦЭМ!$B$39:$B$782,J$119)+'СЕТ СН'!$I$11+СВЦЭМ!$D$10+'СЕТ СН'!$I$5-'СЕТ СН'!$I$21</f>
        <v>5494.5050105200007</v>
      </c>
      <c r="K144" s="36">
        <f>SUMIFS(СВЦЭМ!$D$39:$D$782,СВЦЭМ!$A$39:$A$782,$A144,СВЦЭМ!$B$39:$B$782,K$119)+'СЕТ СН'!$I$11+СВЦЭМ!$D$10+'СЕТ СН'!$I$5-'СЕТ СН'!$I$21</f>
        <v>5409.0931469400002</v>
      </c>
      <c r="L144" s="36">
        <f>SUMIFS(СВЦЭМ!$D$39:$D$782,СВЦЭМ!$A$39:$A$782,$A144,СВЦЭМ!$B$39:$B$782,L$119)+'СЕТ СН'!$I$11+СВЦЭМ!$D$10+'СЕТ СН'!$I$5-'СЕТ СН'!$I$21</f>
        <v>5322.8592763699999</v>
      </c>
      <c r="M144" s="36">
        <f>SUMIFS(СВЦЭМ!$D$39:$D$782,СВЦЭМ!$A$39:$A$782,$A144,СВЦЭМ!$B$39:$B$782,M$119)+'СЕТ СН'!$I$11+СВЦЭМ!$D$10+'СЕТ СН'!$I$5-'СЕТ СН'!$I$21</f>
        <v>5347.0564285099999</v>
      </c>
      <c r="N144" s="36">
        <f>SUMIFS(СВЦЭМ!$D$39:$D$782,СВЦЭМ!$A$39:$A$782,$A144,СВЦЭМ!$B$39:$B$782,N$119)+'СЕТ СН'!$I$11+СВЦЭМ!$D$10+'СЕТ СН'!$I$5-'СЕТ СН'!$I$21</f>
        <v>5354.15999319</v>
      </c>
      <c r="O144" s="36">
        <f>SUMIFS(СВЦЭМ!$D$39:$D$782,СВЦЭМ!$A$39:$A$782,$A144,СВЦЭМ!$B$39:$B$782,O$119)+'СЕТ СН'!$I$11+СВЦЭМ!$D$10+'СЕТ СН'!$I$5-'СЕТ СН'!$I$21</f>
        <v>5366.9586414799996</v>
      </c>
      <c r="P144" s="36">
        <f>SUMIFS(СВЦЭМ!$D$39:$D$782,СВЦЭМ!$A$39:$A$782,$A144,СВЦЭМ!$B$39:$B$782,P$119)+'СЕТ СН'!$I$11+СВЦЭМ!$D$10+'СЕТ СН'!$I$5-'СЕТ СН'!$I$21</f>
        <v>5375.9843110900001</v>
      </c>
      <c r="Q144" s="36">
        <f>SUMIFS(СВЦЭМ!$D$39:$D$782,СВЦЭМ!$A$39:$A$782,$A144,СВЦЭМ!$B$39:$B$782,Q$119)+'СЕТ СН'!$I$11+СВЦЭМ!$D$10+'СЕТ СН'!$I$5-'СЕТ СН'!$I$21</f>
        <v>5384.1371700500003</v>
      </c>
      <c r="R144" s="36">
        <f>SUMIFS(СВЦЭМ!$D$39:$D$782,СВЦЭМ!$A$39:$A$782,$A144,СВЦЭМ!$B$39:$B$782,R$119)+'СЕТ СН'!$I$11+СВЦЭМ!$D$10+'СЕТ СН'!$I$5-'СЕТ СН'!$I$21</f>
        <v>5368.3675922800003</v>
      </c>
      <c r="S144" s="36">
        <f>SUMIFS(СВЦЭМ!$D$39:$D$782,СВЦЭМ!$A$39:$A$782,$A144,СВЦЭМ!$B$39:$B$782,S$119)+'СЕТ СН'!$I$11+СВЦЭМ!$D$10+'СЕТ СН'!$I$5-'СЕТ СН'!$I$21</f>
        <v>5363.0761382300007</v>
      </c>
      <c r="T144" s="36">
        <f>SUMIFS(СВЦЭМ!$D$39:$D$782,СВЦЭМ!$A$39:$A$782,$A144,СВЦЭМ!$B$39:$B$782,T$119)+'СЕТ СН'!$I$11+СВЦЭМ!$D$10+'СЕТ СН'!$I$5-'СЕТ СН'!$I$21</f>
        <v>5355.4884887400003</v>
      </c>
      <c r="U144" s="36">
        <f>SUMIFS(СВЦЭМ!$D$39:$D$782,СВЦЭМ!$A$39:$A$782,$A144,СВЦЭМ!$B$39:$B$782,U$119)+'СЕТ СН'!$I$11+СВЦЭМ!$D$10+'СЕТ СН'!$I$5-'СЕТ СН'!$I$21</f>
        <v>5360.1771417500004</v>
      </c>
      <c r="V144" s="36">
        <f>SUMIFS(СВЦЭМ!$D$39:$D$782,СВЦЭМ!$A$39:$A$782,$A144,СВЦЭМ!$B$39:$B$782,V$119)+'СЕТ СН'!$I$11+СВЦЭМ!$D$10+'СЕТ СН'!$I$5-'СЕТ СН'!$I$21</f>
        <v>5374.2397763999998</v>
      </c>
      <c r="W144" s="36">
        <f>SUMIFS(СВЦЭМ!$D$39:$D$782,СВЦЭМ!$A$39:$A$782,$A144,СВЦЭМ!$B$39:$B$782,W$119)+'СЕТ СН'!$I$11+СВЦЭМ!$D$10+'СЕТ СН'!$I$5-'СЕТ СН'!$I$21</f>
        <v>5340.5345651000007</v>
      </c>
      <c r="X144" s="36">
        <f>SUMIFS(СВЦЭМ!$D$39:$D$782,СВЦЭМ!$A$39:$A$782,$A144,СВЦЭМ!$B$39:$B$782,X$119)+'СЕТ СН'!$I$11+СВЦЭМ!$D$10+'СЕТ СН'!$I$5-'СЕТ СН'!$I$21</f>
        <v>5369.76916188</v>
      </c>
      <c r="Y144" s="36">
        <f>SUMIFS(СВЦЭМ!$D$39:$D$782,СВЦЭМ!$A$39:$A$782,$A144,СВЦЭМ!$B$39:$B$782,Y$119)+'СЕТ СН'!$I$11+СВЦЭМ!$D$10+'СЕТ СН'!$I$5-'СЕТ СН'!$I$21</f>
        <v>5521.8272170400005</v>
      </c>
    </row>
    <row r="145" spans="1:27" ht="15.75" x14ac:dyDescent="0.2">
      <c r="A145" s="35">
        <f t="shared" si="3"/>
        <v>45103</v>
      </c>
      <c r="B145" s="36">
        <f>SUMIFS(СВЦЭМ!$D$39:$D$782,СВЦЭМ!$A$39:$A$782,$A145,СВЦЭМ!$B$39:$B$782,B$119)+'СЕТ СН'!$I$11+СВЦЭМ!$D$10+'СЕТ СН'!$I$5-'СЕТ СН'!$I$21</f>
        <v>5638.0971150000005</v>
      </c>
      <c r="C145" s="36">
        <f>SUMIFS(СВЦЭМ!$D$39:$D$782,СВЦЭМ!$A$39:$A$782,$A145,СВЦЭМ!$B$39:$B$782,C$119)+'СЕТ СН'!$I$11+СВЦЭМ!$D$10+'СЕТ СН'!$I$5-'СЕТ СН'!$I$21</f>
        <v>5716.2018488800004</v>
      </c>
      <c r="D145" s="36">
        <f>SUMIFS(СВЦЭМ!$D$39:$D$782,СВЦЭМ!$A$39:$A$782,$A145,СВЦЭМ!$B$39:$B$782,D$119)+'СЕТ СН'!$I$11+СВЦЭМ!$D$10+'СЕТ СН'!$I$5-'СЕТ СН'!$I$21</f>
        <v>5753.7882484500005</v>
      </c>
      <c r="E145" s="36">
        <f>SUMIFS(СВЦЭМ!$D$39:$D$782,СВЦЭМ!$A$39:$A$782,$A145,СВЦЭМ!$B$39:$B$782,E$119)+'СЕТ СН'!$I$11+СВЦЭМ!$D$10+'СЕТ СН'!$I$5-'СЕТ СН'!$I$21</f>
        <v>5734.4615194600001</v>
      </c>
      <c r="F145" s="36">
        <f>SUMIFS(СВЦЭМ!$D$39:$D$782,СВЦЭМ!$A$39:$A$782,$A145,СВЦЭМ!$B$39:$B$782,F$119)+'СЕТ СН'!$I$11+СВЦЭМ!$D$10+'СЕТ СН'!$I$5-'СЕТ СН'!$I$21</f>
        <v>5728.5886961699998</v>
      </c>
      <c r="G145" s="36">
        <f>SUMIFS(СВЦЭМ!$D$39:$D$782,СВЦЭМ!$A$39:$A$782,$A145,СВЦЭМ!$B$39:$B$782,G$119)+'СЕТ СН'!$I$11+СВЦЭМ!$D$10+'СЕТ СН'!$I$5-'СЕТ СН'!$I$21</f>
        <v>5733.5487899500004</v>
      </c>
      <c r="H145" s="36">
        <f>SUMIFS(СВЦЭМ!$D$39:$D$782,СВЦЭМ!$A$39:$A$782,$A145,СВЦЭМ!$B$39:$B$782,H$119)+'СЕТ СН'!$I$11+СВЦЭМ!$D$10+'СЕТ СН'!$I$5-'СЕТ СН'!$I$21</f>
        <v>5611.3474523000004</v>
      </c>
      <c r="I145" s="36">
        <f>SUMIFS(СВЦЭМ!$D$39:$D$782,СВЦЭМ!$A$39:$A$782,$A145,СВЦЭМ!$B$39:$B$782,I$119)+'СЕТ СН'!$I$11+СВЦЭМ!$D$10+'СЕТ СН'!$I$5-'СЕТ СН'!$I$21</f>
        <v>5410.8620043800001</v>
      </c>
      <c r="J145" s="36">
        <f>SUMIFS(СВЦЭМ!$D$39:$D$782,СВЦЭМ!$A$39:$A$782,$A145,СВЦЭМ!$B$39:$B$782,J$119)+'СЕТ СН'!$I$11+СВЦЭМ!$D$10+'СЕТ СН'!$I$5-'СЕТ СН'!$I$21</f>
        <v>5319.8231302700005</v>
      </c>
      <c r="K145" s="36">
        <f>SUMIFS(СВЦЭМ!$D$39:$D$782,СВЦЭМ!$A$39:$A$782,$A145,СВЦЭМ!$B$39:$B$782,K$119)+'СЕТ СН'!$I$11+СВЦЭМ!$D$10+'СЕТ СН'!$I$5-'СЕТ СН'!$I$21</f>
        <v>5276.4121949999999</v>
      </c>
      <c r="L145" s="36">
        <f>SUMIFS(СВЦЭМ!$D$39:$D$782,СВЦЭМ!$A$39:$A$782,$A145,СВЦЭМ!$B$39:$B$782,L$119)+'СЕТ СН'!$I$11+СВЦЭМ!$D$10+'СЕТ СН'!$I$5-'СЕТ СН'!$I$21</f>
        <v>5253.3100889100006</v>
      </c>
      <c r="M145" s="36">
        <f>SUMIFS(СВЦЭМ!$D$39:$D$782,СВЦЭМ!$A$39:$A$782,$A145,СВЦЭМ!$B$39:$B$782,M$119)+'СЕТ СН'!$I$11+СВЦЭМ!$D$10+'СЕТ СН'!$I$5-'СЕТ СН'!$I$21</f>
        <v>5270.5698067200001</v>
      </c>
      <c r="N145" s="36">
        <f>SUMIFS(СВЦЭМ!$D$39:$D$782,СВЦЭМ!$A$39:$A$782,$A145,СВЦЭМ!$B$39:$B$782,N$119)+'СЕТ СН'!$I$11+СВЦЭМ!$D$10+'СЕТ СН'!$I$5-'СЕТ СН'!$I$21</f>
        <v>5300.4215630899998</v>
      </c>
      <c r="O145" s="36">
        <f>SUMIFS(СВЦЭМ!$D$39:$D$782,СВЦЭМ!$A$39:$A$782,$A145,СВЦЭМ!$B$39:$B$782,O$119)+'СЕТ СН'!$I$11+СВЦЭМ!$D$10+'СЕТ СН'!$I$5-'СЕТ СН'!$I$21</f>
        <v>5296.2254222900001</v>
      </c>
      <c r="P145" s="36">
        <f>SUMIFS(СВЦЭМ!$D$39:$D$782,СВЦЭМ!$A$39:$A$782,$A145,СВЦЭМ!$B$39:$B$782,P$119)+'СЕТ СН'!$I$11+СВЦЭМ!$D$10+'СЕТ СН'!$I$5-'СЕТ СН'!$I$21</f>
        <v>5305.0947293700001</v>
      </c>
      <c r="Q145" s="36">
        <f>SUMIFS(СВЦЭМ!$D$39:$D$782,СВЦЭМ!$A$39:$A$782,$A145,СВЦЭМ!$B$39:$B$782,Q$119)+'СЕТ СН'!$I$11+СВЦЭМ!$D$10+'СЕТ СН'!$I$5-'СЕТ СН'!$I$21</f>
        <v>5316.1127329700003</v>
      </c>
      <c r="R145" s="36">
        <f>SUMIFS(СВЦЭМ!$D$39:$D$782,СВЦЭМ!$A$39:$A$782,$A145,СВЦЭМ!$B$39:$B$782,R$119)+'СЕТ СН'!$I$11+СВЦЭМ!$D$10+'СЕТ СН'!$I$5-'СЕТ СН'!$I$21</f>
        <v>5298.9203212900002</v>
      </c>
      <c r="S145" s="36">
        <f>SUMIFS(СВЦЭМ!$D$39:$D$782,СВЦЭМ!$A$39:$A$782,$A145,СВЦЭМ!$B$39:$B$782,S$119)+'СЕТ СН'!$I$11+СВЦЭМ!$D$10+'СЕТ СН'!$I$5-'СЕТ СН'!$I$21</f>
        <v>5291.5022649500006</v>
      </c>
      <c r="T145" s="36">
        <f>SUMIFS(СВЦЭМ!$D$39:$D$782,СВЦЭМ!$A$39:$A$782,$A145,СВЦЭМ!$B$39:$B$782,T$119)+'СЕТ СН'!$I$11+СВЦЭМ!$D$10+'СЕТ СН'!$I$5-'СЕТ СН'!$I$21</f>
        <v>5287.73972632</v>
      </c>
      <c r="U145" s="36">
        <f>SUMIFS(СВЦЭМ!$D$39:$D$782,СВЦЭМ!$A$39:$A$782,$A145,СВЦЭМ!$B$39:$B$782,U$119)+'СЕТ СН'!$I$11+СВЦЭМ!$D$10+'СЕТ СН'!$I$5-'СЕТ СН'!$I$21</f>
        <v>5267.5750874100004</v>
      </c>
      <c r="V145" s="36">
        <f>SUMIFS(СВЦЭМ!$D$39:$D$782,СВЦЭМ!$A$39:$A$782,$A145,СВЦЭМ!$B$39:$B$782,V$119)+'СЕТ СН'!$I$11+СВЦЭМ!$D$10+'СЕТ СН'!$I$5-'СЕТ СН'!$I$21</f>
        <v>5281.7895920500005</v>
      </c>
      <c r="W145" s="36">
        <f>SUMIFS(СВЦЭМ!$D$39:$D$782,СВЦЭМ!$A$39:$A$782,$A145,СВЦЭМ!$B$39:$B$782,W$119)+'СЕТ СН'!$I$11+СВЦЭМ!$D$10+'СЕТ СН'!$I$5-'СЕТ СН'!$I$21</f>
        <v>5251.4017923900001</v>
      </c>
      <c r="X145" s="36">
        <f>SUMIFS(СВЦЭМ!$D$39:$D$782,СВЦЭМ!$A$39:$A$782,$A145,СВЦЭМ!$B$39:$B$782,X$119)+'СЕТ СН'!$I$11+СВЦЭМ!$D$10+'СЕТ СН'!$I$5-'СЕТ СН'!$I$21</f>
        <v>5306.1237113400002</v>
      </c>
      <c r="Y145" s="36">
        <f>SUMIFS(СВЦЭМ!$D$39:$D$782,СВЦЭМ!$A$39:$A$782,$A145,СВЦЭМ!$B$39:$B$782,Y$119)+'СЕТ СН'!$I$11+СВЦЭМ!$D$10+'СЕТ СН'!$I$5-'СЕТ СН'!$I$21</f>
        <v>5384.9858800900001</v>
      </c>
    </row>
    <row r="146" spans="1:27" ht="15.75" x14ac:dyDescent="0.2">
      <c r="A146" s="35">
        <f t="shared" si="3"/>
        <v>45104</v>
      </c>
      <c r="B146" s="36">
        <f>SUMIFS(СВЦЭМ!$D$39:$D$782,СВЦЭМ!$A$39:$A$782,$A146,СВЦЭМ!$B$39:$B$782,B$119)+'СЕТ СН'!$I$11+СВЦЭМ!$D$10+'СЕТ СН'!$I$5-'СЕТ СН'!$I$21</f>
        <v>5448.4137048800003</v>
      </c>
      <c r="C146" s="36">
        <f>SUMIFS(СВЦЭМ!$D$39:$D$782,СВЦЭМ!$A$39:$A$782,$A146,СВЦЭМ!$B$39:$B$782,C$119)+'СЕТ СН'!$I$11+СВЦЭМ!$D$10+'СЕТ СН'!$I$5-'СЕТ СН'!$I$21</f>
        <v>5500.5264818800006</v>
      </c>
      <c r="D146" s="36">
        <f>SUMIFS(СВЦЭМ!$D$39:$D$782,СВЦЭМ!$A$39:$A$782,$A146,СВЦЭМ!$B$39:$B$782,D$119)+'СЕТ СН'!$I$11+СВЦЭМ!$D$10+'СЕТ СН'!$I$5-'СЕТ СН'!$I$21</f>
        <v>5584.2805448500003</v>
      </c>
      <c r="E146" s="36">
        <f>SUMIFS(СВЦЭМ!$D$39:$D$782,СВЦЭМ!$A$39:$A$782,$A146,СВЦЭМ!$B$39:$B$782,E$119)+'СЕТ СН'!$I$11+СВЦЭМ!$D$10+'СЕТ СН'!$I$5-'СЕТ СН'!$I$21</f>
        <v>5560.3847089299998</v>
      </c>
      <c r="F146" s="36">
        <f>SUMIFS(СВЦЭМ!$D$39:$D$782,СВЦЭМ!$A$39:$A$782,$A146,СВЦЭМ!$B$39:$B$782,F$119)+'СЕТ СН'!$I$11+СВЦЭМ!$D$10+'СЕТ СН'!$I$5-'СЕТ СН'!$I$21</f>
        <v>5560.8980598100006</v>
      </c>
      <c r="G146" s="36">
        <f>SUMIFS(СВЦЭМ!$D$39:$D$782,СВЦЭМ!$A$39:$A$782,$A146,СВЦЭМ!$B$39:$B$782,G$119)+'СЕТ СН'!$I$11+СВЦЭМ!$D$10+'СЕТ СН'!$I$5-'СЕТ СН'!$I$21</f>
        <v>5558.0062938800002</v>
      </c>
      <c r="H146" s="36">
        <f>SUMIFS(СВЦЭМ!$D$39:$D$782,СВЦЭМ!$A$39:$A$782,$A146,СВЦЭМ!$B$39:$B$782,H$119)+'СЕТ СН'!$I$11+СВЦЭМ!$D$10+'СЕТ СН'!$I$5-'СЕТ СН'!$I$21</f>
        <v>5480.6548922100001</v>
      </c>
      <c r="I146" s="36">
        <f>SUMIFS(СВЦЭМ!$D$39:$D$782,СВЦЭМ!$A$39:$A$782,$A146,СВЦЭМ!$B$39:$B$782,I$119)+'СЕТ СН'!$I$11+СВЦЭМ!$D$10+'СЕТ СН'!$I$5-'СЕТ СН'!$I$21</f>
        <v>5354.0158480500004</v>
      </c>
      <c r="J146" s="36">
        <f>SUMIFS(СВЦЭМ!$D$39:$D$782,СВЦЭМ!$A$39:$A$782,$A146,СВЦЭМ!$B$39:$B$782,J$119)+'СЕТ СН'!$I$11+СВЦЭМ!$D$10+'СЕТ СН'!$I$5-'СЕТ СН'!$I$21</f>
        <v>5270.32115239</v>
      </c>
      <c r="K146" s="36">
        <f>SUMIFS(СВЦЭМ!$D$39:$D$782,СВЦЭМ!$A$39:$A$782,$A146,СВЦЭМ!$B$39:$B$782,K$119)+'СЕТ СН'!$I$11+СВЦЭМ!$D$10+'СЕТ СН'!$I$5-'СЕТ СН'!$I$21</f>
        <v>5211.7530092400002</v>
      </c>
      <c r="L146" s="36">
        <f>SUMIFS(СВЦЭМ!$D$39:$D$782,СВЦЭМ!$A$39:$A$782,$A146,СВЦЭМ!$B$39:$B$782,L$119)+'СЕТ СН'!$I$11+СВЦЭМ!$D$10+'СЕТ СН'!$I$5-'СЕТ СН'!$I$21</f>
        <v>5191.5426824599999</v>
      </c>
      <c r="M146" s="36">
        <f>SUMIFS(СВЦЭМ!$D$39:$D$782,СВЦЭМ!$A$39:$A$782,$A146,СВЦЭМ!$B$39:$B$782,M$119)+'СЕТ СН'!$I$11+СВЦЭМ!$D$10+'СЕТ СН'!$I$5-'СЕТ СН'!$I$21</f>
        <v>5188.36118996</v>
      </c>
      <c r="N146" s="36">
        <f>SUMIFS(СВЦЭМ!$D$39:$D$782,СВЦЭМ!$A$39:$A$782,$A146,СВЦЭМ!$B$39:$B$782,N$119)+'СЕТ СН'!$I$11+СВЦЭМ!$D$10+'СЕТ СН'!$I$5-'СЕТ СН'!$I$21</f>
        <v>5209.1267429500003</v>
      </c>
      <c r="O146" s="36">
        <f>SUMIFS(СВЦЭМ!$D$39:$D$782,СВЦЭМ!$A$39:$A$782,$A146,СВЦЭМ!$B$39:$B$782,O$119)+'СЕТ СН'!$I$11+СВЦЭМ!$D$10+'СЕТ СН'!$I$5-'СЕТ СН'!$I$21</f>
        <v>5204.4821758500002</v>
      </c>
      <c r="P146" s="36">
        <f>SUMIFS(СВЦЭМ!$D$39:$D$782,СВЦЭМ!$A$39:$A$782,$A146,СВЦЭМ!$B$39:$B$782,P$119)+'СЕТ СН'!$I$11+СВЦЭМ!$D$10+'СЕТ СН'!$I$5-'СЕТ СН'!$I$21</f>
        <v>5205.4570442800004</v>
      </c>
      <c r="Q146" s="36">
        <f>SUMIFS(СВЦЭМ!$D$39:$D$782,СВЦЭМ!$A$39:$A$782,$A146,СВЦЭМ!$B$39:$B$782,Q$119)+'СЕТ СН'!$I$11+СВЦЭМ!$D$10+'СЕТ СН'!$I$5-'СЕТ СН'!$I$21</f>
        <v>5202.1927650800008</v>
      </c>
      <c r="R146" s="36">
        <f>SUMIFS(СВЦЭМ!$D$39:$D$782,СВЦЭМ!$A$39:$A$782,$A146,СВЦЭМ!$B$39:$B$782,R$119)+'СЕТ СН'!$I$11+СВЦЭМ!$D$10+'СЕТ СН'!$I$5-'СЕТ СН'!$I$21</f>
        <v>5189.2778639900007</v>
      </c>
      <c r="S146" s="36">
        <f>SUMIFS(СВЦЭМ!$D$39:$D$782,СВЦЭМ!$A$39:$A$782,$A146,СВЦЭМ!$B$39:$B$782,S$119)+'СЕТ СН'!$I$11+СВЦЭМ!$D$10+'СЕТ СН'!$I$5-'СЕТ СН'!$I$21</f>
        <v>5185.2790571000005</v>
      </c>
      <c r="T146" s="36">
        <f>SUMIFS(СВЦЭМ!$D$39:$D$782,СВЦЭМ!$A$39:$A$782,$A146,СВЦЭМ!$B$39:$B$782,T$119)+'СЕТ СН'!$I$11+СВЦЭМ!$D$10+'СЕТ СН'!$I$5-'СЕТ СН'!$I$21</f>
        <v>5180.98223014</v>
      </c>
      <c r="U146" s="36">
        <f>SUMIFS(СВЦЭМ!$D$39:$D$782,СВЦЭМ!$A$39:$A$782,$A146,СВЦЭМ!$B$39:$B$782,U$119)+'СЕТ СН'!$I$11+СВЦЭМ!$D$10+'СЕТ СН'!$I$5-'СЕТ СН'!$I$21</f>
        <v>5183.8797340600004</v>
      </c>
      <c r="V146" s="36">
        <f>SUMIFS(СВЦЭМ!$D$39:$D$782,СВЦЭМ!$A$39:$A$782,$A146,СВЦЭМ!$B$39:$B$782,V$119)+'СЕТ СН'!$I$11+СВЦЭМ!$D$10+'СЕТ СН'!$I$5-'СЕТ СН'!$I$21</f>
        <v>5192.7136003300002</v>
      </c>
      <c r="W146" s="36">
        <f>SUMIFS(СВЦЭМ!$D$39:$D$782,СВЦЭМ!$A$39:$A$782,$A146,СВЦЭМ!$B$39:$B$782,W$119)+'СЕТ СН'!$I$11+СВЦЭМ!$D$10+'СЕТ СН'!$I$5-'СЕТ СН'!$I$21</f>
        <v>5150.2724155900005</v>
      </c>
      <c r="X146" s="36">
        <f>SUMIFS(СВЦЭМ!$D$39:$D$782,СВЦЭМ!$A$39:$A$782,$A146,СВЦЭМ!$B$39:$B$782,X$119)+'СЕТ СН'!$I$11+СВЦЭМ!$D$10+'СЕТ СН'!$I$5-'СЕТ СН'!$I$21</f>
        <v>5190.5341654100002</v>
      </c>
      <c r="Y146" s="36">
        <f>SUMIFS(СВЦЭМ!$D$39:$D$782,СВЦЭМ!$A$39:$A$782,$A146,СВЦЭМ!$B$39:$B$782,Y$119)+'СЕТ СН'!$I$11+СВЦЭМ!$D$10+'СЕТ СН'!$I$5-'СЕТ СН'!$I$21</f>
        <v>5283.5761673200004</v>
      </c>
    </row>
    <row r="147" spans="1:27" ht="15.75" x14ac:dyDescent="0.2">
      <c r="A147" s="35">
        <f t="shared" si="3"/>
        <v>45105</v>
      </c>
      <c r="B147" s="36">
        <f>SUMIFS(СВЦЭМ!$D$39:$D$782,СВЦЭМ!$A$39:$A$782,$A147,СВЦЭМ!$B$39:$B$782,B$119)+'СЕТ СН'!$I$11+СВЦЭМ!$D$10+'СЕТ СН'!$I$5-'СЕТ СН'!$I$21</f>
        <v>5369.4310026900002</v>
      </c>
      <c r="C147" s="36">
        <f>SUMIFS(СВЦЭМ!$D$39:$D$782,СВЦЭМ!$A$39:$A$782,$A147,СВЦЭМ!$B$39:$B$782,C$119)+'СЕТ СН'!$I$11+СВЦЭМ!$D$10+'СЕТ СН'!$I$5-'СЕТ СН'!$I$21</f>
        <v>5455.0915735100007</v>
      </c>
      <c r="D147" s="36">
        <f>SUMIFS(СВЦЭМ!$D$39:$D$782,СВЦЭМ!$A$39:$A$782,$A147,СВЦЭМ!$B$39:$B$782,D$119)+'СЕТ СН'!$I$11+СВЦЭМ!$D$10+'СЕТ СН'!$I$5-'СЕТ СН'!$I$21</f>
        <v>5537.0170052499998</v>
      </c>
      <c r="E147" s="36">
        <f>SUMIFS(СВЦЭМ!$D$39:$D$782,СВЦЭМ!$A$39:$A$782,$A147,СВЦЭМ!$B$39:$B$782,E$119)+'СЕТ СН'!$I$11+СВЦЭМ!$D$10+'СЕТ СН'!$I$5-'СЕТ СН'!$I$21</f>
        <v>5557.6103671600004</v>
      </c>
      <c r="F147" s="36">
        <f>SUMIFS(СВЦЭМ!$D$39:$D$782,СВЦЭМ!$A$39:$A$782,$A147,СВЦЭМ!$B$39:$B$782,F$119)+'СЕТ СН'!$I$11+СВЦЭМ!$D$10+'СЕТ СН'!$I$5-'СЕТ СН'!$I$21</f>
        <v>5557.6592996199997</v>
      </c>
      <c r="G147" s="36">
        <f>SUMIFS(СВЦЭМ!$D$39:$D$782,СВЦЭМ!$A$39:$A$782,$A147,СВЦЭМ!$B$39:$B$782,G$119)+'СЕТ СН'!$I$11+СВЦЭМ!$D$10+'СЕТ СН'!$I$5-'СЕТ СН'!$I$21</f>
        <v>5531.2483826099997</v>
      </c>
      <c r="H147" s="36">
        <f>SUMIFS(СВЦЭМ!$D$39:$D$782,СВЦЭМ!$A$39:$A$782,$A147,СВЦЭМ!$B$39:$B$782,H$119)+'СЕТ СН'!$I$11+СВЦЭМ!$D$10+'СЕТ СН'!$I$5-'СЕТ СН'!$I$21</f>
        <v>5422.9504322600005</v>
      </c>
      <c r="I147" s="36">
        <f>SUMIFS(СВЦЭМ!$D$39:$D$782,СВЦЭМ!$A$39:$A$782,$A147,СВЦЭМ!$B$39:$B$782,I$119)+'СЕТ СН'!$I$11+СВЦЭМ!$D$10+'СЕТ СН'!$I$5-'СЕТ СН'!$I$21</f>
        <v>5286.6471984300006</v>
      </c>
      <c r="J147" s="36">
        <f>SUMIFS(СВЦЭМ!$D$39:$D$782,СВЦЭМ!$A$39:$A$782,$A147,СВЦЭМ!$B$39:$B$782,J$119)+'СЕТ СН'!$I$11+СВЦЭМ!$D$10+'СЕТ СН'!$I$5-'СЕТ СН'!$I$21</f>
        <v>5214.8228484299998</v>
      </c>
      <c r="K147" s="36">
        <f>SUMIFS(СВЦЭМ!$D$39:$D$782,СВЦЭМ!$A$39:$A$782,$A147,СВЦЭМ!$B$39:$B$782,K$119)+'СЕТ СН'!$I$11+СВЦЭМ!$D$10+'СЕТ СН'!$I$5-'СЕТ СН'!$I$21</f>
        <v>5156.5660597300002</v>
      </c>
      <c r="L147" s="36">
        <f>SUMIFS(СВЦЭМ!$D$39:$D$782,СВЦЭМ!$A$39:$A$782,$A147,СВЦЭМ!$B$39:$B$782,L$119)+'СЕТ СН'!$I$11+СВЦЭМ!$D$10+'СЕТ СН'!$I$5-'СЕТ СН'!$I$21</f>
        <v>5163.8382177700005</v>
      </c>
      <c r="M147" s="36">
        <f>SUMIFS(СВЦЭМ!$D$39:$D$782,СВЦЭМ!$A$39:$A$782,$A147,СВЦЭМ!$B$39:$B$782,M$119)+'СЕТ СН'!$I$11+СВЦЭМ!$D$10+'СЕТ СН'!$I$5-'СЕТ СН'!$I$21</f>
        <v>5185.0647771000004</v>
      </c>
      <c r="N147" s="36">
        <f>SUMIFS(СВЦЭМ!$D$39:$D$782,СВЦЭМ!$A$39:$A$782,$A147,СВЦЭМ!$B$39:$B$782,N$119)+'СЕТ СН'!$I$11+СВЦЭМ!$D$10+'СЕТ СН'!$I$5-'СЕТ СН'!$I$21</f>
        <v>5231.9982242400001</v>
      </c>
      <c r="O147" s="36">
        <f>SUMIFS(СВЦЭМ!$D$39:$D$782,СВЦЭМ!$A$39:$A$782,$A147,СВЦЭМ!$B$39:$B$782,O$119)+'СЕТ СН'!$I$11+СВЦЭМ!$D$10+'СЕТ СН'!$I$5-'СЕТ СН'!$I$21</f>
        <v>5228.6820720200003</v>
      </c>
      <c r="P147" s="36">
        <f>SUMIFS(СВЦЭМ!$D$39:$D$782,СВЦЭМ!$A$39:$A$782,$A147,СВЦЭМ!$B$39:$B$782,P$119)+'СЕТ СН'!$I$11+СВЦЭМ!$D$10+'СЕТ СН'!$I$5-'СЕТ СН'!$I$21</f>
        <v>5210.7822346700004</v>
      </c>
      <c r="Q147" s="36">
        <f>SUMIFS(СВЦЭМ!$D$39:$D$782,СВЦЭМ!$A$39:$A$782,$A147,СВЦЭМ!$B$39:$B$782,Q$119)+'СЕТ СН'!$I$11+СВЦЭМ!$D$10+'СЕТ СН'!$I$5-'СЕТ СН'!$I$21</f>
        <v>5216.8106706400004</v>
      </c>
      <c r="R147" s="36">
        <f>SUMIFS(СВЦЭМ!$D$39:$D$782,СВЦЭМ!$A$39:$A$782,$A147,СВЦЭМ!$B$39:$B$782,R$119)+'СЕТ СН'!$I$11+СВЦЭМ!$D$10+'СЕТ СН'!$I$5-'СЕТ СН'!$I$21</f>
        <v>5186.3544494400003</v>
      </c>
      <c r="S147" s="36">
        <f>SUMIFS(СВЦЭМ!$D$39:$D$782,СВЦЭМ!$A$39:$A$782,$A147,СВЦЭМ!$B$39:$B$782,S$119)+'СЕТ СН'!$I$11+СВЦЭМ!$D$10+'СЕТ СН'!$I$5-'СЕТ СН'!$I$21</f>
        <v>5181.3941956500003</v>
      </c>
      <c r="T147" s="36">
        <f>SUMIFS(СВЦЭМ!$D$39:$D$782,СВЦЭМ!$A$39:$A$782,$A147,СВЦЭМ!$B$39:$B$782,T$119)+'СЕТ СН'!$I$11+СВЦЭМ!$D$10+'СЕТ СН'!$I$5-'СЕТ СН'!$I$21</f>
        <v>5182.6969948300002</v>
      </c>
      <c r="U147" s="36">
        <f>SUMIFS(СВЦЭМ!$D$39:$D$782,СВЦЭМ!$A$39:$A$782,$A147,СВЦЭМ!$B$39:$B$782,U$119)+'СЕТ СН'!$I$11+СВЦЭМ!$D$10+'СЕТ СН'!$I$5-'СЕТ СН'!$I$21</f>
        <v>5217.8471298700006</v>
      </c>
      <c r="V147" s="36">
        <f>SUMIFS(СВЦЭМ!$D$39:$D$782,СВЦЭМ!$A$39:$A$782,$A147,СВЦЭМ!$B$39:$B$782,V$119)+'СЕТ СН'!$I$11+СВЦЭМ!$D$10+'СЕТ СН'!$I$5-'СЕТ СН'!$I$21</f>
        <v>5216.3288548800001</v>
      </c>
      <c r="W147" s="36">
        <f>SUMIFS(СВЦЭМ!$D$39:$D$782,СВЦЭМ!$A$39:$A$782,$A147,СВЦЭМ!$B$39:$B$782,W$119)+'СЕТ СН'!$I$11+СВЦЭМ!$D$10+'СЕТ СН'!$I$5-'СЕТ СН'!$I$21</f>
        <v>5197.4748742400006</v>
      </c>
      <c r="X147" s="36">
        <f>SUMIFS(СВЦЭМ!$D$39:$D$782,СВЦЭМ!$A$39:$A$782,$A147,СВЦЭМ!$B$39:$B$782,X$119)+'СЕТ СН'!$I$11+СВЦЭМ!$D$10+'СЕТ СН'!$I$5-'СЕТ СН'!$I$21</f>
        <v>5222.1503529500005</v>
      </c>
      <c r="Y147" s="36">
        <f>SUMIFS(СВЦЭМ!$D$39:$D$782,СВЦЭМ!$A$39:$A$782,$A147,СВЦЭМ!$B$39:$B$782,Y$119)+'СЕТ СН'!$I$11+СВЦЭМ!$D$10+'СЕТ СН'!$I$5-'СЕТ СН'!$I$21</f>
        <v>5333.4008206199996</v>
      </c>
    </row>
    <row r="148" spans="1:27" ht="15.75" x14ac:dyDescent="0.2">
      <c r="A148" s="35">
        <f t="shared" si="3"/>
        <v>45106</v>
      </c>
      <c r="B148" s="36">
        <f>SUMIFS(СВЦЭМ!$D$39:$D$782,СВЦЭМ!$A$39:$A$782,$A148,СВЦЭМ!$B$39:$B$782,B$119)+'СЕТ СН'!$I$11+СВЦЭМ!$D$10+'СЕТ СН'!$I$5-'СЕТ СН'!$I$21</f>
        <v>5462.9135216499999</v>
      </c>
      <c r="C148" s="36">
        <f>SUMIFS(СВЦЭМ!$D$39:$D$782,СВЦЭМ!$A$39:$A$782,$A148,СВЦЭМ!$B$39:$B$782,C$119)+'СЕТ СН'!$I$11+СВЦЭМ!$D$10+'СЕТ СН'!$I$5-'СЕТ СН'!$I$21</f>
        <v>5520.7990154899999</v>
      </c>
      <c r="D148" s="36">
        <f>SUMIFS(СВЦЭМ!$D$39:$D$782,СВЦЭМ!$A$39:$A$782,$A148,СВЦЭМ!$B$39:$B$782,D$119)+'СЕТ СН'!$I$11+СВЦЭМ!$D$10+'СЕТ СН'!$I$5-'СЕТ СН'!$I$21</f>
        <v>5570.1999851300006</v>
      </c>
      <c r="E148" s="36">
        <f>SUMIFS(СВЦЭМ!$D$39:$D$782,СВЦЭМ!$A$39:$A$782,$A148,СВЦЭМ!$B$39:$B$782,E$119)+'СЕТ СН'!$I$11+СВЦЭМ!$D$10+'СЕТ СН'!$I$5-'СЕТ СН'!$I$21</f>
        <v>5576.7855792600003</v>
      </c>
      <c r="F148" s="36">
        <f>SUMIFS(СВЦЭМ!$D$39:$D$782,СВЦЭМ!$A$39:$A$782,$A148,СВЦЭМ!$B$39:$B$782,F$119)+'СЕТ СН'!$I$11+СВЦЭМ!$D$10+'СЕТ СН'!$I$5-'СЕТ СН'!$I$21</f>
        <v>5561.29994842</v>
      </c>
      <c r="G148" s="36">
        <f>SUMIFS(СВЦЭМ!$D$39:$D$782,СВЦЭМ!$A$39:$A$782,$A148,СВЦЭМ!$B$39:$B$782,G$119)+'СЕТ СН'!$I$11+СВЦЭМ!$D$10+'СЕТ СН'!$I$5-'СЕТ СН'!$I$21</f>
        <v>5564.6697516300001</v>
      </c>
      <c r="H148" s="36">
        <f>SUMIFS(СВЦЭМ!$D$39:$D$782,СВЦЭМ!$A$39:$A$782,$A148,СВЦЭМ!$B$39:$B$782,H$119)+'СЕТ СН'!$I$11+СВЦЭМ!$D$10+'СЕТ СН'!$I$5-'СЕТ СН'!$I$21</f>
        <v>5510.0721034500002</v>
      </c>
      <c r="I148" s="36">
        <f>SUMIFS(СВЦЭМ!$D$39:$D$782,СВЦЭМ!$A$39:$A$782,$A148,СВЦЭМ!$B$39:$B$782,I$119)+'СЕТ СН'!$I$11+СВЦЭМ!$D$10+'СЕТ СН'!$I$5-'СЕТ СН'!$I$21</f>
        <v>5410.23494493</v>
      </c>
      <c r="J148" s="36">
        <f>SUMIFS(СВЦЭМ!$D$39:$D$782,СВЦЭМ!$A$39:$A$782,$A148,СВЦЭМ!$B$39:$B$782,J$119)+'СЕТ СН'!$I$11+СВЦЭМ!$D$10+'СЕТ СН'!$I$5-'СЕТ СН'!$I$21</f>
        <v>5312.3060929800004</v>
      </c>
      <c r="K148" s="36">
        <f>SUMIFS(СВЦЭМ!$D$39:$D$782,СВЦЭМ!$A$39:$A$782,$A148,СВЦЭМ!$B$39:$B$782,K$119)+'СЕТ СН'!$I$11+СВЦЭМ!$D$10+'СЕТ СН'!$I$5-'СЕТ СН'!$I$21</f>
        <v>5259.5993075300003</v>
      </c>
      <c r="L148" s="36">
        <f>SUMIFS(СВЦЭМ!$D$39:$D$782,СВЦЭМ!$A$39:$A$782,$A148,СВЦЭМ!$B$39:$B$782,L$119)+'СЕТ СН'!$I$11+СВЦЭМ!$D$10+'СЕТ СН'!$I$5-'СЕТ СН'!$I$21</f>
        <v>5246.1160769500002</v>
      </c>
      <c r="M148" s="36">
        <f>SUMIFS(СВЦЭМ!$D$39:$D$782,СВЦЭМ!$A$39:$A$782,$A148,СВЦЭМ!$B$39:$B$782,M$119)+'СЕТ СН'!$I$11+СВЦЭМ!$D$10+'СЕТ СН'!$I$5-'СЕТ СН'!$I$21</f>
        <v>5236.0823074199998</v>
      </c>
      <c r="N148" s="36">
        <f>SUMIFS(СВЦЭМ!$D$39:$D$782,СВЦЭМ!$A$39:$A$782,$A148,СВЦЭМ!$B$39:$B$782,N$119)+'СЕТ СН'!$I$11+СВЦЭМ!$D$10+'СЕТ СН'!$I$5-'СЕТ СН'!$I$21</f>
        <v>5257.5930337500004</v>
      </c>
      <c r="O148" s="36">
        <f>SUMIFS(СВЦЭМ!$D$39:$D$782,СВЦЭМ!$A$39:$A$782,$A148,СВЦЭМ!$B$39:$B$782,O$119)+'СЕТ СН'!$I$11+СВЦЭМ!$D$10+'СЕТ СН'!$I$5-'СЕТ СН'!$I$21</f>
        <v>5258.3383381599997</v>
      </c>
      <c r="P148" s="36">
        <f>SUMIFS(СВЦЭМ!$D$39:$D$782,СВЦЭМ!$A$39:$A$782,$A148,СВЦЭМ!$B$39:$B$782,P$119)+'СЕТ СН'!$I$11+СВЦЭМ!$D$10+'СЕТ СН'!$I$5-'СЕТ СН'!$I$21</f>
        <v>5265.6795365300004</v>
      </c>
      <c r="Q148" s="36">
        <f>SUMIFS(СВЦЭМ!$D$39:$D$782,СВЦЭМ!$A$39:$A$782,$A148,СВЦЭМ!$B$39:$B$782,Q$119)+'СЕТ СН'!$I$11+СВЦЭМ!$D$10+'СЕТ СН'!$I$5-'СЕТ СН'!$I$21</f>
        <v>5265.7016885800003</v>
      </c>
      <c r="R148" s="36">
        <f>SUMIFS(СВЦЭМ!$D$39:$D$782,СВЦЭМ!$A$39:$A$782,$A148,СВЦЭМ!$B$39:$B$782,R$119)+'СЕТ СН'!$I$11+СВЦЭМ!$D$10+'СЕТ СН'!$I$5-'СЕТ СН'!$I$21</f>
        <v>5253.2284746900004</v>
      </c>
      <c r="S148" s="36">
        <f>SUMIFS(СВЦЭМ!$D$39:$D$782,СВЦЭМ!$A$39:$A$782,$A148,СВЦЭМ!$B$39:$B$782,S$119)+'СЕТ СН'!$I$11+СВЦЭМ!$D$10+'СЕТ СН'!$I$5-'СЕТ СН'!$I$21</f>
        <v>5240.1632976800001</v>
      </c>
      <c r="T148" s="36">
        <f>SUMIFS(СВЦЭМ!$D$39:$D$782,СВЦЭМ!$A$39:$A$782,$A148,СВЦЭМ!$B$39:$B$782,T$119)+'СЕТ СН'!$I$11+СВЦЭМ!$D$10+'СЕТ СН'!$I$5-'СЕТ СН'!$I$21</f>
        <v>5249.2151507100007</v>
      </c>
      <c r="U148" s="36">
        <f>SUMIFS(СВЦЭМ!$D$39:$D$782,СВЦЭМ!$A$39:$A$782,$A148,СВЦЭМ!$B$39:$B$782,U$119)+'СЕТ СН'!$I$11+СВЦЭМ!$D$10+'СЕТ СН'!$I$5-'СЕТ СН'!$I$21</f>
        <v>5257.8772731099998</v>
      </c>
      <c r="V148" s="36">
        <f>SUMIFS(СВЦЭМ!$D$39:$D$782,СВЦЭМ!$A$39:$A$782,$A148,СВЦЭМ!$B$39:$B$782,V$119)+'СЕТ СН'!$I$11+СВЦЭМ!$D$10+'СЕТ СН'!$I$5-'СЕТ СН'!$I$21</f>
        <v>5270.1242730499998</v>
      </c>
      <c r="W148" s="36">
        <f>SUMIFS(СВЦЭМ!$D$39:$D$782,СВЦЭМ!$A$39:$A$782,$A148,СВЦЭМ!$B$39:$B$782,W$119)+'СЕТ СН'!$I$11+СВЦЭМ!$D$10+'СЕТ СН'!$I$5-'СЕТ СН'!$I$21</f>
        <v>5261.51422121</v>
      </c>
      <c r="X148" s="36">
        <f>SUMIFS(СВЦЭМ!$D$39:$D$782,СВЦЭМ!$A$39:$A$782,$A148,СВЦЭМ!$B$39:$B$782,X$119)+'СЕТ СН'!$I$11+СВЦЭМ!$D$10+'СЕТ СН'!$I$5-'СЕТ СН'!$I$21</f>
        <v>5282.1220242300005</v>
      </c>
      <c r="Y148" s="36">
        <f>SUMIFS(СВЦЭМ!$D$39:$D$782,СВЦЭМ!$A$39:$A$782,$A148,СВЦЭМ!$B$39:$B$782,Y$119)+'СЕТ СН'!$I$11+СВЦЭМ!$D$10+'СЕТ СН'!$I$5-'СЕТ СН'!$I$21</f>
        <v>5408.3539637900003</v>
      </c>
    </row>
    <row r="149" spans="1:27" ht="15.75" x14ac:dyDescent="0.2">
      <c r="A149" s="35">
        <f t="shared" si="3"/>
        <v>45107</v>
      </c>
      <c r="B149" s="36">
        <f>SUMIFS(СВЦЭМ!$D$39:$D$782,СВЦЭМ!$A$39:$A$782,$A149,СВЦЭМ!$B$39:$B$782,B$119)+'СЕТ СН'!$I$11+СВЦЭМ!$D$10+'СЕТ СН'!$I$5-'СЕТ СН'!$I$21</f>
        <v>5452.8947009700005</v>
      </c>
      <c r="C149" s="36">
        <f>SUMIFS(СВЦЭМ!$D$39:$D$782,СВЦЭМ!$A$39:$A$782,$A149,СВЦЭМ!$B$39:$B$782,C$119)+'СЕТ СН'!$I$11+СВЦЭМ!$D$10+'СЕТ СН'!$I$5-'СЕТ СН'!$I$21</f>
        <v>5503.9612719300003</v>
      </c>
      <c r="D149" s="36">
        <f>SUMIFS(СВЦЭМ!$D$39:$D$782,СВЦЭМ!$A$39:$A$782,$A149,СВЦЭМ!$B$39:$B$782,D$119)+'СЕТ СН'!$I$11+СВЦЭМ!$D$10+'СЕТ СН'!$I$5-'СЕТ СН'!$I$21</f>
        <v>5587.9308405400006</v>
      </c>
      <c r="E149" s="36">
        <f>SUMIFS(СВЦЭМ!$D$39:$D$782,СВЦЭМ!$A$39:$A$782,$A149,СВЦЭМ!$B$39:$B$782,E$119)+'СЕТ СН'!$I$11+СВЦЭМ!$D$10+'СЕТ СН'!$I$5-'СЕТ СН'!$I$21</f>
        <v>5613.9142345800001</v>
      </c>
      <c r="F149" s="36">
        <f>SUMIFS(СВЦЭМ!$D$39:$D$782,СВЦЭМ!$A$39:$A$782,$A149,СВЦЭМ!$B$39:$B$782,F$119)+'СЕТ СН'!$I$11+СВЦЭМ!$D$10+'СЕТ СН'!$I$5-'СЕТ СН'!$I$21</f>
        <v>5651.47005756</v>
      </c>
      <c r="G149" s="36">
        <f>SUMIFS(СВЦЭМ!$D$39:$D$782,СВЦЭМ!$A$39:$A$782,$A149,СВЦЭМ!$B$39:$B$782,G$119)+'СЕТ СН'!$I$11+СВЦЭМ!$D$10+'СЕТ СН'!$I$5-'СЕТ СН'!$I$21</f>
        <v>5681.75581031</v>
      </c>
      <c r="H149" s="36">
        <f>SUMIFS(СВЦЭМ!$D$39:$D$782,СВЦЭМ!$A$39:$A$782,$A149,СВЦЭМ!$B$39:$B$782,H$119)+'СЕТ СН'!$I$11+СВЦЭМ!$D$10+'СЕТ СН'!$I$5-'СЕТ СН'!$I$21</f>
        <v>5583.3173316100001</v>
      </c>
      <c r="I149" s="36">
        <f>SUMIFS(СВЦЭМ!$D$39:$D$782,СВЦЭМ!$A$39:$A$782,$A149,СВЦЭМ!$B$39:$B$782,I$119)+'СЕТ СН'!$I$11+СВЦЭМ!$D$10+'СЕТ СН'!$I$5-'СЕТ СН'!$I$21</f>
        <v>5470.9874259600001</v>
      </c>
      <c r="J149" s="36">
        <f>SUMIFS(СВЦЭМ!$D$39:$D$782,СВЦЭМ!$A$39:$A$782,$A149,СВЦЭМ!$B$39:$B$782,J$119)+'СЕТ СН'!$I$11+СВЦЭМ!$D$10+'СЕТ СН'!$I$5-'СЕТ СН'!$I$21</f>
        <v>5389.0408907500005</v>
      </c>
      <c r="K149" s="36">
        <f>SUMIFS(СВЦЭМ!$D$39:$D$782,СВЦЭМ!$A$39:$A$782,$A149,СВЦЭМ!$B$39:$B$782,K$119)+'СЕТ СН'!$I$11+СВЦЭМ!$D$10+'СЕТ СН'!$I$5-'СЕТ СН'!$I$21</f>
        <v>5316.7049366000001</v>
      </c>
      <c r="L149" s="36">
        <f>SUMIFS(СВЦЭМ!$D$39:$D$782,СВЦЭМ!$A$39:$A$782,$A149,СВЦЭМ!$B$39:$B$782,L$119)+'СЕТ СН'!$I$11+СВЦЭМ!$D$10+'СЕТ СН'!$I$5-'СЕТ СН'!$I$21</f>
        <v>5283.79880306</v>
      </c>
      <c r="M149" s="36">
        <f>SUMIFS(СВЦЭМ!$D$39:$D$782,СВЦЭМ!$A$39:$A$782,$A149,СВЦЭМ!$B$39:$B$782,M$119)+'СЕТ СН'!$I$11+СВЦЭМ!$D$10+'СЕТ СН'!$I$5-'СЕТ СН'!$I$21</f>
        <v>5252.0298959400006</v>
      </c>
      <c r="N149" s="36">
        <f>SUMIFS(СВЦЭМ!$D$39:$D$782,СВЦЭМ!$A$39:$A$782,$A149,СВЦЭМ!$B$39:$B$782,N$119)+'СЕТ СН'!$I$11+СВЦЭМ!$D$10+'СЕТ СН'!$I$5-'СЕТ СН'!$I$21</f>
        <v>5296.0851341400003</v>
      </c>
      <c r="O149" s="36">
        <f>SUMIFS(СВЦЭМ!$D$39:$D$782,СВЦЭМ!$A$39:$A$782,$A149,СВЦЭМ!$B$39:$B$782,O$119)+'СЕТ СН'!$I$11+СВЦЭМ!$D$10+'СЕТ СН'!$I$5-'СЕТ СН'!$I$21</f>
        <v>5281.7728820900002</v>
      </c>
      <c r="P149" s="36">
        <f>SUMIFS(СВЦЭМ!$D$39:$D$782,СВЦЭМ!$A$39:$A$782,$A149,СВЦЭМ!$B$39:$B$782,P$119)+'СЕТ СН'!$I$11+СВЦЭМ!$D$10+'СЕТ СН'!$I$5-'СЕТ СН'!$I$21</f>
        <v>5288.8746566999998</v>
      </c>
      <c r="Q149" s="36">
        <f>SUMIFS(СВЦЭМ!$D$39:$D$782,СВЦЭМ!$A$39:$A$782,$A149,СВЦЭМ!$B$39:$B$782,Q$119)+'СЕТ СН'!$I$11+СВЦЭМ!$D$10+'СЕТ СН'!$I$5-'СЕТ СН'!$I$21</f>
        <v>5294.6145406200003</v>
      </c>
      <c r="R149" s="36">
        <f>SUMIFS(СВЦЭМ!$D$39:$D$782,СВЦЭМ!$A$39:$A$782,$A149,СВЦЭМ!$B$39:$B$782,R$119)+'СЕТ СН'!$I$11+СВЦЭМ!$D$10+'СЕТ СН'!$I$5-'СЕТ СН'!$I$21</f>
        <v>5284.0350094900004</v>
      </c>
      <c r="S149" s="36">
        <f>SUMIFS(СВЦЭМ!$D$39:$D$782,СВЦЭМ!$A$39:$A$782,$A149,СВЦЭМ!$B$39:$B$782,S$119)+'СЕТ СН'!$I$11+СВЦЭМ!$D$10+'СЕТ СН'!$I$5-'СЕТ СН'!$I$21</f>
        <v>5270.9857476200004</v>
      </c>
      <c r="T149" s="36">
        <f>SUMIFS(СВЦЭМ!$D$39:$D$782,СВЦЭМ!$A$39:$A$782,$A149,СВЦЭМ!$B$39:$B$782,T$119)+'СЕТ СН'!$I$11+СВЦЭМ!$D$10+'СЕТ СН'!$I$5-'СЕТ СН'!$I$21</f>
        <v>5269.0388892600004</v>
      </c>
      <c r="U149" s="36">
        <f>SUMIFS(СВЦЭМ!$D$39:$D$782,СВЦЭМ!$A$39:$A$782,$A149,СВЦЭМ!$B$39:$B$782,U$119)+'СЕТ СН'!$I$11+СВЦЭМ!$D$10+'СЕТ СН'!$I$5-'СЕТ СН'!$I$21</f>
        <v>5277.06387309</v>
      </c>
      <c r="V149" s="36">
        <f>SUMIFS(СВЦЭМ!$D$39:$D$782,СВЦЭМ!$A$39:$A$782,$A149,СВЦЭМ!$B$39:$B$782,V$119)+'СЕТ СН'!$I$11+СВЦЭМ!$D$10+'СЕТ СН'!$I$5-'СЕТ СН'!$I$21</f>
        <v>5302.27433036</v>
      </c>
      <c r="W149" s="36">
        <f>SUMIFS(СВЦЭМ!$D$39:$D$782,СВЦЭМ!$A$39:$A$782,$A149,СВЦЭМ!$B$39:$B$782,W$119)+'СЕТ СН'!$I$11+СВЦЭМ!$D$10+'СЕТ СН'!$I$5-'СЕТ СН'!$I$21</f>
        <v>5270.08474312</v>
      </c>
      <c r="X149" s="36">
        <f>SUMIFS(СВЦЭМ!$D$39:$D$782,СВЦЭМ!$A$39:$A$782,$A149,СВЦЭМ!$B$39:$B$782,X$119)+'СЕТ СН'!$I$11+СВЦЭМ!$D$10+'СЕТ СН'!$I$5-'СЕТ СН'!$I$21</f>
        <v>5313.0741345799997</v>
      </c>
      <c r="Y149" s="36">
        <f>SUMIFS(СВЦЭМ!$D$39:$D$782,СВЦЭМ!$A$39:$A$782,$A149,СВЦЭМ!$B$39:$B$782,Y$119)+'СЕТ СН'!$I$11+СВЦЭМ!$D$10+'СЕТ СН'!$I$5-'СЕТ СН'!$I$21</f>
        <v>5398.9258061400005</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106</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01.06.2023</v>
      </c>
      <c r="B156" s="36">
        <f>SUMIFS(СВЦЭМ!$E$39:$E$782,СВЦЭМ!$A$39:$A$782,$A156,СВЦЭМ!$B$39:$B$782,B$155)+'СЕТ СН'!$F$12</f>
        <v>201.57291943000001</v>
      </c>
      <c r="C156" s="36">
        <f>SUMIFS(СВЦЭМ!$E$39:$E$782,СВЦЭМ!$A$39:$A$782,$A156,СВЦЭМ!$B$39:$B$782,C$155)+'СЕТ СН'!$F$12</f>
        <v>211.20337810000001</v>
      </c>
      <c r="D156" s="36">
        <f>SUMIFS(СВЦЭМ!$E$39:$E$782,СВЦЭМ!$A$39:$A$782,$A156,СВЦЭМ!$B$39:$B$782,D$155)+'СЕТ СН'!$F$12</f>
        <v>216.65856624</v>
      </c>
      <c r="E156" s="36">
        <f>SUMIFS(СВЦЭМ!$E$39:$E$782,СВЦЭМ!$A$39:$A$782,$A156,СВЦЭМ!$B$39:$B$782,E$155)+'СЕТ СН'!$F$12</f>
        <v>220.90146217</v>
      </c>
      <c r="F156" s="36">
        <f>SUMIFS(СВЦЭМ!$E$39:$E$782,СВЦЭМ!$A$39:$A$782,$A156,СВЦЭМ!$B$39:$B$782,F$155)+'СЕТ СН'!$F$12</f>
        <v>220.79469288000001</v>
      </c>
      <c r="G156" s="36">
        <f>SUMIFS(СВЦЭМ!$E$39:$E$782,СВЦЭМ!$A$39:$A$782,$A156,СВЦЭМ!$B$39:$B$782,G$155)+'СЕТ СН'!$F$12</f>
        <v>219.36460371999999</v>
      </c>
      <c r="H156" s="36">
        <f>SUMIFS(СВЦЭМ!$E$39:$E$782,СВЦЭМ!$A$39:$A$782,$A156,СВЦЭМ!$B$39:$B$782,H$155)+'СЕТ СН'!$F$12</f>
        <v>203.41907137999999</v>
      </c>
      <c r="I156" s="36">
        <f>SUMIFS(СВЦЭМ!$E$39:$E$782,СВЦЭМ!$A$39:$A$782,$A156,СВЦЭМ!$B$39:$B$782,I$155)+'СЕТ СН'!$F$12</f>
        <v>193.96243878000001</v>
      </c>
      <c r="J156" s="36">
        <f>SUMIFS(СВЦЭМ!$E$39:$E$782,СВЦЭМ!$A$39:$A$782,$A156,СВЦЭМ!$B$39:$B$782,J$155)+'СЕТ СН'!$F$12</f>
        <v>187.4049235</v>
      </c>
      <c r="K156" s="36">
        <f>SUMIFS(СВЦЭМ!$E$39:$E$782,СВЦЭМ!$A$39:$A$782,$A156,СВЦЭМ!$B$39:$B$782,K$155)+'СЕТ СН'!$F$12</f>
        <v>188.15664877</v>
      </c>
      <c r="L156" s="36">
        <f>SUMIFS(СВЦЭМ!$E$39:$E$782,СВЦЭМ!$A$39:$A$782,$A156,СВЦЭМ!$B$39:$B$782,L$155)+'СЕТ СН'!$F$12</f>
        <v>187.79999158999999</v>
      </c>
      <c r="M156" s="36">
        <f>SUMIFS(СВЦЭМ!$E$39:$E$782,СВЦЭМ!$A$39:$A$782,$A156,СВЦЭМ!$B$39:$B$782,M$155)+'СЕТ СН'!$F$12</f>
        <v>190.70949553</v>
      </c>
      <c r="N156" s="36">
        <f>SUMIFS(СВЦЭМ!$E$39:$E$782,СВЦЭМ!$A$39:$A$782,$A156,СВЦЭМ!$B$39:$B$782,N$155)+'СЕТ СН'!$F$12</f>
        <v>193.10743192999999</v>
      </c>
      <c r="O156" s="36">
        <f>SUMIFS(СВЦЭМ!$E$39:$E$782,СВЦЭМ!$A$39:$A$782,$A156,СВЦЭМ!$B$39:$B$782,O$155)+'СЕТ СН'!$F$12</f>
        <v>192.88655338999999</v>
      </c>
      <c r="P156" s="36">
        <f>SUMIFS(СВЦЭМ!$E$39:$E$782,СВЦЭМ!$A$39:$A$782,$A156,СВЦЭМ!$B$39:$B$782,P$155)+'СЕТ СН'!$F$12</f>
        <v>194.96715571999999</v>
      </c>
      <c r="Q156" s="36">
        <f>SUMIFS(СВЦЭМ!$E$39:$E$782,СВЦЭМ!$A$39:$A$782,$A156,СВЦЭМ!$B$39:$B$782,Q$155)+'СЕТ СН'!$F$12</f>
        <v>196.05078083000001</v>
      </c>
      <c r="R156" s="36">
        <f>SUMIFS(СВЦЭМ!$E$39:$E$782,СВЦЭМ!$A$39:$A$782,$A156,СВЦЭМ!$B$39:$B$782,R$155)+'СЕТ СН'!$F$12</f>
        <v>194.47531094999999</v>
      </c>
      <c r="S156" s="36">
        <f>SUMIFS(СВЦЭМ!$E$39:$E$782,СВЦЭМ!$A$39:$A$782,$A156,СВЦЭМ!$B$39:$B$782,S$155)+'СЕТ СН'!$F$12</f>
        <v>191.96426482000001</v>
      </c>
      <c r="T156" s="36">
        <f>SUMIFS(СВЦЭМ!$E$39:$E$782,СВЦЭМ!$A$39:$A$782,$A156,СВЦЭМ!$B$39:$B$782,T$155)+'СЕТ СН'!$F$12</f>
        <v>189.90608666</v>
      </c>
      <c r="U156" s="36">
        <f>SUMIFS(СВЦЭМ!$E$39:$E$782,СВЦЭМ!$A$39:$A$782,$A156,СВЦЭМ!$B$39:$B$782,U$155)+'СЕТ СН'!$F$12</f>
        <v>188.41864580000001</v>
      </c>
      <c r="V156" s="36">
        <f>SUMIFS(СВЦЭМ!$E$39:$E$782,СВЦЭМ!$A$39:$A$782,$A156,СВЦЭМ!$B$39:$B$782,V$155)+'СЕТ СН'!$F$12</f>
        <v>189.84794170999999</v>
      </c>
      <c r="W156" s="36">
        <f>SUMIFS(СВЦЭМ!$E$39:$E$782,СВЦЭМ!$A$39:$A$782,$A156,СВЦЭМ!$B$39:$B$782,W$155)+'СЕТ СН'!$F$12</f>
        <v>183.33632736000001</v>
      </c>
      <c r="X156" s="36">
        <f>SUMIFS(СВЦЭМ!$E$39:$E$782,СВЦЭМ!$A$39:$A$782,$A156,СВЦЭМ!$B$39:$B$782,X$155)+'СЕТ СН'!$F$12</f>
        <v>189.28359963</v>
      </c>
      <c r="Y156" s="36">
        <f>SUMIFS(СВЦЭМ!$E$39:$E$782,СВЦЭМ!$A$39:$A$782,$A156,СВЦЭМ!$B$39:$B$782,Y$155)+'СЕТ СН'!$F$12</f>
        <v>193.85430059000001</v>
      </c>
      <c r="AA156" s="45"/>
    </row>
    <row r="157" spans="1:27" ht="15.75" x14ac:dyDescent="0.2">
      <c r="A157" s="35">
        <f>A156+1</f>
        <v>45079</v>
      </c>
      <c r="B157" s="36">
        <f>SUMIFS(СВЦЭМ!$E$39:$E$782,СВЦЭМ!$A$39:$A$782,$A157,СВЦЭМ!$B$39:$B$782,B$155)+'СЕТ СН'!$F$12</f>
        <v>205.02875874</v>
      </c>
      <c r="C157" s="36">
        <f>SUMIFS(СВЦЭМ!$E$39:$E$782,СВЦЭМ!$A$39:$A$782,$A157,СВЦЭМ!$B$39:$B$782,C$155)+'СЕТ СН'!$F$12</f>
        <v>208.51568854000001</v>
      </c>
      <c r="D157" s="36">
        <f>SUMIFS(СВЦЭМ!$E$39:$E$782,СВЦЭМ!$A$39:$A$782,$A157,СВЦЭМ!$B$39:$B$782,D$155)+'СЕТ СН'!$F$12</f>
        <v>213.87578848999999</v>
      </c>
      <c r="E157" s="36">
        <f>SUMIFS(СВЦЭМ!$E$39:$E$782,СВЦЭМ!$A$39:$A$782,$A157,СВЦЭМ!$B$39:$B$782,E$155)+'СЕТ СН'!$F$12</f>
        <v>214.66624938000001</v>
      </c>
      <c r="F157" s="36">
        <f>SUMIFS(СВЦЭМ!$E$39:$E$782,СВЦЭМ!$A$39:$A$782,$A157,СВЦЭМ!$B$39:$B$782,F$155)+'СЕТ СН'!$F$12</f>
        <v>212.61399259999999</v>
      </c>
      <c r="G157" s="36">
        <f>SUMIFS(СВЦЭМ!$E$39:$E$782,СВЦЭМ!$A$39:$A$782,$A157,СВЦЭМ!$B$39:$B$782,G$155)+'СЕТ СН'!$F$12</f>
        <v>209.71427288000001</v>
      </c>
      <c r="H157" s="36">
        <f>SUMIFS(СВЦЭМ!$E$39:$E$782,СВЦЭМ!$A$39:$A$782,$A157,СВЦЭМ!$B$39:$B$782,H$155)+'СЕТ СН'!$F$12</f>
        <v>190.45093596000001</v>
      </c>
      <c r="I157" s="36">
        <f>SUMIFS(СВЦЭМ!$E$39:$E$782,СВЦЭМ!$A$39:$A$782,$A157,СВЦЭМ!$B$39:$B$782,I$155)+'СЕТ СН'!$F$12</f>
        <v>195.12738615000001</v>
      </c>
      <c r="J157" s="36">
        <f>SUMIFS(СВЦЭМ!$E$39:$E$782,СВЦЭМ!$A$39:$A$782,$A157,СВЦЭМ!$B$39:$B$782,J$155)+'СЕТ СН'!$F$12</f>
        <v>192.39027418000001</v>
      </c>
      <c r="K157" s="36">
        <f>SUMIFS(СВЦЭМ!$E$39:$E$782,СВЦЭМ!$A$39:$A$782,$A157,СВЦЭМ!$B$39:$B$782,K$155)+'СЕТ СН'!$F$12</f>
        <v>188.25150865000001</v>
      </c>
      <c r="L157" s="36">
        <f>SUMIFS(СВЦЭМ!$E$39:$E$782,СВЦЭМ!$A$39:$A$782,$A157,СВЦЭМ!$B$39:$B$782,L$155)+'СЕТ СН'!$F$12</f>
        <v>187.10612846000001</v>
      </c>
      <c r="M157" s="36">
        <f>SUMIFS(СВЦЭМ!$E$39:$E$782,СВЦЭМ!$A$39:$A$782,$A157,СВЦЭМ!$B$39:$B$782,M$155)+'СЕТ СН'!$F$12</f>
        <v>189.65342704</v>
      </c>
      <c r="N157" s="36">
        <f>SUMIFS(СВЦЭМ!$E$39:$E$782,СВЦЭМ!$A$39:$A$782,$A157,СВЦЭМ!$B$39:$B$782,N$155)+'СЕТ СН'!$F$12</f>
        <v>194.16358579999999</v>
      </c>
      <c r="O157" s="36">
        <f>SUMIFS(СВЦЭМ!$E$39:$E$782,СВЦЭМ!$A$39:$A$782,$A157,СВЦЭМ!$B$39:$B$782,O$155)+'СЕТ СН'!$F$12</f>
        <v>193.83072870999999</v>
      </c>
      <c r="P157" s="36">
        <f>SUMIFS(СВЦЭМ!$E$39:$E$782,СВЦЭМ!$A$39:$A$782,$A157,СВЦЭМ!$B$39:$B$782,P$155)+'СЕТ СН'!$F$12</f>
        <v>194.21690552000001</v>
      </c>
      <c r="Q157" s="36">
        <f>SUMIFS(СВЦЭМ!$E$39:$E$782,СВЦЭМ!$A$39:$A$782,$A157,СВЦЭМ!$B$39:$B$782,Q$155)+'СЕТ СН'!$F$12</f>
        <v>195.87259040999999</v>
      </c>
      <c r="R157" s="36">
        <f>SUMIFS(СВЦЭМ!$E$39:$E$782,СВЦЭМ!$A$39:$A$782,$A157,СВЦЭМ!$B$39:$B$782,R$155)+'СЕТ СН'!$F$12</f>
        <v>194.08185472</v>
      </c>
      <c r="S157" s="36">
        <f>SUMIFS(СВЦЭМ!$E$39:$E$782,СВЦЭМ!$A$39:$A$782,$A157,СВЦЭМ!$B$39:$B$782,S$155)+'СЕТ СН'!$F$12</f>
        <v>192.67175936999999</v>
      </c>
      <c r="T157" s="36">
        <f>SUMIFS(СВЦЭМ!$E$39:$E$782,СВЦЭМ!$A$39:$A$782,$A157,СВЦЭМ!$B$39:$B$782,T$155)+'СЕТ СН'!$F$12</f>
        <v>190.72012516999999</v>
      </c>
      <c r="U157" s="36">
        <f>SUMIFS(СВЦЭМ!$E$39:$E$782,СВЦЭМ!$A$39:$A$782,$A157,СВЦЭМ!$B$39:$B$782,U$155)+'СЕТ СН'!$F$12</f>
        <v>184.24948244000001</v>
      </c>
      <c r="V157" s="36">
        <f>SUMIFS(СВЦЭМ!$E$39:$E$782,СВЦЭМ!$A$39:$A$782,$A157,СВЦЭМ!$B$39:$B$782,V$155)+'СЕТ СН'!$F$12</f>
        <v>180.79081676000001</v>
      </c>
      <c r="W157" s="36">
        <f>SUMIFS(СВЦЭМ!$E$39:$E$782,СВЦЭМ!$A$39:$A$782,$A157,СВЦЭМ!$B$39:$B$782,W$155)+'СЕТ СН'!$F$12</f>
        <v>181.96746497000001</v>
      </c>
      <c r="X157" s="36">
        <f>SUMIFS(СВЦЭМ!$E$39:$E$782,СВЦЭМ!$A$39:$A$782,$A157,СВЦЭМ!$B$39:$B$782,X$155)+'СЕТ СН'!$F$12</f>
        <v>186.94383568999999</v>
      </c>
      <c r="Y157" s="36">
        <f>SUMIFS(СВЦЭМ!$E$39:$E$782,СВЦЭМ!$A$39:$A$782,$A157,СВЦЭМ!$B$39:$B$782,Y$155)+'СЕТ СН'!$F$12</f>
        <v>192.12165340999999</v>
      </c>
    </row>
    <row r="158" spans="1:27" ht="15.75" x14ac:dyDescent="0.2">
      <c r="A158" s="35">
        <f t="shared" ref="A158:A185" si="4">A157+1</f>
        <v>45080</v>
      </c>
      <c r="B158" s="36">
        <f>SUMIFS(СВЦЭМ!$E$39:$E$782,СВЦЭМ!$A$39:$A$782,$A158,СВЦЭМ!$B$39:$B$782,B$155)+'СЕТ СН'!$F$12</f>
        <v>196.43258660000001</v>
      </c>
      <c r="C158" s="36">
        <f>SUMIFS(СВЦЭМ!$E$39:$E$782,СВЦЭМ!$A$39:$A$782,$A158,СВЦЭМ!$B$39:$B$782,C$155)+'СЕТ СН'!$F$12</f>
        <v>201.86586499000001</v>
      </c>
      <c r="D158" s="36">
        <f>SUMIFS(СВЦЭМ!$E$39:$E$782,СВЦЭМ!$A$39:$A$782,$A158,СВЦЭМ!$B$39:$B$782,D$155)+'СЕТ СН'!$F$12</f>
        <v>214.10984918</v>
      </c>
      <c r="E158" s="36">
        <f>SUMIFS(СВЦЭМ!$E$39:$E$782,СВЦЭМ!$A$39:$A$782,$A158,СВЦЭМ!$B$39:$B$782,E$155)+'СЕТ СН'!$F$12</f>
        <v>222.41545117000001</v>
      </c>
      <c r="F158" s="36">
        <f>SUMIFS(СВЦЭМ!$E$39:$E$782,СВЦЭМ!$A$39:$A$782,$A158,СВЦЭМ!$B$39:$B$782,F$155)+'СЕТ СН'!$F$12</f>
        <v>216.87087991999999</v>
      </c>
      <c r="G158" s="36">
        <f>SUMIFS(СВЦЭМ!$E$39:$E$782,СВЦЭМ!$A$39:$A$782,$A158,СВЦЭМ!$B$39:$B$782,G$155)+'СЕТ СН'!$F$12</f>
        <v>217.86422332000001</v>
      </c>
      <c r="H158" s="36">
        <f>SUMIFS(СВЦЭМ!$E$39:$E$782,СВЦЭМ!$A$39:$A$782,$A158,СВЦЭМ!$B$39:$B$782,H$155)+'СЕТ СН'!$F$12</f>
        <v>207.28848879</v>
      </c>
      <c r="I158" s="36">
        <f>SUMIFS(СВЦЭМ!$E$39:$E$782,СВЦЭМ!$A$39:$A$782,$A158,СВЦЭМ!$B$39:$B$782,I$155)+'СЕТ СН'!$F$12</f>
        <v>194.37488755999999</v>
      </c>
      <c r="J158" s="36">
        <f>SUMIFS(СВЦЭМ!$E$39:$E$782,СВЦЭМ!$A$39:$A$782,$A158,СВЦЭМ!$B$39:$B$782,J$155)+'СЕТ СН'!$F$12</f>
        <v>182.22234997999999</v>
      </c>
      <c r="K158" s="36">
        <f>SUMIFS(СВЦЭМ!$E$39:$E$782,СВЦЭМ!$A$39:$A$782,$A158,СВЦЭМ!$B$39:$B$782,K$155)+'СЕТ СН'!$F$12</f>
        <v>175.45415775000001</v>
      </c>
      <c r="L158" s="36">
        <f>SUMIFS(СВЦЭМ!$E$39:$E$782,СВЦЭМ!$A$39:$A$782,$A158,СВЦЭМ!$B$39:$B$782,L$155)+'СЕТ СН'!$F$12</f>
        <v>174.27855658999999</v>
      </c>
      <c r="M158" s="36">
        <f>SUMIFS(СВЦЭМ!$E$39:$E$782,СВЦЭМ!$A$39:$A$782,$A158,СВЦЭМ!$B$39:$B$782,M$155)+'СЕТ СН'!$F$12</f>
        <v>175.65667144</v>
      </c>
      <c r="N158" s="36">
        <f>SUMIFS(СВЦЭМ!$E$39:$E$782,СВЦЭМ!$A$39:$A$782,$A158,СВЦЭМ!$B$39:$B$782,N$155)+'СЕТ СН'!$F$12</f>
        <v>177.92345008999999</v>
      </c>
      <c r="O158" s="36">
        <f>SUMIFS(СВЦЭМ!$E$39:$E$782,СВЦЭМ!$A$39:$A$782,$A158,СВЦЭМ!$B$39:$B$782,O$155)+'СЕТ СН'!$F$12</f>
        <v>178.44619834</v>
      </c>
      <c r="P158" s="36">
        <f>SUMIFS(СВЦЭМ!$E$39:$E$782,СВЦЭМ!$A$39:$A$782,$A158,СВЦЭМ!$B$39:$B$782,P$155)+'СЕТ СН'!$F$12</f>
        <v>180.17716573999999</v>
      </c>
      <c r="Q158" s="36">
        <f>SUMIFS(СВЦЭМ!$E$39:$E$782,СВЦЭМ!$A$39:$A$782,$A158,СВЦЭМ!$B$39:$B$782,Q$155)+'СЕТ СН'!$F$12</f>
        <v>183.56207617999999</v>
      </c>
      <c r="R158" s="36">
        <f>SUMIFS(СВЦЭМ!$E$39:$E$782,СВЦЭМ!$A$39:$A$782,$A158,СВЦЭМ!$B$39:$B$782,R$155)+'СЕТ СН'!$F$12</f>
        <v>182.5694919</v>
      </c>
      <c r="S158" s="36">
        <f>SUMIFS(СВЦЭМ!$E$39:$E$782,СВЦЭМ!$A$39:$A$782,$A158,СВЦЭМ!$B$39:$B$782,S$155)+'СЕТ СН'!$F$12</f>
        <v>180.55821601</v>
      </c>
      <c r="T158" s="36">
        <f>SUMIFS(СВЦЭМ!$E$39:$E$782,СВЦЭМ!$A$39:$A$782,$A158,СВЦЭМ!$B$39:$B$782,T$155)+'СЕТ СН'!$F$12</f>
        <v>179.11532622999999</v>
      </c>
      <c r="U158" s="36">
        <f>SUMIFS(СВЦЭМ!$E$39:$E$782,СВЦЭМ!$A$39:$A$782,$A158,СВЦЭМ!$B$39:$B$782,U$155)+'СЕТ СН'!$F$12</f>
        <v>177.73368704999999</v>
      </c>
      <c r="V158" s="36">
        <f>SUMIFS(СВЦЭМ!$E$39:$E$782,СВЦЭМ!$A$39:$A$782,$A158,СВЦЭМ!$B$39:$B$782,V$155)+'СЕТ СН'!$F$12</f>
        <v>175.99738647000001</v>
      </c>
      <c r="W158" s="36">
        <f>SUMIFS(СВЦЭМ!$E$39:$E$782,СВЦЭМ!$A$39:$A$782,$A158,СВЦЭМ!$B$39:$B$782,W$155)+'СЕТ СН'!$F$12</f>
        <v>172.64363180000001</v>
      </c>
      <c r="X158" s="36">
        <f>SUMIFS(СВЦЭМ!$E$39:$E$782,СВЦЭМ!$A$39:$A$782,$A158,СВЦЭМ!$B$39:$B$782,X$155)+'СЕТ СН'!$F$12</f>
        <v>176.85128435999999</v>
      </c>
      <c r="Y158" s="36">
        <f>SUMIFS(СВЦЭМ!$E$39:$E$782,СВЦЭМ!$A$39:$A$782,$A158,СВЦЭМ!$B$39:$B$782,Y$155)+'СЕТ СН'!$F$12</f>
        <v>186.78720405999999</v>
      </c>
    </row>
    <row r="159" spans="1:27" ht="15.75" x14ac:dyDescent="0.2">
      <c r="A159" s="35">
        <f t="shared" si="4"/>
        <v>45081</v>
      </c>
      <c r="B159" s="36">
        <f>SUMIFS(СВЦЭМ!$E$39:$E$782,СВЦЭМ!$A$39:$A$782,$A159,СВЦЭМ!$B$39:$B$782,B$155)+'СЕТ СН'!$F$12</f>
        <v>199.24348588000001</v>
      </c>
      <c r="C159" s="36">
        <f>SUMIFS(СВЦЭМ!$E$39:$E$782,СВЦЭМ!$A$39:$A$782,$A159,СВЦЭМ!$B$39:$B$782,C$155)+'СЕТ СН'!$F$12</f>
        <v>208.55910269</v>
      </c>
      <c r="D159" s="36">
        <f>SUMIFS(СВЦЭМ!$E$39:$E$782,СВЦЭМ!$A$39:$A$782,$A159,СВЦЭМ!$B$39:$B$782,D$155)+'СЕТ СН'!$F$12</f>
        <v>219.21297594999999</v>
      </c>
      <c r="E159" s="36">
        <f>SUMIFS(СВЦЭМ!$E$39:$E$782,СВЦЭМ!$A$39:$A$782,$A159,СВЦЭМ!$B$39:$B$782,E$155)+'СЕТ СН'!$F$12</f>
        <v>222.04974408000001</v>
      </c>
      <c r="F159" s="36">
        <f>SUMIFS(СВЦЭМ!$E$39:$E$782,СВЦЭМ!$A$39:$A$782,$A159,СВЦЭМ!$B$39:$B$782,F$155)+'СЕТ СН'!$F$12</f>
        <v>223.78525619999999</v>
      </c>
      <c r="G159" s="36">
        <f>SUMIFS(СВЦЭМ!$E$39:$E$782,СВЦЭМ!$A$39:$A$782,$A159,СВЦЭМ!$B$39:$B$782,G$155)+'СЕТ СН'!$F$12</f>
        <v>221.07814812000001</v>
      </c>
      <c r="H159" s="36">
        <f>SUMIFS(СВЦЭМ!$E$39:$E$782,СВЦЭМ!$A$39:$A$782,$A159,СВЦЭМ!$B$39:$B$782,H$155)+'СЕТ СН'!$F$12</f>
        <v>207.43746259</v>
      </c>
      <c r="I159" s="36">
        <f>SUMIFS(СВЦЭМ!$E$39:$E$782,СВЦЭМ!$A$39:$A$782,$A159,СВЦЭМ!$B$39:$B$782,I$155)+'СЕТ СН'!$F$12</f>
        <v>196.19991472999999</v>
      </c>
      <c r="J159" s="36">
        <f>SUMIFS(СВЦЭМ!$E$39:$E$782,СВЦЭМ!$A$39:$A$782,$A159,СВЦЭМ!$B$39:$B$782,J$155)+'СЕТ СН'!$F$12</f>
        <v>183.46930757000001</v>
      </c>
      <c r="K159" s="36">
        <f>SUMIFS(СВЦЭМ!$E$39:$E$782,СВЦЭМ!$A$39:$A$782,$A159,СВЦЭМ!$B$39:$B$782,K$155)+'СЕТ СН'!$F$12</f>
        <v>178.91218420999999</v>
      </c>
      <c r="L159" s="36">
        <f>SUMIFS(СВЦЭМ!$E$39:$E$782,СВЦЭМ!$A$39:$A$782,$A159,СВЦЭМ!$B$39:$B$782,L$155)+'СЕТ СН'!$F$12</f>
        <v>176.71571997000001</v>
      </c>
      <c r="M159" s="36">
        <f>SUMIFS(СВЦЭМ!$E$39:$E$782,СВЦЭМ!$A$39:$A$782,$A159,СВЦЭМ!$B$39:$B$782,M$155)+'СЕТ СН'!$F$12</f>
        <v>178.12461383999999</v>
      </c>
      <c r="N159" s="36">
        <f>SUMIFS(СВЦЭМ!$E$39:$E$782,СВЦЭМ!$A$39:$A$782,$A159,СВЦЭМ!$B$39:$B$782,N$155)+'СЕТ СН'!$F$12</f>
        <v>183.40745652999999</v>
      </c>
      <c r="O159" s="36">
        <f>SUMIFS(СВЦЭМ!$E$39:$E$782,СВЦЭМ!$A$39:$A$782,$A159,СВЦЭМ!$B$39:$B$782,O$155)+'СЕТ СН'!$F$12</f>
        <v>184.47934298000001</v>
      </c>
      <c r="P159" s="36">
        <f>SUMIFS(СВЦЭМ!$E$39:$E$782,СВЦЭМ!$A$39:$A$782,$A159,СВЦЭМ!$B$39:$B$782,P$155)+'СЕТ СН'!$F$12</f>
        <v>184.51387665999999</v>
      </c>
      <c r="Q159" s="36">
        <f>SUMIFS(СВЦЭМ!$E$39:$E$782,СВЦЭМ!$A$39:$A$782,$A159,СВЦЭМ!$B$39:$B$782,Q$155)+'СЕТ СН'!$F$12</f>
        <v>186.96252053000001</v>
      </c>
      <c r="R159" s="36">
        <f>SUMIFS(СВЦЭМ!$E$39:$E$782,СВЦЭМ!$A$39:$A$782,$A159,СВЦЭМ!$B$39:$B$782,R$155)+'СЕТ СН'!$F$12</f>
        <v>185.98330708</v>
      </c>
      <c r="S159" s="36">
        <f>SUMIFS(СВЦЭМ!$E$39:$E$782,СВЦЭМ!$A$39:$A$782,$A159,СВЦЭМ!$B$39:$B$782,S$155)+'СЕТ СН'!$F$12</f>
        <v>183.60085136000001</v>
      </c>
      <c r="T159" s="36">
        <f>SUMIFS(СВЦЭМ!$E$39:$E$782,СВЦЭМ!$A$39:$A$782,$A159,СВЦЭМ!$B$39:$B$782,T$155)+'СЕТ СН'!$F$12</f>
        <v>182.72725170000001</v>
      </c>
      <c r="U159" s="36">
        <f>SUMIFS(СВЦЭМ!$E$39:$E$782,СВЦЭМ!$A$39:$A$782,$A159,СВЦЭМ!$B$39:$B$782,U$155)+'СЕТ СН'!$F$12</f>
        <v>174.79833324000001</v>
      </c>
      <c r="V159" s="36">
        <f>SUMIFS(СВЦЭМ!$E$39:$E$782,СВЦЭМ!$A$39:$A$782,$A159,СВЦЭМ!$B$39:$B$782,V$155)+'СЕТ СН'!$F$12</f>
        <v>170.07347788000001</v>
      </c>
      <c r="W159" s="36">
        <f>SUMIFS(СВЦЭМ!$E$39:$E$782,СВЦЭМ!$A$39:$A$782,$A159,СВЦЭМ!$B$39:$B$782,W$155)+'СЕТ СН'!$F$12</f>
        <v>171.60767916</v>
      </c>
      <c r="X159" s="36">
        <f>SUMIFS(СВЦЭМ!$E$39:$E$782,СВЦЭМ!$A$39:$A$782,$A159,СВЦЭМ!$B$39:$B$782,X$155)+'СЕТ СН'!$F$12</f>
        <v>180.12043299999999</v>
      </c>
      <c r="Y159" s="36">
        <f>SUMIFS(СВЦЭМ!$E$39:$E$782,СВЦЭМ!$A$39:$A$782,$A159,СВЦЭМ!$B$39:$B$782,Y$155)+'СЕТ СН'!$F$12</f>
        <v>189.06991257000001</v>
      </c>
    </row>
    <row r="160" spans="1:27" ht="15.75" x14ac:dyDescent="0.2">
      <c r="A160" s="35">
        <f t="shared" si="4"/>
        <v>45082</v>
      </c>
      <c r="B160" s="36">
        <f>SUMIFS(СВЦЭМ!$E$39:$E$782,СВЦЭМ!$A$39:$A$782,$A160,СВЦЭМ!$B$39:$B$782,B$155)+'СЕТ СН'!$F$12</f>
        <v>195.86475379999999</v>
      </c>
      <c r="C160" s="36">
        <f>SUMIFS(СВЦЭМ!$E$39:$E$782,СВЦЭМ!$A$39:$A$782,$A160,СВЦЭМ!$B$39:$B$782,C$155)+'СЕТ СН'!$F$12</f>
        <v>200.48574255</v>
      </c>
      <c r="D160" s="36">
        <f>SUMIFS(СВЦЭМ!$E$39:$E$782,СВЦЭМ!$A$39:$A$782,$A160,СВЦЭМ!$B$39:$B$782,D$155)+'СЕТ СН'!$F$12</f>
        <v>206.43282192999999</v>
      </c>
      <c r="E160" s="36">
        <f>SUMIFS(СВЦЭМ!$E$39:$E$782,СВЦЭМ!$A$39:$A$782,$A160,СВЦЭМ!$B$39:$B$782,E$155)+'СЕТ СН'!$F$12</f>
        <v>204.36131811000001</v>
      </c>
      <c r="F160" s="36">
        <f>SUMIFS(СВЦЭМ!$E$39:$E$782,СВЦЭМ!$A$39:$A$782,$A160,СВЦЭМ!$B$39:$B$782,F$155)+'СЕТ СН'!$F$12</f>
        <v>203.34697283</v>
      </c>
      <c r="G160" s="36">
        <f>SUMIFS(СВЦЭМ!$E$39:$E$782,СВЦЭМ!$A$39:$A$782,$A160,СВЦЭМ!$B$39:$B$782,G$155)+'СЕТ СН'!$F$12</f>
        <v>202.36739066000001</v>
      </c>
      <c r="H160" s="36">
        <f>SUMIFS(СВЦЭМ!$E$39:$E$782,СВЦЭМ!$A$39:$A$782,$A160,СВЦЭМ!$B$39:$B$782,H$155)+'СЕТ СН'!$F$12</f>
        <v>198.24188672</v>
      </c>
      <c r="I160" s="36">
        <f>SUMIFS(СВЦЭМ!$E$39:$E$782,СВЦЭМ!$A$39:$A$782,$A160,СВЦЭМ!$B$39:$B$782,I$155)+'СЕТ СН'!$F$12</f>
        <v>190.94235512</v>
      </c>
      <c r="J160" s="36">
        <f>SUMIFS(СВЦЭМ!$E$39:$E$782,СВЦЭМ!$A$39:$A$782,$A160,СВЦЭМ!$B$39:$B$782,J$155)+'СЕТ СН'!$F$12</f>
        <v>194.87156880000001</v>
      </c>
      <c r="K160" s="36">
        <f>SUMIFS(СВЦЭМ!$E$39:$E$782,СВЦЭМ!$A$39:$A$782,$A160,СВЦЭМ!$B$39:$B$782,K$155)+'СЕТ СН'!$F$12</f>
        <v>181.93646115000001</v>
      </c>
      <c r="L160" s="36">
        <f>SUMIFS(СВЦЭМ!$E$39:$E$782,СВЦЭМ!$A$39:$A$782,$A160,СВЦЭМ!$B$39:$B$782,L$155)+'СЕТ СН'!$F$12</f>
        <v>180.06351848</v>
      </c>
      <c r="M160" s="36">
        <f>SUMIFS(СВЦЭМ!$E$39:$E$782,СВЦЭМ!$A$39:$A$782,$A160,СВЦЭМ!$B$39:$B$782,M$155)+'СЕТ СН'!$F$12</f>
        <v>181.71197346</v>
      </c>
      <c r="N160" s="36">
        <f>SUMIFS(СВЦЭМ!$E$39:$E$782,СВЦЭМ!$A$39:$A$782,$A160,СВЦЭМ!$B$39:$B$782,N$155)+'СЕТ СН'!$F$12</f>
        <v>187.11573543</v>
      </c>
      <c r="O160" s="36">
        <f>SUMIFS(СВЦЭМ!$E$39:$E$782,СВЦЭМ!$A$39:$A$782,$A160,СВЦЭМ!$B$39:$B$782,O$155)+'СЕТ СН'!$F$12</f>
        <v>187.97782831000001</v>
      </c>
      <c r="P160" s="36">
        <f>SUMIFS(СВЦЭМ!$E$39:$E$782,СВЦЭМ!$A$39:$A$782,$A160,СВЦЭМ!$B$39:$B$782,P$155)+'СЕТ СН'!$F$12</f>
        <v>189.90060896</v>
      </c>
      <c r="Q160" s="36">
        <f>SUMIFS(СВЦЭМ!$E$39:$E$782,СВЦЭМ!$A$39:$A$782,$A160,СВЦЭМ!$B$39:$B$782,Q$155)+'СЕТ СН'!$F$12</f>
        <v>191.5410765</v>
      </c>
      <c r="R160" s="36">
        <f>SUMIFS(СВЦЭМ!$E$39:$E$782,СВЦЭМ!$A$39:$A$782,$A160,СВЦЭМ!$B$39:$B$782,R$155)+'СЕТ СН'!$F$12</f>
        <v>194.22154197</v>
      </c>
      <c r="S160" s="36">
        <f>SUMIFS(СВЦЭМ!$E$39:$E$782,СВЦЭМ!$A$39:$A$782,$A160,СВЦЭМ!$B$39:$B$782,S$155)+'СЕТ СН'!$F$12</f>
        <v>193.74452782</v>
      </c>
      <c r="T160" s="36">
        <f>SUMIFS(СВЦЭМ!$E$39:$E$782,СВЦЭМ!$A$39:$A$782,$A160,СВЦЭМ!$B$39:$B$782,T$155)+'СЕТ СН'!$F$12</f>
        <v>190.47915853000001</v>
      </c>
      <c r="U160" s="36">
        <f>SUMIFS(СВЦЭМ!$E$39:$E$782,СВЦЭМ!$A$39:$A$782,$A160,СВЦЭМ!$B$39:$B$782,U$155)+'СЕТ СН'!$F$12</f>
        <v>186.18776119</v>
      </c>
      <c r="V160" s="36">
        <f>SUMIFS(СВЦЭМ!$E$39:$E$782,СВЦЭМ!$A$39:$A$782,$A160,СВЦЭМ!$B$39:$B$782,V$155)+'СЕТ СН'!$F$12</f>
        <v>177.93364854000001</v>
      </c>
      <c r="W160" s="36">
        <f>SUMIFS(СВЦЭМ!$E$39:$E$782,СВЦЭМ!$A$39:$A$782,$A160,СВЦЭМ!$B$39:$B$782,W$155)+'СЕТ СН'!$F$12</f>
        <v>187.25753678000001</v>
      </c>
      <c r="X160" s="36">
        <f>SUMIFS(СВЦЭМ!$E$39:$E$782,СВЦЭМ!$A$39:$A$782,$A160,СВЦЭМ!$B$39:$B$782,X$155)+'СЕТ СН'!$F$12</f>
        <v>193.62807853999999</v>
      </c>
      <c r="Y160" s="36">
        <f>SUMIFS(СВЦЭМ!$E$39:$E$782,СВЦЭМ!$A$39:$A$782,$A160,СВЦЭМ!$B$39:$B$782,Y$155)+'СЕТ СН'!$F$12</f>
        <v>203.12358886000001</v>
      </c>
    </row>
    <row r="161" spans="1:25" ht="15.75" x14ac:dyDescent="0.2">
      <c r="A161" s="35">
        <f t="shared" si="4"/>
        <v>45083</v>
      </c>
      <c r="B161" s="36">
        <f>SUMIFS(СВЦЭМ!$E$39:$E$782,СВЦЭМ!$A$39:$A$782,$A161,СВЦЭМ!$B$39:$B$782,B$155)+'СЕТ СН'!$F$12</f>
        <v>201.04659126999999</v>
      </c>
      <c r="C161" s="36">
        <f>SUMIFS(СВЦЭМ!$E$39:$E$782,СВЦЭМ!$A$39:$A$782,$A161,СВЦЭМ!$B$39:$B$782,C$155)+'СЕТ СН'!$F$12</f>
        <v>212.45829881</v>
      </c>
      <c r="D161" s="36">
        <f>SUMIFS(СВЦЭМ!$E$39:$E$782,СВЦЭМ!$A$39:$A$782,$A161,СВЦЭМ!$B$39:$B$782,D$155)+'СЕТ СН'!$F$12</f>
        <v>225.75589812000001</v>
      </c>
      <c r="E161" s="36">
        <f>SUMIFS(СВЦЭМ!$E$39:$E$782,СВЦЭМ!$A$39:$A$782,$A161,СВЦЭМ!$B$39:$B$782,E$155)+'СЕТ СН'!$F$12</f>
        <v>225.28944215999999</v>
      </c>
      <c r="F161" s="36">
        <f>SUMIFS(СВЦЭМ!$E$39:$E$782,СВЦЭМ!$A$39:$A$782,$A161,СВЦЭМ!$B$39:$B$782,F$155)+'СЕТ СН'!$F$12</f>
        <v>224.59814145000001</v>
      </c>
      <c r="G161" s="36">
        <f>SUMIFS(СВЦЭМ!$E$39:$E$782,СВЦЭМ!$A$39:$A$782,$A161,СВЦЭМ!$B$39:$B$782,G$155)+'СЕТ СН'!$F$12</f>
        <v>213.63286453000001</v>
      </c>
      <c r="H161" s="36">
        <f>SUMIFS(СВЦЭМ!$E$39:$E$782,СВЦЭМ!$A$39:$A$782,$A161,СВЦЭМ!$B$39:$B$782,H$155)+'СЕТ СН'!$F$12</f>
        <v>196.0529038</v>
      </c>
      <c r="I161" s="36">
        <f>SUMIFS(СВЦЭМ!$E$39:$E$782,СВЦЭМ!$A$39:$A$782,$A161,СВЦЭМ!$B$39:$B$782,I$155)+'СЕТ СН'!$F$12</f>
        <v>188.05941795000001</v>
      </c>
      <c r="J161" s="36">
        <f>SUMIFS(СВЦЭМ!$E$39:$E$782,СВЦЭМ!$A$39:$A$782,$A161,СВЦЭМ!$B$39:$B$782,J$155)+'СЕТ СН'!$F$12</f>
        <v>178.11444513000001</v>
      </c>
      <c r="K161" s="36">
        <f>SUMIFS(СВЦЭМ!$E$39:$E$782,СВЦЭМ!$A$39:$A$782,$A161,СВЦЭМ!$B$39:$B$782,K$155)+'СЕТ СН'!$F$12</f>
        <v>172.29209391000001</v>
      </c>
      <c r="L161" s="36">
        <f>SUMIFS(СВЦЭМ!$E$39:$E$782,СВЦЭМ!$A$39:$A$782,$A161,СВЦЭМ!$B$39:$B$782,L$155)+'СЕТ СН'!$F$12</f>
        <v>173.07278346000001</v>
      </c>
      <c r="M161" s="36">
        <f>SUMIFS(СВЦЭМ!$E$39:$E$782,СВЦЭМ!$A$39:$A$782,$A161,СВЦЭМ!$B$39:$B$782,M$155)+'СЕТ СН'!$F$12</f>
        <v>172.77895534000001</v>
      </c>
      <c r="N161" s="36">
        <f>SUMIFS(СВЦЭМ!$E$39:$E$782,СВЦЭМ!$A$39:$A$782,$A161,СВЦЭМ!$B$39:$B$782,N$155)+'СЕТ СН'!$F$12</f>
        <v>176.38336140000001</v>
      </c>
      <c r="O161" s="36">
        <f>SUMIFS(СВЦЭМ!$E$39:$E$782,СВЦЭМ!$A$39:$A$782,$A161,СВЦЭМ!$B$39:$B$782,O$155)+'СЕТ СН'!$F$12</f>
        <v>176.19895489000001</v>
      </c>
      <c r="P161" s="36">
        <f>SUMIFS(СВЦЭМ!$E$39:$E$782,СВЦЭМ!$A$39:$A$782,$A161,СВЦЭМ!$B$39:$B$782,P$155)+'СЕТ СН'!$F$12</f>
        <v>178.36339100999999</v>
      </c>
      <c r="Q161" s="36">
        <f>SUMIFS(СВЦЭМ!$E$39:$E$782,СВЦЭМ!$A$39:$A$782,$A161,СВЦЭМ!$B$39:$B$782,Q$155)+'СЕТ СН'!$F$12</f>
        <v>180.23042638999999</v>
      </c>
      <c r="R161" s="36">
        <f>SUMIFS(СВЦЭМ!$E$39:$E$782,СВЦЭМ!$A$39:$A$782,$A161,СВЦЭМ!$B$39:$B$782,R$155)+'СЕТ СН'!$F$12</f>
        <v>179.52476763000001</v>
      </c>
      <c r="S161" s="36">
        <f>SUMIFS(СВЦЭМ!$E$39:$E$782,СВЦЭМ!$A$39:$A$782,$A161,СВЦЭМ!$B$39:$B$782,S$155)+'СЕТ СН'!$F$12</f>
        <v>177.17638542</v>
      </c>
      <c r="T161" s="36">
        <f>SUMIFS(СВЦЭМ!$E$39:$E$782,СВЦЭМ!$A$39:$A$782,$A161,СВЦЭМ!$B$39:$B$782,T$155)+'СЕТ СН'!$F$12</f>
        <v>180.35546686999999</v>
      </c>
      <c r="U161" s="36">
        <f>SUMIFS(СВЦЭМ!$E$39:$E$782,СВЦЭМ!$A$39:$A$782,$A161,СВЦЭМ!$B$39:$B$782,U$155)+'СЕТ СН'!$F$12</f>
        <v>174.19779432999999</v>
      </c>
      <c r="V161" s="36">
        <f>SUMIFS(СВЦЭМ!$E$39:$E$782,СВЦЭМ!$A$39:$A$782,$A161,СВЦЭМ!$B$39:$B$782,V$155)+'СЕТ СН'!$F$12</f>
        <v>171.72445499</v>
      </c>
      <c r="W161" s="36">
        <f>SUMIFS(СВЦЭМ!$E$39:$E$782,СВЦЭМ!$A$39:$A$782,$A161,СВЦЭМ!$B$39:$B$782,W$155)+'СЕТ СН'!$F$12</f>
        <v>173.64015574999999</v>
      </c>
      <c r="X161" s="36">
        <f>SUMIFS(СВЦЭМ!$E$39:$E$782,СВЦЭМ!$A$39:$A$782,$A161,СВЦЭМ!$B$39:$B$782,X$155)+'СЕТ СН'!$F$12</f>
        <v>177.19196982</v>
      </c>
      <c r="Y161" s="36">
        <f>SUMIFS(СВЦЭМ!$E$39:$E$782,СВЦЭМ!$A$39:$A$782,$A161,СВЦЭМ!$B$39:$B$782,Y$155)+'СЕТ СН'!$F$12</f>
        <v>187.41310028999999</v>
      </c>
    </row>
    <row r="162" spans="1:25" ht="15.75" x14ac:dyDescent="0.2">
      <c r="A162" s="35">
        <f t="shared" si="4"/>
        <v>45084</v>
      </c>
      <c r="B162" s="36">
        <f>SUMIFS(СВЦЭМ!$E$39:$E$782,СВЦЭМ!$A$39:$A$782,$A162,СВЦЭМ!$B$39:$B$782,B$155)+'СЕТ СН'!$F$12</f>
        <v>205.37579174999999</v>
      </c>
      <c r="C162" s="36">
        <f>SUMIFS(СВЦЭМ!$E$39:$E$782,СВЦЭМ!$A$39:$A$782,$A162,СВЦЭМ!$B$39:$B$782,C$155)+'СЕТ СН'!$F$12</f>
        <v>197.18732915000001</v>
      </c>
      <c r="D162" s="36">
        <f>SUMIFS(СВЦЭМ!$E$39:$E$782,СВЦЭМ!$A$39:$A$782,$A162,СВЦЭМ!$B$39:$B$782,D$155)+'СЕТ СН'!$F$12</f>
        <v>220.21795642000001</v>
      </c>
      <c r="E162" s="36">
        <f>SUMIFS(СВЦЭМ!$E$39:$E$782,СВЦЭМ!$A$39:$A$782,$A162,СВЦЭМ!$B$39:$B$782,E$155)+'СЕТ СН'!$F$12</f>
        <v>222.34076845000001</v>
      </c>
      <c r="F162" s="36">
        <f>SUMIFS(СВЦЭМ!$E$39:$E$782,СВЦЭМ!$A$39:$A$782,$A162,СВЦЭМ!$B$39:$B$782,F$155)+'СЕТ СН'!$F$12</f>
        <v>221.08851659000001</v>
      </c>
      <c r="G162" s="36">
        <f>SUMIFS(СВЦЭМ!$E$39:$E$782,СВЦЭМ!$A$39:$A$782,$A162,СВЦЭМ!$B$39:$B$782,G$155)+'СЕТ СН'!$F$12</f>
        <v>212.48940145</v>
      </c>
      <c r="H162" s="36">
        <f>SUMIFS(СВЦЭМ!$E$39:$E$782,СВЦЭМ!$A$39:$A$782,$A162,СВЦЭМ!$B$39:$B$782,H$155)+'СЕТ СН'!$F$12</f>
        <v>197.02291559</v>
      </c>
      <c r="I162" s="36">
        <f>SUMIFS(СВЦЭМ!$E$39:$E$782,СВЦЭМ!$A$39:$A$782,$A162,СВЦЭМ!$B$39:$B$782,I$155)+'СЕТ СН'!$F$12</f>
        <v>193.45548288000001</v>
      </c>
      <c r="J162" s="36">
        <f>SUMIFS(СВЦЭМ!$E$39:$E$782,СВЦЭМ!$A$39:$A$782,$A162,СВЦЭМ!$B$39:$B$782,J$155)+'СЕТ СН'!$F$12</f>
        <v>181.60408423999999</v>
      </c>
      <c r="K162" s="36">
        <f>SUMIFS(СВЦЭМ!$E$39:$E$782,СВЦЭМ!$A$39:$A$782,$A162,СВЦЭМ!$B$39:$B$782,K$155)+'СЕТ СН'!$F$12</f>
        <v>182.59265970999999</v>
      </c>
      <c r="L162" s="36">
        <f>SUMIFS(СВЦЭМ!$E$39:$E$782,СВЦЭМ!$A$39:$A$782,$A162,СВЦЭМ!$B$39:$B$782,L$155)+'СЕТ СН'!$F$12</f>
        <v>184.45987887999999</v>
      </c>
      <c r="M162" s="36">
        <f>SUMIFS(СВЦЭМ!$E$39:$E$782,СВЦЭМ!$A$39:$A$782,$A162,СВЦЭМ!$B$39:$B$782,M$155)+'СЕТ СН'!$F$12</f>
        <v>185.47656380000001</v>
      </c>
      <c r="N162" s="36">
        <f>SUMIFS(СВЦЭМ!$E$39:$E$782,СВЦЭМ!$A$39:$A$782,$A162,СВЦЭМ!$B$39:$B$782,N$155)+'СЕТ СН'!$F$12</f>
        <v>188.05825100999999</v>
      </c>
      <c r="O162" s="36">
        <f>SUMIFS(СВЦЭМ!$E$39:$E$782,СВЦЭМ!$A$39:$A$782,$A162,СВЦЭМ!$B$39:$B$782,O$155)+'СЕТ СН'!$F$12</f>
        <v>190.94077854</v>
      </c>
      <c r="P162" s="36">
        <f>SUMIFS(СВЦЭМ!$E$39:$E$782,СВЦЭМ!$A$39:$A$782,$A162,СВЦЭМ!$B$39:$B$782,P$155)+'СЕТ СН'!$F$12</f>
        <v>193.36995865</v>
      </c>
      <c r="Q162" s="36">
        <f>SUMIFS(СВЦЭМ!$E$39:$E$782,СВЦЭМ!$A$39:$A$782,$A162,СВЦЭМ!$B$39:$B$782,Q$155)+'СЕТ СН'!$F$12</f>
        <v>194.04096134</v>
      </c>
      <c r="R162" s="36">
        <f>SUMIFS(СВЦЭМ!$E$39:$E$782,СВЦЭМ!$A$39:$A$782,$A162,СВЦЭМ!$B$39:$B$782,R$155)+'СЕТ СН'!$F$12</f>
        <v>190.89808145000001</v>
      </c>
      <c r="S162" s="36">
        <f>SUMIFS(СВЦЭМ!$E$39:$E$782,СВЦЭМ!$A$39:$A$782,$A162,СВЦЭМ!$B$39:$B$782,S$155)+'СЕТ СН'!$F$12</f>
        <v>187.85632002</v>
      </c>
      <c r="T162" s="36">
        <f>SUMIFS(СВЦЭМ!$E$39:$E$782,СВЦЭМ!$A$39:$A$782,$A162,СВЦЭМ!$B$39:$B$782,T$155)+'СЕТ СН'!$F$12</f>
        <v>185.71536517000001</v>
      </c>
      <c r="U162" s="36">
        <f>SUMIFS(СВЦЭМ!$E$39:$E$782,СВЦЭМ!$A$39:$A$782,$A162,СВЦЭМ!$B$39:$B$782,U$155)+'СЕТ СН'!$F$12</f>
        <v>175.94023347000001</v>
      </c>
      <c r="V162" s="36">
        <f>SUMIFS(СВЦЭМ!$E$39:$E$782,СВЦЭМ!$A$39:$A$782,$A162,СВЦЭМ!$B$39:$B$782,V$155)+'СЕТ СН'!$F$12</f>
        <v>179.02159798</v>
      </c>
      <c r="W162" s="36">
        <f>SUMIFS(СВЦЭМ!$E$39:$E$782,СВЦЭМ!$A$39:$A$782,$A162,СВЦЭМ!$B$39:$B$782,W$155)+'СЕТ СН'!$F$12</f>
        <v>182.78457216000001</v>
      </c>
      <c r="X162" s="36">
        <f>SUMIFS(СВЦЭМ!$E$39:$E$782,СВЦЭМ!$A$39:$A$782,$A162,СВЦЭМ!$B$39:$B$782,X$155)+'СЕТ СН'!$F$12</f>
        <v>190.57651005</v>
      </c>
      <c r="Y162" s="36">
        <f>SUMIFS(СВЦЭМ!$E$39:$E$782,СВЦЭМ!$A$39:$A$782,$A162,СВЦЭМ!$B$39:$B$782,Y$155)+'СЕТ СН'!$F$12</f>
        <v>195.68899225999999</v>
      </c>
    </row>
    <row r="163" spans="1:25" ht="15.75" x14ac:dyDescent="0.2">
      <c r="A163" s="35">
        <f t="shared" si="4"/>
        <v>45085</v>
      </c>
      <c r="B163" s="36">
        <f>SUMIFS(СВЦЭМ!$E$39:$E$782,СВЦЭМ!$A$39:$A$782,$A163,СВЦЭМ!$B$39:$B$782,B$155)+'СЕТ СН'!$F$12</f>
        <v>212.14939067</v>
      </c>
      <c r="C163" s="36">
        <f>SUMIFS(СВЦЭМ!$E$39:$E$782,СВЦЭМ!$A$39:$A$782,$A163,СВЦЭМ!$B$39:$B$782,C$155)+'СЕТ СН'!$F$12</f>
        <v>217.08002905999999</v>
      </c>
      <c r="D163" s="36">
        <f>SUMIFS(СВЦЭМ!$E$39:$E$782,СВЦЭМ!$A$39:$A$782,$A163,СВЦЭМ!$B$39:$B$782,D$155)+'СЕТ СН'!$F$12</f>
        <v>218.54435393</v>
      </c>
      <c r="E163" s="36">
        <f>SUMIFS(СВЦЭМ!$E$39:$E$782,СВЦЭМ!$A$39:$A$782,$A163,СВЦЭМ!$B$39:$B$782,E$155)+'СЕТ СН'!$F$12</f>
        <v>218.63563260000001</v>
      </c>
      <c r="F163" s="36">
        <f>SUMIFS(СВЦЭМ!$E$39:$E$782,СВЦЭМ!$A$39:$A$782,$A163,СВЦЭМ!$B$39:$B$782,F$155)+'СЕТ СН'!$F$12</f>
        <v>216.55100644000001</v>
      </c>
      <c r="G163" s="36">
        <f>SUMIFS(СВЦЭМ!$E$39:$E$782,СВЦЭМ!$A$39:$A$782,$A163,СВЦЭМ!$B$39:$B$782,G$155)+'СЕТ СН'!$F$12</f>
        <v>211.70647711000001</v>
      </c>
      <c r="H163" s="36">
        <f>SUMIFS(СВЦЭМ!$E$39:$E$782,СВЦЭМ!$A$39:$A$782,$A163,СВЦЭМ!$B$39:$B$782,H$155)+'СЕТ СН'!$F$12</f>
        <v>195.5750701</v>
      </c>
      <c r="I163" s="36">
        <f>SUMIFS(СВЦЭМ!$E$39:$E$782,СВЦЭМ!$A$39:$A$782,$A163,СВЦЭМ!$B$39:$B$782,I$155)+'СЕТ СН'!$F$12</f>
        <v>190.27958243</v>
      </c>
      <c r="J163" s="36">
        <f>SUMIFS(СВЦЭМ!$E$39:$E$782,СВЦЭМ!$A$39:$A$782,$A163,СВЦЭМ!$B$39:$B$782,J$155)+'СЕТ СН'!$F$12</f>
        <v>185.85700908000001</v>
      </c>
      <c r="K163" s="36">
        <f>SUMIFS(СВЦЭМ!$E$39:$E$782,СВЦЭМ!$A$39:$A$782,$A163,СВЦЭМ!$B$39:$B$782,K$155)+'СЕТ СН'!$F$12</f>
        <v>182.59356363000001</v>
      </c>
      <c r="L163" s="36">
        <f>SUMIFS(СВЦЭМ!$E$39:$E$782,СВЦЭМ!$A$39:$A$782,$A163,СВЦЭМ!$B$39:$B$782,L$155)+'СЕТ СН'!$F$12</f>
        <v>182.74045287000001</v>
      </c>
      <c r="M163" s="36">
        <f>SUMIFS(СВЦЭМ!$E$39:$E$782,СВЦЭМ!$A$39:$A$782,$A163,СВЦЭМ!$B$39:$B$782,M$155)+'СЕТ СН'!$F$12</f>
        <v>185.36655124999999</v>
      </c>
      <c r="N163" s="36">
        <f>SUMIFS(СВЦЭМ!$E$39:$E$782,СВЦЭМ!$A$39:$A$782,$A163,СВЦЭМ!$B$39:$B$782,N$155)+'СЕТ СН'!$F$12</f>
        <v>190.307311</v>
      </c>
      <c r="O163" s="36">
        <f>SUMIFS(СВЦЭМ!$E$39:$E$782,СВЦЭМ!$A$39:$A$782,$A163,СВЦЭМ!$B$39:$B$782,O$155)+'СЕТ СН'!$F$12</f>
        <v>190.72731110999999</v>
      </c>
      <c r="P163" s="36">
        <f>SUMIFS(СВЦЭМ!$E$39:$E$782,СВЦЭМ!$A$39:$A$782,$A163,СВЦЭМ!$B$39:$B$782,P$155)+'СЕТ СН'!$F$12</f>
        <v>191.67962456000001</v>
      </c>
      <c r="Q163" s="36">
        <f>SUMIFS(СВЦЭМ!$E$39:$E$782,СВЦЭМ!$A$39:$A$782,$A163,СВЦЭМ!$B$39:$B$782,Q$155)+'СЕТ СН'!$F$12</f>
        <v>193.38952986000001</v>
      </c>
      <c r="R163" s="36">
        <f>SUMIFS(СВЦЭМ!$E$39:$E$782,СВЦЭМ!$A$39:$A$782,$A163,СВЦЭМ!$B$39:$B$782,R$155)+'СЕТ СН'!$F$12</f>
        <v>190.84811636000001</v>
      </c>
      <c r="S163" s="36">
        <f>SUMIFS(СВЦЭМ!$E$39:$E$782,СВЦЭМ!$A$39:$A$782,$A163,СВЦЭМ!$B$39:$B$782,S$155)+'СЕТ СН'!$F$12</f>
        <v>187.83228192999999</v>
      </c>
      <c r="T163" s="36">
        <f>SUMIFS(СВЦЭМ!$E$39:$E$782,СВЦЭМ!$A$39:$A$782,$A163,СВЦЭМ!$B$39:$B$782,T$155)+'СЕТ СН'!$F$12</f>
        <v>185.91950621000001</v>
      </c>
      <c r="U163" s="36">
        <f>SUMIFS(СВЦЭМ!$E$39:$E$782,СВЦЭМ!$A$39:$A$782,$A163,СВЦЭМ!$B$39:$B$782,U$155)+'СЕТ СН'!$F$12</f>
        <v>182.23314074999999</v>
      </c>
      <c r="V163" s="36">
        <f>SUMIFS(СВЦЭМ!$E$39:$E$782,СВЦЭМ!$A$39:$A$782,$A163,СВЦЭМ!$B$39:$B$782,V$155)+'СЕТ СН'!$F$12</f>
        <v>174.80235048</v>
      </c>
      <c r="W163" s="36">
        <f>SUMIFS(СВЦЭМ!$E$39:$E$782,СВЦЭМ!$A$39:$A$782,$A163,СВЦЭМ!$B$39:$B$782,W$155)+'СЕТ СН'!$F$12</f>
        <v>180.39775187000001</v>
      </c>
      <c r="X163" s="36">
        <f>SUMIFS(СВЦЭМ!$E$39:$E$782,СВЦЭМ!$A$39:$A$782,$A163,СВЦЭМ!$B$39:$B$782,X$155)+'СЕТ СН'!$F$12</f>
        <v>186.93010464</v>
      </c>
      <c r="Y163" s="36">
        <f>SUMIFS(СВЦЭМ!$E$39:$E$782,СВЦЭМ!$A$39:$A$782,$A163,СВЦЭМ!$B$39:$B$782,Y$155)+'СЕТ СН'!$F$12</f>
        <v>202.03755355999999</v>
      </c>
    </row>
    <row r="164" spans="1:25" ht="15.75" x14ac:dyDescent="0.2">
      <c r="A164" s="35">
        <f t="shared" si="4"/>
        <v>45086</v>
      </c>
      <c r="B164" s="36">
        <f>SUMIFS(СВЦЭМ!$E$39:$E$782,СВЦЭМ!$A$39:$A$782,$A164,СВЦЭМ!$B$39:$B$782,B$155)+'СЕТ СН'!$F$12</f>
        <v>196.19120656000001</v>
      </c>
      <c r="C164" s="36">
        <f>SUMIFS(СВЦЭМ!$E$39:$E$782,СВЦЭМ!$A$39:$A$782,$A164,СВЦЭМ!$B$39:$B$782,C$155)+'СЕТ СН'!$F$12</f>
        <v>184.05266202000001</v>
      </c>
      <c r="D164" s="36">
        <f>SUMIFS(СВЦЭМ!$E$39:$E$782,СВЦЭМ!$A$39:$A$782,$A164,СВЦЭМ!$B$39:$B$782,D$155)+'СЕТ СН'!$F$12</f>
        <v>191.43828271999999</v>
      </c>
      <c r="E164" s="36">
        <f>SUMIFS(СВЦЭМ!$E$39:$E$782,СВЦЭМ!$A$39:$A$782,$A164,СВЦЭМ!$B$39:$B$782,E$155)+'СЕТ СН'!$F$12</f>
        <v>209.80330957000001</v>
      </c>
      <c r="F164" s="36">
        <f>SUMIFS(СВЦЭМ!$E$39:$E$782,СВЦЭМ!$A$39:$A$782,$A164,СВЦЭМ!$B$39:$B$782,F$155)+'СЕТ СН'!$F$12</f>
        <v>206.33146085000001</v>
      </c>
      <c r="G164" s="36">
        <f>SUMIFS(СВЦЭМ!$E$39:$E$782,СВЦЭМ!$A$39:$A$782,$A164,СВЦЭМ!$B$39:$B$782,G$155)+'СЕТ СН'!$F$12</f>
        <v>198.29641341999999</v>
      </c>
      <c r="H164" s="36">
        <f>SUMIFS(СВЦЭМ!$E$39:$E$782,СВЦЭМ!$A$39:$A$782,$A164,СВЦЭМ!$B$39:$B$782,H$155)+'СЕТ СН'!$F$12</f>
        <v>180.44201551</v>
      </c>
      <c r="I164" s="36">
        <f>SUMIFS(СВЦЭМ!$E$39:$E$782,СВЦЭМ!$A$39:$A$782,$A164,СВЦЭМ!$B$39:$B$782,I$155)+'СЕТ СН'!$F$12</f>
        <v>172.209754</v>
      </c>
      <c r="J164" s="36">
        <f>SUMIFS(СВЦЭМ!$E$39:$E$782,СВЦЭМ!$A$39:$A$782,$A164,СВЦЭМ!$B$39:$B$782,J$155)+'СЕТ СН'!$F$12</f>
        <v>162.83771440999999</v>
      </c>
      <c r="K164" s="36">
        <f>SUMIFS(СВЦЭМ!$E$39:$E$782,СВЦЭМ!$A$39:$A$782,$A164,СВЦЭМ!$B$39:$B$782,K$155)+'СЕТ СН'!$F$12</f>
        <v>158.12902248</v>
      </c>
      <c r="L164" s="36">
        <f>SUMIFS(СВЦЭМ!$E$39:$E$782,СВЦЭМ!$A$39:$A$782,$A164,СВЦЭМ!$B$39:$B$782,L$155)+'СЕТ СН'!$F$12</f>
        <v>155.65921542999999</v>
      </c>
      <c r="M164" s="36">
        <f>SUMIFS(СВЦЭМ!$E$39:$E$782,СВЦЭМ!$A$39:$A$782,$A164,СВЦЭМ!$B$39:$B$782,M$155)+'СЕТ СН'!$F$12</f>
        <v>160.29837169000001</v>
      </c>
      <c r="N164" s="36">
        <f>SUMIFS(СВЦЭМ!$E$39:$E$782,СВЦЭМ!$A$39:$A$782,$A164,СВЦЭМ!$B$39:$B$782,N$155)+'СЕТ СН'!$F$12</f>
        <v>164.06134434000001</v>
      </c>
      <c r="O164" s="36">
        <f>SUMIFS(СВЦЭМ!$E$39:$E$782,СВЦЭМ!$A$39:$A$782,$A164,СВЦЭМ!$B$39:$B$782,O$155)+'СЕТ СН'!$F$12</f>
        <v>163.48355597</v>
      </c>
      <c r="P164" s="36">
        <f>SUMIFS(СВЦЭМ!$E$39:$E$782,СВЦЭМ!$A$39:$A$782,$A164,СВЦЭМ!$B$39:$B$782,P$155)+'СЕТ СН'!$F$12</f>
        <v>164.44904779000001</v>
      </c>
      <c r="Q164" s="36">
        <f>SUMIFS(СВЦЭМ!$E$39:$E$782,СВЦЭМ!$A$39:$A$782,$A164,СВЦЭМ!$B$39:$B$782,Q$155)+'СЕТ СН'!$F$12</f>
        <v>165.02047332999999</v>
      </c>
      <c r="R164" s="36">
        <f>SUMIFS(СВЦЭМ!$E$39:$E$782,СВЦЭМ!$A$39:$A$782,$A164,СВЦЭМ!$B$39:$B$782,R$155)+'СЕТ СН'!$F$12</f>
        <v>164.55257083999999</v>
      </c>
      <c r="S164" s="36">
        <f>SUMIFS(СВЦЭМ!$E$39:$E$782,СВЦЭМ!$A$39:$A$782,$A164,СВЦЭМ!$B$39:$B$782,S$155)+'СЕТ СН'!$F$12</f>
        <v>164.53940410000001</v>
      </c>
      <c r="T164" s="36">
        <f>SUMIFS(СВЦЭМ!$E$39:$E$782,СВЦЭМ!$A$39:$A$782,$A164,СВЦЭМ!$B$39:$B$782,T$155)+'СЕТ СН'!$F$12</f>
        <v>162.96083153999999</v>
      </c>
      <c r="U164" s="36">
        <f>SUMIFS(СВЦЭМ!$E$39:$E$782,СВЦЭМ!$A$39:$A$782,$A164,СВЦЭМ!$B$39:$B$782,U$155)+'СЕТ СН'!$F$12</f>
        <v>161.17422274</v>
      </c>
      <c r="V164" s="36">
        <f>SUMIFS(СВЦЭМ!$E$39:$E$782,СВЦЭМ!$A$39:$A$782,$A164,СВЦЭМ!$B$39:$B$782,V$155)+'СЕТ СН'!$F$12</f>
        <v>157.80733387999999</v>
      </c>
      <c r="W164" s="36">
        <f>SUMIFS(СВЦЭМ!$E$39:$E$782,СВЦЭМ!$A$39:$A$782,$A164,СВЦЭМ!$B$39:$B$782,W$155)+'СЕТ СН'!$F$12</f>
        <v>162.42465694000001</v>
      </c>
      <c r="X164" s="36">
        <f>SUMIFS(СВЦЭМ!$E$39:$E$782,СВЦЭМ!$A$39:$A$782,$A164,СВЦЭМ!$B$39:$B$782,X$155)+'СЕТ СН'!$F$12</f>
        <v>163.62697681</v>
      </c>
      <c r="Y164" s="36">
        <f>SUMIFS(СВЦЭМ!$E$39:$E$782,СВЦЭМ!$A$39:$A$782,$A164,СВЦЭМ!$B$39:$B$782,Y$155)+'СЕТ СН'!$F$12</f>
        <v>183.90913397</v>
      </c>
    </row>
    <row r="165" spans="1:25" ht="15.75" x14ac:dyDescent="0.2">
      <c r="A165" s="35">
        <f t="shared" si="4"/>
        <v>45087</v>
      </c>
      <c r="B165" s="36">
        <f>SUMIFS(СВЦЭМ!$E$39:$E$782,СВЦЭМ!$A$39:$A$782,$A165,СВЦЭМ!$B$39:$B$782,B$155)+'СЕТ СН'!$F$12</f>
        <v>185.31670935</v>
      </c>
      <c r="C165" s="36">
        <f>SUMIFS(СВЦЭМ!$E$39:$E$782,СВЦЭМ!$A$39:$A$782,$A165,СВЦЭМ!$B$39:$B$782,C$155)+'СЕТ СН'!$F$12</f>
        <v>189.49655382</v>
      </c>
      <c r="D165" s="36">
        <f>SUMIFS(СВЦЭМ!$E$39:$E$782,СВЦЭМ!$A$39:$A$782,$A165,СВЦЭМ!$B$39:$B$782,D$155)+'СЕТ СН'!$F$12</f>
        <v>196.30390279</v>
      </c>
      <c r="E165" s="36">
        <f>SUMIFS(СВЦЭМ!$E$39:$E$782,СВЦЭМ!$A$39:$A$782,$A165,СВЦЭМ!$B$39:$B$782,E$155)+'СЕТ СН'!$F$12</f>
        <v>199.7936952</v>
      </c>
      <c r="F165" s="36">
        <f>SUMIFS(СВЦЭМ!$E$39:$E$782,СВЦЭМ!$A$39:$A$782,$A165,СВЦЭМ!$B$39:$B$782,F$155)+'СЕТ СН'!$F$12</f>
        <v>202.84892414000001</v>
      </c>
      <c r="G165" s="36">
        <f>SUMIFS(СВЦЭМ!$E$39:$E$782,СВЦЭМ!$A$39:$A$782,$A165,СВЦЭМ!$B$39:$B$782,G$155)+'СЕТ СН'!$F$12</f>
        <v>202.86469611999999</v>
      </c>
      <c r="H165" s="36">
        <f>SUMIFS(СВЦЭМ!$E$39:$E$782,СВЦЭМ!$A$39:$A$782,$A165,СВЦЭМ!$B$39:$B$782,H$155)+'СЕТ СН'!$F$12</f>
        <v>190.67064927999999</v>
      </c>
      <c r="I165" s="36">
        <f>SUMIFS(СВЦЭМ!$E$39:$E$782,СВЦЭМ!$A$39:$A$782,$A165,СВЦЭМ!$B$39:$B$782,I$155)+'СЕТ СН'!$F$12</f>
        <v>189.77159992</v>
      </c>
      <c r="J165" s="36">
        <f>SUMIFS(СВЦЭМ!$E$39:$E$782,СВЦЭМ!$A$39:$A$782,$A165,СВЦЭМ!$B$39:$B$782,J$155)+'СЕТ СН'!$F$12</f>
        <v>178.91846379</v>
      </c>
      <c r="K165" s="36">
        <f>SUMIFS(СВЦЭМ!$E$39:$E$782,СВЦЭМ!$A$39:$A$782,$A165,СВЦЭМ!$B$39:$B$782,K$155)+'СЕТ СН'!$F$12</f>
        <v>168.97604863999999</v>
      </c>
      <c r="L165" s="36">
        <f>SUMIFS(СВЦЭМ!$E$39:$E$782,СВЦЭМ!$A$39:$A$782,$A165,СВЦЭМ!$B$39:$B$782,L$155)+'СЕТ СН'!$F$12</f>
        <v>164.86299019</v>
      </c>
      <c r="M165" s="36">
        <f>SUMIFS(СВЦЭМ!$E$39:$E$782,СВЦЭМ!$A$39:$A$782,$A165,СВЦЭМ!$B$39:$B$782,M$155)+'СЕТ СН'!$F$12</f>
        <v>163.27338202000001</v>
      </c>
      <c r="N165" s="36">
        <f>SUMIFS(СВЦЭМ!$E$39:$E$782,СВЦЭМ!$A$39:$A$782,$A165,СВЦЭМ!$B$39:$B$782,N$155)+'СЕТ СН'!$F$12</f>
        <v>164.71304878000001</v>
      </c>
      <c r="O165" s="36">
        <f>SUMIFS(СВЦЭМ!$E$39:$E$782,СВЦЭМ!$A$39:$A$782,$A165,СВЦЭМ!$B$39:$B$782,O$155)+'СЕТ СН'!$F$12</f>
        <v>166.15028441999999</v>
      </c>
      <c r="P165" s="36">
        <f>SUMIFS(СВЦЭМ!$E$39:$E$782,СВЦЭМ!$A$39:$A$782,$A165,СВЦЭМ!$B$39:$B$782,P$155)+'СЕТ СН'!$F$12</f>
        <v>166.87293356000001</v>
      </c>
      <c r="Q165" s="36">
        <f>SUMIFS(СВЦЭМ!$E$39:$E$782,СВЦЭМ!$A$39:$A$782,$A165,СВЦЭМ!$B$39:$B$782,Q$155)+'СЕТ СН'!$F$12</f>
        <v>169.54334999</v>
      </c>
      <c r="R165" s="36">
        <f>SUMIFS(СВЦЭМ!$E$39:$E$782,СВЦЭМ!$A$39:$A$782,$A165,СВЦЭМ!$B$39:$B$782,R$155)+'СЕТ СН'!$F$12</f>
        <v>168.73825446999999</v>
      </c>
      <c r="S165" s="36">
        <f>SUMIFS(СВЦЭМ!$E$39:$E$782,СВЦЭМ!$A$39:$A$782,$A165,СВЦЭМ!$B$39:$B$782,S$155)+'СЕТ СН'!$F$12</f>
        <v>166.15528054000001</v>
      </c>
      <c r="T165" s="36">
        <f>SUMIFS(СВЦЭМ!$E$39:$E$782,СВЦЭМ!$A$39:$A$782,$A165,СВЦЭМ!$B$39:$B$782,T$155)+'СЕТ СН'!$F$12</f>
        <v>164.88897141000001</v>
      </c>
      <c r="U165" s="36">
        <f>SUMIFS(СВЦЭМ!$E$39:$E$782,СВЦЭМ!$A$39:$A$782,$A165,СВЦЭМ!$B$39:$B$782,U$155)+'СЕТ СН'!$F$12</f>
        <v>164.76543262999999</v>
      </c>
      <c r="V165" s="36">
        <f>SUMIFS(СВЦЭМ!$E$39:$E$782,СВЦЭМ!$A$39:$A$782,$A165,СВЦЭМ!$B$39:$B$782,V$155)+'СЕТ СН'!$F$12</f>
        <v>163.01900289</v>
      </c>
      <c r="W165" s="36">
        <f>SUMIFS(СВЦЭМ!$E$39:$E$782,СВЦЭМ!$A$39:$A$782,$A165,СВЦЭМ!$B$39:$B$782,W$155)+'СЕТ СН'!$F$12</f>
        <v>159.41322417999999</v>
      </c>
      <c r="X165" s="36">
        <f>SUMIFS(СВЦЭМ!$E$39:$E$782,СВЦЭМ!$A$39:$A$782,$A165,СВЦЭМ!$B$39:$B$782,X$155)+'СЕТ СН'!$F$12</f>
        <v>162.63068078000001</v>
      </c>
      <c r="Y165" s="36">
        <f>SUMIFS(СВЦЭМ!$E$39:$E$782,СВЦЭМ!$A$39:$A$782,$A165,СВЦЭМ!$B$39:$B$782,Y$155)+'СЕТ СН'!$F$12</f>
        <v>172.53290064999999</v>
      </c>
    </row>
    <row r="166" spans="1:25" ht="15.75" x14ac:dyDescent="0.2">
      <c r="A166" s="35">
        <f t="shared" si="4"/>
        <v>45088</v>
      </c>
      <c r="B166" s="36">
        <f>SUMIFS(СВЦЭМ!$E$39:$E$782,СВЦЭМ!$A$39:$A$782,$A166,СВЦЭМ!$B$39:$B$782,B$155)+'СЕТ СН'!$F$12</f>
        <v>181.24187251000001</v>
      </c>
      <c r="C166" s="36">
        <f>SUMIFS(СВЦЭМ!$E$39:$E$782,СВЦЭМ!$A$39:$A$782,$A166,СВЦЭМ!$B$39:$B$782,C$155)+'СЕТ СН'!$F$12</f>
        <v>186.68555732999999</v>
      </c>
      <c r="D166" s="36">
        <f>SUMIFS(СВЦЭМ!$E$39:$E$782,СВЦЭМ!$A$39:$A$782,$A166,СВЦЭМ!$B$39:$B$782,D$155)+'СЕТ СН'!$F$12</f>
        <v>195.25587199</v>
      </c>
      <c r="E166" s="36">
        <f>SUMIFS(СВЦЭМ!$E$39:$E$782,СВЦЭМ!$A$39:$A$782,$A166,СВЦЭМ!$B$39:$B$782,E$155)+'СЕТ СН'!$F$12</f>
        <v>196.06553994000001</v>
      </c>
      <c r="F166" s="36">
        <f>SUMIFS(СВЦЭМ!$E$39:$E$782,СВЦЭМ!$A$39:$A$782,$A166,СВЦЭМ!$B$39:$B$782,F$155)+'СЕТ СН'!$F$12</f>
        <v>196.24008988</v>
      </c>
      <c r="G166" s="36">
        <f>SUMIFS(СВЦЭМ!$E$39:$E$782,СВЦЭМ!$A$39:$A$782,$A166,СВЦЭМ!$B$39:$B$782,G$155)+'СЕТ СН'!$F$12</f>
        <v>195.63825793000001</v>
      </c>
      <c r="H166" s="36">
        <f>SUMIFS(СВЦЭМ!$E$39:$E$782,СВЦЭМ!$A$39:$A$782,$A166,СВЦЭМ!$B$39:$B$782,H$155)+'СЕТ СН'!$F$12</f>
        <v>185.07895844000001</v>
      </c>
      <c r="I166" s="36">
        <f>SUMIFS(СВЦЭМ!$E$39:$E$782,СВЦЭМ!$A$39:$A$782,$A166,СВЦЭМ!$B$39:$B$782,I$155)+'СЕТ СН'!$F$12</f>
        <v>178.12408352</v>
      </c>
      <c r="J166" s="36">
        <f>SUMIFS(СВЦЭМ!$E$39:$E$782,СВЦЭМ!$A$39:$A$782,$A166,СВЦЭМ!$B$39:$B$782,J$155)+'СЕТ СН'!$F$12</f>
        <v>170.99803007</v>
      </c>
      <c r="K166" s="36">
        <f>SUMIFS(СВЦЭМ!$E$39:$E$782,СВЦЭМ!$A$39:$A$782,$A166,СВЦЭМ!$B$39:$B$782,K$155)+'СЕТ СН'!$F$12</f>
        <v>160.28712333999999</v>
      </c>
      <c r="L166" s="36">
        <f>SUMIFS(СВЦЭМ!$E$39:$E$782,СВЦЭМ!$A$39:$A$782,$A166,СВЦЭМ!$B$39:$B$782,L$155)+'СЕТ СН'!$F$12</f>
        <v>161.13700249999999</v>
      </c>
      <c r="M166" s="36">
        <f>SUMIFS(СВЦЭМ!$E$39:$E$782,СВЦЭМ!$A$39:$A$782,$A166,СВЦЭМ!$B$39:$B$782,M$155)+'СЕТ СН'!$F$12</f>
        <v>161.54211634999999</v>
      </c>
      <c r="N166" s="36">
        <f>SUMIFS(СВЦЭМ!$E$39:$E$782,СВЦЭМ!$A$39:$A$782,$A166,СВЦЭМ!$B$39:$B$782,N$155)+'СЕТ СН'!$F$12</f>
        <v>162.66915230999999</v>
      </c>
      <c r="O166" s="36">
        <f>SUMIFS(СВЦЭМ!$E$39:$E$782,СВЦЭМ!$A$39:$A$782,$A166,СВЦЭМ!$B$39:$B$782,O$155)+'СЕТ СН'!$F$12</f>
        <v>163.35678909999999</v>
      </c>
      <c r="P166" s="36">
        <f>SUMIFS(СВЦЭМ!$E$39:$E$782,СВЦЭМ!$A$39:$A$782,$A166,СВЦЭМ!$B$39:$B$782,P$155)+'СЕТ СН'!$F$12</f>
        <v>164.2889955</v>
      </c>
      <c r="Q166" s="36">
        <f>SUMIFS(СВЦЭМ!$E$39:$E$782,СВЦЭМ!$A$39:$A$782,$A166,СВЦЭМ!$B$39:$B$782,Q$155)+'СЕТ СН'!$F$12</f>
        <v>164.68987250000001</v>
      </c>
      <c r="R166" s="36">
        <f>SUMIFS(СВЦЭМ!$E$39:$E$782,СВЦЭМ!$A$39:$A$782,$A166,СВЦЭМ!$B$39:$B$782,R$155)+'СЕТ СН'!$F$12</f>
        <v>163.79771052999999</v>
      </c>
      <c r="S166" s="36">
        <f>SUMIFS(СВЦЭМ!$E$39:$E$782,СВЦЭМ!$A$39:$A$782,$A166,СВЦЭМ!$B$39:$B$782,S$155)+'СЕТ СН'!$F$12</f>
        <v>162.39664888999999</v>
      </c>
      <c r="T166" s="36">
        <f>SUMIFS(СВЦЭМ!$E$39:$E$782,СВЦЭМ!$A$39:$A$782,$A166,СВЦЭМ!$B$39:$B$782,T$155)+'СЕТ СН'!$F$12</f>
        <v>162.51055896</v>
      </c>
      <c r="U166" s="36">
        <f>SUMIFS(СВЦЭМ!$E$39:$E$782,СВЦЭМ!$A$39:$A$782,$A166,СВЦЭМ!$B$39:$B$782,U$155)+'СЕТ СН'!$F$12</f>
        <v>161.77859676</v>
      </c>
      <c r="V166" s="36">
        <f>SUMIFS(СВЦЭМ!$E$39:$E$782,СВЦЭМ!$A$39:$A$782,$A166,СВЦЭМ!$B$39:$B$782,V$155)+'СЕТ СН'!$F$12</f>
        <v>161.1203745</v>
      </c>
      <c r="W166" s="36">
        <f>SUMIFS(СВЦЭМ!$E$39:$E$782,СВЦЭМ!$A$39:$A$782,$A166,СВЦЭМ!$B$39:$B$782,W$155)+'СЕТ СН'!$F$12</f>
        <v>159.4252185</v>
      </c>
      <c r="X166" s="36">
        <f>SUMIFS(СВЦЭМ!$E$39:$E$782,СВЦЭМ!$A$39:$A$782,$A166,СВЦЭМ!$B$39:$B$782,X$155)+'СЕТ СН'!$F$12</f>
        <v>161.57731792000001</v>
      </c>
      <c r="Y166" s="36">
        <f>SUMIFS(СВЦЭМ!$E$39:$E$782,СВЦЭМ!$A$39:$A$782,$A166,СВЦЭМ!$B$39:$B$782,Y$155)+'СЕТ СН'!$F$12</f>
        <v>171.01200446999999</v>
      </c>
    </row>
    <row r="167" spans="1:25" ht="15.75" x14ac:dyDescent="0.2">
      <c r="A167" s="35">
        <f t="shared" si="4"/>
        <v>45089</v>
      </c>
      <c r="B167" s="36">
        <f>SUMIFS(СВЦЭМ!$E$39:$E$782,СВЦЭМ!$A$39:$A$782,$A167,СВЦЭМ!$B$39:$B$782,B$155)+'СЕТ СН'!$F$12</f>
        <v>199.89725440999999</v>
      </c>
      <c r="C167" s="36">
        <f>SUMIFS(СВЦЭМ!$E$39:$E$782,СВЦЭМ!$A$39:$A$782,$A167,СВЦЭМ!$B$39:$B$782,C$155)+'СЕТ СН'!$F$12</f>
        <v>204.18065737000001</v>
      </c>
      <c r="D167" s="36">
        <f>SUMIFS(СВЦЭМ!$E$39:$E$782,СВЦЭМ!$A$39:$A$782,$A167,СВЦЭМ!$B$39:$B$782,D$155)+'СЕТ СН'!$F$12</f>
        <v>212.45413736</v>
      </c>
      <c r="E167" s="36">
        <f>SUMIFS(СВЦЭМ!$E$39:$E$782,СВЦЭМ!$A$39:$A$782,$A167,СВЦЭМ!$B$39:$B$782,E$155)+'СЕТ СН'!$F$12</f>
        <v>210.74986494000001</v>
      </c>
      <c r="F167" s="36">
        <f>SUMIFS(СВЦЭМ!$E$39:$E$782,СВЦЭМ!$A$39:$A$782,$A167,СВЦЭМ!$B$39:$B$782,F$155)+'СЕТ СН'!$F$12</f>
        <v>210.27239926999999</v>
      </c>
      <c r="G167" s="36">
        <f>SUMIFS(СВЦЭМ!$E$39:$E$782,СВЦЭМ!$A$39:$A$782,$A167,СВЦЭМ!$B$39:$B$782,G$155)+'СЕТ СН'!$F$12</f>
        <v>209.26551024</v>
      </c>
      <c r="H167" s="36">
        <f>SUMIFS(СВЦЭМ!$E$39:$E$782,СВЦЭМ!$A$39:$A$782,$A167,СВЦЭМ!$B$39:$B$782,H$155)+'СЕТ СН'!$F$12</f>
        <v>195.08403874000001</v>
      </c>
      <c r="I167" s="36">
        <f>SUMIFS(СВЦЭМ!$E$39:$E$782,СВЦЭМ!$A$39:$A$782,$A167,СВЦЭМ!$B$39:$B$782,I$155)+'СЕТ СН'!$F$12</f>
        <v>187.05993767999999</v>
      </c>
      <c r="J167" s="36">
        <f>SUMIFS(СВЦЭМ!$E$39:$E$782,СВЦЭМ!$A$39:$A$782,$A167,СВЦЭМ!$B$39:$B$782,J$155)+'СЕТ СН'!$F$12</f>
        <v>172.09345493000001</v>
      </c>
      <c r="K167" s="36">
        <f>SUMIFS(СВЦЭМ!$E$39:$E$782,СВЦЭМ!$A$39:$A$782,$A167,СВЦЭМ!$B$39:$B$782,K$155)+'СЕТ СН'!$F$12</f>
        <v>169.24125494</v>
      </c>
      <c r="L167" s="36">
        <f>SUMIFS(СВЦЭМ!$E$39:$E$782,СВЦЭМ!$A$39:$A$782,$A167,СВЦЭМ!$B$39:$B$782,L$155)+'СЕТ СН'!$F$12</f>
        <v>167.29547901000001</v>
      </c>
      <c r="M167" s="36">
        <f>SUMIFS(СВЦЭМ!$E$39:$E$782,СВЦЭМ!$A$39:$A$782,$A167,СВЦЭМ!$B$39:$B$782,M$155)+'СЕТ СН'!$F$12</f>
        <v>172.10831873000001</v>
      </c>
      <c r="N167" s="36">
        <f>SUMIFS(СВЦЭМ!$E$39:$E$782,СВЦЭМ!$A$39:$A$782,$A167,СВЦЭМ!$B$39:$B$782,N$155)+'СЕТ СН'!$F$12</f>
        <v>176.16962472</v>
      </c>
      <c r="O167" s="36">
        <f>SUMIFS(СВЦЭМ!$E$39:$E$782,СВЦЭМ!$A$39:$A$782,$A167,СВЦЭМ!$B$39:$B$782,O$155)+'СЕТ СН'!$F$12</f>
        <v>179.91628237</v>
      </c>
      <c r="P167" s="36">
        <f>SUMIFS(СВЦЭМ!$E$39:$E$782,СВЦЭМ!$A$39:$A$782,$A167,СВЦЭМ!$B$39:$B$782,P$155)+'СЕТ СН'!$F$12</f>
        <v>181.88155408</v>
      </c>
      <c r="Q167" s="36">
        <f>SUMIFS(СВЦЭМ!$E$39:$E$782,СВЦЭМ!$A$39:$A$782,$A167,СВЦЭМ!$B$39:$B$782,Q$155)+'СЕТ СН'!$F$12</f>
        <v>184.19073172</v>
      </c>
      <c r="R167" s="36">
        <f>SUMIFS(СВЦЭМ!$E$39:$E$782,СВЦЭМ!$A$39:$A$782,$A167,СВЦЭМ!$B$39:$B$782,R$155)+'СЕТ СН'!$F$12</f>
        <v>179.82281748</v>
      </c>
      <c r="S167" s="36">
        <f>SUMIFS(СВЦЭМ!$E$39:$E$782,СВЦЭМ!$A$39:$A$782,$A167,СВЦЭМ!$B$39:$B$782,S$155)+'СЕТ СН'!$F$12</f>
        <v>177.28056907999999</v>
      </c>
      <c r="T167" s="36">
        <f>SUMIFS(СВЦЭМ!$E$39:$E$782,СВЦЭМ!$A$39:$A$782,$A167,СВЦЭМ!$B$39:$B$782,T$155)+'СЕТ СН'!$F$12</f>
        <v>178.46818200000001</v>
      </c>
      <c r="U167" s="36">
        <f>SUMIFS(СВЦЭМ!$E$39:$E$782,СВЦЭМ!$A$39:$A$782,$A167,СВЦЭМ!$B$39:$B$782,U$155)+'СЕТ СН'!$F$12</f>
        <v>169.53067826</v>
      </c>
      <c r="V167" s="36">
        <f>SUMIFS(СВЦЭМ!$E$39:$E$782,СВЦЭМ!$A$39:$A$782,$A167,СВЦЭМ!$B$39:$B$782,V$155)+'СЕТ СН'!$F$12</f>
        <v>164.80195982999999</v>
      </c>
      <c r="W167" s="36">
        <f>SUMIFS(СВЦЭМ!$E$39:$E$782,СВЦЭМ!$A$39:$A$782,$A167,СВЦЭМ!$B$39:$B$782,W$155)+'СЕТ СН'!$F$12</f>
        <v>165.82977493999999</v>
      </c>
      <c r="X167" s="36">
        <f>SUMIFS(СВЦЭМ!$E$39:$E$782,СВЦЭМ!$A$39:$A$782,$A167,СВЦЭМ!$B$39:$B$782,X$155)+'СЕТ СН'!$F$12</f>
        <v>174.27948694</v>
      </c>
      <c r="Y167" s="36">
        <f>SUMIFS(СВЦЭМ!$E$39:$E$782,СВЦЭМ!$A$39:$A$782,$A167,СВЦЭМ!$B$39:$B$782,Y$155)+'СЕТ СН'!$F$12</f>
        <v>182.39105359000001</v>
      </c>
    </row>
    <row r="168" spans="1:25" ht="15.75" x14ac:dyDescent="0.2">
      <c r="A168" s="35">
        <f t="shared" si="4"/>
        <v>45090</v>
      </c>
      <c r="B168" s="36">
        <f>SUMIFS(СВЦЭМ!$E$39:$E$782,СВЦЭМ!$A$39:$A$782,$A168,СВЦЭМ!$B$39:$B$782,B$155)+'СЕТ СН'!$F$12</f>
        <v>189.97471643</v>
      </c>
      <c r="C168" s="36">
        <f>SUMIFS(СВЦЭМ!$E$39:$E$782,СВЦЭМ!$A$39:$A$782,$A168,СВЦЭМ!$B$39:$B$782,C$155)+'СЕТ СН'!$F$12</f>
        <v>193.75496618</v>
      </c>
      <c r="D168" s="36">
        <f>SUMIFS(СВЦЭМ!$E$39:$E$782,СВЦЭМ!$A$39:$A$782,$A168,СВЦЭМ!$B$39:$B$782,D$155)+'СЕТ СН'!$F$12</f>
        <v>202.65676096999999</v>
      </c>
      <c r="E168" s="36">
        <f>SUMIFS(СВЦЭМ!$E$39:$E$782,СВЦЭМ!$A$39:$A$782,$A168,СВЦЭМ!$B$39:$B$782,E$155)+'СЕТ СН'!$F$12</f>
        <v>201.25776321999999</v>
      </c>
      <c r="F168" s="36">
        <f>SUMIFS(СВЦЭМ!$E$39:$E$782,СВЦЭМ!$A$39:$A$782,$A168,СВЦЭМ!$B$39:$B$782,F$155)+'СЕТ СН'!$F$12</f>
        <v>200.44871495999999</v>
      </c>
      <c r="G168" s="36">
        <f>SUMIFS(СВЦЭМ!$E$39:$E$782,СВЦЭМ!$A$39:$A$782,$A168,СВЦЭМ!$B$39:$B$782,G$155)+'СЕТ СН'!$F$12</f>
        <v>208.19249983</v>
      </c>
      <c r="H168" s="36">
        <f>SUMIFS(СВЦЭМ!$E$39:$E$782,СВЦЭМ!$A$39:$A$782,$A168,СВЦЭМ!$B$39:$B$782,H$155)+'СЕТ СН'!$F$12</f>
        <v>197.39294529</v>
      </c>
      <c r="I168" s="36">
        <f>SUMIFS(СВЦЭМ!$E$39:$E$782,СВЦЭМ!$A$39:$A$782,$A168,СВЦЭМ!$B$39:$B$782,I$155)+'СЕТ СН'!$F$12</f>
        <v>193.30068564999999</v>
      </c>
      <c r="J168" s="36">
        <f>SUMIFS(СВЦЭМ!$E$39:$E$782,СВЦЭМ!$A$39:$A$782,$A168,СВЦЭМ!$B$39:$B$782,J$155)+'СЕТ СН'!$F$12</f>
        <v>185.02095829000001</v>
      </c>
      <c r="K168" s="36">
        <f>SUMIFS(СВЦЭМ!$E$39:$E$782,СВЦЭМ!$A$39:$A$782,$A168,СВЦЭМ!$B$39:$B$782,K$155)+'СЕТ СН'!$F$12</f>
        <v>176.09389096000001</v>
      </c>
      <c r="L168" s="36">
        <f>SUMIFS(СВЦЭМ!$E$39:$E$782,СВЦЭМ!$A$39:$A$782,$A168,СВЦЭМ!$B$39:$B$782,L$155)+'СЕТ СН'!$F$12</f>
        <v>178.06265895000001</v>
      </c>
      <c r="M168" s="36">
        <f>SUMIFS(СВЦЭМ!$E$39:$E$782,СВЦЭМ!$A$39:$A$782,$A168,СВЦЭМ!$B$39:$B$782,M$155)+'СЕТ СН'!$F$12</f>
        <v>182.81926583000001</v>
      </c>
      <c r="N168" s="36">
        <f>SUMIFS(СВЦЭМ!$E$39:$E$782,СВЦЭМ!$A$39:$A$782,$A168,СВЦЭМ!$B$39:$B$782,N$155)+'СЕТ СН'!$F$12</f>
        <v>190.31477566999999</v>
      </c>
      <c r="O168" s="36">
        <f>SUMIFS(СВЦЭМ!$E$39:$E$782,СВЦЭМ!$A$39:$A$782,$A168,СВЦЭМ!$B$39:$B$782,O$155)+'СЕТ СН'!$F$12</f>
        <v>190.85873737</v>
      </c>
      <c r="P168" s="36">
        <f>SUMIFS(СВЦЭМ!$E$39:$E$782,СВЦЭМ!$A$39:$A$782,$A168,СВЦЭМ!$B$39:$B$782,P$155)+'СЕТ СН'!$F$12</f>
        <v>194.22121716000001</v>
      </c>
      <c r="Q168" s="36">
        <f>SUMIFS(СВЦЭМ!$E$39:$E$782,СВЦЭМ!$A$39:$A$782,$A168,СВЦЭМ!$B$39:$B$782,Q$155)+'СЕТ СН'!$F$12</f>
        <v>198.68512745999999</v>
      </c>
      <c r="R168" s="36">
        <f>SUMIFS(СВЦЭМ!$E$39:$E$782,СВЦЭМ!$A$39:$A$782,$A168,СВЦЭМ!$B$39:$B$782,R$155)+'СЕТ СН'!$F$12</f>
        <v>194.57800853000001</v>
      </c>
      <c r="S168" s="36">
        <f>SUMIFS(СВЦЭМ!$E$39:$E$782,СВЦЭМ!$A$39:$A$782,$A168,СВЦЭМ!$B$39:$B$782,S$155)+'СЕТ СН'!$F$12</f>
        <v>192.04140795000001</v>
      </c>
      <c r="T168" s="36">
        <f>SUMIFS(СВЦЭМ!$E$39:$E$782,СВЦЭМ!$A$39:$A$782,$A168,СВЦЭМ!$B$39:$B$782,T$155)+'СЕТ СН'!$F$12</f>
        <v>189.01962911999999</v>
      </c>
      <c r="U168" s="36">
        <f>SUMIFS(СВЦЭМ!$E$39:$E$782,СВЦЭМ!$A$39:$A$782,$A168,СВЦЭМ!$B$39:$B$782,U$155)+'СЕТ СН'!$F$12</f>
        <v>184.77887666999999</v>
      </c>
      <c r="V168" s="36">
        <f>SUMIFS(СВЦЭМ!$E$39:$E$782,СВЦЭМ!$A$39:$A$782,$A168,СВЦЭМ!$B$39:$B$782,V$155)+'СЕТ СН'!$F$12</f>
        <v>182.73689705000001</v>
      </c>
      <c r="W168" s="36">
        <f>SUMIFS(СВЦЭМ!$E$39:$E$782,СВЦЭМ!$A$39:$A$782,$A168,СВЦЭМ!$B$39:$B$782,W$155)+'СЕТ СН'!$F$12</f>
        <v>180.82388244000001</v>
      </c>
      <c r="X168" s="36">
        <f>SUMIFS(СВЦЭМ!$E$39:$E$782,СВЦЭМ!$A$39:$A$782,$A168,СВЦЭМ!$B$39:$B$782,X$155)+'СЕТ СН'!$F$12</f>
        <v>186.61921626</v>
      </c>
      <c r="Y168" s="36">
        <f>SUMIFS(СВЦЭМ!$E$39:$E$782,СВЦЭМ!$A$39:$A$782,$A168,СВЦЭМ!$B$39:$B$782,Y$155)+'СЕТ СН'!$F$12</f>
        <v>198.2939179</v>
      </c>
    </row>
    <row r="169" spans="1:25" ht="15.75" x14ac:dyDescent="0.2">
      <c r="A169" s="35">
        <f t="shared" si="4"/>
        <v>45091</v>
      </c>
      <c r="B169" s="36">
        <f>SUMIFS(СВЦЭМ!$E$39:$E$782,СВЦЭМ!$A$39:$A$782,$A169,СВЦЭМ!$B$39:$B$782,B$155)+'СЕТ СН'!$F$12</f>
        <v>204.10625408999999</v>
      </c>
      <c r="C169" s="36">
        <f>SUMIFS(СВЦЭМ!$E$39:$E$782,СВЦЭМ!$A$39:$A$782,$A169,СВЦЭМ!$B$39:$B$782,C$155)+'СЕТ СН'!$F$12</f>
        <v>214.14689150999999</v>
      </c>
      <c r="D169" s="36">
        <f>SUMIFS(СВЦЭМ!$E$39:$E$782,СВЦЭМ!$A$39:$A$782,$A169,СВЦЭМ!$B$39:$B$782,D$155)+'СЕТ СН'!$F$12</f>
        <v>226.8162045</v>
      </c>
      <c r="E169" s="36">
        <f>SUMIFS(СВЦЭМ!$E$39:$E$782,СВЦЭМ!$A$39:$A$782,$A169,СВЦЭМ!$B$39:$B$782,E$155)+'СЕТ СН'!$F$12</f>
        <v>228.01894881000001</v>
      </c>
      <c r="F169" s="36">
        <f>SUMIFS(СВЦЭМ!$E$39:$E$782,СВЦЭМ!$A$39:$A$782,$A169,СВЦЭМ!$B$39:$B$782,F$155)+'СЕТ СН'!$F$12</f>
        <v>228.74083858</v>
      </c>
      <c r="G169" s="36">
        <f>SUMIFS(СВЦЭМ!$E$39:$E$782,СВЦЭМ!$A$39:$A$782,$A169,СВЦЭМ!$B$39:$B$782,G$155)+'СЕТ СН'!$F$12</f>
        <v>227.09774107999999</v>
      </c>
      <c r="H169" s="36">
        <f>SUMIFS(СВЦЭМ!$E$39:$E$782,СВЦЭМ!$A$39:$A$782,$A169,СВЦЭМ!$B$39:$B$782,H$155)+'СЕТ СН'!$F$12</f>
        <v>212.11105823</v>
      </c>
      <c r="I169" s="36">
        <f>SUMIFS(СВЦЭМ!$E$39:$E$782,СВЦЭМ!$A$39:$A$782,$A169,СВЦЭМ!$B$39:$B$782,I$155)+'СЕТ СН'!$F$12</f>
        <v>199.93450989999999</v>
      </c>
      <c r="J169" s="36">
        <f>SUMIFS(СВЦЭМ!$E$39:$E$782,СВЦЭМ!$A$39:$A$782,$A169,СВЦЭМ!$B$39:$B$782,J$155)+'СЕТ СН'!$F$12</f>
        <v>189.90668112</v>
      </c>
      <c r="K169" s="36">
        <f>SUMIFS(СВЦЭМ!$E$39:$E$782,СВЦЭМ!$A$39:$A$782,$A169,СВЦЭМ!$B$39:$B$782,K$155)+'СЕТ СН'!$F$12</f>
        <v>188.07370936999999</v>
      </c>
      <c r="L169" s="36">
        <f>SUMIFS(СВЦЭМ!$E$39:$E$782,СВЦЭМ!$A$39:$A$782,$A169,СВЦЭМ!$B$39:$B$782,L$155)+'СЕТ СН'!$F$12</f>
        <v>187.06751936000001</v>
      </c>
      <c r="M169" s="36">
        <f>SUMIFS(СВЦЭМ!$E$39:$E$782,СВЦЭМ!$A$39:$A$782,$A169,СВЦЭМ!$B$39:$B$782,M$155)+'СЕТ СН'!$F$12</f>
        <v>191.64895999000001</v>
      </c>
      <c r="N169" s="36">
        <f>SUMIFS(СВЦЭМ!$E$39:$E$782,СВЦЭМ!$A$39:$A$782,$A169,СВЦЭМ!$B$39:$B$782,N$155)+'СЕТ СН'!$F$12</f>
        <v>193.2085907</v>
      </c>
      <c r="O169" s="36">
        <f>SUMIFS(СВЦЭМ!$E$39:$E$782,СВЦЭМ!$A$39:$A$782,$A169,СВЦЭМ!$B$39:$B$782,O$155)+'СЕТ СН'!$F$12</f>
        <v>192.25038135</v>
      </c>
      <c r="P169" s="36">
        <f>SUMIFS(СВЦЭМ!$E$39:$E$782,СВЦЭМ!$A$39:$A$782,$A169,СВЦЭМ!$B$39:$B$782,P$155)+'СЕТ СН'!$F$12</f>
        <v>194.08610166</v>
      </c>
      <c r="Q169" s="36">
        <f>SUMIFS(СВЦЭМ!$E$39:$E$782,СВЦЭМ!$A$39:$A$782,$A169,СВЦЭМ!$B$39:$B$782,Q$155)+'СЕТ СН'!$F$12</f>
        <v>195.65586468000001</v>
      </c>
      <c r="R169" s="36">
        <f>SUMIFS(СВЦЭМ!$E$39:$E$782,СВЦЭМ!$A$39:$A$782,$A169,СВЦЭМ!$B$39:$B$782,R$155)+'СЕТ СН'!$F$12</f>
        <v>193.99324005</v>
      </c>
      <c r="S169" s="36">
        <f>SUMIFS(СВЦЭМ!$E$39:$E$782,СВЦЭМ!$A$39:$A$782,$A169,СВЦЭМ!$B$39:$B$782,S$155)+'СЕТ СН'!$F$12</f>
        <v>193.01334256000001</v>
      </c>
      <c r="T169" s="36">
        <f>SUMIFS(СВЦЭМ!$E$39:$E$782,СВЦЭМ!$A$39:$A$782,$A169,СВЦЭМ!$B$39:$B$782,T$155)+'СЕТ СН'!$F$12</f>
        <v>192.48936474000001</v>
      </c>
      <c r="U169" s="36">
        <f>SUMIFS(СВЦЭМ!$E$39:$E$782,СВЦЭМ!$A$39:$A$782,$A169,СВЦЭМ!$B$39:$B$782,U$155)+'СЕТ СН'!$F$12</f>
        <v>192.24000742000001</v>
      </c>
      <c r="V169" s="36">
        <f>SUMIFS(СВЦЭМ!$E$39:$E$782,СВЦЭМ!$A$39:$A$782,$A169,СВЦЭМ!$B$39:$B$782,V$155)+'СЕТ СН'!$F$12</f>
        <v>191.70920249</v>
      </c>
      <c r="W169" s="36">
        <f>SUMIFS(СВЦЭМ!$E$39:$E$782,СВЦЭМ!$A$39:$A$782,$A169,СВЦЭМ!$B$39:$B$782,W$155)+'СЕТ СН'!$F$12</f>
        <v>186.81540482</v>
      </c>
      <c r="X169" s="36">
        <f>SUMIFS(СВЦЭМ!$E$39:$E$782,СВЦЭМ!$A$39:$A$782,$A169,СВЦЭМ!$B$39:$B$782,X$155)+'СЕТ СН'!$F$12</f>
        <v>188.56449319000001</v>
      </c>
      <c r="Y169" s="36">
        <f>SUMIFS(СВЦЭМ!$E$39:$E$782,СВЦЭМ!$A$39:$A$782,$A169,СВЦЭМ!$B$39:$B$782,Y$155)+'СЕТ СН'!$F$12</f>
        <v>195.13644152000001</v>
      </c>
    </row>
    <row r="170" spans="1:25" ht="15.75" x14ac:dyDescent="0.2">
      <c r="A170" s="35">
        <f t="shared" si="4"/>
        <v>45092</v>
      </c>
      <c r="B170" s="36">
        <f>SUMIFS(СВЦЭМ!$E$39:$E$782,СВЦЭМ!$A$39:$A$782,$A170,СВЦЭМ!$B$39:$B$782,B$155)+'СЕТ СН'!$F$12</f>
        <v>180.64446122000001</v>
      </c>
      <c r="C170" s="36">
        <f>SUMIFS(СВЦЭМ!$E$39:$E$782,СВЦЭМ!$A$39:$A$782,$A170,СВЦЭМ!$B$39:$B$782,C$155)+'СЕТ СН'!$F$12</f>
        <v>189.08256978</v>
      </c>
      <c r="D170" s="36">
        <f>SUMIFS(СВЦЭМ!$E$39:$E$782,СВЦЭМ!$A$39:$A$782,$A170,СВЦЭМ!$B$39:$B$782,D$155)+'СЕТ СН'!$F$12</f>
        <v>197.75909116</v>
      </c>
      <c r="E170" s="36">
        <f>SUMIFS(СВЦЭМ!$E$39:$E$782,СВЦЭМ!$A$39:$A$782,$A170,СВЦЭМ!$B$39:$B$782,E$155)+'СЕТ СН'!$F$12</f>
        <v>198.5980994</v>
      </c>
      <c r="F170" s="36">
        <f>SUMIFS(СВЦЭМ!$E$39:$E$782,СВЦЭМ!$A$39:$A$782,$A170,СВЦЭМ!$B$39:$B$782,F$155)+'СЕТ СН'!$F$12</f>
        <v>195.48659918999999</v>
      </c>
      <c r="G170" s="36">
        <f>SUMIFS(СВЦЭМ!$E$39:$E$782,СВЦЭМ!$A$39:$A$782,$A170,СВЦЭМ!$B$39:$B$782,G$155)+'СЕТ СН'!$F$12</f>
        <v>195.91677576999999</v>
      </c>
      <c r="H170" s="36">
        <f>SUMIFS(СВЦЭМ!$E$39:$E$782,СВЦЭМ!$A$39:$A$782,$A170,СВЦЭМ!$B$39:$B$782,H$155)+'СЕТ СН'!$F$12</f>
        <v>180.96899667</v>
      </c>
      <c r="I170" s="36">
        <f>SUMIFS(СВЦЭМ!$E$39:$E$782,СВЦЭМ!$A$39:$A$782,$A170,СВЦЭМ!$B$39:$B$782,I$155)+'СЕТ СН'!$F$12</f>
        <v>166.71532010000001</v>
      </c>
      <c r="J170" s="36">
        <f>SUMIFS(СВЦЭМ!$E$39:$E$782,СВЦЭМ!$A$39:$A$782,$A170,СВЦЭМ!$B$39:$B$782,J$155)+'СЕТ СН'!$F$12</f>
        <v>162.61107369999999</v>
      </c>
      <c r="K170" s="36">
        <f>SUMIFS(СВЦЭМ!$E$39:$E$782,СВЦЭМ!$A$39:$A$782,$A170,СВЦЭМ!$B$39:$B$782,K$155)+'СЕТ СН'!$F$12</f>
        <v>161.23195588999999</v>
      </c>
      <c r="L170" s="36">
        <f>SUMIFS(СВЦЭМ!$E$39:$E$782,СВЦЭМ!$A$39:$A$782,$A170,СВЦЭМ!$B$39:$B$782,L$155)+'СЕТ СН'!$F$12</f>
        <v>158.15482531000001</v>
      </c>
      <c r="M170" s="36">
        <f>SUMIFS(СВЦЭМ!$E$39:$E$782,СВЦЭМ!$A$39:$A$782,$A170,СВЦЭМ!$B$39:$B$782,M$155)+'СЕТ СН'!$F$12</f>
        <v>159.5625287</v>
      </c>
      <c r="N170" s="36">
        <f>SUMIFS(СВЦЭМ!$E$39:$E$782,СВЦЭМ!$A$39:$A$782,$A170,СВЦЭМ!$B$39:$B$782,N$155)+'СЕТ СН'!$F$12</f>
        <v>162.91111691</v>
      </c>
      <c r="O170" s="36">
        <f>SUMIFS(СВЦЭМ!$E$39:$E$782,СВЦЭМ!$A$39:$A$782,$A170,СВЦЭМ!$B$39:$B$782,O$155)+'СЕТ СН'!$F$12</f>
        <v>163.78191233000001</v>
      </c>
      <c r="P170" s="36">
        <f>SUMIFS(СВЦЭМ!$E$39:$E$782,СВЦЭМ!$A$39:$A$782,$A170,СВЦЭМ!$B$39:$B$782,P$155)+'СЕТ СН'!$F$12</f>
        <v>165.69337324</v>
      </c>
      <c r="Q170" s="36">
        <f>SUMIFS(СВЦЭМ!$E$39:$E$782,СВЦЭМ!$A$39:$A$782,$A170,СВЦЭМ!$B$39:$B$782,Q$155)+'СЕТ СН'!$F$12</f>
        <v>165.88871914999999</v>
      </c>
      <c r="R170" s="36">
        <f>SUMIFS(СВЦЭМ!$E$39:$E$782,СВЦЭМ!$A$39:$A$782,$A170,СВЦЭМ!$B$39:$B$782,R$155)+'СЕТ СН'!$F$12</f>
        <v>160.65636806000001</v>
      </c>
      <c r="S170" s="36">
        <f>SUMIFS(СВЦЭМ!$E$39:$E$782,СВЦЭМ!$A$39:$A$782,$A170,СВЦЭМ!$B$39:$B$782,S$155)+'СЕТ СН'!$F$12</f>
        <v>161.84508464999999</v>
      </c>
      <c r="T170" s="36">
        <f>SUMIFS(СВЦЭМ!$E$39:$E$782,СВЦЭМ!$A$39:$A$782,$A170,СВЦЭМ!$B$39:$B$782,T$155)+'СЕТ СН'!$F$12</f>
        <v>161.67736339000001</v>
      </c>
      <c r="U170" s="36">
        <f>SUMIFS(СВЦЭМ!$E$39:$E$782,СВЦЭМ!$A$39:$A$782,$A170,СВЦЭМ!$B$39:$B$782,U$155)+'СЕТ СН'!$F$12</f>
        <v>161.49105431999999</v>
      </c>
      <c r="V170" s="36">
        <f>SUMIFS(СВЦЭМ!$E$39:$E$782,СВЦЭМ!$A$39:$A$782,$A170,СВЦЭМ!$B$39:$B$782,V$155)+'СЕТ СН'!$F$12</f>
        <v>164.42253653</v>
      </c>
      <c r="W170" s="36">
        <f>SUMIFS(СВЦЭМ!$E$39:$E$782,СВЦЭМ!$A$39:$A$782,$A170,СВЦЭМ!$B$39:$B$782,W$155)+'СЕТ СН'!$F$12</f>
        <v>161.58552657000001</v>
      </c>
      <c r="X170" s="36">
        <f>SUMIFS(СВЦЭМ!$E$39:$E$782,СВЦЭМ!$A$39:$A$782,$A170,СВЦЭМ!$B$39:$B$782,X$155)+'СЕТ СН'!$F$12</f>
        <v>164.3787901</v>
      </c>
      <c r="Y170" s="36">
        <f>SUMIFS(СВЦЭМ!$E$39:$E$782,СВЦЭМ!$A$39:$A$782,$A170,СВЦЭМ!$B$39:$B$782,Y$155)+'СЕТ СН'!$F$12</f>
        <v>174.51321095</v>
      </c>
    </row>
    <row r="171" spans="1:25" ht="15.75" x14ac:dyDescent="0.2">
      <c r="A171" s="35">
        <f t="shared" si="4"/>
        <v>45093</v>
      </c>
      <c r="B171" s="36">
        <f>SUMIFS(СВЦЭМ!$E$39:$E$782,СВЦЭМ!$A$39:$A$782,$A171,СВЦЭМ!$B$39:$B$782,B$155)+'СЕТ СН'!$F$12</f>
        <v>190.31434093999999</v>
      </c>
      <c r="C171" s="36">
        <f>SUMIFS(СВЦЭМ!$E$39:$E$782,СВЦЭМ!$A$39:$A$782,$A171,СВЦЭМ!$B$39:$B$782,C$155)+'СЕТ СН'!$F$12</f>
        <v>196.82530130000001</v>
      </c>
      <c r="D171" s="36">
        <f>SUMIFS(СВЦЭМ!$E$39:$E$782,СВЦЭМ!$A$39:$A$782,$A171,СВЦЭМ!$B$39:$B$782,D$155)+'СЕТ СН'!$F$12</f>
        <v>207.70075047</v>
      </c>
      <c r="E171" s="36">
        <f>SUMIFS(СВЦЭМ!$E$39:$E$782,СВЦЭМ!$A$39:$A$782,$A171,СВЦЭМ!$B$39:$B$782,E$155)+'СЕТ СН'!$F$12</f>
        <v>209.44970312999999</v>
      </c>
      <c r="F171" s="36">
        <f>SUMIFS(СВЦЭМ!$E$39:$E$782,СВЦЭМ!$A$39:$A$782,$A171,СВЦЭМ!$B$39:$B$782,F$155)+'СЕТ СН'!$F$12</f>
        <v>209.89817757</v>
      </c>
      <c r="G171" s="36">
        <f>SUMIFS(СВЦЭМ!$E$39:$E$782,СВЦЭМ!$A$39:$A$782,$A171,СВЦЭМ!$B$39:$B$782,G$155)+'СЕТ СН'!$F$12</f>
        <v>205.13183703000001</v>
      </c>
      <c r="H171" s="36">
        <f>SUMIFS(СВЦЭМ!$E$39:$E$782,СВЦЭМ!$A$39:$A$782,$A171,СВЦЭМ!$B$39:$B$782,H$155)+'СЕТ СН'!$F$12</f>
        <v>190.48594825999999</v>
      </c>
      <c r="I171" s="36">
        <f>SUMIFS(СВЦЭМ!$E$39:$E$782,СВЦЭМ!$A$39:$A$782,$A171,СВЦЭМ!$B$39:$B$782,I$155)+'СЕТ СН'!$F$12</f>
        <v>183.53853165000001</v>
      </c>
      <c r="J171" s="36">
        <f>SUMIFS(СВЦЭМ!$E$39:$E$782,СВЦЭМ!$A$39:$A$782,$A171,СВЦЭМ!$B$39:$B$782,J$155)+'СЕТ СН'!$F$12</f>
        <v>173.26513718000001</v>
      </c>
      <c r="K171" s="36">
        <f>SUMIFS(СВЦЭМ!$E$39:$E$782,СВЦЭМ!$A$39:$A$782,$A171,СВЦЭМ!$B$39:$B$782,K$155)+'СЕТ СН'!$F$12</f>
        <v>175.10476224000001</v>
      </c>
      <c r="L171" s="36">
        <f>SUMIFS(СВЦЭМ!$E$39:$E$782,СВЦЭМ!$A$39:$A$782,$A171,СВЦЭМ!$B$39:$B$782,L$155)+'СЕТ СН'!$F$12</f>
        <v>175.50649626000001</v>
      </c>
      <c r="M171" s="36">
        <f>SUMIFS(СВЦЭМ!$E$39:$E$782,СВЦЭМ!$A$39:$A$782,$A171,СВЦЭМ!$B$39:$B$782,M$155)+'СЕТ СН'!$F$12</f>
        <v>178.89874442000001</v>
      </c>
      <c r="N171" s="36">
        <f>SUMIFS(СВЦЭМ!$E$39:$E$782,СВЦЭМ!$A$39:$A$782,$A171,СВЦЭМ!$B$39:$B$782,N$155)+'СЕТ СН'!$F$12</f>
        <v>184.2166139</v>
      </c>
      <c r="O171" s="36">
        <f>SUMIFS(СВЦЭМ!$E$39:$E$782,СВЦЭМ!$A$39:$A$782,$A171,СВЦЭМ!$B$39:$B$782,O$155)+'СЕТ СН'!$F$12</f>
        <v>184.14739487</v>
      </c>
      <c r="P171" s="36">
        <f>SUMIFS(СВЦЭМ!$E$39:$E$782,СВЦЭМ!$A$39:$A$782,$A171,СВЦЭМ!$B$39:$B$782,P$155)+'СЕТ СН'!$F$12</f>
        <v>184.86739968000001</v>
      </c>
      <c r="Q171" s="36">
        <f>SUMIFS(СВЦЭМ!$E$39:$E$782,СВЦЭМ!$A$39:$A$782,$A171,СВЦЭМ!$B$39:$B$782,Q$155)+'СЕТ СН'!$F$12</f>
        <v>182.49266487</v>
      </c>
      <c r="R171" s="36">
        <f>SUMIFS(СВЦЭМ!$E$39:$E$782,СВЦЭМ!$A$39:$A$782,$A171,СВЦЭМ!$B$39:$B$782,R$155)+'СЕТ СН'!$F$12</f>
        <v>180.90654189</v>
      </c>
      <c r="S171" s="36">
        <f>SUMIFS(СВЦЭМ!$E$39:$E$782,СВЦЭМ!$A$39:$A$782,$A171,СВЦЭМ!$B$39:$B$782,S$155)+'СЕТ СН'!$F$12</f>
        <v>178.22634246000001</v>
      </c>
      <c r="T171" s="36">
        <f>SUMIFS(СВЦЭМ!$E$39:$E$782,СВЦЭМ!$A$39:$A$782,$A171,СВЦЭМ!$B$39:$B$782,T$155)+'СЕТ СН'!$F$12</f>
        <v>176.97093408999999</v>
      </c>
      <c r="U171" s="36">
        <f>SUMIFS(СВЦЭМ!$E$39:$E$782,СВЦЭМ!$A$39:$A$782,$A171,СВЦЭМ!$B$39:$B$782,U$155)+'СЕТ СН'!$F$12</f>
        <v>177.16996793000001</v>
      </c>
      <c r="V171" s="36">
        <f>SUMIFS(СВЦЭМ!$E$39:$E$782,СВЦЭМ!$A$39:$A$782,$A171,СВЦЭМ!$B$39:$B$782,V$155)+'СЕТ СН'!$F$12</f>
        <v>175.92265040999999</v>
      </c>
      <c r="W171" s="36">
        <f>SUMIFS(СВЦЭМ!$E$39:$E$782,СВЦЭМ!$A$39:$A$782,$A171,СВЦЭМ!$B$39:$B$782,W$155)+'СЕТ СН'!$F$12</f>
        <v>171.65211099999999</v>
      </c>
      <c r="X171" s="36">
        <f>SUMIFS(СВЦЭМ!$E$39:$E$782,СВЦЭМ!$A$39:$A$782,$A171,СВЦЭМ!$B$39:$B$782,X$155)+'СЕТ СН'!$F$12</f>
        <v>177.83358225999999</v>
      </c>
      <c r="Y171" s="36">
        <f>SUMIFS(СВЦЭМ!$E$39:$E$782,СВЦЭМ!$A$39:$A$782,$A171,СВЦЭМ!$B$39:$B$782,Y$155)+'СЕТ СН'!$F$12</f>
        <v>195.10483310000001</v>
      </c>
    </row>
    <row r="172" spans="1:25" ht="15.75" x14ac:dyDescent="0.2">
      <c r="A172" s="35">
        <f t="shared" si="4"/>
        <v>45094</v>
      </c>
      <c r="B172" s="36">
        <f>SUMIFS(СВЦЭМ!$E$39:$E$782,СВЦЭМ!$A$39:$A$782,$A172,СВЦЭМ!$B$39:$B$782,B$155)+'СЕТ СН'!$F$12</f>
        <v>177.99481799</v>
      </c>
      <c r="C172" s="36">
        <f>SUMIFS(СВЦЭМ!$E$39:$E$782,СВЦЭМ!$A$39:$A$782,$A172,СВЦЭМ!$B$39:$B$782,C$155)+'СЕТ СН'!$F$12</f>
        <v>187.17741509000001</v>
      </c>
      <c r="D172" s="36">
        <f>SUMIFS(СВЦЭМ!$E$39:$E$782,СВЦЭМ!$A$39:$A$782,$A172,СВЦЭМ!$B$39:$B$782,D$155)+'СЕТ СН'!$F$12</f>
        <v>191.59979773000001</v>
      </c>
      <c r="E172" s="36">
        <f>SUMIFS(СВЦЭМ!$E$39:$E$782,СВЦЭМ!$A$39:$A$782,$A172,СВЦЭМ!$B$39:$B$782,E$155)+'СЕТ СН'!$F$12</f>
        <v>191.41446948999999</v>
      </c>
      <c r="F172" s="36">
        <f>SUMIFS(СВЦЭМ!$E$39:$E$782,СВЦЭМ!$A$39:$A$782,$A172,СВЦЭМ!$B$39:$B$782,F$155)+'СЕТ СН'!$F$12</f>
        <v>190.60415585000001</v>
      </c>
      <c r="G172" s="36">
        <f>SUMIFS(СВЦЭМ!$E$39:$E$782,СВЦЭМ!$A$39:$A$782,$A172,СВЦЭМ!$B$39:$B$782,G$155)+'СЕТ СН'!$F$12</f>
        <v>194.46164490999999</v>
      </c>
      <c r="H172" s="36">
        <f>SUMIFS(СВЦЭМ!$E$39:$E$782,СВЦЭМ!$A$39:$A$782,$A172,СВЦЭМ!$B$39:$B$782,H$155)+'СЕТ СН'!$F$12</f>
        <v>186.81021580000001</v>
      </c>
      <c r="I172" s="36">
        <f>SUMIFS(СВЦЭМ!$E$39:$E$782,СВЦЭМ!$A$39:$A$782,$A172,СВЦЭМ!$B$39:$B$782,I$155)+'СЕТ СН'!$F$12</f>
        <v>177.33449747</v>
      </c>
      <c r="J172" s="36">
        <f>SUMIFS(СВЦЭМ!$E$39:$E$782,СВЦЭМ!$A$39:$A$782,$A172,СВЦЭМ!$B$39:$B$782,J$155)+'СЕТ СН'!$F$12</f>
        <v>164.13732816999999</v>
      </c>
      <c r="K172" s="36">
        <f>SUMIFS(СВЦЭМ!$E$39:$E$782,СВЦЭМ!$A$39:$A$782,$A172,СВЦЭМ!$B$39:$B$782,K$155)+'СЕТ СН'!$F$12</f>
        <v>157.66186794999999</v>
      </c>
      <c r="L172" s="36">
        <f>SUMIFS(СВЦЭМ!$E$39:$E$782,СВЦЭМ!$A$39:$A$782,$A172,СВЦЭМ!$B$39:$B$782,L$155)+'СЕТ СН'!$F$12</f>
        <v>154.99899793</v>
      </c>
      <c r="M172" s="36">
        <f>SUMIFS(СВЦЭМ!$E$39:$E$782,СВЦЭМ!$A$39:$A$782,$A172,СВЦЭМ!$B$39:$B$782,M$155)+'СЕТ СН'!$F$12</f>
        <v>156.00322929000001</v>
      </c>
      <c r="N172" s="36">
        <f>SUMIFS(СВЦЭМ!$E$39:$E$782,СВЦЭМ!$A$39:$A$782,$A172,СВЦЭМ!$B$39:$B$782,N$155)+'СЕТ СН'!$F$12</f>
        <v>160.15801804</v>
      </c>
      <c r="O172" s="36">
        <f>SUMIFS(СВЦЭМ!$E$39:$E$782,СВЦЭМ!$A$39:$A$782,$A172,СВЦЭМ!$B$39:$B$782,O$155)+'СЕТ СН'!$F$12</f>
        <v>160.02558823999999</v>
      </c>
      <c r="P172" s="36">
        <f>SUMIFS(СВЦЭМ!$E$39:$E$782,СВЦЭМ!$A$39:$A$782,$A172,СВЦЭМ!$B$39:$B$782,P$155)+'СЕТ СН'!$F$12</f>
        <v>162.35136177999999</v>
      </c>
      <c r="Q172" s="36">
        <f>SUMIFS(СВЦЭМ!$E$39:$E$782,СВЦЭМ!$A$39:$A$782,$A172,СВЦЭМ!$B$39:$B$782,Q$155)+'СЕТ СН'!$F$12</f>
        <v>164.41397512</v>
      </c>
      <c r="R172" s="36">
        <f>SUMIFS(СВЦЭМ!$E$39:$E$782,СВЦЭМ!$A$39:$A$782,$A172,СВЦЭМ!$B$39:$B$782,R$155)+'СЕТ СН'!$F$12</f>
        <v>163.03244678999999</v>
      </c>
      <c r="S172" s="36">
        <f>SUMIFS(СВЦЭМ!$E$39:$E$782,СВЦЭМ!$A$39:$A$782,$A172,СВЦЭМ!$B$39:$B$782,S$155)+'СЕТ СН'!$F$12</f>
        <v>160.8526827</v>
      </c>
      <c r="T172" s="36">
        <f>SUMIFS(СВЦЭМ!$E$39:$E$782,СВЦЭМ!$A$39:$A$782,$A172,СВЦЭМ!$B$39:$B$782,T$155)+'СЕТ СН'!$F$12</f>
        <v>158.78322596999999</v>
      </c>
      <c r="U172" s="36">
        <f>SUMIFS(СВЦЭМ!$E$39:$E$782,СВЦЭМ!$A$39:$A$782,$A172,СВЦЭМ!$B$39:$B$782,U$155)+'СЕТ СН'!$F$12</f>
        <v>158.44515636</v>
      </c>
      <c r="V172" s="36">
        <f>SUMIFS(СВЦЭМ!$E$39:$E$782,СВЦЭМ!$A$39:$A$782,$A172,СВЦЭМ!$B$39:$B$782,V$155)+'СЕТ СН'!$F$12</f>
        <v>157.00175511</v>
      </c>
      <c r="W172" s="36">
        <f>SUMIFS(СВЦЭМ!$E$39:$E$782,СВЦЭМ!$A$39:$A$782,$A172,СВЦЭМ!$B$39:$B$782,W$155)+'СЕТ СН'!$F$12</f>
        <v>153.63059543</v>
      </c>
      <c r="X172" s="36">
        <f>SUMIFS(СВЦЭМ!$E$39:$E$782,СВЦЭМ!$A$39:$A$782,$A172,СВЦЭМ!$B$39:$B$782,X$155)+'СЕТ СН'!$F$12</f>
        <v>160.22072238999999</v>
      </c>
      <c r="Y172" s="36">
        <f>SUMIFS(СВЦЭМ!$E$39:$E$782,СВЦЭМ!$A$39:$A$782,$A172,СВЦЭМ!$B$39:$B$782,Y$155)+'СЕТ СН'!$F$12</f>
        <v>168.87548135</v>
      </c>
    </row>
    <row r="173" spans="1:25" ht="15.75" x14ac:dyDescent="0.2">
      <c r="A173" s="35">
        <f t="shared" si="4"/>
        <v>45095</v>
      </c>
      <c r="B173" s="36">
        <f>SUMIFS(СВЦЭМ!$E$39:$E$782,СВЦЭМ!$A$39:$A$782,$A173,СВЦЭМ!$B$39:$B$782,B$155)+'СЕТ СН'!$F$12</f>
        <v>192.35938332000001</v>
      </c>
      <c r="C173" s="36">
        <f>SUMIFS(СВЦЭМ!$E$39:$E$782,СВЦЭМ!$A$39:$A$782,$A173,СВЦЭМ!$B$39:$B$782,C$155)+'СЕТ СН'!$F$12</f>
        <v>204.31553649</v>
      </c>
      <c r="D173" s="36">
        <f>SUMIFS(СВЦЭМ!$E$39:$E$782,СВЦЭМ!$A$39:$A$782,$A173,СВЦЭМ!$B$39:$B$782,D$155)+'СЕТ СН'!$F$12</f>
        <v>208.07514075</v>
      </c>
      <c r="E173" s="36">
        <f>SUMIFS(СВЦЭМ!$E$39:$E$782,СВЦЭМ!$A$39:$A$782,$A173,СВЦЭМ!$B$39:$B$782,E$155)+'СЕТ СН'!$F$12</f>
        <v>211.2813845</v>
      </c>
      <c r="F173" s="36">
        <f>SUMIFS(СВЦЭМ!$E$39:$E$782,СВЦЭМ!$A$39:$A$782,$A173,СВЦЭМ!$B$39:$B$782,F$155)+'СЕТ СН'!$F$12</f>
        <v>214.05178443</v>
      </c>
      <c r="G173" s="36">
        <f>SUMIFS(СВЦЭМ!$E$39:$E$782,СВЦЭМ!$A$39:$A$782,$A173,СВЦЭМ!$B$39:$B$782,G$155)+'СЕТ СН'!$F$12</f>
        <v>213.74235705000001</v>
      </c>
      <c r="H173" s="36">
        <f>SUMIFS(СВЦЭМ!$E$39:$E$782,СВЦЭМ!$A$39:$A$782,$A173,СВЦЭМ!$B$39:$B$782,H$155)+'СЕТ СН'!$F$12</f>
        <v>208.79625615</v>
      </c>
      <c r="I173" s="36">
        <f>SUMIFS(СВЦЭМ!$E$39:$E$782,СВЦЭМ!$A$39:$A$782,$A173,СВЦЭМ!$B$39:$B$782,I$155)+'СЕТ СН'!$F$12</f>
        <v>204.82007404999999</v>
      </c>
      <c r="J173" s="36">
        <f>SUMIFS(СВЦЭМ!$E$39:$E$782,СВЦЭМ!$A$39:$A$782,$A173,СВЦЭМ!$B$39:$B$782,J$155)+'СЕТ СН'!$F$12</f>
        <v>196.71306962</v>
      </c>
      <c r="K173" s="36">
        <f>SUMIFS(СВЦЭМ!$E$39:$E$782,СВЦЭМ!$A$39:$A$782,$A173,СВЦЭМ!$B$39:$B$782,K$155)+'СЕТ СН'!$F$12</f>
        <v>190.51204795000001</v>
      </c>
      <c r="L173" s="36">
        <f>SUMIFS(СВЦЭМ!$E$39:$E$782,СВЦЭМ!$A$39:$A$782,$A173,СВЦЭМ!$B$39:$B$782,L$155)+'СЕТ СН'!$F$12</f>
        <v>190.48441256999999</v>
      </c>
      <c r="M173" s="36">
        <f>SUMIFS(СВЦЭМ!$E$39:$E$782,СВЦЭМ!$A$39:$A$782,$A173,СВЦЭМ!$B$39:$B$782,M$155)+'СЕТ СН'!$F$12</f>
        <v>194.10469454</v>
      </c>
      <c r="N173" s="36">
        <f>SUMIFS(СВЦЭМ!$E$39:$E$782,СВЦЭМ!$A$39:$A$782,$A173,СВЦЭМ!$B$39:$B$782,N$155)+'СЕТ СН'!$F$12</f>
        <v>195.47578111000001</v>
      </c>
      <c r="O173" s="36">
        <f>SUMIFS(СВЦЭМ!$E$39:$E$782,СВЦЭМ!$A$39:$A$782,$A173,СВЦЭМ!$B$39:$B$782,O$155)+'СЕТ СН'!$F$12</f>
        <v>196.54483920000001</v>
      </c>
      <c r="P173" s="36">
        <f>SUMIFS(СВЦЭМ!$E$39:$E$782,СВЦЭМ!$A$39:$A$782,$A173,СВЦЭМ!$B$39:$B$782,P$155)+'СЕТ СН'!$F$12</f>
        <v>198.78298061000001</v>
      </c>
      <c r="Q173" s="36">
        <f>SUMIFS(СВЦЭМ!$E$39:$E$782,СВЦЭМ!$A$39:$A$782,$A173,СВЦЭМ!$B$39:$B$782,Q$155)+'СЕТ СН'!$F$12</f>
        <v>199.02065569000001</v>
      </c>
      <c r="R173" s="36">
        <f>SUMIFS(СВЦЭМ!$E$39:$E$782,СВЦЭМ!$A$39:$A$782,$A173,СВЦЭМ!$B$39:$B$782,R$155)+'СЕТ СН'!$F$12</f>
        <v>197.18510033999999</v>
      </c>
      <c r="S173" s="36">
        <f>SUMIFS(СВЦЭМ!$E$39:$E$782,СВЦЭМ!$A$39:$A$782,$A173,СВЦЭМ!$B$39:$B$782,S$155)+'СЕТ СН'!$F$12</f>
        <v>194.76768611</v>
      </c>
      <c r="T173" s="36">
        <f>SUMIFS(СВЦЭМ!$E$39:$E$782,СВЦЭМ!$A$39:$A$782,$A173,СВЦЭМ!$B$39:$B$782,T$155)+'СЕТ СН'!$F$12</f>
        <v>190.54408045</v>
      </c>
      <c r="U173" s="36">
        <f>SUMIFS(СВЦЭМ!$E$39:$E$782,СВЦЭМ!$A$39:$A$782,$A173,СВЦЭМ!$B$39:$B$782,U$155)+'СЕТ СН'!$F$12</f>
        <v>187.98051570999999</v>
      </c>
      <c r="V173" s="36">
        <f>SUMIFS(СВЦЭМ!$E$39:$E$782,СВЦЭМ!$A$39:$A$782,$A173,СВЦЭМ!$B$39:$B$782,V$155)+'СЕТ СН'!$F$12</f>
        <v>184.28098947000001</v>
      </c>
      <c r="W173" s="36">
        <f>SUMIFS(СВЦЭМ!$E$39:$E$782,СВЦЭМ!$A$39:$A$782,$A173,СВЦЭМ!$B$39:$B$782,W$155)+'СЕТ СН'!$F$12</f>
        <v>185.51955232</v>
      </c>
      <c r="X173" s="36">
        <f>SUMIFS(СВЦЭМ!$E$39:$E$782,СВЦЭМ!$A$39:$A$782,$A173,СВЦЭМ!$B$39:$B$782,X$155)+'СЕТ СН'!$F$12</f>
        <v>188.2736811</v>
      </c>
      <c r="Y173" s="36">
        <f>SUMIFS(СВЦЭМ!$E$39:$E$782,СВЦЭМ!$A$39:$A$782,$A173,СВЦЭМ!$B$39:$B$782,Y$155)+'СЕТ СН'!$F$12</f>
        <v>198.04008755999999</v>
      </c>
    </row>
    <row r="174" spans="1:25" ht="15.75" x14ac:dyDescent="0.2">
      <c r="A174" s="35">
        <f t="shared" si="4"/>
        <v>45096</v>
      </c>
      <c r="B174" s="36">
        <f>SUMIFS(СВЦЭМ!$E$39:$E$782,СВЦЭМ!$A$39:$A$782,$A174,СВЦЭМ!$B$39:$B$782,B$155)+'СЕТ СН'!$F$12</f>
        <v>185.49820499</v>
      </c>
      <c r="C174" s="36">
        <f>SUMIFS(СВЦЭМ!$E$39:$E$782,СВЦЭМ!$A$39:$A$782,$A174,СВЦЭМ!$B$39:$B$782,C$155)+'СЕТ СН'!$F$12</f>
        <v>195.81774938999999</v>
      </c>
      <c r="D174" s="36">
        <f>SUMIFS(СВЦЭМ!$E$39:$E$782,СВЦЭМ!$A$39:$A$782,$A174,СВЦЭМ!$B$39:$B$782,D$155)+'СЕТ СН'!$F$12</f>
        <v>205.99564641000001</v>
      </c>
      <c r="E174" s="36">
        <f>SUMIFS(СВЦЭМ!$E$39:$E$782,СВЦЭМ!$A$39:$A$782,$A174,СВЦЭМ!$B$39:$B$782,E$155)+'СЕТ СН'!$F$12</f>
        <v>202.31134384000001</v>
      </c>
      <c r="F174" s="36">
        <f>SUMIFS(СВЦЭМ!$E$39:$E$782,СВЦЭМ!$A$39:$A$782,$A174,СВЦЭМ!$B$39:$B$782,F$155)+'СЕТ СН'!$F$12</f>
        <v>207.03369296</v>
      </c>
      <c r="G174" s="36">
        <f>SUMIFS(СВЦЭМ!$E$39:$E$782,СВЦЭМ!$A$39:$A$782,$A174,СВЦЭМ!$B$39:$B$782,G$155)+'СЕТ СН'!$F$12</f>
        <v>208.30059126</v>
      </c>
      <c r="H174" s="36">
        <f>SUMIFS(СВЦЭМ!$E$39:$E$782,СВЦЭМ!$A$39:$A$782,$A174,СВЦЭМ!$B$39:$B$782,H$155)+'СЕТ СН'!$F$12</f>
        <v>205.15011641999999</v>
      </c>
      <c r="I174" s="36">
        <f>SUMIFS(СВЦЭМ!$E$39:$E$782,СВЦЭМ!$A$39:$A$782,$A174,СВЦЭМ!$B$39:$B$782,I$155)+'СЕТ СН'!$F$12</f>
        <v>185.37835447</v>
      </c>
      <c r="J174" s="36">
        <f>SUMIFS(СВЦЭМ!$E$39:$E$782,СВЦЭМ!$A$39:$A$782,$A174,СВЦЭМ!$B$39:$B$782,J$155)+'СЕТ СН'!$F$12</f>
        <v>173.98232590999999</v>
      </c>
      <c r="K174" s="36">
        <f>SUMIFS(СВЦЭМ!$E$39:$E$782,СВЦЭМ!$A$39:$A$782,$A174,СВЦЭМ!$B$39:$B$782,K$155)+'СЕТ СН'!$F$12</f>
        <v>170.06884364999999</v>
      </c>
      <c r="L174" s="36">
        <f>SUMIFS(СВЦЭМ!$E$39:$E$782,СВЦЭМ!$A$39:$A$782,$A174,СВЦЭМ!$B$39:$B$782,L$155)+'СЕТ СН'!$F$12</f>
        <v>168.55717346</v>
      </c>
      <c r="M174" s="36">
        <f>SUMIFS(СВЦЭМ!$E$39:$E$782,СВЦЭМ!$A$39:$A$782,$A174,СВЦЭМ!$B$39:$B$782,M$155)+'СЕТ СН'!$F$12</f>
        <v>169.72771367999999</v>
      </c>
      <c r="N174" s="36">
        <f>SUMIFS(СВЦЭМ!$E$39:$E$782,СВЦЭМ!$A$39:$A$782,$A174,СВЦЭМ!$B$39:$B$782,N$155)+'СЕТ СН'!$F$12</f>
        <v>171.67644722</v>
      </c>
      <c r="O174" s="36">
        <f>SUMIFS(СВЦЭМ!$E$39:$E$782,СВЦЭМ!$A$39:$A$782,$A174,СВЦЭМ!$B$39:$B$782,O$155)+'СЕТ СН'!$F$12</f>
        <v>174.54167644</v>
      </c>
      <c r="P174" s="36">
        <f>SUMIFS(СВЦЭМ!$E$39:$E$782,СВЦЭМ!$A$39:$A$782,$A174,СВЦЭМ!$B$39:$B$782,P$155)+'СЕТ СН'!$F$12</f>
        <v>173.94164856</v>
      </c>
      <c r="Q174" s="36">
        <f>SUMIFS(СВЦЭМ!$E$39:$E$782,СВЦЭМ!$A$39:$A$782,$A174,СВЦЭМ!$B$39:$B$782,Q$155)+'СЕТ СН'!$F$12</f>
        <v>174.12996078</v>
      </c>
      <c r="R174" s="36">
        <f>SUMIFS(СВЦЭМ!$E$39:$E$782,СВЦЭМ!$A$39:$A$782,$A174,СВЦЭМ!$B$39:$B$782,R$155)+'СЕТ СН'!$F$12</f>
        <v>172.29910705</v>
      </c>
      <c r="S174" s="36">
        <f>SUMIFS(СВЦЭМ!$E$39:$E$782,СВЦЭМ!$A$39:$A$782,$A174,СВЦЭМ!$B$39:$B$782,S$155)+'СЕТ СН'!$F$12</f>
        <v>170.28141937000001</v>
      </c>
      <c r="T174" s="36">
        <f>SUMIFS(СВЦЭМ!$E$39:$E$782,СВЦЭМ!$A$39:$A$782,$A174,СВЦЭМ!$B$39:$B$782,T$155)+'СЕТ СН'!$F$12</f>
        <v>168.80869652999999</v>
      </c>
      <c r="U174" s="36">
        <f>SUMIFS(СВЦЭМ!$E$39:$E$782,СВЦЭМ!$A$39:$A$782,$A174,СВЦЭМ!$B$39:$B$782,U$155)+'СЕТ СН'!$F$12</f>
        <v>170.23968611000001</v>
      </c>
      <c r="V174" s="36">
        <f>SUMIFS(СВЦЭМ!$E$39:$E$782,СВЦЭМ!$A$39:$A$782,$A174,СВЦЭМ!$B$39:$B$782,V$155)+'СЕТ СН'!$F$12</f>
        <v>170.08701349</v>
      </c>
      <c r="W174" s="36">
        <f>SUMIFS(СВЦЭМ!$E$39:$E$782,СВЦЭМ!$A$39:$A$782,$A174,СВЦЭМ!$B$39:$B$782,W$155)+'СЕТ СН'!$F$12</f>
        <v>165.24050045999999</v>
      </c>
      <c r="X174" s="36">
        <f>SUMIFS(СВЦЭМ!$E$39:$E$782,СВЦЭМ!$A$39:$A$782,$A174,СВЦЭМ!$B$39:$B$782,X$155)+'СЕТ СН'!$F$12</f>
        <v>169.70704133000001</v>
      </c>
      <c r="Y174" s="36">
        <f>SUMIFS(СВЦЭМ!$E$39:$E$782,СВЦЭМ!$A$39:$A$782,$A174,СВЦЭМ!$B$39:$B$782,Y$155)+'СЕТ СН'!$F$12</f>
        <v>177.20872507000001</v>
      </c>
    </row>
    <row r="175" spans="1:25" ht="15.75" x14ac:dyDescent="0.2">
      <c r="A175" s="35">
        <f t="shared" si="4"/>
        <v>45097</v>
      </c>
      <c r="B175" s="36">
        <f>SUMIFS(СВЦЭМ!$E$39:$E$782,СВЦЭМ!$A$39:$A$782,$A175,СВЦЭМ!$B$39:$B$782,B$155)+'СЕТ СН'!$F$12</f>
        <v>190.49296749000001</v>
      </c>
      <c r="C175" s="36">
        <f>SUMIFS(СВЦЭМ!$E$39:$E$782,СВЦЭМ!$A$39:$A$782,$A175,СВЦЭМ!$B$39:$B$782,C$155)+'СЕТ СН'!$F$12</f>
        <v>195.00609352000001</v>
      </c>
      <c r="D175" s="36">
        <f>SUMIFS(СВЦЭМ!$E$39:$E$782,СВЦЭМ!$A$39:$A$782,$A175,СВЦЭМ!$B$39:$B$782,D$155)+'СЕТ СН'!$F$12</f>
        <v>204.37967057</v>
      </c>
      <c r="E175" s="36">
        <f>SUMIFS(СВЦЭМ!$E$39:$E$782,СВЦЭМ!$A$39:$A$782,$A175,СВЦЭМ!$B$39:$B$782,E$155)+'СЕТ СН'!$F$12</f>
        <v>205.7776278</v>
      </c>
      <c r="F175" s="36">
        <f>SUMIFS(СВЦЭМ!$E$39:$E$782,СВЦЭМ!$A$39:$A$782,$A175,СВЦЭМ!$B$39:$B$782,F$155)+'СЕТ СН'!$F$12</f>
        <v>206.32134722000001</v>
      </c>
      <c r="G175" s="36">
        <f>SUMIFS(СВЦЭМ!$E$39:$E$782,СВЦЭМ!$A$39:$A$782,$A175,СВЦЭМ!$B$39:$B$782,G$155)+'СЕТ СН'!$F$12</f>
        <v>203.65977633</v>
      </c>
      <c r="H175" s="36">
        <f>SUMIFS(СВЦЭМ!$E$39:$E$782,СВЦЭМ!$A$39:$A$782,$A175,СВЦЭМ!$B$39:$B$782,H$155)+'СЕТ СН'!$F$12</f>
        <v>193.04341037</v>
      </c>
      <c r="I175" s="36">
        <f>SUMIFS(СВЦЭМ!$E$39:$E$782,СВЦЭМ!$A$39:$A$782,$A175,СВЦЭМ!$B$39:$B$782,I$155)+'СЕТ СН'!$F$12</f>
        <v>188.75157791999999</v>
      </c>
      <c r="J175" s="36">
        <f>SUMIFS(СВЦЭМ!$E$39:$E$782,СВЦЭМ!$A$39:$A$782,$A175,СВЦЭМ!$B$39:$B$782,J$155)+'СЕТ СН'!$F$12</f>
        <v>181.46038920000001</v>
      </c>
      <c r="K175" s="36">
        <f>SUMIFS(СВЦЭМ!$E$39:$E$782,СВЦЭМ!$A$39:$A$782,$A175,СВЦЭМ!$B$39:$B$782,K$155)+'СЕТ СН'!$F$12</f>
        <v>171.9143823</v>
      </c>
      <c r="L175" s="36">
        <f>SUMIFS(СВЦЭМ!$E$39:$E$782,СВЦЭМ!$A$39:$A$782,$A175,СВЦЭМ!$B$39:$B$782,L$155)+'СЕТ СН'!$F$12</f>
        <v>169.93376119000001</v>
      </c>
      <c r="M175" s="36">
        <f>SUMIFS(СВЦЭМ!$E$39:$E$782,СВЦЭМ!$A$39:$A$782,$A175,СВЦЭМ!$B$39:$B$782,M$155)+'СЕТ СН'!$F$12</f>
        <v>173.31951498999999</v>
      </c>
      <c r="N175" s="36">
        <f>SUMIFS(СВЦЭМ!$E$39:$E$782,СВЦЭМ!$A$39:$A$782,$A175,СВЦЭМ!$B$39:$B$782,N$155)+'СЕТ СН'!$F$12</f>
        <v>177.46855212</v>
      </c>
      <c r="O175" s="36">
        <f>SUMIFS(СВЦЭМ!$E$39:$E$782,СВЦЭМ!$A$39:$A$782,$A175,СВЦЭМ!$B$39:$B$782,O$155)+'СЕТ СН'!$F$12</f>
        <v>179.49050094</v>
      </c>
      <c r="P175" s="36">
        <f>SUMIFS(СВЦЭМ!$E$39:$E$782,СВЦЭМ!$A$39:$A$782,$A175,СВЦЭМ!$B$39:$B$782,P$155)+'СЕТ СН'!$F$12</f>
        <v>181.12682824000001</v>
      </c>
      <c r="Q175" s="36">
        <f>SUMIFS(СВЦЭМ!$E$39:$E$782,СВЦЭМ!$A$39:$A$782,$A175,СВЦЭМ!$B$39:$B$782,Q$155)+'СЕТ СН'!$F$12</f>
        <v>182.36000035000001</v>
      </c>
      <c r="R175" s="36">
        <f>SUMIFS(СВЦЭМ!$E$39:$E$782,СВЦЭМ!$A$39:$A$782,$A175,СВЦЭМ!$B$39:$B$782,R$155)+'СЕТ СН'!$F$12</f>
        <v>179.18769659</v>
      </c>
      <c r="S175" s="36">
        <f>SUMIFS(СВЦЭМ!$E$39:$E$782,СВЦЭМ!$A$39:$A$782,$A175,СВЦЭМ!$B$39:$B$782,S$155)+'СЕТ СН'!$F$12</f>
        <v>178.75597282999999</v>
      </c>
      <c r="T175" s="36">
        <f>SUMIFS(СВЦЭМ!$E$39:$E$782,СВЦЭМ!$A$39:$A$782,$A175,СВЦЭМ!$B$39:$B$782,T$155)+'СЕТ СН'!$F$12</f>
        <v>177.73694039</v>
      </c>
      <c r="U175" s="36">
        <f>SUMIFS(СВЦЭМ!$E$39:$E$782,СВЦЭМ!$A$39:$A$782,$A175,СВЦЭМ!$B$39:$B$782,U$155)+'СЕТ СН'!$F$12</f>
        <v>177.45227403000001</v>
      </c>
      <c r="V175" s="36">
        <f>SUMIFS(СВЦЭМ!$E$39:$E$782,СВЦЭМ!$A$39:$A$782,$A175,СВЦЭМ!$B$39:$B$782,V$155)+'СЕТ СН'!$F$12</f>
        <v>178.68051138000001</v>
      </c>
      <c r="W175" s="36">
        <f>SUMIFS(СВЦЭМ!$E$39:$E$782,СВЦЭМ!$A$39:$A$782,$A175,СВЦЭМ!$B$39:$B$782,W$155)+'СЕТ СН'!$F$12</f>
        <v>173.06387549999999</v>
      </c>
      <c r="X175" s="36">
        <f>SUMIFS(СВЦЭМ!$E$39:$E$782,СВЦЭМ!$A$39:$A$782,$A175,СВЦЭМ!$B$39:$B$782,X$155)+'СЕТ СН'!$F$12</f>
        <v>178.90143352000001</v>
      </c>
      <c r="Y175" s="36">
        <f>SUMIFS(СВЦЭМ!$E$39:$E$782,СВЦЭМ!$A$39:$A$782,$A175,СВЦЭМ!$B$39:$B$782,Y$155)+'СЕТ СН'!$F$12</f>
        <v>190.08854271000001</v>
      </c>
    </row>
    <row r="176" spans="1:25" ht="15.75" x14ac:dyDescent="0.2">
      <c r="A176" s="35">
        <f t="shared" si="4"/>
        <v>45098</v>
      </c>
      <c r="B176" s="36">
        <f>SUMIFS(СВЦЭМ!$E$39:$E$782,СВЦЭМ!$A$39:$A$782,$A176,СВЦЭМ!$B$39:$B$782,B$155)+'СЕТ СН'!$F$12</f>
        <v>192.66584072000001</v>
      </c>
      <c r="C176" s="36">
        <f>SUMIFS(СВЦЭМ!$E$39:$E$782,СВЦЭМ!$A$39:$A$782,$A176,СВЦЭМ!$B$39:$B$782,C$155)+'СЕТ СН'!$F$12</f>
        <v>206.27208812000001</v>
      </c>
      <c r="D176" s="36">
        <f>SUMIFS(СВЦЭМ!$E$39:$E$782,СВЦЭМ!$A$39:$A$782,$A176,СВЦЭМ!$B$39:$B$782,D$155)+'СЕТ СН'!$F$12</f>
        <v>218.20408929000001</v>
      </c>
      <c r="E176" s="36">
        <f>SUMIFS(СВЦЭМ!$E$39:$E$782,СВЦЭМ!$A$39:$A$782,$A176,СВЦЭМ!$B$39:$B$782,E$155)+'СЕТ СН'!$F$12</f>
        <v>220.62299562999999</v>
      </c>
      <c r="F176" s="36">
        <f>SUMIFS(СВЦЭМ!$E$39:$E$782,СВЦЭМ!$A$39:$A$782,$A176,СВЦЭМ!$B$39:$B$782,F$155)+'СЕТ СН'!$F$12</f>
        <v>219.20192797999999</v>
      </c>
      <c r="G176" s="36">
        <f>SUMIFS(СВЦЭМ!$E$39:$E$782,СВЦЭМ!$A$39:$A$782,$A176,СВЦЭМ!$B$39:$B$782,G$155)+'СЕТ СН'!$F$12</f>
        <v>214.42308111</v>
      </c>
      <c r="H176" s="36">
        <f>SUMIFS(СВЦЭМ!$E$39:$E$782,СВЦЭМ!$A$39:$A$782,$A176,СВЦЭМ!$B$39:$B$782,H$155)+'СЕТ СН'!$F$12</f>
        <v>196.84060979</v>
      </c>
      <c r="I176" s="36">
        <f>SUMIFS(СВЦЭМ!$E$39:$E$782,СВЦЭМ!$A$39:$A$782,$A176,СВЦЭМ!$B$39:$B$782,I$155)+'СЕТ СН'!$F$12</f>
        <v>188.98047438</v>
      </c>
      <c r="J176" s="36">
        <f>SUMIFS(СВЦЭМ!$E$39:$E$782,СВЦЭМ!$A$39:$A$782,$A176,СВЦЭМ!$B$39:$B$782,J$155)+'СЕТ СН'!$F$12</f>
        <v>178.40514096000001</v>
      </c>
      <c r="K176" s="36">
        <f>SUMIFS(СВЦЭМ!$E$39:$E$782,СВЦЭМ!$A$39:$A$782,$A176,СВЦЭМ!$B$39:$B$782,K$155)+'СЕТ СН'!$F$12</f>
        <v>177.37231510999999</v>
      </c>
      <c r="L176" s="36">
        <f>SUMIFS(СВЦЭМ!$E$39:$E$782,СВЦЭМ!$A$39:$A$782,$A176,СВЦЭМ!$B$39:$B$782,L$155)+'СЕТ СН'!$F$12</f>
        <v>181.09268019000001</v>
      </c>
      <c r="M176" s="36">
        <f>SUMIFS(СВЦЭМ!$E$39:$E$782,СВЦЭМ!$A$39:$A$782,$A176,СВЦЭМ!$B$39:$B$782,M$155)+'СЕТ СН'!$F$12</f>
        <v>183.64453816</v>
      </c>
      <c r="N176" s="36">
        <f>SUMIFS(СВЦЭМ!$E$39:$E$782,СВЦЭМ!$A$39:$A$782,$A176,СВЦЭМ!$B$39:$B$782,N$155)+'СЕТ СН'!$F$12</f>
        <v>189.98084473</v>
      </c>
      <c r="O176" s="36">
        <f>SUMIFS(СВЦЭМ!$E$39:$E$782,СВЦЭМ!$A$39:$A$782,$A176,СВЦЭМ!$B$39:$B$782,O$155)+'СЕТ СН'!$F$12</f>
        <v>185.37998196000001</v>
      </c>
      <c r="P176" s="36">
        <f>SUMIFS(СВЦЭМ!$E$39:$E$782,СВЦЭМ!$A$39:$A$782,$A176,СВЦЭМ!$B$39:$B$782,P$155)+'СЕТ СН'!$F$12</f>
        <v>187.46740267999999</v>
      </c>
      <c r="Q176" s="36">
        <f>SUMIFS(СВЦЭМ!$E$39:$E$782,СВЦЭМ!$A$39:$A$782,$A176,СВЦЭМ!$B$39:$B$782,Q$155)+'СЕТ СН'!$F$12</f>
        <v>187.58903420999999</v>
      </c>
      <c r="R176" s="36">
        <f>SUMIFS(СВЦЭМ!$E$39:$E$782,СВЦЭМ!$A$39:$A$782,$A176,СВЦЭМ!$B$39:$B$782,R$155)+'СЕТ СН'!$F$12</f>
        <v>186.3551942</v>
      </c>
      <c r="S176" s="36">
        <f>SUMIFS(СВЦЭМ!$E$39:$E$782,СВЦЭМ!$A$39:$A$782,$A176,СВЦЭМ!$B$39:$B$782,S$155)+'СЕТ СН'!$F$12</f>
        <v>183.79663595</v>
      </c>
      <c r="T176" s="36">
        <f>SUMIFS(СВЦЭМ!$E$39:$E$782,СВЦЭМ!$A$39:$A$782,$A176,СВЦЭМ!$B$39:$B$782,T$155)+'СЕТ СН'!$F$12</f>
        <v>185.11273129</v>
      </c>
      <c r="U176" s="36">
        <f>SUMIFS(СВЦЭМ!$E$39:$E$782,СВЦЭМ!$A$39:$A$782,$A176,СВЦЭМ!$B$39:$B$782,U$155)+'СЕТ СН'!$F$12</f>
        <v>183.88589304999999</v>
      </c>
      <c r="V176" s="36">
        <f>SUMIFS(СВЦЭМ!$E$39:$E$782,СВЦЭМ!$A$39:$A$782,$A176,СВЦЭМ!$B$39:$B$782,V$155)+'СЕТ СН'!$F$12</f>
        <v>181.67877712000001</v>
      </c>
      <c r="W176" s="36">
        <f>SUMIFS(СВЦЭМ!$E$39:$E$782,СВЦЭМ!$A$39:$A$782,$A176,СВЦЭМ!$B$39:$B$782,W$155)+'СЕТ СН'!$F$12</f>
        <v>183.78605529999999</v>
      </c>
      <c r="X176" s="36">
        <f>SUMIFS(СВЦЭМ!$E$39:$E$782,СВЦЭМ!$A$39:$A$782,$A176,СВЦЭМ!$B$39:$B$782,X$155)+'СЕТ СН'!$F$12</f>
        <v>189.88872860000001</v>
      </c>
      <c r="Y176" s="36">
        <f>SUMIFS(СВЦЭМ!$E$39:$E$782,СВЦЭМ!$A$39:$A$782,$A176,СВЦЭМ!$B$39:$B$782,Y$155)+'СЕТ СН'!$F$12</f>
        <v>203.21108104000001</v>
      </c>
    </row>
    <row r="177" spans="1:27" ht="15.75" x14ac:dyDescent="0.2">
      <c r="A177" s="35">
        <f t="shared" si="4"/>
        <v>45099</v>
      </c>
      <c r="B177" s="36">
        <f>SUMIFS(СВЦЭМ!$E$39:$E$782,СВЦЭМ!$A$39:$A$782,$A177,СВЦЭМ!$B$39:$B$782,B$155)+'СЕТ СН'!$F$12</f>
        <v>205.11378515000001</v>
      </c>
      <c r="C177" s="36">
        <f>SUMIFS(СВЦЭМ!$E$39:$E$782,СВЦЭМ!$A$39:$A$782,$A177,СВЦЭМ!$B$39:$B$782,C$155)+'СЕТ СН'!$F$12</f>
        <v>214.06023807</v>
      </c>
      <c r="D177" s="36">
        <f>SUMIFS(СВЦЭМ!$E$39:$E$782,СВЦЭМ!$A$39:$A$782,$A177,СВЦЭМ!$B$39:$B$782,D$155)+'СЕТ СН'!$F$12</f>
        <v>217.07016078999999</v>
      </c>
      <c r="E177" s="36">
        <f>SUMIFS(СВЦЭМ!$E$39:$E$782,СВЦЭМ!$A$39:$A$782,$A177,СВЦЭМ!$B$39:$B$782,E$155)+'СЕТ СН'!$F$12</f>
        <v>214.27270619999999</v>
      </c>
      <c r="F177" s="36">
        <f>SUMIFS(СВЦЭМ!$E$39:$E$782,СВЦЭМ!$A$39:$A$782,$A177,СВЦЭМ!$B$39:$B$782,F$155)+'СЕТ СН'!$F$12</f>
        <v>214.27307413</v>
      </c>
      <c r="G177" s="36">
        <f>SUMIFS(СВЦЭМ!$E$39:$E$782,СВЦЭМ!$A$39:$A$782,$A177,СВЦЭМ!$B$39:$B$782,G$155)+'СЕТ СН'!$F$12</f>
        <v>215.26062213</v>
      </c>
      <c r="H177" s="36">
        <f>SUMIFS(СВЦЭМ!$E$39:$E$782,СВЦЭМ!$A$39:$A$782,$A177,СВЦЭМ!$B$39:$B$782,H$155)+'СЕТ СН'!$F$12</f>
        <v>194.02080956</v>
      </c>
      <c r="I177" s="36">
        <f>SUMIFS(СВЦЭМ!$E$39:$E$782,СВЦЭМ!$A$39:$A$782,$A177,СВЦЭМ!$B$39:$B$782,I$155)+'СЕТ СН'!$F$12</f>
        <v>190.56642758999999</v>
      </c>
      <c r="J177" s="36">
        <f>SUMIFS(СВЦЭМ!$E$39:$E$782,СВЦЭМ!$A$39:$A$782,$A177,СВЦЭМ!$B$39:$B$782,J$155)+'СЕТ СН'!$F$12</f>
        <v>180.92236256999999</v>
      </c>
      <c r="K177" s="36">
        <f>SUMIFS(СВЦЭМ!$E$39:$E$782,СВЦЭМ!$A$39:$A$782,$A177,СВЦЭМ!$B$39:$B$782,K$155)+'СЕТ СН'!$F$12</f>
        <v>178.49103944000001</v>
      </c>
      <c r="L177" s="36">
        <f>SUMIFS(СВЦЭМ!$E$39:$E$782,СВЦЭМ!$A$39:$A$782,$A177,СВЦЭМ!$B$39:$B$782,L$155)+'СЕТ СН'!$F$12</f>
        <v>178.65223517000001</v>
      </c>
      <c r="M177" s="36">
        <f>SUMIFS(СВЦЭМ!$E$39:$E$782,СВЦЭМ!$A$39:$A$782,$A177,СВЦЭМ!$B$39:$B$782,M$155)+'СЕТ СН'!$F$12</f>
        <v>183.10795200999999</v>
      </c>
      <c r="N177" s="36">
        <f>SUMIFS(СВЦЭМ!$E$39:$E$782,СВЦЭМ!$A$39:$A$782,$A177,СВЦЭМ!$B$39:$B$782,N$155)+'СЕТ СН'!$F$12</f>
        <v>188.69168207000001</v>
      </c>
      <c r="O177" s="36">
        <f>SUMIFS(СВЦЭМ!$E$39:$E$782,СВЦЭМ!$A$39:$A$782,$A177,СВЦЭМ!$B$39:$B$782,O$155)+'СЕТ СН'!$F$12</f>
        <v>189.26727048000001</v>
      </c>
      <c r="P177" s="36">
        <f>SUMIFS(СВЦЭМ!$E$39:$E$782,СВЦЭМ!$A$39:$A$782,$A177,СВЦЭМ!$B$39:$B$782,P$155)+'СЕТ СН'!$F$12</f>
        <v>188.91319856000001</v>
      </c>
      <c r="Q177" s="36">
        <f>SUMIFS(СВЦЭМ!$E$39:$E$782,СВЦЭМ!$A$39:$A$782,$A177,СВЦЭМ!$B$39:$B$782,Q$155)+'СЕТ СН'!$F$12</f>
        <v>188.7291975</v>
      </c>
      <c r="R177" s="36">
        <f>SUMIFS(СВЦЭМ!$E$39:$E$782,СВЦЭМ!$A$39:$A$782,$A177,СВЦЭМ!$B$39:$B$782,R$155)+'СЕТ СН'!$F$12</f>
        <v>187.00103067000001</v>
      </c>
      <c r="S177" s="36">
        <f>SUMIFS(СВЦЭМ!$E$39:$E$782,СВЦЭМ!$A$39:$A$782,$A177,СВЦЭМ!$B$39:$B$782,S$155)+'СЕТ СН'!$F$12</f>
        <v>184.19687175999999</v>
      </c>
      <c r="T177" s="36">
        <f>SUMIFS(СВЦЭМ!$E$39:$E$782,СВЦЭМ!$A$39:$A$782,$A177,СВЦЭМ!$B$39:$B$782,T$155)+'СЕТ СН'!$F$12</f>
        <v>186.72342861000001</v>
      </c>
      <c r="U177" s="36">
        <f>SUMIFS(СВЦЭМ!$E$39:$E$782,СВЦЭМ!$A$39:$A$782,$A177,СВЦЭМ!$B$39:$B$782,U$155)+'СЕТ СН'!$F$12</f>
        <v>183.35793135</v>
      </c>
      <c r="V177" s="36">
        <f>SUMIFS(СВЦЭМ!$E$39:$E$782,СВЦЭМ!$A$39:$A$782,$A177,СВЦЭМ!$B$39:$B$782,V$155)+'СЕТ СН'!$F$12</f>
        <v>178.29056129</v>
      </c>
      <c r="W177" s="36">
        <f>SUMIFS(СВЦЭМ!$E$39:$E$782,СВЦЭМ!$A$39:$A$782,$A177,СВЦЭМ!$B$39:$B$782,W$155)+'СЕТ СН'!$F$12</f>
        <v>182.56795986</v>
      </c>
      <c r="X177" s="36">
        <f>SUMIFS(СВЦЭМ!$E$39:$E$782,СВЦЭМ!$A$39:$A$782,$A177,СВЦЭМ!$B$39:$B$782,X$155)+'СЕТ СН'!$F$12</f>
        <v>189.99636282</v>
      </c>
      <c r="Y177" s="36">
        <f>SUMIFS(СВЦЭМ!$E$39:$E$782,СВЦЭМ!$A$39:$A$782,$A177,СВЦЭМ!$B$39:$B$782,Y$155)+'СЕТ СН'!$F$12</f>
        <v>200.50784526999999</v>
      </c>
    </row>
    <row r="178" spans="1:27" ht="15.75" x14ac:dyDescent="0.2">
      <c r="A178" s="35">
        <f t="shared" si="4"/>
        <v>45100</v>
      </c>
      <c r="B178" s="36">
        <f>SUMIFS(СВЦЭМ!$E$39:$E$782,СВЦЭМ!$A$39:$A$782,$A178,СВЦЭМ!$B$39:$B$782,B$155)+'СЕТ СН'!$F$12</f>
        <v>202.51226396999999</v>
      </c>
      <c r="C178" s="36">
        <f>SUMIFS(СВЦЭМ!$E$39:$E$782,СВЦЭМ!$A$39:$A$782,$A178,СВЦЭМ!$B$39:$B$782,C$155)+'СЕТ СН'!$F$12</f>
        <v>217.36923454000001</v>
      </c>
      <c r="D178" s="36">
        <f>SUMIFS(СВЦЭМ!$E$39:$E$782,СВЦЭМ!$A$39:$A$782,$A178,СВЦЭМ!$B$39:$B$782,D$155)+'СЕТ СН'!$F$12</f>
        <v>225.20213446</v>
      </c>
      <c r="E178" s="36">
        <f>SUMIFS(СВЦЭМ!$E$39:$E$782,СВЦЭМ!$A$39:$A$782,$A178,СВЦЭМ!$B$39:$B$782,E$155)+'СЕТ СН'!$F$12</f>
        <v>222.31745126999999</v>
      </c>
      <c r="F178" s="36">
        <f>SUMIFS(СВЦЭМ!$E$39:$E$782,СВЦЭМ!$A$39:$A$782,$A178,СВЦЭМ!$B$39:$B$782,F$155)+'СЕТ СН'!$F$12</f>
        <v>220.88954699999999</v>
      </c>
      <c r="G178" s="36">
        <f>SUMIFS(СВЦЭМ!$E$39:$E$782,СВЦЭМ!$A$39:$A$782,$A178,СВЦЭМ!$B$39:$B$782,G$155)+'СЕТ СН'!$F$12</f>
        <v>210.1504655</v>
      </c>
      <c r="H178" s="36">
        <f>SUMIFS(СВЦЭМ!$E$39:$E$782,СВЦЭМ!$A$39:$A$782,$A178,СВЦЭМ!$B$39:$B$782,H$155)+'СЕТ СН'!$F$12</f>
        <v>195.08302508</v>
      </c>
      <c r="I178" s="36">
        <f>SUMIFS(СВЦЭМ!$E$39:$E$782,СВЦЭМ!$A$39:$A$782,$A178,СВЦЭМ!$B$39:$B$782,I$155)+'СЕТ СН'!$F$12</f>
        <v>179.54900805</v>
      </c>
      <c r="J178" s="36">
        <f>SUMIFS(СВЦЭМ!$E$39:$E$782,СВЦЭМ!$A$39:$A$782,$A178,СВЦЭМ!$B$39:$B$782,J$155)+'СЕТ СН'!$F$12</f>
        <v>172.08775177999999</v>
      </c>
      <c r="K178" s="36">
        <f>SUMIFS(СВЦЭМ!$E$39:$E$782,СВЦЭМ!$A$39:$A$782,$A178,СВЦЭМ!$B$39:$B$782,K$155)+'СЕТ СН'!$F$12</f>
        <v>164.72759775</v>
      </c>
      <c r="L178" s="36">
        <f>SUMIFS(СВЦЭМ!$E$39:$E$782,СВЦЭМ!$A$39:$A$782,$A178,СВЦЭМ!$B$39:$B$782,L$155)+'СЕТ СН'!$F$12</f>
        <v>159.02701657</v>
      </c>
      <c r="M178" s="36">
        <f>SUMIFS(СВЦЭМ!$E$39:$E$782,СВЦЭМ!$A$39:$A$782,$A178,СВЦЭМ!$B$39:$B$782,M$155)+'СЕТ СН'!$F$12</f>
        <v>161.09624761000001</v>
      </c>
      <c r="N178" s="36">
        <f>SUMIFS(СВЦЭМ!$E$39:$E$782,СВЦЭМ!$A$39:$A$782,$A178,СВЦЭМ!$B$39:$B$782,N$155)+'СЕТ СН'!$F$12</f>
        <v>165.31547677</v>
      </c>
      <c r="O178" s="36">
        <f>SUMIFS(СВЦЭМ!$E$39:$E$782,СВЦЭМ!$A$39:$A$782,$A178,СВЦЭМ!$B$39:$B$782,O$155)+'СЕТ СН'!$F$12</f>
        <v>169.15582531000001</v>
      </c>
      <c r="P178" s="36">
        <f>SUMIFS(СВЦЭМ!$E$39:$E$782,СВЦЭМ!$A$39:$A$782,$A178,СВЦЭМ!$B$39:$B$782,P$155)+'СЕТ СН'!$F$12</f>
        <v>170.73090607</v>
      </c>
      <c r="Q178" s="36">
        <f>SUMIFS(СВЦЭМ!$E$39:$E$782,СВЦЭМ!$A$39:$A$782,$A178,СВЦЭМ!$B$39:$B$782,Q$155)+'СЕТ СН'!$F$12</f>
        <v>171.87463980000001</v>
      </c>
      <c r="R178" s="36">
        <f>SUMIFS(СВЦЭМ!$E$39:$E$782,СВЦЭМ!$A$39:$A$782,$A178,СВЦЭМ!$B$39:$B$782,R$155)+'СЕТ СН'!$F$12</f>
        <v>168.82598978999999</v>
      </c>
      <c r="S178" s="36">
        <f>SUMIFS(СВЦЭМ!$E$39:$E$782,СВЦЭМ!$A$39:$A$782,$A178,СВЦЭМ!$B$39:$B$782,S$155)+'СЕТ СН'!$F$12</f>
        <v>167.25031066</v>
      </c>
      <c r="T178" s="36">
        <f>SUMIFS(СВЦЭМ!$E$39:$E$782,СВЦЭМ!$A$39:$A$782,$A178,СВЦЭМ!$B$39:$B$782,T$155)+'СЕТ СН'!$F$12</f>
        <v>167.07016630000001</v>
      </c>
      <c r="U178" s="36">
        <f>SUMIFS(СВЦЭМ!$E$39:$E$782,СВЦЭМ!$A$39:$A$782,$A178,СВЦЭМ!$B$39:$B$782,U$155)+'СЕТ СН'!$F$12</f>
        <v>168.24051258</v>
      </c>
      <c r="V178" s="36">
        <f>SUMIFS(СВЦЭМ!$E$39:$E$782,СВЦЭМ!$A$39:$A$782,$A178,СВЦЭМ!$B$39:$B$782,V$155)+'СЕТ СН'!$F$12</f>
        <v>168.65909692</v>
      </c>
      <c r="W178" s="36">
        <f>SUMIFS(СВЦЭМ!$E$39:$E$782,СВЦЭМ!$A$39:$A$782,$A178,СВЦЭМ!$B$39:$B$782,W$155)+'СЕТ СН'!$F$12</f>
        <v>166.31573137999999</v>
      </c>
      <c r="X178" s="36">
        <f>SUMIFS(СВЦЭМ!$E$39:$E$782,СВЦЭМ!$A$39:$A$782,$A178,СВЦЭМ!$B$39:$B$782,X$155)+'СЕТ СН'!$F$12</f>
        <v>169.92021015</v>
      </c>
      <c r="Y178" s="36">
        <f>SUMIFS(СВЦЭМ!$E$39:$E$782,СВЦЭМ!$A$39:$A$782,$A178,СВЦЭМ!$B$39:$B$782,Y$155)+'СЕТ СН'!$F$12</f>
        <v>188.24274299000001</v>
      </c>
    </row>
    <row r="179" spans="1:27" ht="15.75" x14ac:dyDescent="0.2">
      <c r="A179" s="35">
        <f t="shared" si="4"/>
        <v>45101</v>
      </c>
      <c r="B179" s="36">
        <f>SUMIFS(СВЦЭМ!$E$39:$E$782,СВЦЭМ!$A$39:$A$782,$A179,СВЦЭМ!$B$39:$B$782,B$155)+'СЕТ СН'!$F$12</f>
        <v>185.27641528999999</v>
      </c>
      <c r="C179" s="36">
        <f>SUMIFS(СВЦЭМ!$E$39:$E$782,СВЦЭМ!$A$39:$A$782,$A179,СВЦЭМ!$B$39:$B$782,C$155)+'СЕТ СН'!$F$12</f>
        <v>195.61289246000001</v>
      </c>
      <c r="D179" s="36">
        <f>SUMIFS(СВЦЭМ!$E$39:$E$782,СВЦЭМ!$A$39:$A$782,$A179,СВЦЭМ!$B$39:$B$782,D$155)+'СЕТ СН'!$F$12</f>
        <v>205.58540586999999</v>
      </c>
      <c r="E179" s="36">
        <f>SUMIFS(СВЦЭМ!$E$39:$E$782,СВЦЭМ!$A$39:$A$782,$A179,СВЦЭМ!$B$39:$B$782,E$155)+'СЕТ СН'!$F$12</f>
        <v>205.32252885</v>
      </c>
      <c r="F179" s="36">
        <f>SUMIFS(СВЦЭМ!$E$39:$E$782,СВЦЭМ!$A$39:$A$782,$A179,СВЦЭМ!$B$39:$B$782,F$155)+'СЕТ СН'!$F$12</f>
        <v>205.01000893</v>
      </c>
      <c r="G179" s="36">
        <f>SUMIFS(СВЦЭМ!$E$39:$E$782,СВЦЭМ!$A$39:$A$782,$A179,СВЦЭМ!$B$39:$B$782,G$155)+'СЕТ СН'!$F$12</f>
        <v>205.3296564</v>
      </c>
      <c r="H179" s="36">
        <f>SUMIFS(СВЦЭМ!$E$39:$E$782,СВЦЭМ!$A$39:$A$782,$A179,СВЦЭМ!$B$39:$B$782,H$155)+'СЕТ СН'!$F$12</f>
        <v>199.99126519000001</v>
      </c>
      <c r="I179" s="36">
        <f>SUMIFS(СВЦЭМ!$E$39:$E$782,СВЦЭМ!$A$39:$A$782,$A179,СВЦЭМ!$B$39:$B$782,I$155)+'СЕТ СН'!$F$12</f>
        <v>193.54795224</v>
      </c>
      <c r="J179" s="36">
        <f>SUMIFS(СВЦЭМ!$E$39:$E$782,СВЦЭМ!$A$39:$A$782,$A179,СВЦЭМ!$B$39:$B$782,J$155)+'СЕТ СН'!$F$12</f>
        <v>180.97616669000001</v>
      </c>
      <c r="K179" s="36">
        <f>SUMIFS(СВЦЭМ!$E$39:$E$782,СВЦЭМ!$A$39:$A$782,$A179,СВЦЭМ!$B$39:$B$782,K$155)+'СЕТ СН'!$F$12</f>
        <v>171.49770609000001</v>
      </c>
      <c r="L179" s="36">
        <f>SUMIFS(СВЦЭМ!$E$39:$E$782,СВЦЭМ!$A$39:$A$782,$A179,СВЦЭМ!$B$39:$B$782,L$155)+'СЕТ СН'!$F$12</f>
        <v>170.26103362999999</v>
      </c>
      <c r="M179" s="36">
        <f>SUMIFS(СВЦЭМ!$E$39:$E$782,СВЦЭМ!$A$39:$A$782,$A179,СВЦЭМ!$B$39:$B$782,M$155)+'СЕТ СН'!$F$12</f>
        <v>173.34119942000001</v>
      </c>
      <c r="N179" s="36">
        <f>SUMIFS(СВЦЭМ!$E$39:$E$782,СВЦЭМ!$A$39:$A$782,$A179,СВЦЭМ!$B$39:$B$782,N$155)+'СЕТ СН'!$F$12</f>
        <v>180.81792744000001</v>
      </c>
      <c r="O179" s="36">
        <f>SUMIFS(СВЦЭМ!$E$39:$E$782,СВЦЭМ!$A$39:$A$782,$A179,СВЦЭМ!$B$39:$B$782,O$155)+'СЕТ СН'!$F$12</f>
        <v>185.80290532999999</v>
      </c>
      <c r="P179" s="36">
        <f>SUMIFS(СВЦЭМ!$E$39:$E$782,СВЦЭМ!$A$39:$A$782,$A179,СВЦЭМ!$B$39:$B$782,P$155)+'СЕТ СН'!$F$12</f>
        <v>186.44249289000001</v>
      </c>
      <c r="Q179" s="36">
        <f>SUMIFS(СВЦЭМ!$E$39:$E$782,СВЦЭМ!$A$39:$A$782,$A179,СВЦЭМ!$B$39:$B$782,Q$155)+'СЕТ СН'!$F$12</f>
        <v>187.92766001999999</v>
      </c>
      <c r="R179" s="36">
        <f>SUMIFS(СВЦЭМ!$E$39:$E$782,СВЦЭМ!$A$39:$A$782,$A179,СВЦЭМ!$B$39:$B$782,R$155)+'СЕТ СН'!$F$12</f>
        <v>185.0165835</v>
      </c>
      <c r="S179" s="36">
        <f>SUMIFS(СВЦЭМ!$E$39:$E$782,СВЦЭМ!$A$39:$A$782,$A179,СВЦЭМ!$B$39:$B$782,S$155)+'СЕТ СН'!$F$12</f>
        <v>183.10840988999999</v>
      </c>
      <c r="T179" s="36">
        <f>SUMIFS(СВЦЭМ!$E$39:$E$782,СВЦЭМ!$A$39:$A$782,$A179,СВЦЭМ!$B$39:$B$782,T$155)+'СЕТ СН'!$F$12</f>
        <v>185.86105796000001</v>
      </c>
      <c r="U179" s="36">
        <f>SUMIFS(СВЦЭМ!$E$39:$E$782,СВЦЭМ!$A$39:$A$782,$A179,СВЦЭМ!$B$39:$B$782,U$155)+'СЕТ СН'!$F$12</f>
        <v>187.72039770999999</v>
      </c>
      <c r="V179" s="36">
        <f>SUMIFS(СВЦЭМ!$E$39:$E$782,СВЦЭМ!$A$39:$A$782,$A179,СВЦЭМ!$B$39:$B$782,V$155)+'СЕТ СН'!$F$12</f>
        <v>187.70919928000001</v>
      </c>
      <c r="W179" s="36">
        <f>SUMIFS(СВЦЭМ!$E$39:$E$782,СВЦЭМ!$A$39:$A$782,$A179,СВЦЭМ!$B$39:$B$782,W$155)+'СЕТ СН'!$F$12</f>
        <v>183.60718467999999</v>
      </c>
      <c r="X179" s="36">
        <f>SUMIFS(СВЦЭМ!$E$39:$E$782,СВЦЭМ!$A$39:$A$782,$A179,СВЦЭМ!$B$39:$B$782,X$155)+'СЕТ СН'!$F$12</f>
        <v>187.48640821000001</v>
      </c>
      <c r="Y179" s="36">
        <f>SUMIFS(СВЦЭМ!$E$39:$E$782,СВЦЭМ!$A$39:$A$782,$A179,СВЦЭМ!$B$39:$B$782,Y$155)+'СЕТ СН'!$F$12</f>
        <v>197.26301422</v>
      </c>
    </row>
    <row r="180" spans="1:27" ht="15.75" x14ac:dyDescent="0.2">
      <c r="A180" s="35">
        <f t="shared" si="4"/>
        <v>45102</v>
      </c>
      <c r="B180" s="36">
        <f>SUMIFS(СВЦЭМ!$E$39:$E$782,СВЦЭМ!$A$39:$A$782,$A180,СВЦЭМ!$B$39:$B$782,B$155)+'СЕТ СН'!$F$12</f>
        <v>197.33508599000001</v>
      </c>
      <c r="C180" s="36">
        <f>SUMIFS(СВЦЭМ!$E$39:$E$782,СВЦЭМ!$A$39:$A$782,$A180,СВЦЭМ!$B$39:$B$782,C$155)+'СЕТ СН'!$F$12</f>
        <v>206.20890285999999</v>
      </c>
      <c r="D180" s="36">
        <f>SUMIFS(СВЦЭМ!$E$39:$E$782,СВЦЭМ!$A$39:$A$782,$A180,СВЦЭМ!$B$39:$B$782,D$155)+'СЕТ СН'!$F$12</f>
        <v>211.07512826000001</v>
      </c>
      <c r="E180" s="36">
        <f>SUMIFS(СВЦЭМ!$E$39:$E$782,СВЦЭМ!$A$39:$A$782,$A180,СВЦЭМ!$B$39:$B$782,E$155)+'СЕТ СН'!$F$12</f>
        <v>219.93005844000001</v>
      </c>
      <c r="F180" s="36">
        <f>SUMIFS(СВЦЭМ!$E$39:$E$782,СВЦЭМ!$A$39:$A$782,$A180,СВЦЭМ!$B$39:$B$782,F$155)+'СЕТ СН'!$F$12</f>
        <v>220.17881297</v>
      </c>
      <c r="G180" s="36">
        <f>SUMIFS(СВЦЭМ!$E$39:$E$782,СВЦЭМ!$A$39:$A$782,$A180,СВЦЭМ!$B$39:$B$782,G$155)+'СЕТ СН'!$F$12</f>
        <v>207.18698902</v>
      </c>
      <c r="H180" s="36">
        <f>SUMIFS(СВЦЭМ!$E$39:$E$782,СВЦЭМ!$A$39:$A$782,$A180,СВЦЭМ!$B$39:$B$782,H$155)+'СЕТ СН'!$F$12</f>
        <v>199.75027286</v>
      </c>
      <c r="I180" s="36">
        <f>SUMIFS(СВЦЭМ!$E$39:$E$782,СВЦЭМ!$A$39:$A$782,$A180,СВЦЭМ!$B$39:$B$782,I$155)+'СЕТ СН'!$F$12</f>
        <v>196.36296612000001</v>
      </c>
      <c r="J180" s="36">
        <f>SUMIFS(СВЦЭМ!$E$39:$E$782,СВЦЭМ!$A$39:$A$782,$A180,СВЦЭМ!$B$39:$B$782,J$155)+'СЕТ СН'!$F$12</f>
        <v>192.84599692</v>
      </c>
      <c r="K180" s="36">
        <f>SUMIFS(СВЦЭМ!$E$39:$E$782,СВЦЭМ!$A$39:$A$782,$A180,СВЦЭМ!$B$39:$B$782,K$155)+'СЕТ СН'!$F$12</f>
        <v>182.52990317999999</v>
      </c>
      <c r="L180" s="36">
        <f>SUMIFS(СВЦЭМ!$E$39:$E$782,СВЦЭМ!$A$39:$A$782,$A180,СВЦЭМ!$B$39:$B$782,L$155)+'СЕТ СН'!$F$12</f>
        <v>172.11452696000001</v>
      </c>
      <c r="M180" s="36">
        <f>SUMIFS(СВЦЭМ!$E$39:$E$782,СВЦЭМ!$A$39:$A$782,$A180,СВЦЭМ!$B$39:$B$782,M$155)+'СЕТ СН'!$F$12</f>
        <v>175.03707284000001</v>
      </c>
      <c r="N180" s="36">
        <f>SUMIFS(СВЦЭМ!$E$39:$E$782,СВЦЭМ!$A$39:$A$782,$A180,СВЦЭМ!$B$39:$B$782,N$155)+'СЕТ СН'!$F$12</f>
        <v>175.89504545</v>
      </c>
      <c r="O180" s="36">
        <f>SUMIFS(СВЦЭМ!$E$39:$E$782,СВЦЭМ!$A$39:$A$782,$A180,СВЦЭМ!$B$39:$B$782,O$155)+'СЕТ СН'!$F$12</f>
        <v>177.44087350999999</v>
      </c>
      <c r="P180" s="36">
        <f>SUMIFS(СВЦЭМ!$E$39:$E$782,СВЦЭМ!$A$39:$A$782,$A180,СВЦЭМ!$B$39:$B$782,P$155)+'СЕТ СН'!$F$12</f>
        <v>178.53099904999999</v>
      </c>
      <c r="Q180" s="36">
        <f>SUMIFS(СВЦЭМ!$E$39:$E$782,СВЦЭМ!$A$39:$A$782,$A180,СВЦЭМ!$B$39:$B$782,Q$155)+'СЕТ СН'!$F$12</f>
        <v>179.51570602000001</v>
      </c>
      <c r="R180" s="36">
        <f>SUMIFS(СВЦЭМ!$E$39:$E$782,СВЦЭМ!$A$39:$A$782,$A180,СВЦЭМ!$B$39:$B$782,R$155)+'СЕТ СН'!$F$12</f>
        <v>177.61104739000001</v>
      </c>
      <c r="S180" s="36">
        <f>SUMIFS(СВЦЭМ!$E$39:$E$782,СВЦЭМ!$A$39:$A$782,$A180,СВЦЭМ!$B$39:$B$782,S$155)+'СЕТ СН'!$F$12</f>
        <v>176.97194253999999</v>
      </c>
      <c r="T180" s="36">
        <f>SUMIFS(СВЦЭМ!$E$39:$E$782,СВЦЭМ!$A$39:$A$782,$A180,СВЦЭМ!$B$39:$B$782,T$155)+'СЕТ СН'!$F$12</f>
        <v>176.0555019</v>
      </c>
      <c r="U180" s="36">
        <f>SUMIFS(СВЦЭМ!$E$39:$E$782,СВЦЭМ!$A$39:$A$782,$A180,СВЦЭМ!$B$39:$B$782,U$155)+'СЕТ СН'!$F$12</f>
        <v>176.62180008999999</v>
      </c>
      <c r="V180" s="36">
        <f>SUMIFS(СВЦЭМ!$E$39:$E$782,СВЦЭМ!$A$39:$A$782,$A180,СВЦЭМ!$B$39:$B$782,V$155)+'СЕТ СН'!$F$12</f>
        <v>178.32029315</v>
      </c>
      <c r="W180" s="36">
        <f>SUMIFS(СВЦЭМ!$E$39:$E$782,СВЦЭМ!$A$39:$A$782,$A180,СВЦЭМ!$B$39:$B$782,W$155)+'СЕТ СН'!$F$12</f>
        <v>174.24935844999999</v>
      </c>
      <c r="X180" s="36">
        <f>SUMIFS(СВЦЭМ!$E$39:$E$782,СВЦЭМ!$A$39:$A$782,$A180,СВЦЭМ!$B$39:$B$782,X$155)+'СЕТ СН'!$F$12</f>
        <v>177.78032977000001</v>
      </c>
      <c r="Y180" s="36">
        <f>SUMIFS(СВЦЭМ!$E$39:$E$782,СВЦЭМ!$A$39:$A$782,$A180,СВЦЭМ!$B$39:$B$782,Y$155)+'СЕТ СН'!$F$12</f>
        <v>196.14598864999999</v>
      </c>
    </row>
    <row r="181" spans="1:27" ht="15.75" x14ac:dyDescent="0.2">
      <c r="A181" s="35">
        <f t="shared" si="4"/>
        <v>45103</v>
      </c>
      <c r="B181" s="36">
        <f>SUMIFS(СВЦЭМ!$E$39:$E$782,СВЦЭМ!$A$39:$A$782,$A181,СВЦЭМ!$B$39:$B$782,B$155)+'СЕТ СН'!$F$12</f>
        <v>210.18913344000001</v>
      </c>
      <c r="C181" s="36">
        <f>SUMIFS(СВЦЭМ!$E$39:$E$782,СВЦЭМ!$A$39:$A$782,$A181,СВЦЭМ!$B$39:$B$782,C$155)+'СЕТ СН'!$F$12</f>
        <v>219.62266786999999</v>
      </c>
      <c r="D181" s="36">
        <f>SUMIFS(СВЦЭМ!$E$39:$E$782,СВЦЭМ!$A$39:$A$782,$A181,СВЦЭМ!$B$39:$B$782,D$155)+'СЕТ СН'!$F$12</f>
        <v>224.16237470999999</v>
      </c>
      <c r="E181" s="36">
        <f>SUMIFS(СВЦЭМ!$E$39:$E$782,СВЦЭМ!$A$39:$A$782,$A181,СВЦЭМ!$B$39:$B$782,E$155)+'СЕТ СН'!$F$12</f>
        <v>221.82808133</v>
      </c>
      <c r="F181" s="36">
        <f>SUMIFS(СВЦЭМ!$E$39:$E$782,СВЦЭМ!$A$39:$A$782,$A181,СВЦЭМ!$B$39:$B$782,F$155)+'СЕТ СН'!$F$12</f>
        <v>221.11875836999999</v>
      </c>
      <c r="G181" s="36">
        <f>SUMIFS(СВЦЭМ!$E$39:$E$782,СВЦЭМ!$A$39:$A$782,$A181,СВЦЭМ!$B$39:$B$782,G$155)+'СЕТ СН'!$F$12</f>
        <v>221.71784134000001</v>
      </c>
      <c r="H181" s="36">
        <f>SUMIFS(СВЦЭМ!$E$39:$E$782,СВЦЭМ!$A$39:$A$782,$A181,СВЦЭМ!$B$39:$B$782,H$155)+'СЕТ СН'!$F$12</f>
        <v>206.95829387000001</v>
      </c>
      <c r="I181" s="36">
        <f>SUMIFS(СВЦЭМ!$E$39:$E$782,СВЦЭМ!$A$39:$A$782,$A181,СВЦЭМ!$B$39:$B$782,I$155)+'СЕТ СН'!$F$12</f>
        <v>182.74354679000001</v>
      </c>
      <c r="J181" s="36">
        <f>SUMIFS(СВЦЭМ!$E$39:$E$782,СВЦЭМ!$A$39:$A$782,$A181,СВЦЭМ!$B$39:$B$782,J$155)+'СЕТ СН'!$F$12</f>
        <v>171.74781949999999</v>
      </c>
      <c r="K181" s="36">
        <f>SUMIFS(СВЦЭМ!$E$39:$E$782,СВЦЭМ!$A$39:$A$782,$A181,СВЦЭМ!$B$39:$B$782,K$155)+'СЕТ СН'!$F$12</f>
        <v>166.50462191</v>
      </c>
      <c r="L181" s="36">
        <f>SUMIFS(СВЦЭМ!$E$39:$E$782,СВЦЭМ!$A$39:$A$782,$A181,СВЦЭМ!$B$39:$B$782,L$155)+'СЕТ СН'!$F$12</f>
        <v>163.71433632</v>
      </c>
      <c r="M181" s="36">
        <f>SUMIFS(СВЦЭМ!$E$39:$E$782,СВЦЭМ!$A$39:$A$782,$A181,СВЦЭМ!$B$39:$B$782,M$155)+'СЕТ СН'!$F$12</f>
        <v>165.79897491</v>
      </c>
      <c r="N181" s="36">
        <f>SUMIFS(СВЦЭМ!$E$39:$E$782,СВЦЭМ!$A$39:$A$782,$A181,СВЦЭМ!$B$39:$B$782,N$155)+'СЕТ СН'!$F$12</f>
        <v>169.40448712</v>
      </c>
      <c r="O181" s="36">
        <f>SUMIFS(СВЦЭМ!$E$39:$E$782,СВЦЭМ!$A$39:$A$782,$A181,СВЦЭМ!$B$39:$B$782,O$155)+'СЕТ СН'!$F$12</f>
        <v>168.89767483</v>
      </c>
      <c r="P181" s="36">
        <f>SUMIFS(СВЦЭМ!$E$39:$E$782,СВЦЭМ!$A$39:$A$782,$A181,СВЦЭМ!$B$39:$B$782,P$155)+'СЕТ СН'!$F$12</f>
        <v>169.96891482000001</v>
      </c>
      <c r="Q181" s="36">
        <f>SUMIFS(СВЦЭМ!$E$39:$E$782,СВЦЭМ!$A$39:$A$782,$A181,СВЦЭМ!$B$39:$B$782,Q$155)+'СЕТ СН'!$F$12</f>
        <v>171.29967558999999</v>
      </c>
      <c r="R181" s="36">
        <f>SUMIFS(СВЦЭМ!$E$39:$E$782,СВЦЭМ!$A$39:$A$782,$A181,СВЦЭМ!$B$39:$B$782,R$155)+'СЕТ СН'!$F$12</f>
        <v>169.22316627999999</v>
      </c>
      <c r="S181" s="36">
        <f>SUMIFS(СВЦЭМ!$E$39:$E$782,СВЦЭМ!$A$39:$A$782,$A181,СВЦЭМ!$B$39:$B$782,S$155)+'СЕТ СН'!$F$12</f>
        <v>168.32720918999999</v>
      </c>
      <c r="T181" s="36">
        <f>SUMIFS(СВЦЭМ!$E$39:$E$782,СВЦЭМ!$A$39:$A$782,$A181,СВЦЭМ!$B$39:$B$782,T$155)+'СЕТ СН'!$F$12</f>
        <v>167.87276761999999</v>
      </c>
      <c r="U181" s="36">
        <f>SUMIFS(СВЦЭМ!$E$39:$E$782,СВЦЭМ!$A$39:$A$782,$A181,СВЦЭМ!$B$39:$B$782,U$155)+'СЕТ СН'!$F$12</f>
        <v>165.43727100000001</v>
      </c>
      <c r="V181" s="36">
        <f>SUMIFS(СВЦЭМ!$E$39:$E$782,СВЦЭМ!$A$39:$A$782,$A181,СВЦЭМ!$B$39:$B$782,V$155)+'СЕТ СН'!$F$12</f>
        <v>167.15410700000001</v>
      </c>
      <c r="W181" s="36">
        <f>SUMIFS(СВЦЭМ!$E$39:$E$782,СВЦЭМ!$A$39:$A$782,$A181,СВЦЭМ!$B$39:$B$782,W$155)+'СЕТ СН'!$F$12</f>
        <v>163.48385117000001</v>
      </c>
      <c r="X181" s="36">
        <f>SUMIFS(СВЦЭМ!$E$39:$E$782,СВЦЭМ!$A$39:$A$782,$A181,СВЦЭМ!$B$39:$B$782,X$155)+'СЕТ СН'!$F$12</f>
        <v>170.09319585</v>
      </c>
      <c r="Y181" s="36">
        <f>SUMIFS(СВЦЭМ!$E$39:$E$782,СВЦЭМ!$A$39:$A$782,$A181,СВЦЭМ!$B$39:$B$782,Y$155)+'СЕТ СН'!$F$12</f>
        <v>179.61821370000001</v>
      </c>
    </row>
    <row r="182" spans="1:27" ht="15.75" x14ac:dyDescent="0.2">
      <c r="A182" s="35">
        <f t="shared" si="4"/>
        <v>45104</v>
      </c>
      <c r="B182" s="36">
        <f>SUMIFS(СВЦЭМ!$E$39:$E$782,СВЦЭМ!$A$39:$A$782,$A182,СВЦЭМ!$B$39:$B$782,B$155)+'СЕТ СН'!$F$12</f>
        <v>187.27906265999999</v>
      </c>
      <c r="C182" s="36">
        <f>SUMIFS(СВЦЭМ!$E$39:$E$782,СВЦЭМ!$A$39:$A$782,$A182,СВЦЭМ!$B$39:$B$782,C$155)+'СЕТ СН'!$F$12</f>
        <v>193.57327368</v>
      </c>
      <c r="D182" s="36">
        <f>SUMIFS(СВЦЭМ!$E$39:$E$782,СВЦЭМ!$A$39:$A$782,$A182,СВЦЭМ!$B$39:$B$782,D$155)+'СЕТ СН'!$F$12</f>
        <v>203.68913731000001</v>
      </c>
      <c r="E182" s="36">
        <f>SUMIFS(СВЦЭМ!$E$39:$E$782,СВЦЭМ!$A$39:$A$782,$A182,СВЦЭМ!$B$39:$B$782,E$155)+'СЕТ СН'!$F$12</f>
        <v>200.80298457999999</v>
      </c>
      <c r="F182" s="36">
        <f>SUMIFS(СВЦЭМ!$E$39:$E$782,СВЦЭМ!$A$39:$A$782,$A182,СВЦЭМ!$B$39:$B$782,F$155)+'СЕТ СН'!$F$12</f>
        <v>200.86498739000001</v>
      </c>
      <c r="G182" s="36">
        <f>SUMIFS(СВЦЭМ!$E$39:$E$782,СВЦЭМ!$A$39:$A$782,$A182,СВЦЭМ!$B$39:$B$782,G$155)+'СЕТ СН'!$F$12</f>
        <v>200.51571824999999</v>
      </c>
      <c r="H182" s="36">
        <f>SUMIFS(СВЦЭМ!$E$39:$E$782,СВЦЭМ!$A$39:$A$782,$A182,СВЦЭМ!$B$39:$B$782,H$155)+'СЕТ СН'!$F$12</f>
        <v>191.17317170999999</v>
      </c>
      <c r="I182" s="36">
        <f>SUMIFS(СВЦЭМ!$E$39:$E$782,СВЦЭМ!$A$39:$A$782,$A182,СВЦЭМ!$B$39:$B$782,I$155)+'СЕТ СН'!$F$12</f>
        <v>175.87763551</v>
      </c>
      <c r="J182" s="36">
        <f>SUMIFS(СВЦЭМ!$E$39:$E$782,СВЦЭМ!$A$39:$A$782,$A182,СВЦЭМ!$B$39:$B$782,J$155)+'СЕТ СН'!$F$12</f>
        <v>165.76894229999999</v>
      </c>
      <c r="K182" s="36">
        <f>SUMIFS(СВЦЭМ!$E$39:$E$782,СВЦЭМ!$A$39:$A$782,$A182,СВЦЭМ!$B$39:$B$782,K$155)+'СЕТ СН'!$F$12</f>
        <v>158.69504846999999</v>
      </c>
      <c r="L182" s="36">
        <f>SUMIFS(СВЦЭМ!$E$39:$E$782,СВЦЭМ!$A$39:$A$782,$A182,СВЦЭМ!$B$39:$B$782,L$155)+'СЕТ СН'!$F$12</f>
        <v>156.25403363999999</v>
      </c>
      <c r="M182" s="36">
        <f>SUMIFS(СВЦЭМ!$E$39:$E$782,СВЦЭМ!$A$39:$A$782,$A182,СВЦЭМ!$B$39:$B$782,M$155)+'СЕТ СН'!$F$12</f>
        <v>155.86977114999999</v>
      </c>
      <c r="N182" s="36">
        <f>SUMIFS(СВЦЭМ!$E$39:$E$782,СВЦЭМ!$A$39:$A$782,$A182,СВЦЭМ!$B$39:$B$782,N$155)+'СЕТ СН'!$F$12</f>
        <v>158.37784651999999</v>
      </c>
      <c r="O182" s="36">
        <f>SUMIFS(СВЦЭМ!$E$39:$E$782,СВЦЭМ!$A$39:$A$782,$A182,СВЦЭМ!$B$39:$B$782,O$155)+'СЕТ СН'!$F$12</f>
        <v>157.81687305</v>
      </c>
      <c r="P182" s="36">
        <f>SUMIFS(СВЦЭМ!$E$39:$E$782,СВЦЭМ!$A$39:$A$782,$A182,СВЦЭМ!$B$39:$B$782,P$155)+'СЕТ СН'!$F$12</f>
        <v>157.93461822</v>
      </c>
      <c r="Q182" s="36">
        <f>SUMIFS(СВЦЭМ!$E$39:$E$782,СВЦЭМ!$A$39:$A$782,$A182,СВЦЭМ!$B$39:$B$782,Q$155)+'СЕТ СН'!$F$12</f>
        <v>157.54035671</v>
      </c>
      <c r="R182" s="36">
        <f>SUMIFS(СВЦЭМ!$E$39:$E$782,СВЦЭМ!$A$39:$A$782,$A182,СВЦЭМ!$B$39:$B$782,R$155)+'СЕТ СН'!$F$12</f>
        <v>155.98048757000001</v>
      </c>
      <c r="S182" s="36">
        <f>SUMIFS(СВЦЭМ!$E$39:$E$782,СВЦЭМ!$A$39:$A$782,$A182,СВЦЭМ!$B$39:$B$782,S$155)+'СЕТ СН'!$F$12</f>
        <v>155.49750938</v>
      </c>
      <c r="T182" s="36">
        <f>SUMIFS(СВЦЭМ!$E$39:$E$782,СВЦЭМ!$A$39:$A$782,$A182,СВЦЭМ!$B$39:$B$782,T$155)+'СЕТ СН'!$F$12</f>
        <v>154.97853616</v>
      </c>
      <c r="U182" s="36">
        <f>SUMIFS(СВЦЭМ!$E$39:$E$782,СВЦЭМ!$A$39:$A$782,$A182,СВЦЭМ!$B$39:$B$782,U$155)+'СЕТ СН'!$F$12</f>
        <v>155.32849834000001</v>
      </c>
      <c r="V182" s="36">
        <f>SUMIFS(СВЦЭМ!$E$39:$E$782,СВЦЭМ!$A$39:$A$782,$A182,СВЦЭМ!$B$39:$B$782,V$155)+'СЕТ СН'!$F$12</f>
        <v>156.39545777000001</v>
      </c>
      <c r="W182" s="36">
        <f>SUMIFS(СВЦЭМ!$E$39:$E$782,СВЦЭМ!$A$39:$A$782,$A182,СВЦЭМ!$B$39:$B$782,W$155)+'СЕТ СН'!$F$12</f>
        <v>151.26938720000001</v>
      </c>
      <c r="X182" s="36">
        <f>SUMIFS(СВЦЭМ!$E$39:$E$782,СВЦЭМ!$A$39:$A$782,$A182,СВЦЭМ!$B$39:$B$782,X$155)+'СЕТ СН'!$F$12</f>
        <v>156.13222436999999</v>
      </c>
      <c r="Y182" s="36">
        <f>SUMIFS(СВЦЭМ!$E$39:$E$782,СВЦЭМ!$A$39:$A$782,$A182,СВЦЭМ!$B$39:$B$782,Y$155)+'СЕТ СН'!$F$12</f>
        <v>167.36989058</v>
      </c>
    </row>
    <row r="183" spans="1:27" ht="15.75" x14ac:dyDescent="0.2">
      <c r="A183" s="35">
        <f t="shared" si="4"/>
        <v>45105</v>
      </c>
      <c r="B183" s="36">
        <f>SUMIFS(СВЦЭМ!$E$39:$E$782,СВЦЭМ!$A$39:$A$782,$A183,СВЦЭМ!$B$39:$B$782,B$155)+'СЕТ СН'!$F$12</f>
        <v>177.73948670999999</v>
      </c>
      <c r="C183" s="36">
        <f>SUMIFS(СВЦЭМ!$E$39:$E$782,СВЦЭМ!$A$39:$A$782,$A183,СВЦЭМ!$B$39:$B$782,C$155)+'СЕТ СН'!$F$12</f>
        <v>188.08561945</v>
      </c>
      <c r="D183" s="36">
        <f>SUMIFS(СВЦЭМ!$E$39:$E$782,СВЦЭМ!$A$39:$A$782,$A183,СВЦЭМ!$B$39:$B$782,D$155)+'СЕТ СН'!$F$12</f>
        <v>197.98061996000001</v>
      </c>
      <c r="E183" s="36">
        <f>SUMIFS(СВЦЭМ!$E$39:$E$782,СВЦЭМ!$A$39:$A$782,$A183,СВЦЭМ!$B$39:$B$782,E$155)+'СЕТ СН'!$F$12</f>
        <v>200.46789799000001</v>
      </c>
      <c r="F183" s="36">
        <f>SUMIFS(СВЦЭМ!$E$39:$E$782,СВЦЭМ!$A$39:$A$782,$A183,СВЦЭМ!$B$39:$B$782,F$155)+'СЕТ СН'!$F$12</f>
        <v>200.47380808</v>
      </c>
      <c r="G183" s="36">
        <f>SUMIFS(СВЦЭМ!$E$39:$E$782,СВЦЭМ!$A$39:$A$782,$A183,СВЦЭМ!$B$39:$B$782,G$155)+'СЕТ СН'!$F$12</f>
        <v>197.28388242</v>
      </c>
      <c r="H183" s="36">
        <f>SUMIFS(СВЦЭМ!$E$39:$E$782,СВЦЭМ!$A$39:$A$782,$A183,СВЦЭМ!$B$39:$B$782,H$155)+'СЕТ СН'!$F$12</f>
        <v>184.20359403</v>
      </c>
      <c r="I183" s="36">
        <f>SUMIFS(СВЦЭМ!$E$39:$E$782,СВЦЭМ!$A$39:$A$782,$A183,СВЦЭМ!$B$39:$B$782,I$155)+'СЕТ СН'!$F$12</f>
        <v>167.74081147999999</v>
      </c>
      <c r="J183" s="36">
        <f>SUMIFS(СВЦЭМ!$E$39:$E$782,СВЦЭМ!$A$39:$A$782,$A183,СВЦЭМ!$B$39:$B$782,J$155)+'СЕТ СН'!$F$12</f>
        <v>159.06582539999999</v>
      </c>
      <c r="K183" s="36">
        <f>SUMIFS(СВЦЭМ!$E$39:$E$782,СВЦЭМ!$A$39:$A$782,$A183,СВЦЭМ!$B$39:$B$782,K$155)+'СЕТ СН'!$F$12</f>
        <v>152.02953714</v>
      </c>
      <c r="L183" s="36">
        <f>SUMIFS(СВЦЭМ!$E$39:$E$782,СВЦЭМ!$A$39:$A$782,$A183,СВЦЭМ!$B$39:$B$782,L$155)+'СЕТ СН'!$F$12</f>
        <v>152.90787254</v>
      </c>
      <c r="M183" s="36">
        <f>SUMIFS(СВЦЭМ!$E$39:$E$782,СВЦЭМ!$A$39:$A$782,$A183,СВЦЭМ!$B$39:$B$782,M$155)+'СЕТ СН'!$F$12</f>
        <v>155.47162852</v>
      </c>
      <c r="N183" s="36">
        <f>SUMIFS(СВЦЭМ!$E$39:$E$782,СВЦЭМ!$A$39:$A$782,$A183,СВЦЭМ!$B$39:$B$782,N$155)+'СЕТ СН'!$F$12</f>
        <v>161.14027711</v>
      </c>
      <c r="O183" s="36">
        <f>SUMIFS(СВЦЭМ!$E$39:$E$782,СВЦЭМ!$A$39:$A$782,$A183,СВЦЭМ!$B$39:$B$782,O$155)+'СЕТ СН'!$F$12</f>
        <v>160.73975035000001</v>
      </c>
      <c r="P183" s="36">
        <f>SUMIFS(СВЦЭМ!$E$39:$E$782,СВЦЭМ!$A$39:$A$782,$A183,СВЦЭМ!$B$39:$B$782,P$155)+'СЕТ СН'!$F$12</f>
        <v>158.57779776000001</v>
      </c>
      <c r="Q183" s="36">
        <f>SUMIFS(СВЦЭМ!$E$39:$E$782,СВЦЭМ!$A$39:$A$782,$A183,СВЦЭМ!$B$39:$B$782,Q$155)+'СЕТ СН'!$F$12</f>
        <v>159.30591570000001</v>
      </c>
      <c r="R183" s="36">
        <f>SUMIFS(СВЦЭМ!$E$39:$E$782,СВЦЭМ!$A$39:$A$782,$A183,СВЦЭМ!$B$39:$B$782,R$155)+'СЕТ СН'!$F$12</f>
        <v>155.62739587999999</v>
      </c>
      <c r="S183" s="36">
        <f>SUMIFS(СВЦЭМ!$E$39:$E$782,СВЦЭМ!$A$39:$A$782,$A183,СВЦЭМ!$B$39:$B$782,S$155)+'СЕТ СН'!$F$12</f>
        <v>155.02829359</v>
      </c>
      <c r="T183" s="36">
        <f>SUMIFS(СВЦЭМ!$E$39:$E$782,СВЦЭМ!$A$39:$A$782,$A183,СВЦЭМ!$B$39:$B$782,T$155)+'СЕТ СН'!$F$12</f>
        <v>155.18564642000001</v>
      </c>
      <c r="U183" s="36">
        <f>SUMIFS(СВЦЭМ!$E$39:$E$782,СВЦЭМ!$A$39:$A$782,$A183,СВЦЭМ!$B$39:$B$782,U$155)+'СЕТ СН'!$F$12</f>
        <v>159.43109984</v>
      </c>
      <c r="V183" s="36">
        <f>SUMIFS(СВЦЭМ!$E$39:$E$782,СВЦЭМ!$A$39:$A$782,$A183,СВЦЭМ!$B$39:$B$782,V$155)+'СЕТ СН'!$F$12</f>
        <v>159.24772171999999</v>
      </c>
      <c r="W183" s="36">
        <f>SUMIFS(СВЦЭМ!$E$39:$E$782,СВЦЭМ!$A$39:$A$782,$A183,СВЦЭМ!$B$39:$B$782,W$155)+'СЕТ СН'!$F$12</f>
        <v>156.97052715000001</v>
      </c>
      <c r="X183" s="36">
        <f>SUMIFS(СВЦЭМ!$E$39:$E$782,СВЦЭМ!$A$39:$A$782,$A183,СВЦЭМ!$B$39:$B$782,X$155)+'СЕТ СН'!$F$12</f>
        <v>159.95084559</v>
      </c>
      <c r="Y183" s="36">
        <f>SUMIFS(СВЦЭМ!$E$39:$E$782,СВЦЭМ!$A$39:$A$782,$A183,СВЦЭМ!$B$39:$B$782,Y$155)+'СЕТ СН'!$F$12</f>
        <v>173.38774071</v>
      </c>
    </row>
    <row r="184" spans="1:27" ht="15.75" x14ac:dyDescent="0.2">
      <c r="A184" s="35">
        <f t="shared" si="4"/>
        <v>45106</v>
      </c>
      <c r="B184" s="36">
        <f>SUMIFS(СВЦЭМ!$E$39:$E$782,СВЦЭМ!$A$39:$A$782,$A184,СВЦЭМ!$B$39:$B$782,B$155)+'СЕТ СН'!$F$12</f>
        <v>189.03035882</v>
      </c>
      <c r="C184" s="36">
        <f>SUMIFS(СВЦЭМ!$E$39:$E$782,СВЦЭМ!$A$39:$A$782,$A184,СВЦЭМ!$B$39:$B$782,C$155)+'СЕТ СН'!$F$12</f>
        <v>196.02180188</v>
      </c>
      <c r="D184" s="36">
        <f>SUMIFS(СВЦЭМ!$E$39:$E$782,СВЦЭМ!$A$39:$A$782,$A184,СВЦЭМ!$B$39:$B$782,D$155)+'СЕТ СН'!$F$12</f>
        <v>201.98847925000001</v>
      </c>
      <c r="E184" s="36">
        <f>SUMIFS(СВЦЭМ!$E$39:$E$782,СВЦЭМ!$A$39:$A$782,$A184,СВЦЭМ!$B$39:$B$782,E$155)+'СЕТ СН'!$F$12</f>
        <v>202.78389107999999</v>
      </c>
      <c r="F184" s="36">
        <f>SUMIFS(СВЦЭМ!$E$39:$E$782,СВЦЭМ!$A$39:$A$782,$A184,СВЦЭМ!$B$39:$B$782,F$155)+'СЕТ СН'!$F$12</f>
        <v>200.91352773</v>
      </c>
      <c r="G184" s="36">
        <f>SUMIFS(СВЦЭМ!$E$39:$E$782,СВЦЭМ!$A$39:$A$782,$A184,СВЦЭМ!$B$39:$B$782,G$155)+'СЕТ СН'!$F$12</f>
        <v>201.32053449</v>
      </c>
      <c r="H184" s="36">
        <f>SUMIFS(СВЦЭМ!$E$39:$E$782,СВЦЭМ!$A$39:$A$782,$A184,СВЦЭМ!$B$39:$B$782,H$155)+'СЕТ СН'!$F$12</f>
        <v>194.72619931</v>
      </c>
      <c r="I184" s="36">
        <f>SUMIFS(СВЦЭМ!$E$39:$E$782,СВЦЭМ!$A$39:$A$782,$A184,СВЦЭМ!$B$39:$B$782,I$155)+'СЕТ СН'!$F$12</f>
        <v>182.66781019000001</v>
      </c>
      <c r="J184" s="36">
        <f>SUMIFS(СВЦЭМ!$E$39:$E$782,СВЦЭМ!$A$39:$A$782,$A184,СВЦЭМ!$B$39:$B$782,J$155)+'СЕТ СН'!$F$12</f>
        <v>170.83990743999999</v>
      </c>
      <c r="K184" s="36">
        <f>SUMIFS(СВЦЭМ!$E$39:$E$782,СВЦЭМ!$A$39:$A$782,$A184,СВЦЭМ!$B$39:$B$782,K$155)+'СЕТ СН'!$F$12</f>
        <v>164.47395173999999</v>
      </c>
      <c r="L184" s="36">
        <f>SUMIFS(СВЦЭМ!$E$39:$E$782,СВЦЭМ!$A$39:$A$782,$A184,СВЦЭМ!$B$39:$B$782,L$155)+'СЕТ СН'!$F$12</f>
        <v>162.84543944000001</v>
      </c>
      <c r="M184" s="36">
        <f>SUMIFS(СВЦЭМ!$E$39:$E$782,СВЦЭМ!$A$39:$A$782,$A184,СВЦЭМ!$B$39:$B$782,M$155)+'СЕТ СН'!$F$12</f>
        <v>161.63355501999999</v>
      </c>
      <c r="N184" s="36">
        <f>SUMIFS(СВЦЭМ!$E$39:$E$782,СВЦЭМ!$A$39:$A$782,$A184,СВЦЭМ!$B$39:$B$782,N$155)+'СЕТ СН'!$F$12</f>
        <v>164.23163285000001</v>
      </c>
      <c r="O184" s="36">
        <f>SUMIFS(СВЦЭМ!$E$39:$E$782,СВЦЭМ!$A$39:$A$782,$A184,СВЦЭМ!$B$39:$B$782,O$155)+'СЕТ СН'!$F$12</f>
        <v>164.32165114</v>
      </c>
      <c r="P184" s="36">
        <f>SUMIFS(СВЦЭМ!$E$39:$E$782,СВЦЭМ!$A$39:$A$782,$A184,СВЦЭМ!$B$39:$B$782,P$155)+'СЕТ СН'!$F$12</f>
        <v>165.20832528</v>
      </c>
      <c r="Q184" s="36">
        <f>SUMIFS(СВЦЭМ!$E$39:$E$782,СВЦЭМ!$A$39:$A$782,$A184,СВЦЭМ!$B$39:$B$782,Q$155)+'СЕТ СН'!$F$12</f>
        <v>165.21100082000001</v>
      </c>
      <c r="R184" s="36">
        <f>SUMIFS(СВЦЭМ!$E$39:$E$782,СВЦЭМ!$A$39:$A$782,$A184,СВЦЭМ!$B$39:$B$782,R$155)+'СЕТ СН'!$F$12</f>
        <v>163.70447891000001</v>
      </c>
      <c r="S184" s="36">
        <f>SUMIFS(СВЦЭМ!$E$39:$E$782,СВЦЭМ!$A$39:$A$782,$A184,СВЦЭМ!$B$39:$B$782,S$155)+'СЕТ СН'!$F$12</f>
        <v>162.12645935</v>
      </c>
      <c r="T184" s="36">
        <f>SUMIFS(СВЦЭМ!$E$39:$E$782,СВЦЭМ!$A$39:$A$782,$A184,СВЦЭМ!$B$39:$B$782,T$155)+'СЕТ СН'!$F$12</f>
        <v>163.21974734</v>
      </c>
      <c r="U184" s="36">
        <f>SUMIFS(СВЦЭМ!$E$39:$E$782,СВЦЭМ!$A$39:$A$782,$A184,СВЦЭМ!$B$39:$B$782,U$155)+'СЕТ СН'!$F$12</f>
        <v>164.26596344000001</v>
      </c>
      <c r="V184" s="36">
        <f>SUMIFS(СВЦЭМ!$E$39:$E$782,СВЦЭМ!$A$39:$A$782,$A184,СВЦЭМ!$B$39:$B$782,V$155)+'СЕТ СН'!$F$12</f>
        <v>165.74516310000001</v>
      </c>
      <c r="W184" s="36">
        <f>SUMIFS(СВЦЭМ!$E$39:$E$782,СВЦЭМ!$A$39:$A$782,$A184,СВЦЭМ!$B$39:$B$782,W$155)+'СЕТ СН'!$F$12</f>
        <v>164.70523610999999</v>
      </c>
      <c r="X184" s="36">
        <f>SUMIFS(СВЦЭМ!$E$39:$E$782,СВЦЭМ!$A$39:$A$782,$A184,СВЦЭМ!$B$39:$B$782,X$155)+'СЕТ СН'!$F$12</f>
        <v>167.19425835000001</v>
      </c>
      <c r="Y184" s="36">
        <f>SUMIFS(СВЦЭМ!$E$39:$E$782,СВЦЭМ!$A$39:$A$782,$A184,СВЦЭМ!$B$39:$B$782,Y$155)+'СЕТ СН'!$F$12</f>
        <v>182.44062421999999</v>
      </c>
    </row>
    <row r="185" spans="1:27" ht="15.75" x14ac:dyDescent="0.2">
      <c r="A185" s="35">
        <f t="shared" si="4"/>
        <v>45107</v>
      </c>
      <c r="B185" s="36">
        <f>SUMIFS(СВЦЭМ!$E$39:$E$782,СВЦЭМ!$A$39:$A$782,$A185,СВЦЭМ!$B$39:$B$782,B$155)+'СЕТ СН'!$F$12</f>
        <v>187.82027993</v>
      </c>
      <c r="C185" s="36">
        <f>SUMIFS(СВЦЭМ!$E$39:$E$782,СВЦЭМ!$A$39:$A$782,$A185,СВЦЭМ!$B$39:$B$782,C$155)+'СЕТ СН'!$F$12</f>
        <v>193.98812957999999</v>
      </c>
      <c r="D185" s="36">
        <f>SUMIFS(СВЦЭМ!$E$39:$E$782,СВЦЭМ!$A$39:$A$782,$A185,СВЦЭМ!$B$39:$B$782,D$155)+'СЕТ СН'!$F$12</f>
        <v>204.13002211</v>
      </c>
      <c r="E185" s="36">
        <f>SUMIFS(СВЦЭМ!$E$39:$E$782,СВЦЭМ!$A$39:$A$782,$A185,СВЦЭМ!$B$39:$B$782,E$155)+'СЕТ СН'!$F$12</f>
        <v>207.26831131</v>
      </c>
      <c r="F185" s="36">
        <f>SUMIFS(СВЦЭМ!$E$39:$E$782,СВЦЭМ!$A$39:$A$782,$A185,СВЦЭМ!$B$39:$B$782,F$155)+'СЕТ СН'!$F$12</f>
        <v>211.80432508999999</v>
      </c>
      <c r="G185" s="36">
        <f>SUMIFS(СВЦЭМ!$E$39:$E$782,СВЦЭМ!$A$39:$A$782,$A185,СВЦЭМ!$B$39:$B$782,G$155)+'СЕТ СН'!$F$12</f>
        <v>215.46225562999999</v>
      </c>
      <c r="H185" s="36">
        <f>SUMIFS(СВЦЭМ!$E$39:$E$782,СВЦЭМ!$A$39:$A$782,$A185,СВЦЭМ!$B$39:$B$782,H$155)+'СЕТ СН'!$F$12</f>
        <v>203.57279986</v>
      </c>
      <c r="I185" s="36">
        <f>SUMIFS(СВЦЭМ!$E$39:$E$782,СВЦЭМ!$A$39:$A$782,$A185,СВЦЭМ!$B$39:$B$782,I$155)+'СЕТ СН'!$F$12</f>
        <v>190.00552959999999</v>
      </c>
      <c r="J185" s="36">
        <f>SUMIFS(СВЦЭМ!$E$39:$E$782,СВЦЭМ!$A$39:$A$782,$A185,СВЦЭМ!$B$39:$B$782,J$155)+'СЕТ СН'!$F$12</f>
        <v>180.10798020999999</v>
      </c>
      <c r="K185" s="36">
        <f>SUMIFS(СВЦЭМ!$E$39:$E$782,СВЦЭМ!$A$39:$A$782,$A185,СВЦЭМ!$B$39:$B$782,K$155)+'СЕТ СН'!$F$12</f>
        <v>171.37120229000001</v>
      </c>
      <c r="L185" s="36">
        <f>SUMIFS(СВЦЭМ!$E$39:$E$782,СВЦЭМ!$A$39:$A$782,$A185,СВЦЭМ!$B$39:$B$782,L$155)+'СЕТ СН'!$F$12</f>
        <v>167.39678065000001</v>
      </c>
      <c r="M185" s="36">
        <f>SUMIFS(СВЦЭМ!$E$39:$E$782,СВЦЭМ!$A$39:$A$782,$A185,СВЦЭМ!$B$39:$B$782,M$155)+'СЕТ СН'!$F$12</f>
        <v>163.55971388</v>
      </c>
      <c r="N185" s="36">
        <f>SUMIFS(СВЦЭМ!$E$39:$E$782,СВЦЭМ!$A$39:$A$782,$A185,СВЦЭМ!$B$39:$B$782,N$155)+'СЕТ СН'!$F$12</f>
        <v>168.88073075</v>
      </c>
      <c r="O185" s="36">
        <f>SUMIFS(СВЦЭМ!$E$39:$E$782,СВЦЭМ!$A$39:$A$782,$A185,СВЦЭМ!$B$39:$B$782,O$155)+'СЕТ СН'!$F$12</f>
        <v>167.15208876</v>
      </c>
      <c r="P185" s="36">
        <f>SUMIFS(СВЦЭМ!$E$39:$E$782,СВЦЭМ!$A$39:$A$782,$A185,СВЦЭМ!$B$39:$B$782,P$155)+'СЕТ СН'!$F$12</f>
        <v>168.00984516</v>
      </c>
      <c r="Q185" s="36">
        <f>SUMIFS(СВЦЭМ!$E$39:$E$782,СВЦЭМ!$A$39:$A$782,$A185,СВЦЭМ!$B$39:$B$782,Q$155)+'СЕТ СН'!$F$12</f>
        <v>168.70311161999999</v>
      </c>
      <c r="R185" s="36">
        <f>SUMIFS(СВЦЭМ!$E$39:$E$782,СВЦЭМ!$A$39:$A$782,$A185,СВЦЭМ!$B$39:$B$782,R$155)+'СЕТ СН'!$F$12</f>
        <v>167.42530980000001</v>
      </c>
      <c r="S185" s="36">
        <f>SUMIFS(СВЦЭМ!$E$39:$E$782,СВЦЭМ!$A$39:$A$782,$A185,СВЦЭМ!$B$39:$B$782,S$155)+'СЕТ СН'!$F$12</f>
        <v>165.84921249000001</v>
      </c>
      <c r="T185" s="36">
        <f>SUMIFS(СВЦЭМ!$E$39:$E$782,СВЦЭМ!$A$39:$A$782,$A185,СВЦЭМ!$B$39:$B$782,T$155)+'СЕТ СН'!$F$12</f>
        <v>165.61406982</v>
      </c>
      <c r="U185" s="36">
        <f>SUMIFS(СВЦЭМ!$E$39:$E$782,СВЦЭМ!$A$39:$A$782,$A185,СВЦЭМ!$B$39:$B$782,U$155)+'СЕТ СН'!$F$12</f>
        <v>166.58333196000001</v>
      </c>
      <c r="V185" s="36">
        <f>SUMIFS(СВЦЭМ!$E$39:$E$782,СВЦЭМ!$A$39:$A$782,$A185,СВЦЭМ!$B$39:$B$782,V$155)+'СЕТ СН'!$F$12</f>
        <v>169.62826541000001</v>
      </c>
      <c r="W185" s="36">
        <f>SUMIFS(СВЦЭМ!$E$39:$E$782,СВЦЭМ!$A$39:$A$782,$A185,СВЦЭМ!$B$39:$B$782,W$155)+'СЕТ СН'!$F$12</f>
        <v>165.74038865</v>
      </c>
      <c r="X185" s="36">
        <f>SUMIFS(СВЦЭМ!$E$39:$E$782,СВЦЭМ!$A$39:$A$782,$A185,СВЦЭМ!$B$39:$B$782,X$155)+'СЕТ СН'!$F$12</f>
        <v>170.93267194000001</v>
      </c>
      <c r="Y185" s="36">
        <f>SUMIFS(СВЦЭМ!$E$39:$E$782,СВЦЭМ!$A$39:$A$782,$A185,СВЦЭМ!$B$39:$B$782,Y$155)+'СЕТ СН'!$F$12</f>
        <v>181.30188594000001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107</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01.06.2023</v>
      </c>
      <c r="B191" s="36">
        <f>SUMIFS(СВЦЭМ!$F$39:$F$782,СВЦЭМ!$A$39:$A$782,$A191,СВЦЭМ!$B$39:$B$782,B$190)+'СЕТ СН'!$F$12</f>
        <v>201.57291943000001</v>
      </c>
      <c r="C191" s="36">
        <f>SUMIFS(СВЦЭМ!$F$39:$F$782,СВЦЭМ!$A$39:$A$782,$A191,СВЦЭМ!$B$39:$B$782,C$190)+'СЕТ СН'!$F$12</f>
        <v>211.20337810000001</v>
      </c>
      <c r="D191" s="36">
        <f>SUMIFS(СВЦЭМ!$F$39:$F$782,СВЦЭМ!$A$39:$A$782,$A191,СВЦЭМ!$B$39:$B$782,D$190)+'СЕТ СН'!$F$12</f>
        <v>216.65856624</v>
      </c>
      <c r="E191" s="36">
        <f>SUMIFS(СВЦЭМ!$F$39:$F$782,СВЦЭМ!$A$39:$A$782,$A191,СВЦЭМ!$B$39:$B$782,E$190)+'СЕТ СН'!$F$12</f>
        <v>220.90146217</v>
      </c>
      <c r="F191" s="36">
        <f>SUMIFS(СВЦЭМ!$F$39:$F$782,СВЦЭМ!$A$39:$A$782,$A191,СВЦЭМ!$B$39:$B$782,F$190)+'СЕТ СН'!$F$12</f>
        <v>220.79469288000001</v>
      </c>
      <c r="G191" s="36">
        <f>SUMIFS(СВЦЭМ!$F$39:$F$782,СВЦЭМ!$A$39:$A$782,$A191,СВЦЭМ!$B$39:$B$782,G$190)+'СЕТ СН'!$F$12</f>
        <v>219.36460371999999</v>
      </c>
      <c r="H191" s="36">
        <f>SUMIFS(СВЦЭМ!$F$39:$F$782,СВЦЭМ!$A$39:$A$782,$A191,СВЦЭМ!$B$39:$B$782,H$190)+'СЕТ СН'!$F$12</f>
        <v>203.41907137999999</v>
      </c>
      <c r="I191" s="36">
        <f>SUMIFS(СВЦЭМ!$F$39:$F$782,СВЦЭМ!$A$39:$A$782,$A191,СВЦЭМ!$B$39:$B$782,I$190)+'СЕТ СН'!$F$12</f>
        <v>193.96243878000001</v>
      </c>
      <c r="J191" s="36">
        <f>SUMIFS(СВЦЭМ!$F$39:$F$782,СВЦЭМ!$A$39:$A$782,$A191,СВЦЭМ!$B$39:$B$782,J$190)+'СЕТ СН'!$F$12</f>
        <v>187.4049235</v>
      </c>
      <c r="K191" s="36">
        <f>SUMIFS(СВЦЭМ!$F$39:$F$782,СВЦЭМ!$A$39:$A$782,$A191,СВЦЭМ!$B$39:$B$782,K$190)+'СЕТ СН'!$F$12</f>
        <v>188.15664877</v>
      </c>
      <c r="L191" s="36">
        <f>SUMIFS(СВЦЭМ!$F$39:$F$782,СВЦЭМ!$A$39:$A$782,$A191,СВЦЭМ!$B$39:$B$782,L$190)+'СЕТ СН'!$F$12</f>
        <v>187.79999158999999</v>
      </c>
      <c r="M191" s="36">
        <f>SUMIFS(СВЦЭМ!$F$39:$F$782,СВЦЭМ!$A$39:$A$782,$A191,СВЦЭМ!$B$39:$B$782,M$190)+'СЕТ СН'!$F$12</f>
        <v>190.70949553</v>
      </c>
      <c r="N191" s="36">
        <f>SUMIFS(СВЦЭМ!$F$39:$F$782,СВЦЭМ!$A$39:$A$782,$A191,СВЦЭМ!$B$39:$B$782,N$190)+'СЕТ СН'!$F$12</f>
        <v>193.10743192999999</v>
      </c>
      <c r="O191" s="36">
        <f>SUMIFS(СВЦЭМ!$F$39:$F$782,СВЦЭМ!$A$39:$A$782,$A191,СВЦЭМ!$B$39:$B$782,O$190)+'СЕТ СН'!$F$12</f>
        <v>192.88655338999999</v>
      </c>
      <c r="P191" s="36">
        <f>SUMIFS(СВЦЭМ!$F$39:$F$782,СВЦЭМ!$A$39:$A$782,$A191,СВЦЭМ!$B$39:$B$782,P$190)+'СЕТ СН'!$F$12</f>
        <v>194.96715571999999</v>
      </c>
      <c r="Q191" s="36">
        <f>SUMIFS(СВЦЭМ!$F$39:$F$782,СВЦЭМ!$A$39:$A$782,$A191,СВЦЭМ!$B$39:$B$782,Q$190)+'СЕТ СН'!$F$12</f>
        <v>196.05078083000001</v>
      </c>
      <c r="R191" s="36">
        <f>SUMIFS(СВЦЭМ!$F$39:$F$782,СВЦЭМ!$A$39:$A$782,$A191,СВЦЭМ!$B$39:$B$782,R$190)+'СЕТ СН'!$F$12</f>
        <v>194.47531094999999</v>
      </c>
      <c r="S191" s="36">
        <f>SUMIFS(СВЦЭМ!$F$39:$F$782,СВЦЭМ!$A$39:$A$782,$A191,СВЦЭМ!$B$39:$B$782,S$190)+'СЕТ СН'!$F$12</f>
        <v>191.96426482000001</v>
      </c>
      <c r="T191" s="36">
        <f>SUMIFS(СВЦЭМ!$F$39:$F$782,СВЦЭМ!$A$39:$A$782,$A191,СВЦЭМ!$B$39:$B$782,T$190)+'СЕТ СН'!$F$12</f>
        <v>189.90608666</v>
      </c>
      <c r="U191" s="36">
        <f>SUMIFS(СВЦЭМ!$F$39:$F$782,СВЦЭМ!$A$39:$A$782,$A191,СВЦЭМ!$B$39:$B$782,U$190)+'СЕТ СН'!$F$12</f>
        <v>188.41864580000001</v>
      </c>
      <c r="V191" s="36">
        <f>SUMIFS(СВЦЭМ!$F$39:$F$782,СВЦЭМ!$A$39:$A$782,$A191,СВЦЭМ!$B$39:$B$782,V$190)+'СЕТ СН'!$F$12</f>
        <v>189.84794170999999</v>
      </c>
      <c r="W191" s="36">
        <f>SUMIFS(СВЦЭМ!$F$39:$F$782,СВЦЭМ!$A$39:$A$782,$A191,СВЦЭМ!$B$39:$B$782,W$190)+'СЕТ СН'!$F$12</f>
        <v>183.33632736000001</v>
      </c>
      <c r="X191" s="36">
        <f>SUMIFS(СВЦЭМ!$F$39:$F$782,СВЦЭМ!$A$39:$A$782,$A191,СВЦЭМ!$B$39:$B$782,X$190)+'СЕТ СН'!$F$12</f>
        <v>189.28359963</v>
      </c>
      <c r="Y191" s="36">
        <f>SUMIFS(СВЦЭМ!$F$39:$F$782,СВЦЭМ!$A$39:$A$782,$A191,СВЦЭМ!$B$39:$B$782,Y$190)+'СЕТ СН'!$F$12</f>
        <v>193.85430059000001</v>
      </c>
      <c r="AA191" s="45"/>
    </row>
    <row r="192" spans="1:27" ht="15.75" x14ac:dyDescent="0.2">
      <c r="A192" s="35">
        <f>A191+1</f>
        <v>45079</v>
      </c>
      <c r="B192" s="36">
        <f>SUMIFS(СВЦЭМ!$F$39:$F$782,СВЦЭМ!$A$39:$A$782,$A192,СВЦЭМ!$B$39:$B$782,B$190)+'СЕТ СН'!$F$12</f>
        <v>205.02875874</v>
      </c>
      <c r="C192" s="36">
        <f>SUMIFS(СВЦЭМ!$F$39:$F$782,СВЦЭМ!$A$39:$A$782,$A192,СВЦЭМ!$B$39:$B$782,C$190)+'СЕТ СН'!$F$12</f>
        <v>208.51568854000001</v>
      </c>
      <c r="D192" s="36">
        <f>SUMIFS(СВЦЭМ!$F$39:$F$782,СВЦЭМ!$A$39:$A$782,$A192,СВЦЭМ!$B$39:$B$782,D$190)+'СЕТ СН'!$F$12</f>
        <v>213.87578848999999</v>
      </c>
      <c r="E192" s="36">
        <f>SUMIFS(СВЦЭМ!$F$39:$F$782,СВЦЭМ!$A$39:$A$782,$A192,СВЦЭМ!$B$39:$B$782,E$190)+'СЕТ СН'!$F$12</f>
        <v>214.66624938000001</v>
      </c>
      <c r="F192" s="36">
        <f>SUMIFS(СВЦЭМ!$F$39:$F$782,СВЦЭМ!$A$39:$A$782,$A192,СВЦЭМ!$B$39:$B$782,F$190)+'СЕТ СН'!$F$12</f>
        <v>212.61399259999999</v>
      </c>
      <c r="G192" s="36">
        <f>SUMIFS(СВЦЭМ!$F$39:$F$782,СВЦЭМ!$A$39:$A$782,$A192,СВЦЭМ!$B$39:$B$782,G$190)+'СЕТ СН'!$F$12</f>
        <v>209.71427288000001</v>
      </c>
      <c r="H192" s="36">
        <f>SUMIFS(СВЦЭМ!$F$39:$F$782,СВЦЭМ!$A$39:$A$782,$A192,СВЦЭМ!$B$39:$B$782,H$190)+'СЕТ СН'!$F$12</f>
        <v>190.45093596000001</v>
      </c>
      <c r="I192" s="36">
        <f>SUMIFS(СВЦЭМ!$F$39:$F$782,СВЦЭМ!$A$39:$A$782,$A192,СВЦЭМ!$B$39:$B$782,I$190)+'СЕТ СН'!$F$12</f>
        <v>195.12738615000001</v>
      </c>
      <c r="J192" s="36">
        <f>SUMIFS(СВЦЭМ!$F$39:$F$782,СВЦЭМ!$A$39:$A$782,$A192,СВЦЭМ!$B$39:$B$782,J$190)+'СЕТ СН'!$F$12</f>
        <v>192.39027418000001</v>
      </c>
      <c r="K192" s="36">
        <f>SUMIFS(СВЦЭМ!$F$39:$F$782,СВЦЭМ!$A$39:$A$782,$A192,СВЦЭМ!$B$39:$B$782,K$190)+'СЕТ СН'!$F$12</f>
        <v>188.25150865000001</v>
      </c>
      <c r="L192" s="36">
        <f>SUMIFS(СВЦЭМ!$F$39:$F$782,СВЦЭМ!$A$39:$A$782,$A192,СВЦЭМ!$B$39:$B$782,L$190)+'СЕТ СН'!$F$12</f>
        <v>187.10612846000001</v>
      </c>
      <c r="M192" s="36">
        <f>SUMIFS(СВЦЭМ!$F$39:$F$782,СВЦЭМ!$A$39:$A$782,$A192,СВЦЭМ!$B$39:$B$782,M$190)+'СЕТ СН'!$F$12</f>
        <v>189.65342704</v>
      </c>
      <c r="N192" s="36">
        <f>SUMIFS(СВЦЭМ!$F$39:$F$782,СВЦЭМ!$A$39:$A$782,$A192,СВЦЭМ!$B$39:$B$782,N$190)+'СЕТ СН'!$F$12</f>
        <v>194.16358579999999</v>
      </c>
      <c r="O192" s="36">
        <f>SUMIFS(СВЦЭМ!$F$39:$F$782,СВЦЭМ!$A$39:$A$782,$A192,СВЦЭМ!$B$39:$B$782,O$190)+'СЕТ СН'!$F$12</f>
        <v>193.83072870999999</v>
      </c>
      <c r="P192" s="36">
        <f>SUMIFS(СВЦЭМ!$F$39:$F$782,СВЦЭМ!$A$39:$A$782,$A192,СВЦЭМ!$B$39:$B$782,P$190)+'СЕТ СН'!$F$12</f>
        <v>194.21690552000001</v>
      </c>
      <c r="Q192" s="36">
        <f>SUMIFS(СВЦЭМ!$F$39:$F$782,СВЦЭМ!$A$39:$A$782,$A192,СВЦЭМ!$B$39:$B$782,Q$190)+'СЕТ СН'!$F$12</f>
        <v>195.87259040999999</v>
      </c>
      <c r="R192" s="36">
        <f>SUMIFS(СВЦЭМ!$F$39:$F$782,СВЦЭМ!$A$39:$A$782,$A192,СВЦЭМ!$B$39:$B$782,R$190)+'СЕТ СН'!$F$12</f>
        <v>194.08185472</v>
      </c>
      <c r="S192" s="36">
        <f>SUMIFS(СВЦЭМ!$F$39:$F$782,СВЦЭМ!$A$39:$A$782,$A192,СВЦЭМ!$B$39:$B$782,S$190)+'СЕТ СН'!$F$12</f>
        <v>192.67175936999999</v>
      </c>
      <c r="T192" s="36">
        <f>SUMIFS(СВЦЭМ!$F$39:$F$782,СВЦЭМ!$A$39:$A$782,$A192,СВЦЭМ!$B$39:$B$782,T$190)+'СЕТ СН'!$F$12</f>
        <v>190.72012516999999</v>
      </c>
      <c r="U192" s="36">
        <f>SUMIFS(СВЦЭМ!$F$39:$F$782,СВЦЭМ!$A$39:$A$782,$A192,СВЦЭМ!$B$39:$B$782,U$190)+'СЕТ СН'!$F$12</f>
        <v>184.24948244000001</v>
      </c>
      <c r="V192" s="36">
        <f>SUMIFS(СВЦЭМ!$F$39:$F$782,СВЦЭМ!$A$39:$A$782,$A192,СВЦЭМ!$B$39:$B$782,V$190)+'СЕТ СН'!$F$12</f>
        <v>180.79081676000001</v>
      </c>
      <c r="W192" s="36">
        <f>SUMIFS(СВЦЭМ!$F$39:$F$782,СВЦЭМ!$A$39:$A$782,$A192,СВЦЭМ!$B$39:$B$782,W$190)+'СЕТ СН'!$F$12</f>
        <v>181.96746497000001</v>
      </c>
      <c r="X192" s="36">
        <f>SUMIFS(СВЦЭМ!$F$39:$F$782,СВЦЭМ!$A$39:$A$782,$A192,СВЦЭМ!$B$39:$B$782,X$190)+'СЕТ СН'!$F$12</f>
        <v>186.94383568999999</v>
      </c>
      <c r="Y192" s="36">
        <f>SUMIFS(СВЦЭМ!$F$39:$F$782,СВЦЭМ!$A$39:$A$782,$A192,СВЦЭМ!$B$39:$B$782,Y$190)+'СЕТ СН'!$F$12</f>
        <v>192.12165340999999</v>
      </c>
    </row>
    <row r="193" spans="1:25" ht="15.75" x14ac:dyDescent="0.2">
      <c r="A193" s="35">
        <f t="shared" ref="A193:A220" si="5">A192+1</f>
        <v>45080</v>
      </c>
      <c r="B193" s="36">
        <f>SUMIFS(СВЦЭМ!$F$39:$F$782,СВЦЭМ!$A$39:$A$782,$A193,СВЦЭМ!$B$39:$B$782,B$190)+'СЕТ СН'!$F$12</f>
        <v>196.43258660000001</v>
      </c>
      <c r="C193" s="36">
        <f>SUMIFS(СВЦЭМ!$F$39:$F$782,СВЦЭМ!$A$39:$A$782,$A193,СВЦЭМ!$B$39:$B$782,C$190)+'СЕТ СН'!$F$12</f>
        <v>201.86586499000001</v>
      </c>
      <c r="D193" s="36">
        <f>SUMIFS(СВЦЭМ!$F$39:$F$782,СВЦЭМ!$A$39:$A$782,$A193,СВЦЭМ!$B$39:$B$782,D$190)+'СЕТ СН'!$F$12</f>
        <v>214.10984918</v>
      </c>
      <c r="E193" s="36">
        <f>SUMIFS(СВЦЭМ!$F$39:$F$782,СВЦЭМ!$A$39:$A$782,$A193,СВЦЭМ!$B$39:$B$782,E$190)+'СЕТ СН'!$F$12</f>
        <v>222.41545117000001</v>
      </c>
      <c r="F193" s="36">
        <f>SUMIFS(СВЦЭМ!$F$39:$F$782,СВЦЭМ!$A$39:$A$782,$A193,СВЦЭМ!$B$39:$B$782,F$190)+'СЕТ СН'!$F$12</f>
        <v>216.87087991999999</v>
      </c>
      <c r="G193" s="36">
        <f>SUMIFS(СВЦЭМ!$F$39:$F$782,СВЦЭМ!$A$39:$A$782,$A193,СВЦЭМ!$B$39:$B$782,G$190)+'СЕТ СН'!$F$12</f>
        <v>217.86422332000001</v>
      </c>
      <c r="H193" s="36">
        <f>SUMIFS(СВЦЭМ!$F$39:$F$782,СВЦЭМ!$A$39:$A$782,$A193,СВЦЭМ!$B$39:$B$782,H$190)+'СЕТ СН'!$F$12</f>
        <v>207.28848879</v>
      </c>
      <c r="I193" s="36">
        <f>SUMIFS(СВЦЭМ!$F$39:$F$782,СВЦЭМ!$A$39:$A$782,$A193,СВЦЭМ!$B$39:$B$782,I$190)+'СЕТ СН'!$F$12</f>
        <v>194.37488755999999</v>
      </c>
      <c r="J193" s="36">
        <f>SUMIFS(СВЦЭМ!$F$39:$F$782,СВЦЭМ!$A$39:$A$782,$A193,СВЦЭМ!$B$39:$B$782,J$190)+'СЕТ СН'!$F$12</f>
        <v>182.22234997999999</v>
      </c>
      <c r="K193" s="36">
        <f>SUMIFS(СВЦЭМ!$F$39:$F$782,СВЦЭМ!$A$39:$A$782,$A193,СВЦЭМ!$B$39:$B$782,K$190)+'СЕТ СН'!$F$12</f>
        <v>175.45415775000001</v>
      </c>
      <c r="L193" s="36">
        <f>SUMIFS(СВЦЭМ!$F$39:$F$782,СВЦЭМ!$A$39:$A$782,$A193,СВЦЭМ!$B$39:$B$782,L$190)+'СЕТ СН'!$F$12</f>
        <v>174.27855658999999</v>
      </c>
      <c r="M193" s="36">
        <f>SUMIFS(СВЦЭМ!$F$39:$F$782,СВЦЭМ!$A$39:$A$782,$A193,СВЦЭМ!$B$39:$B$782,M$190)+'СЕТ СН'!$F$12</f>
        <v>175.65667144</v>
      </c>
      <c r="N193" s="36">
        <f>SUMIFS(СВЦЭМ!$F$39:$F$782,СВЦЭМ!$A$39:$A$782,$A193,СВЦЭМ!$B$39:$B$782,N$190)+'СЕТ СН'!$F$12</f>
        <v>177.92345008999999</v>
      </c>
      <c r="O193" s="36">
        <f>SUMIFS(СВЦЭМ!$F$39:$F$782,СВЦЭМ!$A$39:$A$782,$A193,СВЦЭМ!$B$39:$B$782,O$190)+'СЕТ СН'!$F$12</f>
        <v>178.44619834</v>
      </c>
      <c r="P193" s="36">
        <f>SUMIFS(СВЦЭМ!$F$39:$F$782,СВЦЭМ!$A$39:$A$782,$A193,СВЦЭМ!$B$39:$B$782,P$190)+'СЕТ СН'!$F$12</f>
        <v>180.17716573999999</v>
      </c>
      <c r="Q193" s="36">
        <f>SUMIFS(СВЦЭМ!$F$39:$F$782,СВЦЭМ!$A$39:$A$782,$A193,СВЦЭМ!$B$39:$B$782,Q$190)+'СЕТ СН'!$F$12</f>
        <v>183.56207617999999</v>
      </c>
      <c r="R193" s="36">
        <f>SUMIFS(СВЦЭМ!$F$39:$F$782,СВЦЭМ!$A$39:$A$782,$A193,СВЦЭМ!$B$39:$B$782,R$190)+'СЕТ СН'!$F$12</f>
        <v>182.5694919</v>
      </c>
      <c r="S193" s="36">
        <f>SUMIFS(СВЦЭМ!$F$39:$F$782,СВЦЭМ!$A$39:$A$782,$A193,СВЦЭМ!$B$39:$B$782,S$190)+'СЕТ СН'!$F$12</f>
        <v>180.55821601</v>
      </c>
      <c r="T193" s="36">
        <f>SUMIFS(СВЦЭМ!$F$39:$F$782,СВЦЭМ!$A$39:$A$782,$A193,СВЦЭМ!$B$39:$B$782,T$190)+'СЕТ СН'!$F$12</f>
        <v>179.11532622999999</v>
      </c>
      <c r="U193" s="36">
        <f>SUMIFS(СВЦЭМ!$F$39:$F$782,СВЦЭМ!$A$39:$A$782,$A193,СВЦЭМ!$B$39:$B$782,U$190)+'СЕТ СН'!$F$12</f>
        <v>177.73368704999999</v>
      </c>
      <c r="V193" s="36">
        <f>SUMIFS(СВЦЭМ!$F$39:$F$782,СВЦЭМ!$A$39:$A$782,$A193,СВЦЭМ!$B$39:$B$782,V$190)+'СЕТ СН'!$F$12</f>
        <v>175.99738647000001</v>
      </c>
      <c r="W193" s="36">
        <f>SUMIFS(СВЦЭМ!$F$39:$F$782,СВЦЭМ!$A$39:$A$782,$A193,СВЦЭМ!$B$39:$B$782,W$190)+'СЕТ СН'!$F$12</f>
        <v>172.64363180000001</v>
      </c>
      <c r="X193" s="36">
        <f>SUMIFS(СВЦЭМ!$F$39:$F$782,СВЦЭМ!$A$39:$A$782,$A193,СВЦЭМ!$B$39:$B$782,X$190)+'СЕТ СН'!$F$12</f>
        <v>176.85128435999999</v>
      </c>
      <c r="Y193" s="36">
        <f>SUMIFS(СВЦЭМ!$F$39:$F$782,СВЦЭМ!$A$39:$A$782,$A193,СВЦЭМ!$B$39:$B$782,Y$190)+'СЕТ СН'!$F$12</f>
        <v>186.78720405999999</v>
      </c>
    </row>
    <row r="194" spans="1:25" ht="15.75" x14ac:dyDescent="0.2">
      <c r="A194" s="35">
        <f t="shared" si="5"/>
        <v>45081</v>
      </c>
      <c r="B194" s="36">
        <f>SUMIFS(СВЦЭМ!$F$39:$F$782,СВЦЭМ!$A$39:$A$782,$A194,СВЦЭМ!$B$39:$B$782,B$190)+'СЕТ СН'!$F$12</f>
        <v>199.24348588000001</v>
      </c>
      <c r="C194" s="36">
        <f>SUMIFS(СВЦЭМ!$F$39:$F$782,СВЦЭМ!$A$39:$A$782,$A194,СВЦЭМ!$B$39:$B$782,C$190)+'СЕТ СН'!$F$12</f>
        <v>208.55910269</v>
      </c>
      <c r="D194" s="36">
        <f>SUMIFS(СВЦЭМ!$F$39:$F$782,СВЦЭМ!$A$39:$A$782,$A194,СВЦЭМ!$B$39:$B$782,D$190)+'СЕТ СН'!$F$12</f>
        <v>219.21297594999999</v>
      </c>
      <c r="E194" s="36">
        <f>SUMIFS(СВЦЭМ!$F$39:$F$782,СВЦЭМ!$A$39:$A$782,$A194,СВЦЭМ!$B$39:$B$782,E$190)+'СЕТ СН'!$F$12</f>
        <v>222.04974408000001</v>
      </c>
      <c r="F194" s="36">
        <f>SUMIFS(СВЦЭМ!$F$39:$F$782,СВЦЭМ!$A$39:$A$782,$A194,СВЦЭМ!$B$39:$B$782,F$190)+'СЕТ СН'!$F$12</f>
        <v>223.78525619999999</v>
      </c>
      <c r="G194" s="36">
        <f>SUMIFS(СВЦЭМ!$F$39:$F$782,СВЦЭМ!$A$39:$A$782,$A194,СВЦЭМ!$B$39:$B$782,G$190)+'СЕТ СН'!$F$12</f>
        <v>221.07814812000001</v>
      </c>
      <c r="H194" s="36">
        <f>SUMIFS(СВЦЭМ!$F$39:$F$782,СВЦЭМ!$A$39:$A$782,$A194,СВЦЭМ!$B$39:$B$782,H$190)+'СЕТ СН'!$F$12</f>
        <v>207.43746259</v>
      </c>
      <c r="I194" s="36">
        <f>SUMIFS(СВЦЭМ!$F$39:$F$782,СВЦЭМ!$A$39:$A$782,$A194,СВЦЭМ!$B$39:$B$782,I$190)+'СЕТ СН'!$F$12</f>
        <v>196.19991472999999</v>
      </c>
      <c r="J194" s="36">
        <f>SUMIFS(СВЦЭМ!$F$39:$F$782,СВЦЭМ!$A$39:$A$782,$A194,СВЦЭМ!$B$39:$B$782,J$190)+'СЕТ СН'!$F$12</f>
        <v>183.46930757000001</v>
      </c>
      <c r="K194" s="36">
        <f>SUMIFS(СВЦЭМ!$F$39:$F$782,СВЦЭМ!$A$39:$A$782,$A194,СВЦЭМ!$B$39:$B$782,K$190)+'СЕТ СН'!$F$12</f>
        <v>178.91218420999999</v>
      </c>
      <c r="L194" s="36">
        <f>SUMIFS(СВЦЭМ!$F$39:$F$782,СВЦЭМ!$A$39:$A$782,$A194,СВЦЭМ!$B$39:$B$782,L$190)+'СЕТ СН'!$F$12</f>
        <v>176.71571997000001</v>
      </c>
      <c r="M194" s="36">
        <f>SUMIFS(СВЦЭМ!$F$39:$F$782,СВЦЭМ!$A$39:$A$782,$A194,СВЦЭМ!$B$39:$B$782,M$190)+'СЕТ СН'!$F$12</f>
        <v>178.12461383999999</v>
      </c>
      <c r="N194" s="36">
        <f>SUMIFS(СВЦЭМ!$F$39:$F$782,СВЦЭМ!$A$39:$A$782,$A194,СВЦЭМ!$B$39:$B$782,N$190)+'СЕТ СН'!$F$12</f>
        <v>183.40745652999999</v>
      </c>
      <c r="O194" s="36">
        <f>SUMIFS(СВЦЭМ!$F$39:$F$782,СВЦЭМ!$A$39:$A$782,$A194,СВЦЭМ!$B$39:$B$782,O$190)+'СЕТ СН'!$F$12</f>
        <v>184.47934298000001</v>
      </c>
      <c r="P194" s="36">
        <f>SUMIFS(СВЦЭМ!$F$39:$F$782,СВЦЭМ!$A$39:$A$782,$A194,СВЦЭМ!$B$39:$B$782,P$190)+'СЕТ СН'!$F$12</f>
        <v>184.51387665999999</v>
      </c>
      <c r="Q194" s="36">
        <f>SUMIFS(СВЦЭМ!$F$39:$F$782,СВЦЭМ!$A$39:$A$782,$A194,СВЦЭМ!$B$39:$B$782,Q$190)+'СЕТ СН'!$F$12</f>
        <v>186.96252053000001</v>
      </c>
      <c r="R194" s="36">
        <f>SUMIFS(СВЦЭМ!$F$39:$F$782,СВЦЭМ!$A$39:$A$782,$A194,СВЦЭМ!$B$39:$B$782,R$190)+'СЕТ СН'!$F$12</f>
        <v>185.98330708</v>
      </c>
      <c r="S194" s="36">
        <f>SUMIFS(СВЦЭМ!$F$39:$F$782,СВЦЭМ!$A$39:$A$782,$A194,СВЦЭМ!$B$39:$B$782,S$190)+'СЕТ СН'!$F$12</f>
        <v>183.60085136000001</v>
      </c>
      <c r="T194" s="36">
        <f>SUMIFS(СВЦЭМ!$F$39:$F$782,СВЦЭМ!$A$39:$A$782,$A194,СВЦЭМ!$B$39:$B$782,T$190)+'СЕТ СН'!$F$12</f>
        <v>182.72725170000001</v>
      </c>
      <c r="U194" s="36">
        <f>SUMIFS(СВЦЭМ!$F$39:$F$782,СВЦЭМ!$A$39:$A$782,$A194,СВЦЭМ!$B$39:$B$782,U$190)+'СЕТ СН'!$F$12</f>
        <v>174.79833324000001</v>
      </c>
      <c r="V194" s="36">
        <f>SUMIFS(СВЦЭМ!$F$39:$F$782,СВЦЭМ!$A$39:$A$782,$A194,СВЦЭМ!$B$39:$B$782,V$190)+'СЕТ СН'!$F$12</f>
        <v>170.07347788000001</v>
      </c>
      <c r="W194" s="36">
        <f>SUMIFS(СВЦЭМ!$F$39:$F$782,СВЦЭМ!$A$39:$A$782,$A194,СВЦЭМ!$B$39:$B$782,W$190)+'СЕТ СН'!$F$12</f>
        <v>171.60767916</v>
      </c>
      <c r="X194" s="36">
        <f>SUMIFS(СВЦЭМ!$F$39:$F$782,СВЦЭМ!$A$39:$A$782,$A194,СВЦЭМ!$B$39:$B$782,X$190)+'СЕТ СН'!$F$12</f>
        <v>180.12043299999999</v>
      </c>
      <c r="Y194" s="36">
        <f>SUMIFS(СВЦЭМ!$F$39:$F$782,СВЦЭМ!$A$39:$A$782,$A194,СВЦЭМ!$B$39:$B$782,Y$190)+'СЕТ СН'!$F$12</f>
        <v>189.06991257000001</v>
      </c>
    </row>
    <row r="195" spans="1:25" ht="15.75" x14ac:dyDescent="0.2">
      <c r="A195" s="35">
        <f t="shared" si="5"/>
        <v>45082</v>
      </c>
      <c r="B195" s="36">
        <f>SUMIFS(СВЦЭМ!$F$39:$F$782,СВЦЭМ!$A$39:$A$782,$A195,СВЦЭМ!$B$39:$B$782,B$190)+'СЕТ СН'!$F$12</f>
        <v>195.86475379999999</v>
      </c>
      <c r="C195" s="36">
        <f>SUMIFS(СВЦЭМ!$F$39:$F$782,СВЦЭМ!$A$39:$A$782,$A195,СВЦЭМ!$B$39:$B$782,C$190)+'СЕТ СН'!$F$12</f>
        <v>200.48574255</v>
      </c>
      <c r="D195" s="36">
        <f>SUMIFS(СВЦЭМ!$F$39:$F$782,СВЦЭМ!$A$39:$A$782,$A195,СВЦЭМ!$B$39:$B$782,D$190)+'СЕТ СН'!$F$12</f>
        <v>206.43282192999999</v>
      </c>
      <c r="E195" s="36">
        <f>SUMIFS(СВЦЭМ!$F$39:$F$782,СВЦЭМ!$A$39:$A$782,$A195,СВЦЭМ!$B$39:$B$782,E$190)+'СЕТ СН'!$F$12</f>
        <v>204.36131811000001</v>
      </c>
      <c r="F195" s="36">
        <f>SUMIFS(СВЦЭМ!$F$39:$F$782,СВЦЭМ!$A$39:$A$782,$A195,СВЦЭМ!$B$39:$B$782,F$190)+'СЕТ СН'!$F$12</f>
        <v>203.34697283</v>
      </c>
      <c r="G195" s="36">
        <f>SUMIFS(СВЦЭМ!$F$39:$F$782,СВЦЭМ!$A$39:$A$782,$A195,СВЦЭМ!$B$39:$B$782,G$190)+'СЕТ СН'!$F$12</f>
        <v>202.36739066000001</v>
      </c>
      <c r="H195" s="36">
        <f>SUMIFS(СВЦЭМ!$F$39:$F$782,СВЦЭМ!$A$39:$A$782,$A195,СВЦЭМ!$B$39:$B$782,H$190)+'СЕТ СН'!$F$12</f>
        <v>198.24188672</v>
      </c>
      <c r="I195" s="36">
        <f>SUMIFS(СВЦЭМ!$F$39:$F$782,СВЦЭМ!$A$39:$A$782,$A195,СВЦЭМ!$B$39:$B$782,I$190)+'СЕТ СН'!$F$12</f>
        <v>190.94235512</v>
      </c>
      <c r="J195" s="36">
        <f>SUMIFS(СВЦЭМ!$F$39:$F$782,СВЦЭМ!$A$39:$A$782,$A195,СВЦЭМ!$B$39:$B$782,J$190)+'СЕТ СН'!$F$12</f>
        <v>194.87156880000001</v>
      </c>
      <c r="K195" s="36">
        <f>SUMIFS(СВЦЭМ!$F$39:$F$782,СВЦЭМ!$A$39:$A$782,$A195,СВЦЭМ!$B$39:$B$782,K$190)+'СЕТ СН'!$F$12</f>
        <v>181.93646115000001</v>
      </c>
      <c r="L195" s="36">
        <f>SUMIFS(СВЦЭМ!$F$39:$F$782,СВЦЭМ!$A$39:$A$782,$A195,СВЦЭМ!$B$39:$B$782,L$190)+'СЕТ СН'!$F$12</f>
        <v>180.06351848</v>
      </c>
      <c r="M195" s="36">
        <f>SUMIFS(СВЦЭМ!$F$39:$F$782,СВЦЭМ!$A$39:$A$782,$A195,СВЦЭМ!$B$39:$B$782,M$190)+'СЕТ СН'!$F$12</f>
        <v>181.71197346</v>
      </c>
      <c r="N195" s="36">
        <f>SUMIFS(СВЦЭМ!$F$39:$F$782,СВЦЭМ!$A$39:$A$782,$A195,СВЦЭМ!$B$39:$B$782,N$190)+'СЕТ СН'!$F$12</f>
        <v>187.11573543</v>
      </c>
      <c r="O195" s="36">
        <f>SUMIFS(СВЦЭМ!$F$39:$F$782,СВЦЭМ!$A$39:$A$782,$A195,СВЦЭМ!$B$39:$B$782,O$190)+'СЕТ СН'!$F$12</f>
        <v>187.97782831000001</v>
      </c>
      <c r="P195" s="36">
        <f>SUMIFS(СВЦЭМ!$F$39:$F$782,СВЦЭМ!$A$39:$A$782,$A195,СВЦЭМ!$B$39:$B$782,P$190)+'СЕТ СН'!$F$12</f>
        <v>189.90060896</v>
      </c>
      <c r="Q195" s="36">
        <f>SUMIFS(СВЦЭМ!$F$39:$F$782,СВЦЭМ!$A$39:$A$782,$A195,СВЦЭМ!$B$39:$B$782,Q$190)+'СЕТ СН'!$F$12</f>
        <v>191.5410765</v>
      </c>
      <c r="R195" s="36">
        <f>SUMIFS(СВЦЭМ!$F$39:$F$782,СВЦЭМ!$A$39:$A$782,$A195,СВЦЭМ!$B$39:$B$782,R$190)+'СЕТ СН'!$F$12</f>
        <v>194.22154197</v>
      </c>
      <c r="S195" s="36">
        <f>SUMIFS(СВЦЭМ!$F$39:$F$782,СВЦЭМ!$A$39:$A$782,$A195,СВЦЭМ!$B$39:$B$782,S$190)+'СЕТ СН'!$F$12</f>
        <v>193.74452782</v>
      </c>
      <c r="T195" s="36">
        <f>SUMIFS(СВЦЭМ!$F$39:$F$782,СВЦЭМ!$A$39:$A$782,$A195,СВЦЭМ!$B$39:$B$782,T$190)+'СЕТ СН'!$F$12</f>
        <v>190.47915853000001</v>
      </c>
      <c r="U195" s="36">
        <f>SUMIFS(СВЦЭМ!$F$39:$F$782,СВЦЭМ!$A$39:$A$782,$A195,СВЦЭМ!$B$39:$B$782,U$190)+'СЕТ СН'!$F$12</f>
        <v>186.18776119</v>
      </c>
      <c r="V195" s="36">
        <f>SUMIFS(СВЦЭМ!$F$39:$F$782,СВЦЭМ!$A$39:$A$782,$A195,СВЦЭМ!$B$39:$B$782,V$190)+'СЕТ СН'!$F$12</f>
        <v>177.93364854000001</v>
      </c>
      <c r="W195" s="36">
        <f>SUMIFS(СВЦЭМ!$F$39:$F$782,СВЦЭМ!$A$39:$A$782,$A195,СВЦЭМ!$B$39:$B$782,W$190)+'СЕТ СН'!$F$12</f>
        <v>187.25753678000001</v>
      </c>
      <c r="X195" s="36">
        <f>SUMIFS(СВЦЭМ!$F$39:$F$782,СВЦЭМ!$A$39:$A$782,$A195,СВЦЭМ!$B$39:$B$782,X$190)+'СЕТ СН'!$F$12</f>
        <v>193.62807853999999</v>
      </c>
      <c r="Y195" s="36">
        <f>SUMIFS(СВЦЭМ!$F$39:$F$782,СВЦЭМ!$A$39:$A$782,$A195,СВЦЭМ!$B$39:$B$782,Y$190)+'СЕТ СН'!$F$12</f>
        <v>203.12358886000001</v>
      </c>
    </row>
    <row r="196" spans="1:25" ht="15.75" x14ac:dyDescent="0.2">
      <c r="A196" s="35">
        <f t="shared" si="5"/>
        <v>45083</v>
      </c>
      <c r="B196" s="36">
        <f>SUMIFS(СВЦЭМ!$F$39:$F$782,СВЦЭМ!$A$39:$A$782,$A196,СВЦЭМ!$B$39:$B$782,B$190)+'СЕТ СН'!$F$12</f>
        <v>201.04659126999999</v>
      </c>
      <c r="C196" s="36">
        <f>SUMIFS(СВЦЭМ!$F$39:$F$782,СВЦЭМ!$A$39:$A$782,$A196,СВЦЭМ!$B$39:$B$782,C$190)+'СЕТ СН'!$F$12</f>
        <v>212.45829881</v>
      </c>
      <c r="D196" s="36">
        <f>SUMIFS(СВЦЭМ!$F$39:$F$782,СВЦЭМ!$A$39:$A$782,$A196,СВЦЭМ!$B$39:$B$782,D$190)+'СЕТ СН'!$F$12</f>
        <v>225.75589812000001</v>
      </c>
      <c r="E196" s="36">
        <f>SUMIFS(СВЦЭМ!$F$39:$F$782,СВЦЭМ!$A$39:$A$782,$A196,СВЦЭМ!$B$39:$B$782,E$190)+'СЕТ СН'!$F$12</f>
        <v>225.28944215999999</v>
      </c>
      <c r="F196" s="36">
        <f>SUMIFS(СВЦЭМ!$F$39:$F$782,СВЦЭМ!$A$39:$A$782,$A196,СВЦЭМ!$B$39:$B$782,F$190)+'СЕТ СН'!$F$12</f>
        <v>224.59814145000001</v>
      </c>
      <c r="G196" s="36">
        <f>SUMIFS(СВЦЭМ!$F$39:$F$782,СВЦЭМ!$A$39:$A$782,$A196,СВЦЭМ!$B$39:$B$782,G$190)+'СЕТ СН'!$F$12</f>
        <v>213.63286453000001</v>
      </c>
      <c r="H196" s="36">
        <f>SUMIFS(СВЦЭМ!$F$39:$F$782,СВЦЭМ!$A$39:$A$782,$A196,СВЦЭМ!$B$39:$B$782,H$190)+'СЕТ СН'!$F$12</f>
        <v>196.0529038</v>
      </c>
      <c r="I196" s="36">
        <f>SUMIFS(СВЦЭМ!$F$39:$F$782,СВЦЭМ!$A$39:$A$782,$A196,СВЦЭМ!$B$39:$B$782,I$190)+'СЕТ СН'!$F$12</f>
        <v>188.05941795000001</v>
      </c>
      <c r="J196" s="36">
        <f>SUMIFS(СВЦЭМ!$F$39:$F$782,СВЦЭМ!$A$39:$A$782,$A196,СВЦЭМ!$B$39:$B$782,J$190)+'СЕТ СН'!$F$12</f>
        <v>178.11444513000001</v>
      </c>
      <c r="K196" s="36">
        <f>SUMIFS(СВЦЭМ!$F$39:$F$782,СВЦЭМ!$A$39:$A$782,$A196,СВЦЭМ!$B$39:$B$782,K$190)+'СЕТ СН'!$F$12</f>
        <v>172.29209391000001</v>
      </c>
      <c r="L196" s="36">
        <f>SUMIFS(СВЦЭМ!$F$39:$F$782,СВЦЭМ!$A$39:$A$782,$A196,СВЦЭМ!$B$39:$B$782,L$190)+'СЕТ СН'!$F$12</f>
        <v>173.07278346000001</v>
      </c>
      <c r="M196" s="36">
        <f>SUMIFS(СВЦЭМ!$F$39:$F$782,СВЦЭМ!$A$39:$A$782,$A196,СВЦЭМ!$B$39:$B$782,M$190)+'СЕТ СН'!$F$12</f>
        <v>172.77895534000001</v>
      </c>
      <c r="N196" s="36">
        <f>SUMIFS(СВЦЭМ!$F$39:$F$782,СВЦЭМ!$A$39:$A$782,$A196,СВЦЭМ!$B$39:$B$782,N$190)+'СЕТ СН'!$F$12</f>
        <v>176.38336140000001</v>
      </c>
      <c r="O196" s="36">
        <f>SUMIFS(СВЦЭМ!$F$39:$F$782,СВЦЭМ!$A$39:$A$782,$A196,СВЦЭМ!$B$39:$B$782,O$190)+'СЕТ СН'!$F$12</f>
        <v>176.19895489000001</v>
      </c>
      <c r="P196" s="36">
        <f>SUMIFS(СВЦЭМ!$F$39:$F$782,СВЦЭМ!$A$39:$A$782,$A196,СВЦЭМ!$B$39:$B$782,P$190)+'СЕТ СН'!$F$12</f>
        <v>178.36339100999999</v>
      </c>
      <c r="Q196" s="36">
        <f>SUMIFS(СВЦЭМ!$F$39:$F$782,СВЦЭМ!$A$39:$A$782,$A196,СВЦЭМ!$B$39:$B$782,Q$190)+'СЕТ СН'!$F$12</f>
        <v>180.23042638999999</v>
      </c>
      <c r="R196" s="36">
        <f>SUMIFS(СВЦЭМ!$F$39:$F$782,СВЦЭМ!$A$39:$A$782,$A196,СВЦЭМ!$B$39:$B$782,R$190)+'СЕТ СН'!$F$12</f>
        <v>179.52476763000001</v>
      </c>
      <c r="S196" s="36">
        <f>SUMIFS(СВЦЭМ!$F$39:$F$782,СВЦЭМ!$A$39:$A$782,$A196,СВЦЭМ!$B$39:$B$782,S$190)+'СЕТ СН'!$F$12</f>
        <v>177.17638542</v>
      </c>
      <c r="T196" s="36">
        <f>SUMIFS(СВЦЭМ!$F$39:$F$782,СВЦЭМ!$A$39:$A$782,$A196,СВЦЭМ!$B$39:$B$782,T$190)+'СЕТ СН'!$F$12</f>
        <v>180.35546686999999</v>
      </c>
      <c r="U196" s="36">
        <f>SUMIFS(СВЦЭМ!$F$39:$F$782,СВЦЭМ!$A$39:$A$782,$A196,СВЦЭМ!$B$39:$B$782,U$190)+'СЕТ СН'!$F$12</f>
        <v>174.19779432999999</v>
      </c>
      <c r="V196" s="36">
        <f>SUMIFS(СВЦЭМ!$F$39:$F$782,СВЦЭМ!$A$39:$A$782,$A196,СВЦЭМ!$B$39:$B$782,V$190)+'СЕТ СН'!$F$12</f>
        <v>171.72445499</v>
      </c>
      <c r="W196" s="36">
        <f>SUMIFS(СВЦЭМ!$F$39:$F$782,СВЦЭМ!$A$39:$A$782,$A196,СВЦЭМ!$B$39:$B$782,W$190)+'СЕТ СН'!$F$12</f>
        <v>173.64015574999999</v>
      </c>
      <c r="X196" s="36">
        <f>SUMIFS(СВЦЭМ!$F$39:$F$782,СВЦЭМ!$A$39:$A$782,$A196,СВЦЭМ!$B$39:$B$782,X$190)+'СЕТ СН'!$F$12</f>
        <v>177.19196982</v>
      </c>
      <c r="Y196" s="36">
        <f>SUMIFS(СВЦЭМ!$F$39:$F$782,СВЦЭМ!$A$39:$A$782,$A196,СВЦЭМ!$B$39:$B$782,Y$190)+'СЕТ СН'!$F$12</f>
        <v>187.41310028999999</v>
      </c>
    </row>
    <row r="197" spans="1:25" ht="15.75" x14ac:dyDescent="0.2">
      <c r="A197" s="35">
        <f t="shared" si="5"/>
        <v>45084</v>
      </c>
      <c r="B197" s="36">
        <f>SUMIFS(СВЦЭМ!$F$39:$F$782,СВЦЭМ!$A$39:$A$782,$A197,СВЦЭМ!$B$39:$B$782,B$190)+'СЕТ СН'!$F$12</f>
        <v>205.37579174999999</v>
      </c>
      <c r="C197" s="36">
        <f>SUMIFS(СВЦЭМ!$F$39:$F$782,СВЦЭМ!$A$39:$A$782,$A197,СВЦЭМ!$B$39:$B$782,C$190)+'СЕТ СН'!$F$12</f>
        <v>197.18732915000001</v>
      </c>
      <c r="D197" s="36">
        <f>SUMIFS(СВЦЭМ!$F$39:$F$782,СВЦЭМ!$A$39:$A$782,$A197,СВЦЭМ!$B$39:$B$782,D$190)+'СЕТ СН'!$F$12</f>
        <v>220.21795642000001</v>
      </c>
      <c r="E197" s="36">
        <f>SUMIFS(СВЦЭМ!$F$39:$F$782,СВЦЭМ!$A$39:$A$782,$A197,СВЦЭМ!$B$39:$B$782,E$190)+'СЕТ СН'!$F$12</f>
        <v>222.34076845000001</v>
      </c>
      <c r="F197" s="36">
        <f>SUMIFS(СВЦЭМ!$F$39:$F$782,СВЦЭМ!$A$39:$A$782,$A197,СВЦЭМ!$B$39:$B$782,F$190)+'СЕТ СН'!$F$12</f>
        <v>221.08851659000001</v>
      </c>
      <c r="G197" s="36">
        <f>SUMIFS(СВЦЭМ!$F$39:$F$782,СВЦЭМ!$A$39:$A$782,$A197,СВЦЭМ!$B$39:$B$782,G$190)+'СЕТ СН'!$F$12</f>
        <v>212.48940145</v>
      </c>
      <c r="H197" s="36">
        <f>SUMIFS(СВЦЭМ!$F$39:$F$782,СВЦЭМ!$A$39:$A$782,$A197,СВЦЭМ!$B$39:$B$782,H$190)+'СЕТ СН'!$F$12</f>
        <v>197.02291559</v>
      </c>
      <c r="I197" s="36">
        <f>SUMIFS(СВЦЭМ!$F$39:$F$782,СВЦЭМ!$A$39:$A$782,$A197,СВЦЭМ!$B$39:$B$782,I$190)+'СЕТ СН'!$F$12</f>
        <v>193.45548288000001</v>
      </c>
      <c r="J197" s="36">
        <f>SUMIFS(СВЦЭМ!$F$39:$F$782,СВЦЭМ!$A$39:$A$782,$A197,СВЦЭМ!$B$39:$B$782,J$190)+'СЕТ СН'!$F$12</f>
        <v>181.60408423999999</v>
      </c>
      <c r="K197" s="36">
        <f>SUMIFS(СВЦЭМ!$F$39:$F$782,СВЦЭМ!$A$39:$A$782,$A197,СВЦЭМ!$B$39:$B$782,K$190)+'СЕТ СН'!$F$12</f>
        <v>182.59265970999999</v>
      </c>
      <c r="L197" s="36">
        <f>SUMIFS(СВЦЭМ!$F$39:$F$782,СВЦЭМ!$A$39:$A$782,$A197,СВЦЭМ!$B$39:$B$782,L$190)+'СЕТ СН'!$F$12</f>
        <v>184.45987887999999</v>
      </c>
      <c r="M197" s="36">
        <f>SUMIFS(СВЦЭМ!$F$39:$F$782,СВЦЭМ!$A$39:$A$782,$A197,СВЦЭМ!$B$39:$B$782,M$190)+'СЕТ СН'!$F$12</f>
        <v>185.47656380000001</v>
      </c>
      <c r="N197" s="36">
        <f>SUMIFS(СВЦЭМ!$F$39:$F$782,СВЦЭМ!$A$39:$A$782,$A197,СВЦЭМ!$B$39:$B$782,N$190)+'СЕТ СН'!$F$12</f>
        <v>188.05825100999999</v>
      </c>
      <c r="O197" s="36">
        <f>SUMIFS(СВЦЭМ!$F$39:$F$782,СВЦЭМ!$A$39:$A$782,$A197,СВЦЭМ!$B$39:$B$782,O$190)+'СЕТ СН'!$F$12</f>
        <v>190.94077854</v>
      </c>
      <c r="P197" s="36">
        <f>SUMIFS(СВЦЭМ!$F$39:$F$782,СВЦЭМ!$A$39:$A$782,$A197,СВЦЭМ!$B$39:$B$782,P$190)+'СЕТ СН'!$F$12</f>
        <v>193.36995865</v>
      </c>
      <c r="Q197" s="36">
        <f>SUMIFS(СВЦЭМ!$F$39:$F$782,СВЦЭМ!$A$39:$A$782,$A197,СВЦЭМ!$B$39:$B$782,Q$190)+'СЕТ СН'!$F$12</f>
        <v>194.04096134</v>
      </c>
      <c r="R197" s="36">
        <f>SUMIFS(СВЦЭМ!$F$39:$F$782,СВЦЭМ!$A$39:$A$782,$A197,СВЦЭМ!$B$39:$B$782,R$190)+'СЕТ СН'!$F$12</f>
        <v>190.89808145000001</v>
      </c>
      <c r="S197" s="36">
        <f>SUMIFS(СВЦЭМ!$F$39:$F$782,СВЦЭМ!$A$39:$A$782,$A197,СВЦЭМ!$B$39:$B$782,S$190)+'СЕТ СН'!$F$12</f>
        <v>187.85632002</v>
      </c>
      <c r="T197" s="36">
        <f>SUMIFS(СВЦЭМ!$F$39:$F$782,СВЦЭМ!$A$39:$A$782,$A197,СВЦЭМ!$B$39:$B$782,T$190)+'СЕТ СН'!$F$12</f>
        <v>185.71536517000001</v>
      </c>
      <c r="U197" s="36">
        <f>SUMIFS(СВЦЭМ!$F$39:$F$782,СВЦЭМ!$A$39:$A$782,$A197,СВЦЭМ!$B$39:$B$782,U$190)+'СЕТ СН'!$F$12</f>
        <v>175.94023347000001</v>
      </c>
      <c r="V197" s="36">
        <f>SUMIFS(СВЦЭМ!$F$39:$F$782,СВЦЭМ!$A$39:$A$782,$A197,СВЦЭМ!$B$39:$B$782,V$190)+'СЕТ СН'!$F$12</f>
        <v>179.02159798</v>
      </c>
      <c r="W197" s="36">
        <f>SUMIFS(СВЦЭМ!$F$39:$F$782,СВЦЭМ!$A$39:$A$782,$A197,СВЦЭМ!$B$39:$B$782,W$190)+'СЕТ СН'!$F$12</f>
        <v>182.78457216000001</v>
      </c>
      <c r="X197" s="36">
        <f>SUMIFS(СВЦЭМ!$F$39:$F$782,СВЦЭМ!$A$39:$A$782,$A197,СВЦЭМ!$B$39:$B$782,X$190)+'СЕТ СН'!$F$12</f>
        <v>190.57651005</v>
      </c>
      <c r="Y197" s="36">
        <f>SUMIFS(СВЦЭМ!$F$39:$F$782,СВЦЭМ!$A$39:$A$782,$A197,СВЦЭМ!$B$39:$B$782,Y$190)+'СЕТ СН'!$F$12</f>
        <v>195.68899225999999</v>
      </c>
    </row>
    <row r="198" spans="1:25" ht="15.75" x14ac:dyDescent="0.2">
      <c r="A198" s="35">
        <f t="shared" si="5"/>
        <v>45085</v>
      </c>
      <c r="B198" s="36">
        <f>SUMIFS(СВЦЭМ!$F$39:$F$782,СВЦЭМ!$A$39:$A$782,$A198,СВЦЭМ!$B$39:$B$782,B$190)+'СЕТ СН'!$F$12</f>
        <v>212.14939067</v>
      </c>
      <c r="C198" s="36">
        <f>SUMIFS(СВЦЭМ!$F$39:$F$782,СВЦЭМ!$A$39:$A$782,$A198,СВЦЭМ!$B$39:$B$782,C$190)+'СЕТ СН'!$F$12</f>
        <v>217.08002905999999</v>
      </c>
      <c r="D198" s="36">
        <f>SUMIFS(СВЦЭМ!$F$39:$F$782,СВЦЭМ!$A$39:$A$782,$A198,СВЦЭМ!$B$39:$B$782,D$190)+'СЕТ СН'!$F$12</f>
        <v>218.54435393</v>
      </c>
      <c r="E198" s="36">
        <f>SUMIFS(СВЦЭМ!$F$39:$F$782,СВЦЭМ!$A$39:$A$782,$A198,СВЦЭМ!$B$39:$B$782,E$190)+'СЕТ СН'!$F$12</f>
        <v>218.63563260000001</v>
      </c>
      <c r="F198" s="36">
        <f>SUMIFS(СВЦЭМ!$F$39:$F$782,СВЦЭМ!$A$39:$A$782,$A198,СВЦЭМ!$B$39:$B$782,F$190)+'СЕТ СН'!$F$12</f>
        <v>216.55100644000001</v>
      </c>
      <c r="G198" s="36">
        <f>SUMIFS(СВЦЭМ!$F$39:$F$782,СВЦЭМ!$A$39:$A$782,$A198,СВЦЭМ!$B$39:$B$782,G$190)+'СЕТ СН'!$F$12</f>
        <v>211.70647711000001</v>
      </c>
      <c r="H198" s="36">
        <f>SUMIFS(СВЦЭМ!$F$39:$F$782,СВЦЭМ!$A$39:$A$782,$A198,СВЦЭМ!$B$39:$B$782,H$190)+'СЕТ СН'!$F$12</f>
        <v>195.5750701</v>
      </c>
      <c r="I198" s="36">
        <f>SUMIFS(СВЦЭМ!$F$39:$F$782,СВЦЭМ!$A$39:$A$782,$A198,СВЦЭМ!$B$39:$B$782,I$190)+'СЕТ СН'!$F$12</f>
        <v>190.27958243</v>
      </c>
      <c r="J198" s="36">
        <f>SUMIFS(СВЦЭМ!$F$39:$F$782,СВЦЭМ!$A$39:$A$782,$A198,СВЦЭМ!$B$39:$B$782,J$190)+'СЕТ СН'!$F$12</f>
        <v>185.85700908000001</v>
      </c>
      <c r="K198" s="36">
        <f>SUMIFS(СВЦЭМ!$F$39:$F$782,СВЦЭМ!$A$39:$A$782,$A198,СВЦЭМ!$B$39:$B$782,K$190)+'СЕТ СН'!$F$12</f>
        <v>182.59356363000001</v>
      </c>
      <c r="L198" s="36">
        <f>SUMIFS(СВЦЭМ!$F$39:$F$782,СВЦЭМ!$A$39:$A$782,$A198,СВЦЭМ!$B$39:$B$782,L$190)+'СЕТ СН'!$F$12</f>
        <v>182.74045287000001</v>
      </c>
      <c r="M198" s="36">
        <f>SUMIFS(СВЦЭМ!$F$39:$F$782,СВЦЭМ!$A$39:$A$782,$A198,СВЦЭМ!$B$39:$B$782,M$190)+'СЕТ СН'!$F$12</f>
        <v>185.36655124999999</v>
      </c>
      <c r="N198" s="36">
        <f>SUMIFS(СВЦЭМ!$F$39:$F$782,СВЦЭМ!$A$39:$A$782,$A198,СВЦЭМ!$B$39:$B$782,N$190)+'СЕТ СН'!$F$12</f>
        <v>190.307311</v>
      </c>
      <c r="O198" s="36">
        <f>SUMIFS(СВЦЭМ!$F$39:$F$782,СВЦЭМ!$A$39:$A$782,$A198,СВЦЭМ!$B$39:$B$782,O$190)+'СЕТ СН'!$F$12</f>
        <v>190.72731110999999</v>
      </c>
      <c r="P198" s="36">
        <f>SUMIFS(СВЦЭМ!$F$39:$F$782,СВЦЭМ!$A$39:$A$782,$A198,СВЦЭМ!$B$39:$B$782,P$190)+'СЕТ СН'!$F$12</f>
        <v>191.67962456000001</v>
      </c>
      <c r="Q198" s="36">
        <f>SUMIFS(СВЦЭМ!$F$39:$F$782,СВЦЭМ!$A$39:$A$782,$A198,СВЦЭМ!$B$39:$B$782,Q$190)+'СЕТ СН'!$F$12</f>
        <v>193.38952986000001</v>
      </c>
      <c r="R198" s="36">
        <f>SUMIFS(СВЦЭМ!$F$39:$F$782,СВЦЭМ!$A$39:$A$782,$A198,СВЦЭМ!$B$39:$B$782,R$190)+'СЕТ СН'!$F$12</f>
        <v>190.84811636000001</v>
      </c>
      <c r="S198" s="36">
        <f>SUMIFS(СВЦЭМ!$F$39:$F$782,СВЦЭМ!$A$39:$A$782,$A198,СВЦЭМ!$B$39:$B$782,S$190)+'СЕТ СН'!$F$12</f>
        <v>187.83228192999999</v>
      </c>
      <c r="T198" s="36">
        <f>SUMIFS(СВЦЭМ!$F$39:$F$782,СВЦЭМ!$A$39:$A$782,$A198,СВЦЭМ!$B$39:$B$782,T$190)+'СЕТ СН'!$F$12</f>
        <v>185.91950621000001</v>
      </c>
      <c r="U198" s="36">
        <f>SUMIFS(СВЦЭМ!$F$39:$F$782,СВЦЭМ!$A$39:$A$782,$A198,СВЦЭМ!$B$39:$B$782,U$190)+'СЕТ СН'!$F$12</f>
        <v>182.23314074999999</v>
      </c>
      <c r="V198" s="36">
        <f>SUMIFS(СВЦЭМ!$F$39:$F$782,СВЦЭМ!$A$39:$A$782,$A198,СВЦЭМ!$B$39:$B$782,V$190)+'СЕТ СН'!$F$12</f>
        <v>174.80235048</v>
      </c>
      <c r="W198" s="36">
        <f>SUMIFS(СВЦЭМ!$F$39:$F$782,СВЦЭМ!$A$39:$A$782,$A198,СВЦЭМ!$B$39:$B$782,W$190)+'СЕТ СН'!$F$12</f>
        <v>180.39775187000001</v>
      </c>
      <c r="X198" s="36">
        <f>SUMIFS(СВЦЭМ!$F$39:$F$782,СВЦЭМ!$A$39:$A$782,$A198,СВЦЭМ!$B$39:$B$782,X$190)+'СЕТ СН'!$F$12</f>
        <v>186.93010464</v>
      </c>
      <c r="Y198" s="36">
        <f>SUMIFS(СВЦЭМ!$F$39:$F$782,СВЦЭМ!$A$39:$A$782,$A198,СВЦЭМ!$B$39:$B$782,Y$190)+'СЕТ СН'!$F$12</f>
        <v>202.03755355999999</v>
      </c>
    </row>
    <row r="199" spans="1:25" ht="15.75" x14ac:dyDescent="0.2">
      <c r="A199" s="35">
        <f t="shared" si="5"/>
        <v>45086</v>
      </c>
      <c r="B199" s="36">
        <f>SUMIFS(СВЦЭМ!$F$39:$F$782,СВЦЭМ!$A$39:$A$782,$A199,СВЦЭМ!$B$39:$B$782,B$190)+'СЕТ СН'!$F$12</f>
        <v>196.19120656000001</v>
      </c>
      <c r="C199" s="36">
        <f>SUMIFS(СВЦЭМ!$F$39:$F$782,СВЦЭМ!$A$39:$A$782,$A199,СВЦЭМ!$B$39:$B$782,C$190)+'СЕТ СН'!$F$12</f>
        <v>184.05266202000001</v>
      </c>
      <c r="D199" s="36">
        <f>SUMIFS(СВЦЭМ!$F$39:$F$782,СВЦЭМ!$A$39:$A$782,$A199,СВЦЭМ!$B$39:$B$782,D$190)+'СЕТ СН'!$F$12</f>
        <v>191.43828271999999</v>
      </c>
      <c r="E199" s="36">
        <f>SUMIFS(СВЦЭМ!$F$39:$F$782,СВЦЭМ!$A$39:$A$782,$A199,СВЦЭМ!$B$39:$B$782,E$190)+'СЕТ СН'!$F$12</f>
        <v>209.80330957000001</v>
      </c>
      <c r="F199" s="36">
        <f>SUMIFS(СВЦЭМ!$F$39:$F$782,СВЦЭМ!$A$39:$A$782,$A199,СВЦЭМ!$B$39:$B$782,F$190)+'СЕТ СН'!$F$12</f>
        <v>206.33146085000001</v>
      </c>
      <c r="G199" s="36">
        <f>SUMIFS(СВЦЭМ!$F$39:$F$782,СВЦЭМ!$A$39:$A$782,$A199,СВЦЭМ!$B$39:$B$782,G$190)+'СЕТ СН'!$F$12</f>
        <v>198.29641341999999</v>
      </c>
      <c r="H199" s="36">
        <f>SUMIFS(СВЦЭМ!$F$39:$F$782,СВЦЭМ!$A$39:$A$782,$A199,СВЦЭМ!$B$39:$B$782,H$190)+'СЕТ СН'!$F$12</f>
        <v>180.44201551</v>
      </c>
      <c r="I199" s="36">
        <f>SUMIFS(СВЦЭМ!$F$39:$F$782,СВЦЭМ!$A$39:$A$782,$A199,СВЦЭМ!$B$39:$B$782,I$190)+'СЕТ СН'!$F$12</f>
        <v>172.209754</v>
      </c>
      <c r="J199" s="36">
        <f>SUMIFS(СВЦЭМ!$F$39:$F$782,СВЦЭМ!$A$39:$A$782,$A199,СВЦЭМ!$B$39:$B$782,J$190)+'СЕТ СН'!$F$12</f>
        <v>162.83771440999999</v>
      </c>
      <c r="K199" s="36">
        <f>SUMIFS(СВЦЭМ!$F$39:$F$782,СВЦЭМ!$A$39:$A$782,$A199,СВЦЭМ!$B$39:$B$782,K$190)+'СЕТ СН'!$F$12</f>
        <v>158.12902248</v>
      </c>
      <c r="L199" s="36">
        <f>SUMIFS(СВЦЭМ!$F$39:$F$782,СВЦЭМ!$A$39:$A$782,$A199,СВЦЭМ!$B$39:$B$782,L$190)+'СЕТ СН'!$F$12</f>
        <v>155.65921542999999</v>
      </c>
      <c r="M199" s="36">
        <f>SUMIFS(СВЦЭМ!$F$39:$F$782,СВЦЭМ!$A$39:$A$782,$A199,СВЦЭМ!$B$39:$B$782,M$190)+'СЕТ СН'!$F$12</f>
        <v>160.29837169000001</v>
      </c>
      <c r="N199" s="36">
        <f>SUMIFS(СВЦЭМ!$F$39:$F$782,СВЦЭМ!$A$39:$A$782,$A199,СВЦЭМ!$B$39:$B$782,N$190)+'СЕТ СН'!$F$12</f>
        <v>164.06134434000001</v>
      </c>
      <c r="O199" s="36">
        <f>SUMIFS(СВЦЭМ!$F$39:$F$782,СВЦЭМ!$A$39:$A$782,$A199,СВЦЭМ!$B$39:$B$782,O$190)+'СЕТ СН'!$F$12</f>
        <v>163.48355597</v>
      </c>
      <c r="P199" s="36">
        <f>SUMIFS(СВЦЭМ!$F$39:$F$782,СВЦЭМ!$A$39:$A$782,$A199,СВЦЭМ!$B$39:$B$782,P$190)+'СЕТ СН'!$F$12</f>
        <v>164.44904779000001</v>
      </c>
      <c r="Q199" s="36">
        <f>SUMIFS(СВЦЭМ!$F$39:$F$782,СВЦЭМ!$A$39:$A$782,$A199,СВЦЭМ!$B$39:$B$782,Q$190)+'СЕТ СН'!$F$12</f>
        <v>165.02047332999999</v>
      </c>
      <c r="R199" s="36">
        <f>SUMIFS(СВЦЭМ!$F$39:$F$782,СВЦЭМ!$A$39:$A$782,$A199,СВЦЭМ!$B$39:$B$782,R$190)+'СЕТ СН'!$F$12</f>
        <v>164.55257083999999</v>
      </c>
      <c r="S199" s="36">
        <f>SUMIFS(СВЦЭМ!$F$39:$F$782,СВЦЭМ!$A$39:$A$782,$A199,СВЦЭМ!$B$39:$B$782,S$190)+'СЕТ СН'!$F$12</f>
        <v>164.53940410000001</v>
      </c>
      <c r="T199" s="36">
        <f>SUMIFS(СВЦЭМ!$F$39:$F$782,СВЦЭМ!$A$39:$A$782,$A199,СВЦЭМ!$B$39:$B$782,T$190)+'СЕТ СН'!$F$12</f>
        <v>162.96083153999999</v>
      </c>
      <c r="U199" s="36">
        <f>SUMIFS(СВЦЭМ!$F$39:$F$782,СВЦЭМ!$A$39:$A$782,$A199,СВЦЭМ!$B$39:$B$782,U$190)+'СЕТ СН'!$F$12</f>
        <v>161.17422274</v>
      </c>
      <c r="V199" s="36">
        <f>SUMIFS(СВЦЭМ!$F$39:$F$782,СВЦЭМ!$A$39:$A$782,$A199,СВЦЭМ!$B$39:$B$782,V$190)+'СЕТ СН'!$F$12</f>
        <v>157.80733387999999</v>
      </c>
      <c r="W199" s="36">
        <f>SUMIFS(СВЦЭМ!$F$39:$F$782,СВЦЭМ!$A$39:$A$782,$A199,СВЦЭМ!$B$39:$B$782,W$190)+'СЕТ СН'!$F$12</f>
        <v>162.42465694000001</v>
      </c>
      <c r="X199" s="36">
        <f>SUMIFS(СВЦЭМ!$F$39:$F$782,СВЦЭМ!$A$39:$A$782,$A199,СВЦЭМ!$B$39:$B$782,X$190)+'СЕТ СН'!$F$12</f>
        <v>163.62697681</v>
      </c>
      <c r="Y199" s="36">
        <f>SUMIFS(СВЦЭМ!$F$39:$F$782,СВЦЭМ!$A$39:$A$782,$A199,СВЦЭМ!$B$39:$B$782,Y$190)+'СЕТ СН'!$F$12</f>
        <v>183.90913397</v>
      </c>
    </row>
    <row r="200" spans="1:25" ht="15.75" x14ac:dyDescent="0.2">
      <c r="A200" s="35">
        <f t="shared" si="5"/>
        <v>45087</v>
      </c>
      <c r="B200" s="36">
        <f>SUMIFS(СВЦЭМ!$F$39:$F$782,СВЦЭМ!$A$39:$A$782,$A200,СВЦЭМ!$B$39:$B$782,B$190)+'СЕТ СН'!$F$12</f>
        <v>185.31670935</v>
      </c>
      <c r="C200" s="36">
        <f>SUMIFS(СВЦЭМ!$F$39:$F$782,СВЦЭМ!$A$39:$A$782,$A200,СВЦЭМ!$B$39:$B$782,C$190)+'СЕТ СН'!$F$12</f>
        <v>189.49655382</v>
      </c>
      <c r="D200" s="36">
        <f>SUMIFS(СВЦЭМ!$F$39:$F$782,СВЦЭМ!$A$39:$A$782,$A200,СВЦЭМ!$B$39:$B$782,D$190)+'СЕТ СН'!$F$12</f>
        <v>196.30390279</v>
      </c>
      <c r="E200" s="36">
        <f>SUMIFS(СВЦЭМ!$F$39:$F$782,СВЦЭМ!$A$39:$A$782,$A200,СВЦЭМ!$B$39:$B$782,E$190)+'СЕТ СН'!$F$12</f>
        <v>199.7936952</v>
      </c>
      <c r="F200" s="36">
        <f>SUMIFS(СВЦЭМ!$F$39:$F$782,СВЦЭМ!$A$39:$A$782,$A200,СВЦЭМ!$B$39:$B$782,F$190)+'СЕТ СН'!$F$12</f>
        <v>202.84892414000001</v>
      </c>
      <c r="G200" s="36">
        <f>SUMIFS(СВЦЭМ!$F$39:$F$782,СВЦЭМ!$A$39:$A$782,$A200,СВЦЭМ!$B$39:$B$782,G$190)+'СЕТ СН'!$F$12</f>
        <v>202.86469611999999</v>
      </c>
      <c r="H200" s="36">
        <f>SUMIFS(СВЦЭМ!$F$39:$F$782,СВЦЭМ!$A$39:$A$782,$A200,СВЦЭМ!$B$39:$B$782,H$190)+'СЕТ СН'!$F$12</f>
        <v>190.67064927999999</v>
      </c>
      <c r="I200" s="36">
        <f>SUMIFS(СВЦЭМ!$F$39:$F$782,СВЦЭМ!$A$39:$A$782,$A200,СВЦЭМ!$B$39:$B$782,I$190)+'СЕТ СН'!$F$12</f>
        <v>189.77159992</v>
      </c>
      <c r="J200" s="36">
        <f>SUMIFS(СВЦЭМ!$F$39:$F$782,СВЦЭМ!$A$39:$A$782,$A200,СВЦЭМ!$B$39:$B$782,J$190)+'СЕТ СН'!$F$12</f>
        <v>178.91846379</v>
      </c>
      <c r="K200" s="36">
        <f>SUMIFS(СВЦЭМ!$F$39:$F$782,СВЦЭМ!$A$39:$A$782,$A200,СВЦЭМ!$B$39:$B$782,K$190)+'СЕТ СН'!$F$12</f>
        <v>168.97604863999999</v>
      </c>
      <c r="L200" s="36">
        <f>SUMIFS(СВЦЭМ!$F$39:$F$782,СВЦЭМ!$A$39:$A$782,$A200,СВЦЭМ!$B$39:$B$782,L$190)+'СЕТ СН'!$F$12</f>
        <v>164.86299019</v>
      </c>
      <c r="M200" s="36">
        <f>SUMIFS(СВЦЭМ!$F$39:$F$782,СВЦЭМ!$A$39:$A$782,$A200,СВЦЭМ!$B$39:$B$782,M$190)+'СЕТ СН'!$F$12</f>
        <v>163.27338202000001</v>
      </c>
      <c r="N200" s="36">
        <f>SUMIFS(СВЦЭМ!$F$39:$F$782,СВЦЭМ!$A$39:$A$782,$A200,СВЦЭМ!$B$39:$B$782,N$190)+'СЕТ СН'!$F$12</f>
        <v>164.71304878000001</v>
      </c>
      <c r="O200" s="36">
        <f>SUMIFS(СВЦЭМ!$F$39:$F$782,СВЦЭМ!$A$39:$A$782,$A200,СВЦЭМ!$B$39:$B$782,O$190)+'СЕТ СН'!$F$12</f>
        <v>166.15028441999999</v>
      </c>
      <c r="P200" s="36">
        <f>SUMIFS(СВЦЭМ!$F$39:$F$782,СВЦЭМ!$A$39:$A$782,$A200,СВЦЭМ!$B$39:$B$782,P$190)+'СЕТ СН'!$F$12</f>
        <v>166.87293356000001</v>
      </c>
      <c r="Q200" s="36">
        <f>SUMIFS(СВЦЭМ!$F$39:$F$782,СВЦЭМ!$A$39:$A$782,$A200,СВЦЭМ!$B$39:$B$782,Q$190)+'СЕТ СН'!$F$12</f>
        <v>169.54334999</v>
      </c>
      <c r="R200" s="36">
        <f>SUMIFS(СВЦЭМ!$F$39:$F$782,СВЦЭМ!$A$39:$A$782,$A200,СВЦЭМ!$B$39:$B$782,R$190)+'СЕТ СН'!$F$12</f>
        <v>168.73825446999999</v>
      </c>
      <c r="S200" s="36">
        <f>SUMIFS(СВЦЭМ!$F$39:$F$782,СВЦЭМ!$A$39:$A$782,$A200,СВЦЭМ!$B$39:$B$782,S$190)+'СЕТ СН'!$F$12</f>
        <v>166.15528054000001</v>
      </c>
      <c r="T200" s="36">
        <f>SUMIFS(СВЦЭМ!$F$39:$F$782,СВЦЭМ!$A$39:$A$782,$A200,СВЦЭМ!$B$39:$B$782,T$190)+'СЕТ СН'!$F$12</f>
        <v>164.88897141000001</v>
      </c>
      <c r="U200" s="36">
        <f>SUMIFS(СВЦЭМ!$F$39:$F$782,СВЦЭМ!$A$39:$A$782,$A200,СВЦЭМ!$B$39:$B$782,U$190)+'СЕТ СН'!$F$12</f>
        <v>164.76543262999999</v>
      </c>
      <c r="V200" s="36">
        <f>SUMIFS(СВЦЭМ!$F$39:$F$782,СВЦЭМ!$A$39:$A$782,$A200,СВЦЭМ!$B$39:$B$782,V$190)+'СЕТ СН'!$F$12</f>
        <v>163.01900289</v>
      </c>
      <c r="W200" s="36">
        <f>SUMIFS(СВЦЭМ!$F$39:$F$782,СВЦЭМ!$A$39:$A$782,$A200,СВЦЭМ!$B$39:$B$782,W$190)+'СЕТ СН'!$F$12</f>
        <v>159.41322417999999</v>
      </c>
      <c r="X200" s="36">
        <f>SUMIFS(СВЦЭМ!$F$39:$F$782,СВЦЭМ!$A$39:$A$782,$A200,СВЦЭМ!$B$39:$B$782,X$190)+'СЕТ СН'!$F$12</f>
        <v>162.63068078000001</v>
      </c>
      <c r="Y200" s="36">
        <f>SUMIFS(СВЦЭМ!$F$39:$F$782,СВЦЭМ!$A$39:$A$782,$A200,СВЦЭМ!$B$39:$B$782,Y$190)+'СЕТ СН'!$F$12</f>
        <v>172.53290064999999</v>
      </c>
    </row>
    <row r="201" spans="1:25" ht="15.75" x14ac:dyDescent="0.2">
      <c r="A201" s="35">
        <f t="shared" si="5"/>
        <v>45088</v>
      </c>
      <c r="B201" s="36">
        <f>SUMIFS(СВЦЭМ!$F$39:$F$782,СВЦЭМ!$A$39:$A$782,$A201,СВЦЭМ!$B$39:$B$782,B$190)+'СЕТ СН'!$F$12</f>
        <v>181.24187251000001</v>
      </c>
      <c r="C201" s="36">
        <f>SUMIFS(СВЦЭМ!$F$39:$F$782,СВЦЭМ!$A$39:$A$782,$A201,СВЦЭМ!$B$39:$B$782,C$190)+'СЕТ СН'!$F$12</f>
        <v>186.68555732999999</v>
      </c>
      <c r="D201" s="36">
        <f>SUMIFS(СВЦЭМ!$F$39:$F$782,СВЦЭМ!$A$39:$A$782,$A201,СВЦЭМ!$B$39:$B$782,D$190)+'СЕТ СН'!$F$12</f>
        <v>195.25587199</v>
      </c>
      <c r="E201" s="36">
        <f>SUMIFS(СВЦЭМ!$F$39:$F$782,СВЦЭМ!$A$39:$A$782,$A201,СВЦЭМ!$B$39:$B$782,E$190)+'СЕТ СН'!$F$12</f>
        <v>196.06553994000001</v>
      </c>
      <c r="F201" s="36">
        <f>SUMIFS(СВЦЭМ!$F$39:$F$782,СВЦЭМ!$A$39:$A$782,$A201,СВЦЭМ!$B$39:$B$782,F$190)+'СЕТ СН'!$F$12</f>
        <v>196.24008988</v>
      </c>
      <c r="G201" s="36">
        <f>SUMIFS(СВЦЭМ!$F$39:$F$782,СВЦЭМ!$A$39:$A$782,$A201,СВЦЭМ!$B$39:$B$782,G$190)+'СЕТ СН'!$F$12</f>
        <v>195.63825793000001</v>
      </c>
      <c r="H201" s="36">
        <f>SUMIFS(СВЦЭМ!$F$39:$F$782,СВЦЭМ!$A$39:$A$782,$A201,СВЦЭМ!$B$39:$B$782,H$190)+'СЕТ СН'!$F$12</f>
        <v>185.07895844000001</v>
      </c>
      <c r="I201" s="36">
        <f>SUMIFS(СВЦЭМ!$F$39:$F$782,СВЦЭМ!$A$39:$A$782,$A201,СВЦЭМ!$B$39:$B$782,I$190)+'СЕТ СН'!$F$12</f>
        <v>178.12408352</v>
      </c>
      <c r="J201" s="36">
        <f>SUMIFS(СВЦЭМ!$F$39:$F$782,СВЦЭМ!$A$39:$A$782,$A201,СВЦЭМ!$B$39:$B$782,J$190)+'СЕТ СН'!$F$12</f>
        <v>170.99803007</v>
      </c>
      <c r="K201" s="36">
        <f>SUMIFS(СВЦЭМ!$F$39:$F$782,СВЦЭМ!$A$39:$A$782,$A201,СВЦЭМ!$B$39:$B$782,K$190)+'СЕТ СН'!$F$12</f>
        <v>160.28712333999999</v>
      </c>
      <c r="L201" s="36">
        <f>SUMIFS(СВЦЭМ!$F$39:$F$782,СВЦЭМ!$A$39:$A$782,$A201,СВЦЭМ!$B$39:$B$782,L$190)+'СЕТ СН'!$F$12</f>
        <v>161.13700249999999</v>
      </c>
      <c r="M201" s="36">
        <f>SUMIFS(СВЦЭМ!$F$39:$F$782,СВЦЭМ!$A$39:$A$782,$A201,СВЦЭМ!$B$39:$B$782,M$190)+'СЕТ СН'!$F$12</f>
        <v>161.54211634999999</v>
      </c>
      <c r="N201" s="36">
        <f>SUMIFS(СВЦЭМ!$F$39:$F$782,СВЦЭМ!$A$39:$A$782,$A201,СВЦЭМ!$B$39:$B$782,N$190)+'СЕТ СН'!$F$12</f>
        <v>162.66915230999999</v>
      </c>
      <c r="O201" s="36">
        <f>SUMIFS(СВЦЭМ!$F$39:$F$782,СВЦЭМ!$A$39:$A$782,$A201,СВЦЭМ!$B$39:$B$782,O$190)+'СЕТ СН'!$F$12</f>
        <v>163.35678909999999</v>
      </c>
      <c r="P201" s="36">
        <f>SUMIFS(СВЦЭМ!$F$39:$F$782,СВЦЭМ!$A$39:$A$782,$A201,СВЦЭМ!$B$39:$B$782,P$190)+'СЕТ СН'!$F$12</f>
        <v>164.2889955</v>
      </c>
      <c r="Q201" s="36">
        <f>SUMIFS(СВЦЭМ!$F$39:$F$782,СВЦЭМ!$A$39:$A$782,$A201,СВЦЭМ!$B$39:$B$782,Q$190)+'СЕТ СН'!$F$12</f>
        <v>164.68987250000001</v>
      </c>
      <c r="R201" s="36">
        <f>SUMIFS(СВЦЭМ!$F$39:$F$782,СВЦЭМ!$A$39:$A$782,$A201,СВЦЭМ!$B$39:$B$782,R$190)+'СЕТ СН'!$F$12</f>
        <v>163.79771052999999</v>
      </c>
      <c r="S201" s="36">
        <f>SUMIFS(СВЦЭМ!$F$39:$F$782,СВЦЭМ!$A$39:$A$782,$A201,СВЦЭМ!$B$39:$B$782,S$190)+'СЕТ СН'!$F$12</f>
        <v>162.39664888999999</v>
      </c>
      <c r="T201" s="36">
        <f>SUMIFS(СВЦЭМ!$F$39:$F$782,СВЦЭМ!$A$39:$A$782,$A201,СВЦЭМ!$B$39:$B$782,T$190)+'СЕТ СН'!$F$12</f>
        <v>162.51055896</v>
      </c>
      <c r="U201" s="36">
        <f>SUMIFS(СВЦЭМ!$F$39:$F$782,СВЦЭМ!$A$39:$A$782,$A201,СВЦЭМ!$B$39:$B$782,U$190)+'СЕТ СН'!$F$12</f>
        <v>161.77859676</v>
      </c>
      <c r="V201" s="36">
        <f>SUMIFS(СВЦЭМ!$F$39:$F$782,СВЦЭМ!$A$39:$A$782,$A201,СВЦЭМ!$B$39:$B$782,V$190)+'СЕТ СН'!$F$12</f>
        <v>161.1203745</v>
      </c>
      <c r="W201" s="36">
        <f>SUMIFS(СВЦЭМ!$F$39:$F$782,СВЦЭМ!$A$39:$A$782,$A201,СВЦЭМ!$B$39:$B$782,W$190)+'СЕТ СН'!$F$12</f>
        <v>159.4252185</v>
      </c>
      <c r="X201" s="36">
        <f>SUMIFS(СВЦЭМ!$F$39:$F$782,СВЦЭМ!$A$39:$A$782,$A201,СВЦЭМ!$B$39:$B$782,X$190)+'СЕТ СН'!$F$12</f>
        <v>161.57731792000001</v>
      </c>
      <c r="Y201" s="36">
        <f>SUMIFS(СВЦЭМ!$F$39:$F$782,СВЦЭМ!$A$39:$A$782,$A201,СВЦЭМ!$B$39:$B$782,Y$190)+'СЕТ СН'!$F$12</f>
        <v>171.01200446999999</v>
      </c>
    </row>
    <row r="202" spans="1:25" ht="15.75" x14ac:dyDescent="0.2">
      <c r="A202" s="35">
        <f t="shared" si="5"/>
        <v>45089</v>
      </c>
      <c r="B202" s="36">
        <f>SUMIFS(СВЦЭМ!$F$39:$F$782,СВЦЭМ!$A$39:$A$782,$A202,СВЦЭМ!$B$39:$B$782,B$190)+'СЕТ СН'!$F$12</f>
        <v>199.89725440999999</v>
      </c>
      <c r="C202" s="36">
        <f>SUMIFS(СВЦЭМ!$F$39:$F$782,СВЦЭМ!$A$39:$A$782,$A202,СВЦЭМ!$B$39:$B$782,C$190)+'СЕТ СН'!$F$12</f>
        <v>204.18065737000001</v>
      </c>
      <c r="D202" s="36">
        <f>SUMIFS(СВЦЭМ!$F$39:$F$782,СВЦЭМ!$A$39:$A$782,$A202,СВЦЭМ!$B$39:$B$782,D$190)+'СЕТ СН'!$F$12</f>
        <v>212.45413736</v>
      </c>
      <c r="E202" s="36">
        <f>SUMIFS(СВЦЭМ!$F$39:$F$782,СВЦЭМ!$A$39:$A$782,$A202,СВЦЭМ!$B$39:$B$782,E$190)+'СЕТ СН'!$F$12</f>
        <v>210.74986494000001</v>
      </c>
      <c r="F202" s="36">
        <f>SUMIFS(СВЦЭМ!$F$39:$F$782,СВЦЭМ!$A$39:$A$782,$A202,СВЦЭМ!$B$39:$B$782,F$190)+'СЕТ СН'!$F$12</f>
        <v>210.27239926999999</v>
      </c>
      <c r="G202" s="36">
        <f>SUMIFS(СВЦЭМ!$F$39:$F$782,СВЦЭМ!$A$39:$A$782,$A202,СВЦЭМ!$B$39:$B$782,G$190)+'СЕТ СН'!$F$12</f>
        <v>209.26551024</v>
      </c>
      <c r="H202" s="36">
        <f>SUMIFS(СВЦЭМ!$F$39:$F$782,СВЦЭМ!$A$39:$A$782,$A202,СВЦЭМ!$B$39:$B$782,H$190)+'СЕТ СН'!$F$12</f>
        <v>195.08403874000001</v>
      </c>
      <c r="I202" s="36">
        <f>SUMIFS(СВЦЭМ!$F$39:$F$782,СВЦЭМ!$A$39:$A$782,$A202,СВЦЭМ!$B$39:$B$782,I$190)+'СЕТ СН'!$F$12</f>
        <v>187.05993767999999</v>
      </c>
      <c r="J202" s="36">
        <f>SUMIFS(СВЦЭМ!$F$39:$F$782,СВЦЭМ!$A$39:$A$782,$A202,СВЦЭМ!$B$39:$B$782,J$190)+'СЕТ СН'!$F$12</f>
        <v>172.09345493000001</v>
      </c>
      <c r="K202" s="36">
        <f>SUMIFS(СВЦЭМ!$F$39:$F$782,СВЦЭМ!$A$39:$A$782,$A202,СВЦЭМ!$B$39:$B$782,K$190)+'СЕТ СН'!$F$12</f>
        <v>169.24125494</v>
      </c>
      <c r="L202" s="36">
        <f>SUMIFS(СВЦЭМ!$F$39:$F$782,СВЦЭМ!$A$39:$A$782,$A202,СВЦЭМ!$B$39:$B$782,L$190)+'СЕТ СН'!$F$12</f>
        <v>167.29547901000001</v>
      </c>
      <c r="M202" s="36">
        <f>SUMIFS(СВЦЭМ!$F$39:$F$782,СВЦЭМ!$A$39:$A$782,$A202,СВЦЭМ!$B$39:$B$782,M$190)+'СЕТ СН'!$F$12</f>
        <v>172.10831873000001</v>
      </c>
      <c r="N202" s="36">
        <f>SUMIFS(СВЦЭМ!$F$39:$F$782,СВЦЭМ!$A$39:$A$782,$A202,СВЦЭМ!$B$39:$B$782,N$190)+'СЕТ СН'!$F$12</f>
        <v>176.16962472</v>
      </c>
      <c r="O202" s="36">
        <f>SUMIFS(СВЦЭМ!$F$39:$F$782,СВЦЭМ!$A$39:$A$782,$A202,СВЦЭМ!$B$39:$B$782,O$190)+'СЕТ СН'!$F$12</f>
        <v>179.91628237</v>
      </c>
      <c r="P202" s="36">
        <f>SUMIFS(СВЦЭМ!$F$39:$F$782,СВЦЭМ!$A$39:$A$782,$A202,СВЦЭМ!$B$39:$B$782,P$190)+'СЕТ СН'!$F$12</f>
        <v>181.88155408</v>
      </c>
      <c r="Q202" s="36">
        <f>SUMIFS(СВЦЭМ!$F$39:$F$782,СВЦЭМ!$A$39:$A$782,$A202,СВЦЭМ!$B$39:$B$782,Q$190)+'СЕТ СН'!$F$12</f>
        <v>184.19073172</v>
      </c>
      <c r="R202" s="36">
        <f>SUMIFS(СВЦЭМ!$F$39:$F$782,СВЦЭМ!$A$39:$A$782,$A202,СВЦЭМ!$B$39:$B$782,R$190)+'СЕТ СН'!$F$12</f>
        <v>179.82281748</v>
      </c>
      <c r="S202" s="36">
        <f>SUMIFS(СВЦЭМ!$F$39:$F$782,СВЦЭМ!$A$39:$A$782,$A202,СВЦЭМ!$B$39:$B$782,S$190)+'СЕТ СН'!$F$12</f>
        <v>177.28056907999999</v>
      </c>
      <c r="T202" s="36">
        <f>SUMIFS(СВЦЭМ!$F$39:$F$782,СВЦЭМ!$A$39:$A$782,$A202,СВЦЭМ!$B$39:$B$782,T$190)+'СЕТ СН'!$F$12</f>
        <v>178.46818200000001</v>
      </c>
      <c r="U202" s="36">
        <f>SUMIFS(СВЦЭМ!$F$39:$F$782,СВЦЭМ!$A$39:$A$782,$A202,СВЦЭМ!$B$39:$B$782,U$190)+'СЕТ СН'!$F$12</f>
        <v>169.53067826</v>
      </c>
      <c r="V202" s="36">
        <f>SUMIFS(СВЦЭМ!$F$39:$F$782,СВЦЭМ!$A$39:$A$782,$A202,СВЦЭМ!$B$39:$B$782,V$190)+'СЕТ СН'!$F$12</f>
        <v>164.80195982999999</v>
      </c>
      <c r="W202" s="36">
        <f>SUMIFS(СВЦЭМ!$F$39:$F$782,СВЦЭМ!$A$39:$A$782,$A202,СВЦЭМ!$B$39:$B$782,W$190)+'СЕТ СН'!$F$12</f>
        <v>165.82977493999999</v>
      </c>
      <c r="X202" s="36">
        <f>SUMIFS(СВЦЭМ!$F$39:$F$782,СВЦЭМ!$A$39:$A$782,$A202,СВЦЭМ!$B$39:$B$782,X$190)+'СЕТ СН'!$F$12</f>
        <v>174.27948694</v>
      </c>
      <c r="Y202" s="36">
        <f>SUMIFS(СВЦЭМ!$F$39:$F$782,СВЦЭМ!$A$39:$A$782,$A202,СВЦЭМ!$B$39:$B$782,Y$190)+'СЕТ СН'!$F$12</f>
        <v>182.39105359000001</v>
      </c>
    </row>
    <row r="203" spans="1:25" ht="15.75" x14ac:dyDescent="0.2">
      <c r="A203" s="35">
        <f t="shared" si="5"/>
        <v>45090</v>
      </c>
      <c r="B203" s="36">
        <f>SUMIFS(СВЦЭМ!$F$39:$F$782,СВЦЭМ!$A$39:$A$782,$A203,СВЦЭМ!$B$39:$B$782,B$190)+'СЕТ СН'!$F$12</f>
        <v>189.97471643</v>
      </c>
      <c r="C203" s="36">
        <f>SUMIFS(СВЦЭМ!$F$39:$F$782,СВЦЭМ!$A$39:$A$782,$A203,СВЦЭМ!$B$39:$B$782,C$190)+'СЕТ СН'!$F$12</f>
        <v>193.75496618</v>
      </c>
      <c r="D203" s="36">
        <f>SUMIFS(СВЦЭМ!$F$39:$F$782,СВЦЭМ!$A$39:$A$782,$A203,СВЦЭМ!$B$39:$B$782,D$190)+'СЕТ СН'!$F$12</f>
        <v>202.65676096999999</v>
      </c>
      <c r="E203" s="36">
        <f>SUMIFS(СВЦЭМ!$F$39:$F$782,СВЦЭМ!$A$39:$A$782,$A203,СВЦЭМ!$B$39:$B$782,E$190)+'СЕТ СН'!$F$12</f>
        <v>201.25776321999999</v>
      </c>
      <c r="F203" s="36">
        <f>SUMIFS(СВЦЭМ!$F$39:$F$782,СВЦЭМ!$A$39:$A$782,$A203,СВЦЭМ!$B$39:$B$782,F$190)+'СЕТ СН'!$F$12</f>
        <v>200.44871495999999</v>
      </c>
      <c r="G203" s="36">
        <f>SUMIFS(СВЦЭМ!$F$39:$F$782,СВЦЭМ!$A$39:$A$782,$A203,СВЦЭМ!$B$39:$B$782,G$190)+'СЕТ СН'!$F$12</f>
        <v>208.19249983</v>
      </c>
      <c r="H203" s="36">
        <f>SUMIFS(СВЦЭМ!$F$39:$F$782,СВЦЭМ!$A$39:$A$782,$A203,СВЦЭМ!$B$39:$B$782,H$190)+'СЕТ СН'!$F$12</f>
        <v>197.39294529</v>
      </c>
      <c r="I203" s="36">
        <f>SUMIFS(СВЦЭМ!$F$39:$F$782,СВЦЭМ!$A$39:$A$782,$A203,СВЦЭМ!$B$39:$B$782,I$190)+'СЕТ СН'!$F$12</f>
        <v>193.30068564999999</v>
      </c>
      <c r="J203" s="36">
        <f>SUMIFS(СВЦЭМ!$F$39:$F$782,СВЦЭМ!$A$39:$A$782,$A203,СВЦЭМ!$B$39:$B$782,J$190)+'СЕТ СН'!$F$12</f>
        <v>185.02095829000001</v>
      </c>
      <c r="K203" s="36">
        <f>SUMIFS(СВЦЭМ!$F$39:$F$782,СВЦЭМ!$A$39:$A$782,$A203,СВЦЭМ!$B$39:$B$782,K$190)+'СЕТ СН'!$F$12</f>
        <v>176.09389096000001</v>
      </c>
      <c r="L203" s="36">
        <f>SUMIFS(СВЦЭМ!$F$39:$F$782,СВЦЭМ!$A$39:$A$782,$A203,СВЦЭМ!$B$39:$B$782,L$190)+'СЕТ СН'!$F$12</f>
        <v>178.06265895000001</v>
      </c>
      <c r="M203" s="36">
        <f>SUMIFS(СВЦЭМ!$F$39:$F$782,СВЦЭМ!$A$39:$A$782,$A203,СВЦЭМ!$B$39:$B$782,M$190)+'СЕТ СН'!$F$12</f>
        <v>182.81926583000001</v>
      </c>
      <c r="N203" s="36">
        <f>SUMIFS(СВЦЭМ!$F$39:$F$782,СВЦЭМ!$A$39:$A$782,$A203,СВЦЭМ!$B$39:$B$782,N$190)+'СЕТ СН'!$F$12</f>
        <v>190.31477566999999</v>
      </c>
      <c r="O203" s="36">
        <f>SUMIFS(СВЦЭМ!$F$39:$F$782,СВЦЭМ!$A$39:$A$782,$A203,СВЦЭМ!$B$39:$B$782,O$190)+'СЕТ СН'!$F$12</f>
        <v>190.85873737</v>
      </c>
      <c r="P203" s="36">
        <f>SUMIFS(СВЦЭМ!$F$39:$F$782,СВЦЭМ!$A$39:$A$782,$A203,СВЦЭМ!$B$39:$B$782,P$190)+'СЕТ СН'!$F$12</f>
        <v>194.22121716000001</v>
      </c>
      <c r="Q203" s="36">
        <f>SUMIFS(СВЦЭМ!$F$39:$F$782,СВЦЭМ!$A$39:$A$782,$A203,СВЦЭМ!$B$39:$B$782,Q$190)+'СЕТ СН'!$F$12</f>
        <v>198.68512745999999</v>
      </c>
      <c r="R203" s="36">
        <f>SUMIFS(СВЦЭМ!$F$39:$F$782,СВЦЭМ!$A$39:$A$782,$A203,СВЦЭМ!$B$39:$B$782,R$190)+'СЕТ СН'!$F$12</f>
        <v>194.57800853000001</v>
      </c>
      <c r="S203" s="36">
        <f>SUMIFS(СВЦЭМ!$F$39:$F$782,СВЦЭМ!$A$39:$A$782,$A203,СВЦЭМ!$B$39:$B$782,S$190)+'СЕТ СН'!$F$12</f>
        <v>192.04140795000001</v>
      </c>
      <c r="T203" s="36">
        <f>SUMIFS(СВЦЭМ!$F$39:$F$782,СВЦЭМ!$A$39:$A$782,$A203,СВЦЭМ!$B$39:$B$782,T$190)+'СЕТ СН'!$F$12</f>
        <v>189.01962911999999</v>
      </c>
      <c r="U203" s="36">
        <f>SUMIFS(СВЦЭМ!$F$39:$F$782,СВЦЭМ!$A$39:$A$782,$A203,СВЦЭМ!$B$39:$B$782,U$190)+'СЕТ СН'!$F$12</f>
        <v>184.77887666999999</v>
      </c>
      <c r="V203" s="36">
        <f>SUMIFS(СВЦЭМ!$F$39:$F$782,СВЦЭМ!$A$39:$A$782,$A203,СВЦЭМ!$B$39:$B$782,V$190)+'СЕТ СН'!$F$12</f>
        <v>182.73689705000001</v>
      </c>
      <c r="W203" s="36">
        <f>SUMIFS(СВЦЭМ!$F$39:$F$782,СВЦЭМ!$A$39:$A$782,$A203,СВЦЭМ!$B$39:$B$782,W$190)+'СЕТ СН'!$F$12</f>
        <v>180.82388244000001</v>
      </c>
      <c r="X203" s="36">
        <f>SUMIFS(СВЦЭМ!$F$39:$F$782,СВЦЭМ!$A$39:$A$782,$A203,СВЦЭМ!$B$39:$B$782,X$190)+'СЕТ СН'!$F$12</f>
        <v>186.61921626</v>
      </c>
      <c r="Y203" s="36">
        <f>SUMIFS(СВЦЭМ!$F$39:$F$782,СВЦЭМ!$A$39:$A$782,$A203,СВЦЭМ!$B$39:$B$782,Y$190)+'СЕТ СН'!$F$12</f>
        <v>198.2939179</v>
      </c>
    </row>
    <row r="204" spans="1:25" ht="15.75" x14ac:dyDescent="0.2">
      <c r="A204" s="35">
        <f t="shared" si="5"/>
        <v>45091</v>
      </c>
      <c r="B204" s="36">
        <f>SUMIFS(СВЦЭМ!$F$39:$F$782,СВЦЭМ!$A$39:$A$782,$A204,СВЦЭМ!$B$39:$B$782,B$190)+'СЕТ СН'!$F$12</f>
        <v>204.10625408999999</v>
      </c>
      <c r="C204" s="36">
        <f>SUMIFS(СВЦЭМ!$F$39:$F$782,СВЦЭМ!$A$39:$A$782,$A204,СВЦЭМ!$B$39:$B$782,C$190)+'СЕТ СН'!$F$12</f>
        <v>214.14689150999999</v>
      </c>
      <c r="D204" s="36">
        <f>SUMIFS(СВЦЭМ!$F$39:$F$782,СВЦЭМ!$A$39:$A$782,$A204,СВЦЭМ!$B$39:$B$782,D$190)+'СЕТ СН'!$F$12</f>
        <v>226.8162045</v>
      </c>
      <c r="E204" s="36">
        <f>SUMIFS(СВЦЭМ!$F$39:$F$782,СВЦЭМ!$A$39:$A$782,$A204,СВЦЭМ!$B$39:$B$782,E$190)+'СЕТ СН'!$F$12</f>
        <v>228.01894881000001</v>
      </c>
      <c r="F204" s="36">
        <f>SUMIFS(СВЦЭМ!$F$39:$F$782,СВЦЭМ!$A$39:$A$782,$A204,СВЦЭМ!$B$39:$B$782,F$190)+'СЕТ СН'!$F$12</f>
        <v>228.74083858</v>
      </c>
      <c r="G204" s="36">
        <f>SUMIFS(СВЦЭМ!$F$39:$F$782,СВЦЭМ!$A$39:$A$782,$A204,СВЦЭМ!$B$39:$B$782,G$190)+'СЕТ СН'!$F$12</f>
        <v>227.09774107999999</v>
      </c>
      <c r="H204" s="36">
        <f>SUMIFS(СВЦЭМ!$F$39:$F$782,СВЦЭМ!$A$39:$A$782,$A204,СВЦЭМ!$B$39:$B$782,H$190)+'СЕТ СН'!$F$12</f>
        <v>212.11105823</v>
      </c>
      <c r="I204" s="36">
        <f>SUMIFS(СВЦЭМ!$F$39:$F$782,СВЦЭМ!$A$39:$A$782,$A204,СВЦЭМ!$B$39:$B$782,I$190)+'СЕТ СН'!$F$12</f>
        <v>199.93450989999999</v>
      </c>
      <c r="J204" s="36">
        <f>SUMIFS(СВЦЭМ!$F$39:$F$782,СВЦЭМ!$A$39:$A$782,$A204,СВЦЭМ!$B$39:$B$782,J$190)+'СЕТ СН'!$F$12</f>
        <v>189.90668112</v>
      </c>
      <c r="K204" s="36">
        <f>SUMIFS(СВЦЭМ!$F$39:$F$782,СВЦЭМ!$A$39:$A$782,$A204,СВЦЭМ!$B$39:$B$782,K$190)+'СЕТ СН'!$F$12</f>
        <v>188.07370936999999</v>
      </c>
      <c r="L204" s="36">
        <f>SUMIFS(СВЦЭМ!$F$39:$F$782,СВЦЭМ!$A$39:$A$782,$A204,СВЦЭМ!$B$39:$B$782,L$190)+'СЕТ СН'!$F$12</f>
        <v>187.06751936000001</v>
      </c>
      <c r="M204" s="36">
        <f>SUMIFS(СВЦЭМ!$F$39:$F$782,СВЦЭМ!$A$39:$A$782,$A204,СВЦЭМ!$B$39:$B$782,M$190)+'СЕТ СН'!$F$12</f>
        <v>191.64895999000001</v>
      </c>
      <c r="N204" s="36">
        <f>SUMIFS(СВЦЭМ!$F$39:$F$782,СВЦЭМ!$A$39:$A$782,$A204,СВЦЭМ!$B$39:$B$782,N$190)+'СЕТ СН'!$F$12</f>
        <v>193.2085907</v>
      </c>
      <c r="O204" s="36">
        <f>SUMIFS(СВЦЭМ!$F$39:$F$782,СВЦЭМ!$A$39:$A$782,$A204,СВЦЭМ!$B$39:$B$782,O$190)+'СЕТ СН'!$F$12</f>
        <v>192.25038135</v>
      </c>
      <c r="P204" s="36">
        <f>SUMIFS(СВЦЭМ!$F$39:$F$782,СВЦЭМ!$A$39:$A$782,$A204,СВЦЭМ!$B$39:$B$782,P$190)+'СЕТ СН'!$F$12</f>
        <v>194.08610166</v>
      </c>
      <c r="Q204" s="36">
        <f>SUMIFS(СВЦЭМ!$F$39:$F$782,СВЦЭМ!$A$39:$A$782,$A204,СВЦЭМ!$B$39:$B$782,Q$190)+'СЕТ СН'!$F$12</f>
        <v>195.65586468000001</v>
      </c>
      <c r="R204" s="36">
        <f>SUMIFS(СВЦЭМ!$F$39:$F$782,СВЦЭМ!$A$39:$A$782,$A204,СВЦЭМ!$B$39:$B$782,R$190)+'СЕТ СН'!$F$12</f>
        <v>193.99324005</v>
      </c>
      <c r="S204" s="36">
        <f>SUMIFS(СВЦЭМ!$F$39:$F$782,СВЦЭМ!$A$39:$A$782,$A204,СВЦЭМ!$B$39:$B$782,S$190)+'СЕТ СН'!$F$12</f>
        <v>193.01334256000001</v>
      </c>
      <c r="T204" s="36">
        <f>SUMIFS(СВЦЭМ!$F$39:$F$782,СВЦЭМ!$A$39:$A$782,$A204,СВЦЭМ!$B$39:$B$782,T$190)+'СЕТ СН'!$F$12</f>
        <v>192.48936474000001</v>
      </c>
      <c r="U204" s="36">
        <f>SUMIFS(СВЦЭМ!$F$39:$F$782,СВЦЭМ!$A$39:$A$782,$A204,СВЦЭМ!$B$39:$B$782,U$190)+'СЕТ СН'!$F$12</f>
        <v>192.24000742000001</v>
      </c>
      <c r="V204" s="36">
        <f>SUMIFS(СВЦЭМ!$F$39:$F$782,СВЦЭМ!$A$39:$A$782,$A204,СВЦЭМ!$B$39:$B$782,V$190)+'СЕТ СН'!$F$12</f>
        <v>191.70920249</v>
      </c>
      <c r="W204" s="36">
        <f>SUMIFS(СВЦЭМ!$F$39:$F$782,СВЦЭМ!$A$39:$A$782,$A204,СВЦЭМ!$B$39:$B$782,W$190)+'СЕТ СН'!$F$12</f>
        <v>186.81540482</v>
      </c>
      <c r="X204" s="36">
        <f>SUMIFS(СВЦЭМ!$F$39:$F$782,СВЦЭМ!$A$39:$A$782,$A204,СВЦЭМ!$B$39:$B$782,X$190)+'СЕТ СН'!$F$12</f>
        <v>188.56449319000001</v>
      </c>
      <c r="Y204" s="36">
        <f>SUMIFS(СВЦЭМ!$F$39:$F$782,СВЦЭМ!$A$39:$A$782,$A204,СВЦЭМ!$B$39:$B$782,Y$190)+'СЕТ СН'!$F$12</f>
        <v>195.13644152000001</v>
      </c>
    </row>
    <row r="205" spans="1:25" ht="15.75" x14ac:dyDescent="0.2">
      <c r="A205" s="35">
        <f t="shared" si="5"/>
        <v>45092</v>
      </c>
      <c r="B205" s="36">
        <f>SUMIFS(СВЦЭМ!$F$39:$F$782,СВЦЭМ!$A$39:$A$782,$A205,СВЦЭМ!$B$39:$B$782,B$190)+'СЕТ СН'!$F$12</f>
        <v>180.64446122000001</v>
      </c>
      <c r="C205" s="36">
        <f>SUMIFS(СВЦЭМ!$F$39:$F$782,СВЦЭМ!$A$39:$A$782,$A205,СВЦЭМ!$B$39:$B$782,C$190)+'СЕТ СН'!$F$12</f>
        <v>189.08256978</v>
      </c>
      <c r="D205" s="36">
        <f>SUMIFS(СВЦЭМ!$F$39:$F$782,СВЦЭМ!$A$39:$A$782,$A205,СВЦЭМ!$B$39:$B$782,D$190)+'СЕТ СН'!$F$12</f>
        <v>197.75909116</v>
      </c>
      <c r="E205" s="36">
        <f>SUMIFS(СВЦЭМ!$F$39:$F$782,СВЦЭМ!$A$39:$A$782,$A205,СВЦЭМ!$B$39:$B$782,E$190)+'СЕТ СН'!$F$12</f>
        <v>198.5980994</v>
      </c>
      <c r="F205" s="36">
        <f>SUMIFS(СВЦЭМ!$F$39:$F$782,СВЦЭМ!$A$39:$A$782,$A205,СВЦЭМ!$B$39:$B$782,F$190)+'СЕТ СН'!$F$12</f>
        <v>195.48659918999999</v>
      </c>
      <c r="G205" s="36">
        <f>SUMIFS(СВЦЭМ!$F$39:$F$782,СВЦЭМ!$A$39:$A$782,$A205,СВЦЭМ!$B$39:$B$782,G$190)+'СЕТ СН'!$F$12</f>
        <v>195.91677576999999</v>
      </c>
      <c r="H205" s="36">
        <f>SUMIFS(СВЦЭМ!$F$39:$F$782,СВЦЭМ!$A$39:$A$782,$A205,СВЦЭМ!$B$39:$B$782,H$190)+'СЕТ СН'!$F$12</f>
        <v>180.96899667</v>
      </c>
      <c r="I205" s="36">
        <f>SUMIFS(СВЦЭМ!$F$39:$F$782,СВЦЭМ!$A$39:$A$782,$A205,СВЦЭМ!$B$39:$B$782,I$190)+'СЕТ СН'!$F$12</f>
        <v>166.71532010000001</v>
      </c>
      <c r="J205" s="36">
        <f>SUMIFS(СВЦЭМ!$F$39:$F$782,СВЦЭМ!$A$39:$A$782,$A205,СВЦЭМ!$B$39:$B$782,J$190)+'СЕТ СН'!$F$12</f>
        <v>162.61107369999999</v>
      </c>
      <c r="K205" s="36">
        <f>SUMIFS(СВЦЭМ!$F$39:$F$782,СВЦЭМ!$A$39:$A$782,$A205,СВЦЭМ!$B$39:$B$782,K$190)+'СЕТ СН'!$F$12</f>
        <v>161.23195588999999</v>
      </c>
      <c r="L205" s="36">
        <f>SUMIFS(СВЦЭМ!$F$39:$F$782,СВЦЭМ!$A$39:$A$782,$A205,СВЦЭМ!$B$39:$B$782,L$190)+'СЕТ СН'!$F$12</f>
        <v>158.15482531000001</v>
      </c>
      <c r="M205" s="36">
        <f>SUMIFS(СВЦЭМ!$F$39:$F$782,СВЦЭМ!$A$39:$A$782,$A205,СВЦЭМ!$B$39:$B$782,M$190)+'СЕТ СН'!$F$12</f>
        <v>159.5625287</v>
      </c>
      <c r="N205" s="36">
        <f>SUMIFS(СВЦЭМ!$F$39:$F$782,СВЦЭМ!$A$39:$A$782,$A205,СВЦЭМ!$B$39:$B$782,N$190)+'СЕТ СН'!$F$12</f>
        <v>162.91111691</v>
      </c>
      <c r="O205" s="36">
        <f>SUMIFS(СВЦЭМ!$F$39:$F$782,СВЦЭМ!$A$39:$A$782,$A205,СВЦЭМ!$B$39:$B$782,O$190)+'СЕТ СН'!$F$12</f>
        <v>163.78191233000001</v>
      </c>
      <c r="P205" s="36">
        <f>SUMIFS(СВЦЭМ!$F$39:$F$782,СВЦЭМ!$A$39:$A$782,$A205,СВЦЭМ!$B$39:$B$782,P$190)+'СЕТ СН'!$F$12</f>
        <v>165.69337324</v>
      </c>
      <c r="Q205" s="36">
        <f>SUMIFS(СВЦЭМ!$F$39:$F$782,СВЦЭМ!$A$39:$A$782,$A205,СВЦЭМ!$B$39:$B$782,Q$190)+'СЕТ СН'!$F$12</f>
        <v>165.88871914999999</v>
      </c>
      <c r="R205" s="36">
        <f>SUMIFS(СВЦЭМ!$F$39:$F$782,СВЦЭМ!$A$39:$A$782,$A205,СВЦЭМ!$B$39:$B$782,R$190)+'СЕТ СН'!$F$12</f>
        <v>160.65636806000001</v>
      </c>
      <c r="S205" s="36">
        <f>SUMIFS(СВЦЭМ!$F$39:$F$782,СВЦЭМ!$A$39:$A$782,$A205,СВЦЭМ!$B$39:$B$782,S$190)+'СЕТ СН'!$F$12</f>
        <v>161.84508464999999</v>
      </c>
      <c r="T205" s="36">
        <f>SUMIFS(СВЦЭМ!$F$39:$F$782,СВЦЭМ!$A$39:$A$782,$A205,СВЦЭМ!$B$39:$B$782,T$190)+'СЕТ СН'!$F$12</f>
        <v>161.67736339000001</v>
      </c>
      <c r="U205" s="36">
        <f>SUMIFS(СВЦЭМ!$F$39:$F$782,СВЦЭМ!$A$39:$A$782,$A205,СВЦЭМ!$B$39:$B$782,U$190)+'СЕТ СН'!$F$12</f>
        <v>161.49105431999999</v>
      </c>
      <c r="V205" s="36">
        <f>SUMIFS(СВЦЭМ!$F$39:$F$782,СВЦЭМ!$A$39:$A$782,$A205,СВЦЭМ!$B$39:$B$782,V$190)+'СЕТ СН'!$F$12</f>
        <v>164.42253653</v>
      </c>
      <c r="W205" s="36">
        <f>SUMIFS(СВЦЭМ!$F$39:$F$782,СВЦЭМ!$A$39:$A$782,$A205,СВЦЭМ!$B$39:$B$782,W$190)+'СЕТ СН'!$F$12</f>
        <v>161.58552657000001</v>
      </c>
      <c r="X205" s="36">
        <f>SUMIFS(СВЦЭМ!$F$39:$F$782,СВЦЭМ!$A$39:$A$782,$A205,СВЦЭМ!$B$39:$B$782,X$190)+'СЕТ СН'!$F$12</f>
        <v>164.3787901</v>
      </c>
      <c r="Y205" s="36">
        <f>SUMIFS(СВЦЭМ!$F$39:$F$782,СВЦЭМ!$A$39:$A$782,$A205,СВЦЭМ!$B$39:$B$782,Y$190)+'СЕТ СН'!$F$12</f>
        <v>174.51321095</v>
      </c>
    </row>
    <row r="206" spans="1:25" ht="15.75" x14ac:dyDescent="0.2">
      <c r="A206" s="35">
        <f t="shared" si="5"/>
        <v>45093</v>
      </c>
      <c r="B206" s="36">
        <f>SUMIFS(СВЦЭМ!$F$39:$F$782,СВЦЭМ!$A$39:$A$782,$A206,СВЦЭМ!$B$39:$B$782,B$190)+'СЕТ СН'!$F$12</f>
        <v>190.31434093999999</v>
      </c>
      <c r="C206" s="36">
        <f>SUMIFS(СВЦЭМ!$F$39:$F$782,СВЦЭМ!$A$39:$A$782,$A206,СВЦЭМ!$B$39:$B$782,C$190)+'СЕТ СН'!$F$12</f>
        <v>196.82530130000001</v>
      </c>
      <c r="D206" s="36">
        <f>SUMIFS(СВЦЭМ!$F$39:$F$782,СВЦЭМ!$A$39:$A$782,$A206,СВЦЭМ!$B$39:$B$782,D$190)+'СЕТ СН'!$F$12</f>
        <v>207.70075047</v>
      </c>
      <c r="E206" s="36">
        <f>SUMIFS(СВЦЭМ!$F$39:$F$782,СВЦЭМ!$A$39:$A$782,$A206,СВЦЭМ!$B$39:$B$782,E$190)+'СЕТ СН'!$F$12</f>
        <v>209.44970312999999</v>
      </c>
      <c r="F206" s="36">
        <f>SUMIFS(СВЦЭМ!$F$39:$F$782,СВЦЭМ!$A$39:$A$782,$A206,СВЦЭМ!$B$39:$B$782,F$190)+'СЕТ СН'!$F$12</f>
        <v>209.89817757</v>
      </c>
      <c r="G206" s="36">
        <f>SUMIFS(СВЦЭМ!$F$39:$F$782,СВЦЭМ!$A$39:$A$782,$A206,СВЦЭМ!$B$39:$B$782,G$190)+'СЕТ СН'!$F$12</f>
        <v>205.13183703000001</v>
      </c>
      <c r="H206" s="36">
        <f>SUMIFS(СВЦЭМ!$F$39:$F$782,СВЦЭМ!$A$39:$A$782,$A206,СВЦЭМ!$B$39:$B$782,H$190)+'СЕТ СН'!$F$12</f>
        <v>190.48594825999999</v>
      </c>
      <c r="I206" s="36">
        <f>SUMIFS(СВЦЭМ!$F$39:$F$782,СВЦЭМ!$A$39:$A$782,$A206,СВЦЭМ!$B$39:$B$782,I$190)+'СЕТ СН'!$F$12</f>
        <v>183.53853165000001</v>
      </c>
      <c r="J206" s="36">
        <f>SUMIFS(СВЦЭМ!$F$39:$F$782,СВЦЭМ!$A$39:$A$782,$A206,СВЦЭМ!$B$39:$B$782,J$190)+'СЕТ СН'!$F$12</f>
        <v>173.26513718000001</v>
      </c>
      <c r="K206" s="36">
        <f>SUMIFS(СВЦЭМ!$F$39:$F$782,СВЦЭМ!$A$39:$A$782,$A206,СВЦЭМ!$B$39:$B$782,K$190)+'СЕТ СН'!$F$12</f>
        <v>175.10476224000001</v>
      </c>
      <c r="L206" s="36">
        <f>SUMIFS(СВЦЭМ!$F$39:$F$782,СВЦЭМ!$A$39:$A$782,$A206,СВЦЭМ!$B$39:$B$782,L$190)+'СЕТ СН'!$F$12</f>
        <v>175.50649626000001</v>
      </c>
      <c r="M206" s="36">
        <f>SUMIFS(СВЦЭМ!$F$39:$F$782,СВЦЭМ!$A$39:$A$782,$A206,СВЦЭМ!$B$39:$B$782,M$190)+'СЕТ СН'!$F$12</f>
        <v>178.89874442000001</v>
      </c>
      <c r="N206" s="36">
        <f>SUMIFS(СВЦЭМ!$F$39:$F$782,СВЦЭМ!$A$39:$A$782,$A206,СВЦЭМ!$B$39:$B$782,N$190)+'СЕТ СН'!$F$12</f>
        <v>184.2166139</v>
      </c>
      <c r="O206" s="36">
        <f>SUMIFS(СВЦЭМ!$F$39:$F$782,СВЦЭМ!$A$39:$A$782,$A206,СВЦЭМ!$B$39:$B$782,O$190)+'СЕТ СН'!$F$12</f>
        <v>184.14739487</v>
      </c>
      <c r="P206" s="36">
        <f>SUMIFS(СВЦЭМ!$F$39:$F$782,СВЦЭМ!$A$39:$A$782,$A206,СВЦЭМ!$B$39:$B$782,P$190)+'СЕТ СН'!$F$12</f>
        <v>184.86739968000001</v>
      </c>
      <c r="Q206" s="36">
        <f>SUMIFS(СВЦЭМ!$F$39:$F$782,СВЦЭМ!$A$39:$A$782,$A206,СВЦЭМ!$B$39:$B$782,Q$190)+'СЕТ СН'!$F$12</f>
        <v>182.49266487</v>
      </c>
      <c r="R206" s="36">
        <f>SUMIFS(СВЦЭМ!$F$39:$F$782,СВЦЭМ!$A$39:$A$782,$A206,СВЦЭМ!$B$39:$B$782,R$190)+'СЕТ СН'!$F$12</f>
        <v>180.90654189</v>
      </c>
      <c r="S206" s="36">
        <f>SUMIFS(СВЦЭМ!$F$39:$F$782,СВЦЭМ!$A$39:$A$782,$A206,СВЦЭМ!$B$39:$B$782,S$190)+'СЕТ СН'!$F$12</f>
        <v>178.22634246000001</v>
      </c>
      <c r="T206" s="36">
        <f>SUMIFS(СВЦЭМ!$F$39:$F$782,СВЦЭМ!$A$39:$A$782,$A206,СВЦЭМ!$B$39:$B$782,T$190)+'СЕТ СН'!$F$12</f>
        <v>176.97093408999999</v>
      </c>
      <c r="U206" s="36">
        <f>SUMIFS(СВЦЭМ!$F$39:$F$782,СВЦЭМ!$A$39:$A$782,$A206,СВЦЭМ!$B$39:$B$782,U$190)+'СЕТ СН'!$F$12</f>
        <v>177.16996793000001</v>
      </c>
      <c r="V206" s="36">
        <f>SUMIFS(СВЦЭМ!$F$39:$F$782,СВЦЭМ!$A$39:$A$782,$A206,СВЦЭМ!$B$39:$B$782,V$190)+'СЕТ СН'!$F$12</f>
        <v>175.92265040999999</v>
      </c>
      <c r="W206" s="36">
        <f>SUMIFS(СВЦЭМ!$F$39:$F$782,СВЦЭМ!$A$39:$A$782,$A206,СВЦЭМ!$B$39:$B$782,W$190)+'СЕТ СН'!$F$12</f>
        <v>171.65211099999999</v>
      </c>
      <c r="X206" s="36">
        <f>SUMIFS(СВЦЭМ!$F$39:$F$782,СВЦЭМ!$A$39:$A$782,$A206,СВЦЭМ!$B$39:$B$782,X$190)+'СЕТ СН'!$F$12</f>
        <v>177.83358225999999</v>
      </c>
      <c r="Y206" s="36">
        <f>SUMIFS(СВЦЭМ!$F$39:$F$782,СВЦЭМ!$A$39:$A$782,$A206,СВЦЭМ!$B$39:$B$782,Y$190)+'СЕТ СН'!$F$12</f>
        <v>195.10483310000001</v>
      </c>
    </row>
    <row r="207" spans="1:25" ht="15.75" x14ac:dyDescent="0.2">
      <c r="A207" s="35">
        <f t="shared" si="5"/>
        <v>45094</v>
      </c>
      <c r="B207" s="36">
        <f>SUMIFS(СВЦЭМ!$F$39:$F$782,СВЦЭМ!$A$39:$A$782,$A207,СВЦЭМ!$B$39:$B$782,B$190)+'СЕТ СН'!$F$12</f>
        <v>177.99481799</v>
      </c>
      <c r="C207" s="36">
        <f>SUMIFS(СВЦЭМ!$F$39:$F$782,СВЦЭМ!$A$39:$A$782,$A207,СВЦЭМ!$B$39:$B$782,C$190)+'СЕТ СН'!$F$12</f>
        <v>187.17741509000001</v>
      </c>
      <c r="D207" s="36">
        <f>SUMIFS(СВЦЭМ!$F$39:$F$782,СВЦЭМ!$A$39:$A$782,$A207,СВЦЭМ!$B$39:$B$782,D$190)+'СЕТ СН'!$F$12</f>
        <v>191.59979773000001</v>
      </c>
      <c r="E207" s="36">
        <f>SUMIFS(СВЦЭМ!$F$39:$F$782,СВЦЭМ!$A$39:$A$782,$A207,СВЦЭМ!$B$39:$B$782,E$190)+'СЕТ СН'!$F$12</f>
        <v>191.41446948999999</v>
      </c>
      <c r="F207" s="36">
        <f>SUMIFS(СВЦЭМ!$F$39:$F$782,СВЦЭМ!$A$39:$A$782,$A207,СВЦЭМ!$B$39:$B$782,F$190)+'СЕТ СН'!$F$12</f>
        <v>190.60415585000001</v>
      </c>
      <c r="G207" s="36">
        <f>SUMIFS(СВЦЭМ!$F$39:$F$782,СВЦЭМ!$A$39:$A$782,$A207,СВЦЭМ!$B$39:$B$782,G$190)+'СЕТ СН'!$F$12</f>
        <v>194.46164490999999</v>
      </c>
      <c r="H207" s="36">
        <f>SUMIFS(СВЦЭМ!$F$39:$F$782,СВЦЭМ!$A$39:$A$782,$A207,СВЦЭМ!$B$39:$B$782,H$190)+'СЕТ СН'!$F$12</f>
        <v>186.81021580000001</v>
      </c>
      <c r="I207" s="36">
        <f>SUMIFS(СВЦЭМ!$F$39:$F$782,СВЦЭМ!$A$39:$A$782,$A207,СВЦЭМ!$B$39:$B$782,I$190)+'СЕТ СН'!$F$12</f>
        <v>177.33449747</v>
      </c>
      <c r="J207" s="36">
        <f>SUMIFS(СВЦЭМ!$F$39:$F$782,СВЦЭМ!$A$39:$A$782,$A207,СВЦЭМ!$B$39:$B$782,J$190)+'СЕТ СН'!$F$12</f>
        <v>164.13732816999999</v>
      </c>
      <c r="K207" s="36">
        <f>SUMIFS(СВЦЭМ!$F$39:$F$782,СВЦЭМ!$A$39:$A$782,$A207,СВЦЭМ!$B$39:$B$782,K$190)+'СЕТ СН'!$F$12</f>
        <v>157.66186794999999</v>
      </c>
      <c r="L207" s="36">
        <f>SUMIFS(СВЦЭМ!$F$39:$F$782,СВЦЭМ!$A$39:$A$782,$A207,СВЦЭМ!$B$39:$B$782,L$190)+'СЕТ СН'!$F$12</f>
        <v>154.99899793</v>
      </c>
      <c r="M207" s="36">
        <f>SUMIFS(СВЦЭМ!$F$39:$F$782,СВЦЭМ!$A$39:$A$782,$A207,СВЦЭМ!$B$39:$B$782,M$190)+'СЕТ СН'!$F$12</f>
        <v>156.00322929000001</v>
      </c>
      <c r="N207" s="36">
        <f>SUMIFS(СВЦЭМ!$F$39:$F$782,СВЦЭМ!$A$39:$A$782,$A207,СВЦЭМ!$B$39:$B$782,N$190)+'СЕТ СН'!$F$12</f>
        <v>160.15801804</v>
      </c>
      <c r="O207" s="36">
        <f>SUMIFS(СВЦЭМ!$F$39:$F$782,СВЦЭМ!$A$39:$A$782,$A207,СВЦЭМ!$B$39:$B$782,O$190)+'СЕТ СН'!$F$12</f>
        <v>160.02558823999999</v>
      </c>
      <c r="P207" s="36">
        <f>SUMIFS(СВЦЭМ!$F$39:$F$782,СВЦЭМ!$A$39:$A$782,$A207,СВЦЭМ!$B$39:$B$782,P$190)+'СЕТ СН'!$F$12</f>
        <v>162.35136177999999</v>
      </c>
      <c r="Q207" s="36">
        <f>SUMIFS(СВЦЭМ!$F$39:$F$782,СВЦЭМ!$A$39:$A$782,$A207,СВЦЭМ!$B$39:$B$782,Q$190)+'СЕТ СН'!$F$12</f>
        <v>164.41397512</v>
      </c>
      <c r="R207" s="36">
        <f>SUMIFS(СВЦЭМ!$F$39:$F$782,СВЦЭМ!$A$39:$A$782,$A207,СВЦЭМ!$B$39:$B$782,R$190)+'СЕТ СН'!$F$12</f>
        <v>163.03244678999999</v>
      </c>
      <c r="S207" s="36">
        <f>SUMIFS(СВЦЭМ!$F$39:$F$782,СВЦЭМ!$A$39:$A$782,$A207,СВЦЭМ!$B$39:$B$782,S$190)+'СЕТ СН'!$F$12</f>
        <v>160.8526827</v>
      </c>
      <c r="T207" s="36">
        <f>SUMIFS(СВЦЭМ!$F$39:$F$782,СВЦЭМ!$A$39:$A$782,$A207,СВЦЭМ!$B$39:$B$782,T$190)+'СЕТ СН'!$F$12</f>
        <v>158.78322596999999</v>
      </c>
      <c r="U207" s="36">
        <f>SUMIFS(СВЦЭМ!$F$39:$F$782,СВЦЭМ!$A$39:$A$782,$A207,СВЦЭМ!$B$39:$B$782,U$190)+'СЕТ СН'!$F$12</f>
        <v>158.44515636</v>
      </c>
      <c r="V207" s="36">
        <f>SUMIFS(СВЦЭМ!$F$39:$F$782,СВЦЭМ!$A$39:$A$782,$A207,СВЦЭМ!$B$39:$B$782,V$190)+'СЕТ СН'!$F$12</f>
        <v>157.00175511</v>
      </c>
      <c r="W207" s="36">
        <f>SUMIFS(СВЦЭМ!$F$39:$F$782,СВЦЭМ!$A$39:$A$782,$A207,СВЦЭМ!$B$39:$B$782,W$190)+'СЕТ СН'!$F$12</f>
        <v>153.63059543</v>
      </c>
      <c r="X207" s="36">
        <f>SUMIFS(СВЦЭМ!$F$39:$F$782,СВЦЭМ!$A$39:$A$782,$A207,СВЦЭМ!$B$39:$B$782,X$190)+'СЕТ СН'!$F$12</f>
        <v>160.22072238999999</v>
      </c>
      <c r="Y207" s="36">
        <f>SUMIFS(СВЦЭМ!$F$39:$F$782,СВЦЭМ!$A$39:$A$782,$A207,СВЦЭМ!$B$39:$B$782,Y$190)+'СЕТ СН'!$F$12</f>
        <v>168.87548135</v>
      </c>
    </row>
    <row r="208" spans="1:25" ht="15.75" x14ac:dyDescent="0.2">
      <c r="A208" s="35">
        <f t="shared" si="5"/>
        <v>45095</v>
      </c>
      <c r="B208" s="36">
        <f>SUMIFS(СВЦЭМ!$F$39:$F$782,СВЦЭМ!$A$39:$A$782,$A208,СВЦЭМ!$B$39:$B$782,B$190)+'СЕТ СН'!$F$12</f>
        <v>192.35938332000001</v>
      </c>
      <c r="C208" s="36">
        <f>SUMIFS(СВЦЭМ!$F$39:$F$782,СВЦЭМ!$A$39:$A$782,$A208,СВЦЭМ!$B$39:$B$782,C$190)+'СЕТ СН'!$F$12</f>
        <v>204.31553649</v>
      </c>
      <c r="D208" s="36">
        <f>SUMIFS(СВЦЭМ!$F$39:$F$782,СВЦЭМ!$A$39:$A$782,$A208,СВЦЭМ!$B$39:$B$782,D$190)+'СЕТ СН'!$F$12</f>
        <v>208.07514075</v>
      </c>
      <c r="E208" s="36">
        <f>SUMIFS(СВЦЭМ!$F$39:$F$782,СВЦЭМ!$A$39:$A$782,$A208,СВЦЭМ!$B$39:$B$782,E$190)+'СЕТ СН'!$F$12</f>
        <v>211.2813845</v>
      </c>
      <c r="F208" s="36">
        <f>SUMIFS(СВЦЭМ!$F$39:$F$782,СВЦЭМ!$A$39:$A$782,$A208,СВЦЭМ!$B$39:$B$782,F$190)+'СЕТ СН'!$F$12</f>
        <v>214.05178443</v>
      </c>
      <c r="G208" s="36">
        <f>SUMIFS(СВЦЭМ!$F$39:$F$782,СВЦЭМ!$A$39:$A$782,$A208,СВЦЭМ!$B$39:$B$782,G$190)+'СЕТ СН'!$F$12</f>
        <v>213.74235705000001</v>
      </c>
      <c r="H208" s="36">
        <f>SUMIFS(СВЦЭМ!$F$39:$F$782,СВЦЭМ!$A$39:$A$782,$A208,СВЦЭМ!$B$39:$B$782,H$190)+'СЕТ СН'!$F$12</f>
        <v>208.79625615</v>
      </c>
      <c r="I208" s="36">
        <f>SUMIFS(СВЦЭМ!$F$39:$F$782,СВЦЭМ!$A$39:$A$782,$A208,СВЦЭМ!$B$39:$B$782,I$190)+'СЕТ СН'!$F$12</f>
        <v>204.82007404999999</v>
      </c>
      <c r="J208" s="36">
        <f>SUMIFS(СВЦЭМ!$F$39:$F$782,СВЦЭМ!$A$39:$A$782,$A208,СВЦЭМ!$B$39:$B$782,J$190)+'СЕТ СН'!$F$12</f>
        <v>196.71306962</v>
      </c>
      <c r="K208" s="36">
        <f>SUMIFS(СВЦЭМ!$F$39:$F$782,СВЦЭМ!$A$39:$A$782,$A208,СВЦЭМ!$B$39:$B$782,K$190)+'СЕТ СН'!$F$12</f>
        <v>190.51204795000001</v>
      </c>
      <c r="L208" s="36">
        <f>SUMIFS(СВЦЭМ!$F$39:$F$782,СВЦЭМ!$A$39:$A$782,$A208,СВЦЭМ!$B$39:$B$782,L$190)+'СЕТ СН'!$F$12</f>
        <v>190.48441256999999</v>
      </c>
      <c r="M208" s="36">
        <f>SUMIFS(СВЦЭМ!$F$39:$F$782,СВЦЭМ!$A$39:$A$782,$A208,СВЦЭМ!$B$39:$B$782,M$190)+'СЕТ СН'!$F$12</f>
        <v>194.10469454</v>
      </c>
      <c r="N208" s="36">
        <f>SUMIFS(СВЦЭМ!$F$39:$F$782,СВЦЭМ!$A$39:$A$782,$A208,СВЦЭМ!$B$39:$B$782,N$190)+'СЕТ СН'!$F$12</f>
        <v>195.47578111000001</v>
      </c>
      <c r="O208" s="36">
        <f>SUMIFS(СВЦЭМ!$F$39:$F$782,СВЦЭМ!$A$39:$A$782,$A208,СВЦЭМ!$B$39:$B$782,O$190)+'СЕТ СН'!$F$12</f>
        <v>196.54483920000001</v>
      </c>
      <c r="P208" s="36">
        <f>SUMIFS(СВЦЭМ!$F$39:$F$782,СВЦЭМ!$A$39:$A$782,$A208,СВЦЭМ!$B$39:$B$782,P$190)+'СЕТ СН'!$F$12</f>
        <v>198.78298061000001</v>
      </c>
      <c r="Q208" s="36">
        <f>SUMIFS(СВЦЭМ!$F$39:$F$782,СВЦЭМ!$A$39:$A$782,$A208,СВЦЭМ!$B$39:$B$782,Q$190)+'СЕТ СН'!$F$12</f>
        <v>199.02065569000001</v>
      </c>
      <c r="R208" s="36">
        <f>SUMIFS(СВЦЭМ!$F$39:$F$782,СВЦЭМ!$A$39:$A$782,$A208,СВЦЭМ!$B$39:$B$782,R$190)+'СЕТ СН'!$F$12</f>
        <v>197.18510033999999</v>
      </c>
      <c r="S208" s="36">
        <f>SUMIFS(СВЦЭМ!$F$39:$F$782,СВЦЭМ!$A$39:$A$782,$A208,СВЦЭМ!$B$39:$B$782,S$190)+'СЕТ СН'!$F$12</f>
        <v>194.76768611</v>
      </c>
      <c r="T208" s="36">
        <f>SUMIFS(СВЦЭМ!$F$39:$F$782,СВЦЭМ!$A$39:$A$782,$A208,СВЦЭМ!$B$39:$B$782,T$190)+'СЕТ СН'!$F$12</f>
        <v>190.54408045</v>
      </c>
      <c r="U208" s="36">
        <f>SUMIFS(СВЦЭМ!$F$39:$F$782,СВЦЭМ!$A$39:$A$782,$A208,СВЦЭМ!$B$39:$B$782,U$190)+'СЕТ СН'!$F$12</f>
        <v>187.98051570999999</v>
      </c>
      <c r="V208" s="36">
        <f>SUMIFS(СВЦЭМ!$F$39:$F$782,СВЦЭМ!$A$39:$A$782,$A208,СВЦЭМ!$B$39:$B$782,V$190)+'СЕТ СН'!$F$12</f>
        <v>184.28098947000001</v>
      </c>
      <c r="W208" s="36">
        <f>SUMIFS(СВЦЭМ!$F$39:$F$782,СВЦЭМ!$A$39:$A$782,$A208,СВЦЭМ!$B$39:$B$782,W$190)+'СЕТ СН'!$F$12</f>
        <v>185.51955232</v>
      </c>
      <c r="X208" s="36">
        <f>SUMIFS(СВЦЭМ!$F$39:$F$782,СВЦЭМ!$A$39:$A$782,$A208,СВЦЭМ!$B$39:$B$782,X$190)+'СЕТ СН'!$F$12</f>
        <v>188.2736811</v>
      </c>
      <c r="Y208" s="36">
        <f>SUMIFS(СВЦЭМ!$F$39:$F$782,СВЦЭМ!$A$39:$A$782,$A208,СВЦЭМ!$B$39:$B$782,Y$190)+'СЕТ СН'!$F$12</f>
        <v>198.04008755999999</v>
      </c>
    </row>
    <row r="209" spans="1:25" ht="15.75" x14ac:dyDescent="0.2">
      <c r="A209" s="35">
        <f t="shared" si="5"/>
        <v>45096</v>
      </c>
      <c r="B209" s="36">
        <f>SUMIFS(СВЦЭМ!$F$39:$F$782,СВЦЭМ!$A$39:$A$782,$A209,СВЦЭМ!$B$39:$B$782,B$190)+'СЕТ СН'!$F$12</f>
        <v>185.49820499</v>
      </c>
      <c r="C209" s="36">
        <f>SUMIFS(СВЦЭМ!$F$39:$F$782,СВЦЭМ!$A$39:$A$782,$A209,СВЦЭМ!$B$39:$B$782,C$190)+'СЕТ СН'!$F$12</f>
        <v>195.81774938999999</v>
      </c>
      <c r="D209" s="36">
        <f>SUMIFS(СВЦЭМ!$F$39:$F$782,СВЦЭМ!$A$39:$A$782,$A209,СВЦЭМ!$B$39:$B$782,D$190)+'СЕТ СН'!$F$12</f>
        <v>205.99564641000001</v>
      </c>
      <c r="E209" s="36">
        <f>SUMIFS(СВЦЭМ!$F$39:$F$782,СВЦЭМ!$A$39:$A$782,$A209,СВЦЭМ!$B$39:$B$782,E$190)+'СЕТ СН'!$F$12</f>
        <v>202.31134384000001</v>
      </c>
      <c r="F209" s="36">
        <f>SUMIFS(СВЦЭМ!$F$39:$F$782,СВЦЭМ!$A$39:$A$782,$A209,СВЦЭМ!$B$39:$B$782,F$190)+'СЕТ СН'!$F$12</f>
        <v>207.03369296</v>
      </c>
      <c r="G209" s="36">
        <f>SUMIFS(СВЦЭМ!$F$39:$F$782,СВЦЭМ!$A$39:$A$782,$A209,СВЦЭМ!$B$39:$B$782,G$190)+'СЕТ СН'!$F$12</f>
        <v>208.30059126</v>
      </c>
      <c r="H209" s="36">
        <f>SUMIFS(СВЦЭМ!$F$39:$F$782,СВЦЭМ!$A$39:$A$782,$A209,СВЦЭМ!$B$39:$B$782,H$190)+'СЕТ СН'!$F$12</f>
        <v>205.15011641999999</v>
      </c>
      <c r="I209" s="36">
        <f>SUMIFS(СВЦЭМ!$F$39:$F$782,СВЦЭМ!$A$39:$A$782,$A209,СВЦЭМ!$B$39:$B$782,I$190)+'СЕТ СН'!$F$12</f>
        <v>185.37835447</v>
      </c>
      <c r="J209" s="36">
        <f>SUMIFS(СВЦЭМ!$F$39:$F$782,СВЦЭМ!$A$39:$A$782,$A209,СВЦЭМ!$B$39:$B$782,J$190)+'СЕТ СН'!$F$12</f>
        <v>173.98232590999999</v>
      </c>
      <c r="K209" s="36">
        <f>SUMIFS(СВЦЭМ!$F$39:$F$782,СВЦЭМ!$A$39:$A$782,$A209,СВЦЭМ!$B$39:$B$782,K$190)+'СЕТ СН'!$F$12</f>
        <v>170.06884364999999</v>
      </c>
      <c r="L209" s="36">
        <f>SUMIFS(СВЦЭМ!$F$39:$F$782,СВЦЭМ!$A$39:$A$782,$A209,СВЦЭМ!$B$39:$B$782,L$190)+'СЕТ СН'!$F$12</f>
        <v>168.55717346</v>
      </c>
      <c r="M209" s="36">
        <f>SUMIFS(СВЦЭМ!$F$39:$F$782,СВЦЭМ!$A$39:$A$782,$A209,СВЦЭМ!$B$39:$B$782,M$190)+'СЕТ СН'!$F$12</f>
        <v>169.72771367999999</v>
      </c>
      <c r="N209" s="36">
        <f>SUMIFS(СВЦЭМ!$F$39:$F$782,СВЦЭМ!$A$39:$A$782,$A209,СВЦЭМ!$B$39:$B$782,N$190)+'СЕТ СН'!$F$12</f>
        <v>171.67644722</v>
      </c>
      <c r="O209" s="36">
        <f>SUMIFS(СВЦЭМ!$F$39:$F$782,СВЦЭМ!$A$39:$A$782,$A209,СВЦЭМ!$B$39:$B$782,O$190)+'СЕТ СН'!$F$12</f>
        <v>174.54167644</v>
      </c>
      <c r="P209" s="36">
        <f>SUMIFS(СВЦЭМ!$F$39:$F$782,СВЦЭМ!$A$39:$A$782,$A209,СВЦЭМ!$B$39:$B$782,P$190)+'СЕТ СН'!$F$12</f>
        <v>173.94164856</v>
      </c>
      <c r="Q209" s="36">
        <f>SUMIFS(СВЦЭМ!$F$39:$F$782,СВЦЭМ!$A$39:$A$782,$A209,СВЦЭМ!$B$39:$B$782,Q$190)+'СЕТ СН'!$F$12</f>
        <v>174.12996078</v>
      </c>
      <c r="R209" s="36">
        <f>SUMIFS(СВЦЭМ!$F$39:$F$782,СВЦЭМ!$A$39:$A$782,$A209,СВЦЭМ!$B$39:$B$782,R$190)+'СЕТ СН'!$F$12</f>
        <v>172.29910705</v>
      </c>
      <c r="S209" s="36">
        <f>SUMIFS(СВЦЭМ!$F$39:$F$782,СВЦЭМ!$A$39:$A$782,$A209,СВЦЭМ!$B$39:$B$782,S$190)+'СЕТ СН'!$F$12</f>
        <v>170.28141937000001</v>
      </c>
      <c r="T209" s="36">
        <f>SUMIFS(СВЦЭМ!$F$39:$F$782,СВЦЭМ!$A$39:$A$782,$A209,СВЦЭМ!$B$39:$B$782,T$190)+'СЕТ СН'!$F$12</f>
        <v>168.80869652999999</v>
      </c>
      <c r="U209" s="36">
        <f>SUMIFS(СВЦЭМ!$F$39:$F$782,СВЦЭМ!$A$39:$A$782,$A209,СВЦЭМ!$B$39:$B$782,U$190)+'СЕТ СН'!$F$12</f>
        <v>170.23968611000001</v>
      </c>
      <c r="V209" s="36">
        <f>SUMIFS(СВЦЭМ!$F$39:$F$782,СВЦЭМ!$A$39:$A$782,$A209,СВЦЭМ!$B$39:$B$782,V$190)+'СЕТ СН'!$F$12</f>
        <v>170.08701349</v>
      </c>
      <c r="W209" s="36">
        <f>SUMIFS(СВЦЭМ!$F$39:$F$782,СВЦЭМ!$A$39:$A$782,$A209,СВЦЭМ!$B$39:$B$782,W$190)+'СЕТ СН'!$F$12</f>
        <v>165.24050045999999</v>
      </c>
      <c r="X209" s="36">
        <f>SUMIFS(СВЦЭМ!$F$39:$F$782,СВЦЭМ!$A$39:$A$782,$A209,СВЦЭМ!$B$39:$B$782,X$190)+'СЕТ СН'!$F$12</f>
        <v>169.70704133000001</v>
      </c>
      <c r="Y209" s="36">
        <f>SUMIFS(СВЦЭМ!$F$39:$F$782,СВЦЭМ!$A$39:$A$782,$A209,СВЦЭМ!$B$39:$B$782,Y$190)+'СЕТ СН'!$F$12</f>
        <v>177.20872507000001</v>
      </c>
    </row>
    <row r="210" spans="1:25" ht="15.75" x14ac:dyDescent="0.2">
      <c r="A210" s="35">
        <f t="shared" si="5"/>
        <v>45097</v>
      </c>
      <c r="B210" s="36">
        <f>SUMIFS(СВЦЭМ!$F$39:$F$782,СВЦЭМ!$A$39:$A$782,$A210,СВЦЭМ!$B$39:$B$782,B$190)+'СЕТ СН'!$F$12</f>
        <v>190.49296749000001</v>
      </c>
      <c r="C210" s="36">
        <f>SUMIFS(СВЦЭМ!$F$39:$F$782,СВЦЭМ!$A$39:$A$782,$A210,СВЦЭМ!$B$39:$B$782,C$190)+'СЕТ СН'!$F$12</f>
        <v>195.00609352000001</v>
      </c>
      <c r="D210" s="36">
        <f>SUMIFS(СВЦЭМ!$F$39:$F$782,СВЦЭМ!$A$39:$A$782,$A210,СВЦЭМ!$B$39:$B$782,D$190)+'СЕТ СН'!$F$12</f>
        <v>204.37967057</v>
      </c>
      <c r="E210" s="36">
        <f>SUMIFS(СВЦЭМ!$F$39:$F$782,СВЦЭМ!$A$39:$A$782,$A210,СВЦЭМ!$B$39:$B$782,E$190)+'СЕТ СН'!$F$12</f>
        <v>205.7776278</v>
      </c>
      <c r="F210" s="36">
        <f>SUMIFS(СВЦЭМ!$F$39:$F$782,СВЦЭМ!$A$39:$A$782,$A210,СВЦЭМ!$B$39:$B$782,F$190)+'СЕТ СН'!$F$12</f>
        <v>206.32134722000001</v>
      </c>
      <c r="G210" s="36">
        <f>SUMIFS(СВЦЭМ!$F$39:$F$782,СВЦЭМ!$A$39:$A$782,$A210,СВЦЭМ!$B$39:$B$782,G$190)+'СЕТ СН'!$F$12</f>
        <v>203.65977633</v>
      </c>
      <c r="H210" s="36">
        <f>SUMIFS(СВЦЭМ!$F$39:$F$782,СВЦЭМ!$A$39:$A$782,$A210,СВЦЭМ!$B$39:$B$782,H$190)+'СЕТ СН'!$F$12</f>
        <v>193.04341037</v>
      </c>
      <c r="I210" s="36">
        <f>SUMIFS(СВЦЭМ!$F$39:$F$782,СВЦЭМ!$A$39:$A$782,$A210,СВЦЭМ!$B$39:$B$782,I$190)+'СЕТ СН'!$F$12</f>
        <v>188.75157791999999</v>
      </c>
      <c r="J210" s="36">
        <f>SUMIFS(СВЦЭМ!$F$39:$F$782,СВЦЭМ!$A$39:$A$782,$A210,СВЦЭМ!$B$39:$B$782,J$190)+'СЕТ СН'!$F$12</f>
        <v>181.46038920000001</v>
      </c>
      <c r="K210" s="36">
        <f>SUMIFS(СВЦЭМ!$F$39:$F$782,СВЦЭМ!$A$39:$A$782,$A210,СВЦЭМ!$B$39:$B$782,K$190)+'СЕТ СН'!$F$12</f>
        <v>171.9143823</v>
      </c>
      <c r="L210" s="36">
        <f>SUMIFS(СВЦЭМ!$F$39:$F$782,СВЦЭМ!$A$39:$A$782,$A210,СВЦЭМ!$B$39:$B$782,L$190)+'СЕТ СН'!$F$12</f>
        <v>169.93376119000001</v>
      </c>
      <c r="M210" s="36">
        <f>SUMIFS(СВЦЭМ!$F$39:$F$782,СВЦЭМ!$A$39:$A$782,$A210,СВЦЭМ!$B$39:$B$782,M$190)+'СЕТ СН'!$F$12</f>
        <v>173.31951498999999</v>
      </c>
      <c r="N210" s="36">
        <f>SUMIFS(СВЦЭМ!$F$39:$F$782,СВЦЭМ!$A$39:$A$782,$A210,СВЦЭМ!$B$39:$B$782,N$190)+'СЕТ СН'!$F$12</f>
        <v>177.46855212</v>
      </c>
      <c r="O210" s="36">
        <f>SUMIFS(СВЦЭМ!$F$39:$F$782,СВЦЭМ!$A$39:$A$782,$A210,СВЦЭМ!$B$39:$B$782,O$190)+'СЕТ СН'!$F$12</f>
        <v>179.49050094</v>
      </c>
      <c r="P210" s="36">
        <f>SUMIFS(СВЦЭМ!$F$39:$F$782,СВЦЭМ!$A$39:$A$782,$A210,СВЦЭМ!$B$39:$B$782,P$190)+'СЕТ СН'!$F$12</f>
        <v>181.12682824000001</v>
      </c>
      <c r="Q210" s="36">
        <f>SUMIFS(СВЦЭМ!$F$39:$F$782,СВЦЭМ!$A$39:$A$782,$A210,СВЦЭМ!$B$39:$B$782,Q$190)+'СЕТ СН'!$F$12</f>
        <v>182.36000035000001</v>
      </c>
      <c r="R210" s="36">
        <f>SUMIFS(СВЦЭМ!$F$39:$F$782,СВЦЭМ!$A$39:$A$782,$A210,СВЦЭМ!$B$39:$B$782,R$190)+'СЕТ СН'!$F$12</f>
        <v>179.18769659</v>
      </c>
      <c r="S210" s="36">
        <f>SUMIFS(СВЦЭМ!$F$39:$F$782,СВЦЭМ!$A$39:$A$782,$A210,СВЦЭМ!$B$39:$B$782,S$190)+'СЕТ СН'!$F$12</f>
        <v>178.75597282999999</v>
      </c>
      <c r="T210" s="36">
        <f>SUMIFS(СВЦЭМ!$F$39:$F$782,СВЦЭМ!$A$39:$A$782,$A210,СВЦЭМ!$B$39:$B$782,T$190)+'СЕТ СН'!$F$12</f>
        <v>177.73694039</v>
      </c>
      <c r="U210" s="36">
        <f>SUMIFS(СВЦЭМ!$F$39:$F$782,СВЦЭМ!$A$39:$A$782,$A210,СВЦЭМ!$B$39:$B$782,U$190)+'СЕТ СН'!$F$12</f>
        <v>177.45227403000001</v>
      </c>
      <c r="V210" s="36">
        <f>SUMIFS(СВЦЭМ!$F$39:$F$782,СВЦЭМ!$A$39:$A$782,$A210,СВЦЭМ!$B$39:$B$782,V$190)+'СЕТ СН'!$F$12</f>
        <v>178.68051138000001</v>
      </c>
      <c r="W210" s="36">
        <f>SUMIFS(СВЦЭМ!$F$39:$F$782,СВЦЭМ!$A$39:$A$782,$A210,СВЦЭМ!$B$39:$B$782,W$190)+'СЕТ СН'!$F$12</f>
        <v>173.06387549999999</v>
      </c>
      <c r="X210" s="36">
        <f>SUMIFS(СВЦЭМ!$F$39:$F$782,СВЦЭМ!$A$39:$A$782,$A210,СВЦЭМ!$B$39:$B$782,X$190)+'СЕТ СН'!$F$12</f>
        <v>178.90143352000001</v>
      </c>
      <c r="Y210" s="36">
        <f>SUMIFS(СВЦЭМ!$F$39:$F$782,СВЦЭМ!$A$39:$A$782,$A210,СВЦЭМ!$B$39:$B$782,Y$190)+'СЕТ СН'!$F$12</f>
        <v>190.08854271000001</v>
      </c>
    </row>
    <row r="211" spans="1:25" ht="15.75" x14ac:dyDescent="0.2">
      <c r="A211" s="35">
        <f t="shared" si="5"/>
        <v>45098</v>
      </c>
      <c r="B211" s="36">
        <f>SUMIFS(СВЦЭМ!$F$39:$F$782,СВЦЭМ!$A$39:$A$782,$A211,СВЦЭМ!$B$39:$B$782,B$190)+'СЕТ СН'!$F$12</f>
        <v>192.66584072000001</v>
      </c>
      <c r="C211" s="36">
        <f>SUMIFS(СВЦЭМ!$F$39:$F$782,СВЦЭМ!$A$39:$A$782,$A211,СВЦЭМ!$B$39:$B$782,C$190)+'СЕТ СН'!$F$12</f>
        <v>206.27208812000001</v>
      </c>
      <c r="D211" s="36">
        <f>SUMIFS(СВЦЭМ!$F$39:$F$782,СВЦЭМ!$A$39:$A$782,$A211,СВЦЭМ!$B$39:$B$782,D$190)+'СЕТ СН'!$F$12</f>
        <v>218.20408929000001</v>
      </c>
      <c r="E211" s="36">
        <f>SUMIFS(СВЦЭМ!$F$39:$F$782,СВЦЭМ!$A$39:$A$782,$A211,СВЦЭМ!$B$39:$B$782,E$190)+'СЕТ СН'!$F$12</f>
        <v>220.62299562999999</v>
      </c>
      <c r="F211" s="36">
        <f>SUMIFS(СВЦЭМ!$F$39:$F$782,СВЦЭМ!$A$39:$A$782,$A211,СВЦЭМ!$B$39:$B$782,F$190)+'СЕТ СН'!$F$12</f>
        <v>219.20192797999999</v>
      </c>
      <c r="G211" s="36">
        <f>SUMIFS(СВЦЭМ!$F$39:$F$782,СВЦЭМ!$A$39:$A$782,$A211,СВЦЭМ!$B$39:$B$782,G$190)+'СЕТ СН'!$F$12</f>
        <v>214.42308111</v>
      </c>
      <c r="H211" s="36">
        <f>SUMIFS(СВЦЭМ!$F$39:$F$782,СВЦЭМ!$A$39:$A$782,$A211,СВЦЭМ!$B$39:$B$782,H$190)+'СЕТ СН'!$F$12</f>
        <v>196.84060979</v>
      </c>
      <c r="I211" s="36">
        <f>SUMIFS(СВЦЭМ!$F$39:$F$782,СВЦЭМ!$A$39:$A$782,$A211,СВЦЭМ!$B$39:$B$782,I$190)+'СЕТ СН'!$F$12</f>
        <v>188.98047438</v>
      </c>
      <c r="J211" s="36">
        <f>SUMIFS(СВЦЭМ!$F$39:$F$782,СВЦЭМ!$A$39:$A$782,$A211,СВЦЭМ!$B$39:$B$782,J$190)+'СЕТ СН'!$F$12</f>
        <v>178.40514096000001</v>
      </c>
      <c r="K211" s="36">
        <f>SUMIFS(СВЦЭМ!$F$39:$F$782,СВЦЭМ!$A$39:$A$782,$A211,СВЦЭМ!$B$39:$B$782,K$190)+'СЕТ СН'!$F$12</f>
        <v>177.37231510999999</v>
      </c>
      <c r="L211" s="36">
        <f>SUMIFS(СВЦЭМ!$F$39:$F$782,СВЦЭМ!$A$39:$A$782,$A211,СВЦЭМ!$B$39:$B$782,L$190)+'СЕТ СН'!$F$12</f>
        <v>181.09268019000001</v>
      </c>
      <c r="M211" s="36">
        <f>SUMIFS(СВЦЭМ!$F$39:$F$782,СВЦЭМ!$A$39:$A$782,$A211,СВЦЭМ!$B$39:$B$782,M$190)+'СЕТ СН'!$F$12</f>
        <v>183.64453816</v>
      </c>
      <c r="N211" s="36">
        <f>SUMIFS(СВЦЭМ!$F$39:$F$782,СВЦЭМ!$A$39:$A$782,$A211,СВЦЭМ!$B$39:$B$782,N$190)+'СЕТ СН'!$F$12</f>
        <v>189.98084473</v>
      </c>
      <c r="O211" s="36">
        <f>SUMIFS(СВЦЭМ!$F$39:$F$782,СВЦЭМ!$A$39:$A$782,$A211,СВЦЭМ!$B$39:$B$782,O$190)+'СЕТ СН'!$F$12</f>
        <v>185.37998196000001</v>
      </c>
      <c r="P211" s="36">
        <f>SUMIFS(СВЦЭМ!$F$39:$F$782,СВЦЭМ!$A$39:$A$782,$A211,СВЦЭМ!$B$39:$B$782,P$190)+'СЕТ СН'!$F$12</f>
        <v>187.46740267999999</v>
      </c>
      <c r="Q211" s="36">
        <f>SUMIFS(СВЦЭМ!$F$39:$F$782,СВЦЭМ!$A$39:$A$782,$A211,СВЦЭМ!$B$39:$B$782,Q$190)+'СЕТ СН'!$F$12</f>
        <v>187.58903420999999</v>
      </c>
      <c r="R211" s="36">
        <f>SUMIFS(СВЦЭМ!$F$39:$F$782,СВЦЭМ!$A$39:$A$782,$A211,СВЦЭМ!$B$39:$B$782,R$190)+'СЕТ СН'!$F$12</f>
        <v>186.3551942</v>
      </c>
      <c r="S211" s="36">
        <f>SUMIFS(СВЦЭМ!$F$39:$F$782,СВЦЭМ!$A$39:$A$782,$A211,СВЦЭМ!$B$39:$B$782,S$190)+'СЕТ СН'!$F$12</f>
        <v>183.79663595</v>
      </c>
      <c r="T211" s="36">
        <f>SUMIFS(СВЦЭМ!$F$39:$F$782,СВЦЭМ!$A$39:$A$782,$A211,СВЦЭМ!$B$39:$B$782,T$190)+'СЕТ СН'!$F$12</f>
        <v>185.11273129</v>
      </c>
      <c r="U211" s="36">
        <f>SUMIFS(СВЦЭМ!$F$39:$F$782,СВЦЭМ!$A$39:$A$782,$A211,СВЦЭМ!$B$39:$B$782,U$190)+'СЕТ СН'!$F$12</f>
        <v>183.88589304999999</v>
      </c>
      <c r="V211" s="36">
        <f>SUMIFS(СВЦЭМ!$F$39:$F$782,СВЦЭМ!$A$39:$A$782,$A211,СВЦЭМ!$B$39:$B$782,V$190)+'СЕТ СН'!$F$12</f>
        <v>181.67877712000001</v>
      </c>
      <c r="W211" s="36">
        <f>SUMIFS(СВЦЭМ!$F$39:$F$782,СВЦЭМ!$A$39:$A$782,$A211,СВЦЭМ!$B$39:$B$782,W$190)+'СЕТ СН'!$F$12</f>
        <v>183.78605529999999</v>
      </c>
      <c r="X211" s="36">
        <f>SUMIFS(СВЦЭМ!$F$39:$F$782,СВЦЭМ!$A$39:$A$782,$A211,СВЦЭМ!$B$39:$B$782,X$190)+'СЕТ СН'!$F$12</f>
        <v>189.88872860000001</v>
      </c>
      <c r="Y211" s="36">
        <f>SUMIFS(СВЦЭМ!$F$39:$F$782,СВЦЭМ!$A$39:$A$782,$A211,СВЦЭМ!$B$39:$B$782,Y$190)+'СЕТ СН'!$F$12</f>
        <v>203.21108104000001</v>
      </c>
    </row>
    <row r="212" spans="1:25" ht="15.75" x14ac:dyDescent="0.2">
      <c r="A212" s="35">
        <f t="shared" si="5"/>
        <v>45099</v>
      </c>
      <c r="B212" s="36">
        <f>SUMIFS(СВЦЭМ!$F$39:$F$782,СВЦЭМ!$A$39:$A$782,$A212,СВЦЭМ!$B$39:$B$782,B$190)+'СЕТ СН'!$F$12</f>
        <v>205.11378515000001</v>
      </c>
      <c r="C212" s="36">
        <f>SUMIFS(СВЦЭМ!$F$39:$F$782,СВЦЭМ!$A$39:$A$782,$A212,СВЦЭМ!$B$39:$B$782,C$190)+'СЕТ СН'!$F$12</f>
        <v>214.06023807</v>
      </c>
      <c r="D212" s="36">
        <f>SUMIFS(СВЦЭМ!$F$39:$F$782,СВЦЭМ!$A$39:$A$782,$A212,СВЦЭМ!$B$39:$B$782,D$190)+'СЕТ СН'!$F$12</f>
        <v>217.07016078999999</v>
      </c>
      <c r="E212" s="36">
        <f>SUMIFS(СВЦЭМ!$F$39:$F$782,СВЦЭМ!$A$39:$A$782,$A212,СВЦЭМ!$B$39:$B$782,E$190)+'СЕТ СН'!$F$12</f>
        <v>214.27270619999999</v>
      </c>
      <c r="F212" s="36">
        <f>SUMIFS(СВЦЭМ!$F$39:$F$782,СВЦЭМ!$A$39:$A$782,$A212,СВЦЭМ!$B$39:$B$782,F$190)+'СЕТ СН'!$F$12</f>
        <v>214.27307413</v>
      </c>
      <c r="G212" s="36">
        <f>SUMIFS(СВЦЭМ!$F$39:$F$782,СВЦЭМ!$A$39:$A$782,$A212,СВЦЭМ!$B$39:$B$782,G$190)+'СЕТ СН'!$F$12</f>
        <v>215.26062213</v>
      </c>
      <c r="H212" s="36">
        <f>SUMIFS(СВЦЭМ!$F$39:$F$782,СВЦЭМ!$A$39:$A$782,$A212,СВЦЭМ!$B$39:$B$782,H$190)+'СЕТ СН'!$F$12</f>
        <v>194.02080956</v>
      </c>
      <c r="I212" s="36">
        <f>SUMIFS(СВЦЭМ!$F$39:$F$782,СВЦЭМ!$A$39:$A$782,$A212,СВЦЭМ!$B$39:$B$782,I$190)+'СЕТ СН'!$F$12</f>
        <v>190.56642758999999</v>
      </c>
      <c r="J212" s="36">
        <f>SUMIFS(СВЦЭМ!$F$39:$F$782,СВЦЭМ!$A$39:$A$782,$A212,СВЦЭМ!$B$39:$B$782,J$190)+'СЕТ СН'!$F$12</f>
        <v>180.92236256999999</v>
      </c>
      <c r="K212" s="36">
        <f>SUMIFS(СВЦЭМ!$F$39:$F$782,СВЦЭМ!$A$39:$A$782,$A212,СВЦЭМ!$B$39:$B$782,K$190)+'СЕТ СН'!$F$12</f>
        <v>178.49103944000001</v>
      </c>
      <c r="L212" s="36">
        <f>SUMIFS(СВЦЭМ!$F$39:$F$782,СВЦЭМ!$A$39:$A$782,$A212,СВЦЭМ!$B$39:$B$782,L$190)+'СЕТ СН'!$F$12</f>
        <v>178.65223517000001</v>
      </c>
      <c r="M212" s="36">
        <f>SUMIFS(СВЦЭМ!$F$39:$F$782,СВЦЭМ!$A$39:$A$782,$A212,СВЦЭМ!$B$39:$B$782,M$190)+'СЕТ СН'!$F$12</f>
        <v>183.10795200999999</v>
      </c>
      <c r="N212" s="36">
        <f>SUMIFS(СВЦЭМ!$F$39:$F$782,СВЦЭМ!$A$39:$A$782,$A212,СВЦЭМ!$B$39:$B$782,N$190)+'СЕТ СН'!$F$12</f>
        <v>188.69168207000001</v>
      </c>
      <c r="O212" s="36">
        <f>SUMIFS(СВЦЭМ!$F$39:$F$782,СВЦЭМ!$A$39:$A$782,$A212,СВЦЭМ!$B$39:$B$782,O$190)+'СЕТ СН'!$F$12</f>
        <v>189.26727048000001</v>
      </c>
      <c r="P212" s="36">
        <f>SUMIFS(СВЦЭМ!$F$39:$F$782,СВЦЭМ!$A$39:$A$782,$A212,СВЦЭМ!$B$39:$B$782,P$190)+'СЕТ СН'!$F$12</f>
        <v>188.91319856000001</v>
      </c>
      <c r="Q212" s="36">
        <f>SUMIFS(СВЦЭМ!$F$39:$F$782,СВЦЭМ!$A$39:$A$782,$A212,СВЦЭМ!$B$39:$B$782,Q$190)+'СЕТ СН'!$F$12</f>
        <v>188.7291975</v>
      </c>
      <c r="R212" s="36">
        <f>SUMIFS(СВЦЭМ!$F$39:$F$782,СВЦЭМ!$A$39:$A$782,$A212,СВЦЭМ!$B$39:$B$782,R$190)+'СЕТ СН'!$F$12</f>
        <v>187.00103067000001</v>
      </c>
      <c r="S212" s="36">
        <f>SUMIFS(СВЦЭМ!$F$39:$F$782,СВЦЭМ!$A$39:$A$782,$A212,СВЦЭМ!$B$39:$B$782,S$190)+'СЕТ СН'!$F$12</f>
        <v>184.19687175999999</v>
      </c>
      <c r="T212" s="36">
        <f>SUMIFS(СВЦЭМ!$F$39:$F$782,СВЦЭМ!$A$39:$A$782,$A212,СВЦЭМ!$B$39:$B$782,T$190)+'СЕТ СН'!$F$12</f>
        <v>186.72342861000001</v>
      </c>
      <c r="U212" s="36">
        <f>SUMIFS(СВЦЭМ!$F$39:$F$782,СВЦЭМ!$A$39:$A$782,$A212,СВЦЭМ!$B$39:$B$782,U$190)+'СЕТ СН'!$F$12</f>
        <v>183.35793135</v>
      </c>
      <c r="V212" s="36">
        <f>SUMIFS(СВЦЭМ!$F$39:$F$782,СВЦЭМ!$A$39:$A$782,$A212,СВЦЭМ!$B$39:$B$782,V$190)+'СЕТ СН'!$F$12</f>
        <v>178.29056129</v>
      </c>
      <c r="W212" s="36">
        <f>SUMIFS(СВЦЭМ!$F$39:$F$782,СВЦЭМ!$A$39:$A$782,$A212,СВЦЭМ!$B$39:$B$782,W$190)+'СЕТ СН'!$F$12</f>
        <v>182.56795986</v>
      </c>
      <c r="X212" s="36">
        <f>SUMIFS(СВЦЭМ!$F$39:$F$782,СВЦЭМ!$A$39:$A$782,$A212,СВЦЭМ!$B$39:$B$782,X$190)+'СЕТ СН'!$F$12</f>
        <v>189.99636282</v>
      </c>
      <c r="Y212" s="36">
        <f>SUMIFS(СВЦЭМ!$F$39:$F$782,СВЦЭМ!$A$39:$A$782,$A212,СВЦЭМ!$B$39:$B$782,Y$190)+'СЕТ СН'!$F$12</f>
        <v>200.50784526999999</v>
      </c>
    </row>
    <row r="213" spans="1:25" ht="15.75" x14ac:dyDescent="0.2">
      <c r="A213" s="35">
        <f t="shared" si="5"/>
        <v>45100</v>
      </c>
      <c r="B213" s="36">
        <f>SUMIFS(СВЦЭМ!$F$39:$F$782,СВЦЭМ!$A$39:$A$782,$A213,СВЦЭМ!$B$39:$B$782,B$190)+'СЕТ СН'!$F$12</f>
        <v>202.51226396999999</v>
      </c>
      <c r="C213" s="36">
        <f>SUMIFS(СВЦЭМ!$F$39:$F$782,СВЦЭМ!$A$39:$A$782,$A213,СВЦЭМ!$B$39:$B$782,C$190)+'СЕТ СН'!$F$12</f>
        <v>217.36923454000001</v>
      </c>
      <c r="D213" s="36">
        <f>SUMIFS(СВЦЭМ!$F$39:$F$782,СВЦЭМ!$A$39:$A$782,$A213,СВЦЭМ!$B$39:$B$782,D$190)+'СЕТ СН'!$F$12</f>
        <v>225.20213446</v>
      </c>
      <c r="E213" s="36">
        <f>SUMIFS(СВЦЭМ!$F$39:$F$782,СВЦЭМ!$A$39:$A$782,$A213,СВЦЭМ!$B$39:$B$782,E$190)+'СЕТ СН'!$F$12</f>
        <v>222.31745126999999</v>
      </c>
      <c r="F213" s="36">
        <f>SUMIFS(СВЦЭМ!$F$39:$F$782,СВЦЭМ!$A$39:$A$782,$A213,СВЦЭМ!$B$39:$B$782,F$190)+'СЕТ СН'!$F$12</f>
        <v>220.88954699999999</v>
      </c>
      <c r="G213" s="36">
        <f>SUMIFS(СВЦЭМ!$F$39:$F$782,СВЦЭМ!$A$39:$A$782,$A213,СВЦЭМ!$B$39:$B$782,G$190)+'СЕТ СН'!$F$12</f>
        <v>210.1504655</v>
      </c>
      <c r="H213" s="36">
        <f>SUMIFS(СВЦЭМ!$F$39:$F$782,СВЦЭМ!$A$39:$A$782,$A213,СВЦЭМ!$B$39:$B$782,H$190)+'СЕТ СН'!$F$12</f>
        <v>195.08302508</v>
      </c>
      <c r="I213" s="36">
        <f>SUMIFS(СВЦЭМ!$F$39:$F$782,СВЦЭМ!$A$39:$A$782,$A213,СВЦЭМ!$B$39:$B$782,I$190)+'СЕТ СН'!$F$12</f>
        <v>179.54900805</v>
      </c>
      <c r="J213" s="36">
        <f>SUMIFS(СВЦЭМ!$F$39:$F$782,СВЦЭМ!$A$39:$A$782,$A213,СВЦЭМ!$B$39:$B$782,J$190)+'СЕТ СН'!$F$12</f>
        <v>172.08775177999999</v>
      </c>
      <c r="K213" s="36">
        <f>SUMIFS(СВЦЭМ!$F$39:$F$782,СВЦЭМ!$A$39:$A$782,$A213,СВЦЭМ!$B$39:$B$782,K$190)+'СЕТ СН'!$F$12</f>
        <v>164.72759775</v>
      </c>
      <c r="L213" s="36">
        <f>SUMIFS(СВЦЭМ!$F$39:$F$782,СВЦЭМ!$A$39:$A$782,$A213,СВЦЭМ!$B$39:$B$782,L$190)+'СЕТ СН'!$F$12</f>
        <v>159.02701657</v>
      </c>
      <c r="M213" s="36">
        <f>SUMIFS(СВЦЭМ!$F$39:$F$782,СВЦЭМ!$A$39:$A$782,$A213,СВЦЭМ!$B$39:$B$782,M$190)+'СЕТ СН'!$F$12</f>
        <v>161.09624761000001</v>
      </c>
      <c r="N213" s="36">
        <f>SUMIFS(СВЦЭМ!$F$39:$F$782,СВЦЭМ!$A$39:$A$782,$A213,СВЦЭМ!$B$39:$B$782,N$190)+'СЕТ СН'!$F$12</f>
        <v>165.31547677</v>
      </c>
      <c r="O213" s="36">
        <f>SUMIFS(СВЦЭМ!$F$39:$F$782,СВЦЭМ!$A$39:$A$782,$A213,СВЦЭМ!$B$39:$B$782,O$190)+'СЕТ СН'!$F$12</f>
        <v>169.15582531000001</v>
      </c>
      <c r="P213" s="36">
        <f>SUMIFS(СВЦЭМ!$F$39:$F$782,СВЦЭМ!$A$39:$A$782,$A213,СВЦЭМ!$B$39:$B$782,P$190)+'СЕТ СН'!$F$12</f>
        <v>170.73090607</v>
      </c>
      <c r="Q213" s="36">
        <f>SUMIFS(СВЦЭМ!$F$39:$F$782,СВЦЭМ!$A$39:$A$782,$A213,СВЦЭМ!$B$39:$B$782,Q$190)+'СЕТ СН'!$F$12</f>
        <v>171.87463980000001</v>
      </c>
      <c r="R213" s="36">
        <f>SUMIFS(СВЦЭМ!$F$39:$F$782,СВЦЭМ!$A$39:$A$782,$A213,СВЦЭМ!$B$39:$B$782,R$190)+'СЕТ СН'!$F$12</f>
        <v>168.82598978999999</v>
      </c>
      <c r="S213" s="36">
        <f>SUMIFS(СВЦЭМ!$F$39:$F$782,СВЦЭМ!$A$39:$A$782,$A213,СВЦЭМ!$B$39:$B$782,S$190)+'СЕТ СН'!$F$12</f>
        <v>167.25031066</v>
      </c>
      <c r="T213" s="36">
        <f>SUMIFS(СВЦЭМ!$F$39:$F$782,СВЦЭМ!$A$39:$A$782,$A213,СВЦЭМ!$B$39:$B$782,T$190)+'СЕТ СН'!$F$12</f>
        <v>167.07016630000001</v>
      </c>
      <c r="U213" s="36">
        <f>SUMIFS(СВЦЭМ!$F$39:$F$782,СВЦЭМ!$A$39:$A$782,$A213,СВЦЭМ!$B$39:$B$782,U$190)+'СЕТ СН'!$F$12</f>
        <v>168.24051258</v>
      </c>
      <c r="V213" s="36">
        <f>SUMIFS(СВЦЭМ!$F$39:$F$782,СВЦЭМ!$A$39:$A$782,$A213,СВЦЭМ!$B$39:$B$782,V$190)+'СЕТ СН'!$F$12</f>
        <v>168.65909692</v>
      </c>
      <c r="W213" s="36">
        <f>SUMIFS(СВЦЭМ!$F$39:$F$782,СВЦЭМ!$A$39:$A$782,$A213,СВЦЭМ!$B$39:$B$782,W$190)+'СЕТ СН'!$F$12</f>
        <v>166.31573137999999</v>
      </c>
      <c r="X213" s="36">
        <f>SUMIFS(СВЦЭМ!$F$39:$F$782,СВЦЭМ!$A$39:$A$782,$A213,СВЦЭМ!$B$39:$B$782,X$190)+'СЕТ СН'!$F$12</f>
        <v>169.92021015</v>
      </c>
      <c r="Y213" s="36">
        <f>SUMIFS(СВЦЭМ!$F$39:$F$782,СВЦЭМ!$A$39:$A$782,$A213,СВЦЭМ!$B$39:$B$782,Y$190)+'СЕТ СН'!$F$12</f>
        <v>188.24274299000001</v>
      </c>
    </row>
    <row r="214" spans="1:25" ht="15.75" x14ac:dyDescent="0.2">
      <c r="A214" s="35">
        <f t="shared" si="5"/>
        <v>45101</v>
      </c>
      <c r="B214" s="36">
        <f>SUMIFS(СВЦЭМ!$F$39:$F$782,СВЦЭМ!$A$39:$A$782,$A214,СВЦЭМ!$B$39:$B$782,B$190)+'СЕТ СН'!$F$12</f>
        <v>185.27641528999999</v>
      </c>
      <c r="C214" s="36">
        <f>SUMIFS(СВЦЭМ!$F$39:$F$782,СВЦЭМ!$A$39:$A$782,$A214,СВЦЭМ!$B$39:$B$782,C$190)+'СЕТ СН'!$F$12</f>
        <v>195.61289246000001</v>
      </c>
      <c r="D214" s="36">
        <f>SUMIFS(СВЦЭМ!$F$39:$F$782,СВЦЭМ!$A$39:$A$782,$A214,СВЦЭМ!$B$39:$B$782,D$190)+'СЕТ СН'!$F$12</f>
        <v>205.58540586999999</v>
      </c>
      <c r="E214" s="36">
        <f>SUMIFS(СВЦЭМ!$F$39:$F$782,СВЦЭМ!$A$39:$A$782,$A214,СВЦЭМ!$B$39:$B$782,E$190)+'СЕТ СН'!$F$12</f>
        <v>205.32252885</v>
      </c>
      <c r="F214" s="36">
        <f>SUMIFS(СВЦЭМ!$F$39:$F$782,СВЦЭМ!$A$39:$A$782,$A214,СВЦЭМ!$B$39:$B$782,F$190)+'СЕТ СН'!$F$12</f>
        <v>205.01000893</v>
      </c>
      <c r="G214" s="36">
        <f>SUMIFS(СВЦЭМ!$F$39:$F$782,СВЦЭМ!$A$39:$A$782,$A214,СВЦЭМ!$B$39:$B$782,G$190)+'СЕТ СН'!$F$12</f>
        <v>205.3296564</v>
      </c>
      <c r="H214" s="36">
        <f>SUMIFS(СВЦЭМ!$F$39:$F$782,СВЦЭМ!$A$39:$A$782,$A214,СВЦЭМ!$B$39:$B$782,H$190)+'СЕТ СН'!$F$12</f>
        <v>199.99126519000001</v>
      </c>
      <c r="I214" s="36">
        <f>SUMIFS(СВЦЭМ!$F$39:$F$782,СВЦЭМ!$A$39:$A$782,$A214,СВЦЭМ!$B$39:$B$782,I$190)+'СЕТ СН'!$F$12</f>
        <v>193.54795224</v>
      </c>
      <c r="J214" s="36">
        <f>SUMIFS(СВЦЭМ!$F$39:$F$782,СВЦЭМ!$A$39:$A$782,$A214,СВЦЭМ!$B$39:$B$782,J$190)+'СЕТ СН'!$F$12</f>
        <v>180.97616669000001</v>
      </c>
      <c r="K214" s="36">
        <f>SUMIFS(СВЦЭМ!$F$39:$F$782,СВЦЭМ!$A$39:$A$782,$A214,СВЦЭМ!$B$39:$B$782,K$190)+'СЕТ СН'!$F$12</f>
        <v>171.49770609000001</v>
      </c>
      <c r="L214" s="36">
        <f>SUMIFS(СВЦЭМ!$F$39:$F$782,СВЦЭМ!$A$39:$A$782,$A214,СВЦЭМ!$B$39:$B$782,L$190)+'СЕТ СН'!$F$12</f>
        <v>170.26103362999999</v>
      </c>
      <c r="M214" s="36">
        <f>SUMIFS(СВЦЭМ!$F$39:$F$782,СВЦЭМ!$A$39:$A$782,$A214,СВЦЭМ!$B$39:$B$782,M$190)+'СЕТ СН'!$F$12</f>
        <v>173.34119942000001</v>
      </c>
      <c r="N214" s="36">
        <f>SUMIFS(СВЦЭМ!$F$39:$F$782,СВЦЭМ!$A$39:$A$782,$A214,СВЦЭМ!$B$39:$B$782,N$190)+'СЕТ СН'!$F$12</f>
        <v>180.81792744000001</v>
      </c>
      <c r="O214" s="36">
        <f>SUMIFS(СВЦЭМ!$F$39:$F$782,СВЦЭМ!$A$39:$A$782,$A214,СВЦЭМ!$B$39:$B$782,O$190)+'СЕТ СН'!$F$12</f>
        <v>185.80290532999999</v>
      </c>
      <c r="P214" s="36">
        <f>SUMIFS(СВЦЭМ!$F$39:$F$782,СВЦЭМ!$A$39:$A$782,$A214,СВЦЭМ!$B$39:$B$782,P$190)+'СЕТ СН'!$F$12</f>
        <v>186.44249289000001</v>
      </c>
      <c r="Q214" s="36">
        <f>SUMIFS(СВЦЭМ!$F$39:$F$782,СВЦЭМ!$A$39:$A$782,$A214,СВЦЭМ!$B$39:$B$782,Q$190)+'СЕТ СН'!$F$12</f>
        <v>187.92766001999999</v>
      </c>
      <c r="R214" s="36">
        <f>SUMIFS(СВЦЭМ!$F$39:$F$782,СВЦЭМ!$A$39:$A$782,$A214,СВЦЭМ!$B$39:$B$782,R$190)+'СЕТ СН'!$F$12</f>
        <v>185.0165835</v>
      </c>
      <c r="S214" s="36">
        <f>SUMIFS(СВЦЭМ!$F$39:$F$782,СВЦЭМ!$A$39:$A$782,$A214,СВЦЭМ!$B$39:$B$782,S$190)+'СЕТ СН'!$F$12</f>
        <v>183.10840988999999</v>
      </c>
      <c r="T214" s="36">
        <f>SUMIFS(СВЦЭМ!$F$39:$F$782,СВЦЭМ!$A$39:$A$782,$A214,СВЦЭМ!$B$39:$B$782,T$190)+'СЕТ СН'!$F$12</f>
        <v>185.86105796000001</v>
      </c>
      <c r="U214" s="36">
        <f>SUMIFS(СВЦЭМ!$F$39:$F$782,СВЦЭМ!$A$39:$A$782,$A214,СВЦЭМ!$B$39:$B$782,U$190)+'СЕТ СН'!$F$12</f>
        <v>187.72039770999999</v>
      </c>
      <c r="V214" s="36">
        <f>SUMIFS(СВЦЭМ!$F$39:$F$782,СВЦЭМ!$A$39:$A$782,$A214,СВЦЭМ!$B$39:$B$782,V$190)+'СЕТ СН'!$F$12</f>
        <v>187.70919928000001</v>
      </c>
      <c r="W214" s="36">
        <f>SUMIFS(СВЦЭМ!$F$39:$F$782,СВЦЭМ!$A$39:$A$782,$A214,СВЦЭМ!$B$39:$B$782,W$190)+'СЕТ СН'!$F$12</f>
        <v>183.60718467999999</v>
      </c>
      <c r="X214" s="36">
        <f>SUMIFS(СВЦЭМ!$F$39:$F$782,СВЦЭМ!$A$39:$A$782,$A214,СВЦЭМ!$B$39:$B$782,X$190)+'СЕТ СН'!$F$12</f>
        <v>187.48640821000001</v>
      </c>
      <c r="Y214" s="36">
        <f>SUMIFS(СВЦЭМ!$F$39:$F$782,СВЦЭМ!$A$39:$A$782,$A214,СВЦЭМ!$B$39:$B$782,Y$190)+'СЕТ СН'!$F$12</f>
        <v>197.26301422</v>
      </c>
    </row>
    <row r="215" spans="1:25" ht="15.75" x14ac:dyDescent="0.2">
      <c r="A215" s="35">
        <f t="shared" si="5"/>
        <v>45102</v>
      </c>
      <c r="B215" s="36">
        <f>SUMIFS(СВЦЭМ!$F$39:$F$782,СВЦЭМ!$A$39:$A$782,$A215,СВЦЭМ!$B$39:$B$782,B$190)+'СЕТ СН'!$F$12</f>
        <v>197.33508599000001</v>
      </c>
      <c r="C215" s="36">
        <f>SUMIFS(СВЦЭМ!$F$39:$F$782,СВЦЭМ!$A$39:$A$782,$A215,СВЦЭМ!$B$39:$B$782,C$190)+'СЕТ СН'!$F$12</f>
        <v>206.20890285999999</v>
      </c>
      <c r="D215" s="36">
        <f>SUMIFS(СВЦЭМ!$F$39:$F$782,СВЦЭМ!$A$39:$A$782,$A215,СВЦЭМ!$B$39:$B$782,D$190)+'СЕТ СН'!$F$12</f>
        <v>211.07512826000001</v>
      </c>
      <c r="E215" s="36">
        <f>SUMIFS(СВЦЭМ!$F$39:$F$782,СВЦЭМ!$A$39:$A$782,$A215,СВЦЭМ!$B$39:$B$782,E$190)+'СЕТ СН'!$F$12</f>
        <v>219.93005844000001</v>
      </c>
      <c r="F215" s="36">
        <f>SUMIFS(СВЦЭМ!$F$39:$F$782,СВЦЭМ!$A$39:$A$782,$A215,СВЦЭМ!$B$39:$B$782,F$190)+'СЕТ СН'!$F$12</f>
        <v>220.17881297</v>
      </c>
      <c r="G215" s="36">
        <f>SUMIFS(СВЦЭМ!$F$39:$F$782,СВЦЭМ!$A$39:$A$782,$A215,СВЦЭМ!$B$39:$B$782,G$190)+'СЕТ СН'!$F$12</f>
        <v>207.18698902</v>
      </c>
      <c r="H215" s="36">
        <f>SUMIFS(СВЦЭМ!$F$39:$F$782,СВЦЭМ!$A$39:$A$782,$A215,СВЦЭМ!$B$39:$B$782,H$190)+'СЕТ СН'!$F$12</f>
        <v>199.75027286</v>
      </c>
      <c r="I215" s="36">
        <f>SUMIFS(СВЦЭМ!$F$39:$F$782,СВЦЭМ!$A$39:$A$782,$A215,СВЦЭМ!$B$39:$B$782,I$190)+'СЕТ СН'!$F$12</f>
        <v>196.36296612000001</v>
      </c>
      <c r="J215" s="36">
        <f>SUMIFS(СВЦЭМ!$F$39:$F$782,СВЦЭМ!$A$39:$A$782,$A215,СВЦЭМ!$B$39:$B$782,J$190)+'СЕТ СН'!$F$12</f>
        <v>192.84599692</v>
      </c>
      <c r="K215" s="36">
        <f>SUMIFS(СВЦЭМ!$F$39:$F$782,СВЦЭМ!$A$39:$A$782,$A215,СВЦЭМ!$B$39:$B$782,K$190)+'СЕТ СН'!$F$12</f>
        <v>182.52990317999999</v>
      </c>
      <c r="L215" s="36">
        <f>SUMIFS(СВЦЭМ!$F$39:$F$782,СВЦЭМ!$A$39:$A$782,$A215,СВЦЭМ!$B$39:$B$782,L$190)+'СЕТ СН'!$F$12</f>
        <v>172.11452696000001</v>
      </c>
      <c r="M215" s="36">
        <f>SUMIFS(СВЦЭМ!$F$39:$F$782,СВЦЭМ!$A$39:$A$782,$A215,СВЦЭМ!$B$39:$B$782,M$190)+'СЕТ СН'!$F$12</f>
        <v>175.03707284000001</v>
      </c>
      <c r="N215" s="36">
        <f>SUMIFS(СВЦЭМ!$F$39:$F$782,СВЦЭМ!$A$39:$A$782,$A215,СВЦЭМ!$B$39:$B$782,N$190)+'СЕТ СН'!$F$12</f>
        <v>175.89504545</v>
      </c>
      <c r="O215" s="36">
        <f>SUMIFS(СВЦЭМ!$F$39:$F$782,СВЦЭМ!$A$39:$A$782,$A215,СВЦЭМ!$B$39:$B$782,O$190)+'СЕТ СН'!$F$12</f>
        <v>177.44087350999999</v>
      </c>
      <c r="P215" s="36">
        <f>SUMIFS(СВЦЭМ!$F$39:$F$782,СВЦЭМ!$A$39:$A$782,$A215,СВЦЭМ!$B$39:$B$782,P$190)+'СЕТ СН'!$F$12</f>
        <v>178.53099904999999</v>
      </c>
      <c r="Q215" s="36">
        <f>SUMIFS(СВЦЭМ!$F$39:$F$782,СВЦЭМ!$A$39:$A$782,$A215,СВЦЭМ!$B$39:$B$782,Q$190)+'СЕТ СН'!$F$12</f>
        <v>179.51570602000001</v>
      </c>
      <c r="R215" s="36">
        <f>SUMIFS(СВЦЭМ!$F$39:$F$782,СВЦЭМ!$A$39:$A$782,$A215,СВЦЭМ!$B$39:$B$782,R$190)+'СЕТ СН'!$F$12</f>
        <v>177.61104739000001</v>
      </c>
      <c r="S215" s="36">
        <f>SUMIFS(СВЦЭМ!$F$39:$F$782,СВЦЭМ!$A$39:$A$782,$A215,СВЦЭМ!$B$39:$B$782,S$190)+'СЕТ СН'!$F$12</f>
        <v>176.97194253999999</v>
      </c>
      <c r="T215" s="36">
        <f>SUMIFS(СВЦЭМ!$F$39:$F$782,СВЦЭМ!$A$39:$A$782,$A215,СВЦЭМ!$B$39:$B$782,T$190)+'СЕТ СН'!$F$12</f>
        <v>176.0555019</v>
      </c>
      <c r="U215" s="36">
        <f>SUMIFS(СВЦЭМ!$F$39:$F$782,СВЦЭМ!$A$39:$A$782,$A215,СВЦЭМ!$B$39:$B$782,U$190)+'СЕТ СН'!$F$12</f>
        <v>176.62180008999999</v>
      </c>
      <c r="V215" s="36">
        <f>SUMIFS(СВЦЭМ!$F$39:$F$782,СВЦЭМ!$A$39:$A$782,$A215,СВЦЭМ!$B$39:$B$782,V$190)+'СЕТ СН'!$F$12</f>
        <v>178.32029315</v>
      </c>
      <c r="W215" s="36">
        <f>SUMIFS(СВЦЭМ!$F$39:$F$782,СВЦЭМ!$A$39:$A$782,$A215,СВЦЭМ!$B$39:$B$782,W$190)+'СЕТ СН'!$F$12</f>
        <v>174.24935844999999</v>
      </c>
      <c r="X215" s="36">
        <f>SUMIFS(СВЦЭМ!$F$39:$F$782,СВЦЭМ!$A$39:$A$782,$A215,СВЦЭМ!$B$39:$B$782,X$190)+'СЕТ СН'!$F$12</f>
        <v>177.78032977000001</v>
      </c>
      <c r="Y215" s="36">
        <f>SUMIFS(СВЦЭМ!$F$39:$F$782,СВЦЭМ!$A$39:$A$782,$A215,СВЦЭМ!$B$39:$B$782,Y$190)+'СЕТ СН'!$F$12</f>
        <v>196.14598864999999</v>
      </c>
    </row>
    <row r="216" spans="1:25" ht="15.75" x14ac:dyDescent="0.2">
      <c r="A216" s="35">
        <f t="shared" si="5"/>
        <v>45103</v>
      </c>
      <c r="B216" s="36">
        <f>SUMIFS(СВЦЭМ!$F$39:$F$782,СВЦЭМ!$A$39:$A$782,$A216,СВЦЭМ!$B$39:$B$782,B$190)+'СЕТ СН'!$F$12</f>
        <v>210.18913344000001</v>
      </c>
      <c r="C216" s="36">
        <f>SUMIFS(СВЦЭМ!$F$39:$F$782,СВЦЭМ!$A$39:$A$782,$A216,СВЦЭМ!$B$39:$B$782,C$190)+'СЕТ СН'!$F$12</f>
        <v>219.62266786999999</v>
      </c>
      <c r="D216" s="36">
        <f>SUMIFS(СВЦЭМ!$F$39:$F$782,СВЦЭМ!$A$39:$A$782,$A216,СВЦЭМ!$B$39:$B$782,D$190)+'СЕТ СН'!$F$12</f>
        <v>224.16237470999999</v>
      </c>
      <c r="E216" s="36">
        <f>SUMIFS(СВЦЭМ!$F$39:$F$782,СВЦЭМ!$A$39:$A$782,$A216,СВЦЭМ!$B$39:$B$782,E$190)+'СЕТ СН'!$F$12</f>
        <v>221.82808133</v>
      </c>
      <c r="F216" s="36">
        <f>SUMIFS(СВЦЭМ!$F$39:$F$782,СВЦЭМ!$A$39:$A$782,$A216,СВЦЭМ!$B$39:$B$782,F$190)+'СЕТ СН'!$F$12</f>
        <v>221.11875836999999</v>
      </c>
      <c r="G216" s="36">
        <f>SUMIFS(СВЦЭМ!$F$39:$F$782,СВЦЭМ!$A$39:$A$782,$A216,СВЦЭМ!$B$39:$B$782,G$190)+'СЕТ СН'!$F$12</f>
        <v>221.71784134000001</v>
      </c>
      <c r="H216" s="36">
        <f>SUMIFS(СВЦЭМ!$F$39:$F$782,СВЦЭМ!$A$39:$A$782,$A216,СВЦЭМ!$B$39:$B$782,H$190)+'СЕТ СН'!$F$12</f>
        <v>206.95829387000001</v>
      </c>
      <c r="I216" s="36">
        <f>SUMIFS(СВЦЭМ!$F$39:$F$782,СВЦЭМ!$A$39:$A$782,$A216,СВЦЭМ!$B$39:$B$782,I$190)+'СЕТ СН'!$F$12</f>
        <v>182.74354679000001</v>
      </c>
      <c r="J216" s="36">
        <f>SUMIFS(СВЦЭМ!$F$39:$F$782,СВЦЭМ!$A$39:$A$782,$A216,СВЦЭМ!$B$39:$B$782,J$190)+'СЕТ СН'!$F$12</f>
        <v>171.74781949999999</v>
      </c>
      <c r="K216" s="36">
        <f>SUMIFS(СВЦЭМ!$F$39:$F$782,СВЦЭМ!$A$39:$A$782,$A216,СВЦЭМ!$B$39:$B$782,K$190)+'СЕТ СН'!$F$12</f>
        <v>166.50462191</v>
      </c>
      <c r="L216" s="36">
        <f>SUMIFS(СВЦЭМ!$F$39:$F$782,СВЦЭМ!$A$39:$A$782,$A216,СВЦЭМ!$B$39:$B$782,L$190)+'СЕТ СН'!$F$12</f>
        <v>163.71433632</v>
      </c>
      <c r="M216" s="36">
        <f>SUMIFS(СВЦЭМ!$F$39:$F$782,СВЦЭМ!$A$39:$A$782,$A216,СВЦЭМ!$B$39:$B$782,M$190)+'СЕТ СН'!$F$12</f>
        <v>165.79897491</v>
      </c>
      <c r="N216" s="36">
        <f>SUMIFS(СВЦЭМ!$F$39:$F$782,СВЦЭМ!$A$39:$A$782,$A216,СВЦЭМ!$B$39:$B$782,N$190)+'СЕТ СН'!$F$12</f>
        <v>169.40448712</v>
      </c>
      <c r="O216" s="36">
        <f>SUMIFS(СВЦЭМ!$F$39:$F$782,СВЦЭМ!$A$39:$A$782,$A216,СВЦЭМ!$B$39:$B$782,O$190)+'СЕТ СН'!$F$12</f>
        <v>168.89767483</v>
      </c>
      <c r="P216" s="36">
        <f>SUMIFS(СВЦЭМ!$F$39:$F$782,СВЦЭМ!$A$39:$A$782,$A216,СВЦЭМ!$B$39:$B$782,P$190)+'СЕТ СН'!$F$12</f>
        <v>169.96891482000001</v>
      </c>
      <c r="Q216" s="36">
        <f>SUMIFS(СВЦЭМ!$F$39:$F$782,СВЦЭМ!$A$39:$A$782,$A216,СВЦЭМ!$B$39:$B$782,Q$190)+'СЕТ СН'!$F$12</f>
        <v>171.29967558999999</v>
      </c>
      <c r="R216" s="36">
        <f>SUMIFS(СВЦЭМ!$F$39:$F$782,СВЦЭМ!$A$39:$A$782,$A216,СВЦЭМ!$B$39:$B$782,R$190)+'СЕТ СН'!$F$12</f>
        <v>169.22316627999999</v>
      </c>
      <c r="S216" s="36">
        <f>SUMIFS(СВЦЭМ!$F$39:$F$782,СВЦЭМ!$A$39:$A$782,$A216,СВЦЭМ!$B$39:$B$782,S$190)+'СЕТ СН'!$F$12</f>
        <v>168.32720918999999</v>
      </c>
      <c r="T216" s="36">
        <f>SUMIFS(СВЦЭМ!$F$39:$F$782,СВЦЭМ!$A$39:$A$782,$A216,СВЦЭМ!$B$39:$B$782,T$190)+'СЕТ СН'!$F$12</f>
        <v>167.87276761999999</v>
      </c>
      <c r="U216" s="36">
        <f>SUMIFS(СВЦЭМ!$F$39:$F$782,СВЦЭМ!$A$39:$A$782,$A216,СВЦЭМ!$B$39:$B$782,U$190)+'СЕТ СН'!$F$12</f>
        <v>165.43727100000001</v>
      </c>
      <c r="V216" s="36">
        <f>SUMIFS(СВЦЭМ!$F$39:$F$782,СВЦЭМ!$A$39:$A$782,$A216,СВЦЭМ!$B$39:$B$782,V$190)+'СЕТ СН'!$F$12</f>
        <v>167.15410700000001</v>
      </c>
      <c r="W216" s="36">
        <f>SUMIFS(СВЦЭМ!$F$39:$F$782,СВЦЭМ!$A$39:$A$782,$A216,СВЦЭМ!$B$39:$B$782,W$190)+'СЕТ СН'!$F$12</f>
        <v>163.48385117000001</v>
      </c>
      <c r="X216" s="36">
        <f>SUMIFS(СВЦЭМ!$F$39:$F$782,СВЦЭМ!$A$39:$A$782,$A216,СВЦЭМ!$B$39:$B$782,X$190)+'СЕТ СН'!$F$12</f>
        <v>170.09319585</v>
      </c>
      <c r="Y216" s="36">
        <f>SUMIFS(СВЦЭМ!$F$39:$F$782,СВЦЭМ!$A$39:$A$782,$A216,СВЦЭМ!$B$39:$B$782,Y$190)+'СЕТ СН'!$F$12</f>
        <v>179.61821370000001</v>
      </c>
    </row>
    <row r="217" spans="1:25" ht="15.75" x14ac:dyDescent="0.2">
      <c r="A217" s="35">
        <f t="shared" si="5"/>
        <v>45104</v>
      </c>
      <c r="B217" s="36">
        <f>SUMIFS(СВЦЭМ!$F$39:$F$782,СВЦЭМ!$A$39:$A$782,$A217,СВЦЭМ!$B$39:$B$782,B$190)+'СЕТ СН'!$F$12</f>
        <v>187.27906265999999</v>
      </c>
      <c r="C217" s="36">
        <f>SUMIFS(СВЦЭМ!$F$39:$F$782,СВЦЭМ!$A$39:$A$782,$A217,СВЦЭМ!$B$39:$B$782,C$190)+'СЕТ СН'!$F$12</f>
        <v>193.57327368</v>
      </c>
      <c r="D217" s="36">
        <f>SUMIFS(СВЦЭМ!$F$39:$F$782,СВЦЭМ!$A$39:$A$782,$A217,СВЦЭМ!$B$39:$B$782,D$190)+'СЕТ СН'!$F$12</f>
        <v>203.68913731000001</v>
      </c>
      <c r="E217" s="36">
        <f>SUMIFS(СВЦЭМ!$F$39:$F$782,СВЦЭМ!$A$39:$A$782,$A217,СВЦЭМ!$B$39:$B$782,E$190)+'СЕТ СН'!$F$12</f>
        <v>200.80298457999999</v>
      </c>
      <c r="F217" s="36">
        <f>SUMIFS(СВЦЭМ!$F$39:$F$782,СВЦЭМ!$A$39:$A$782,$A217,СВЦЭМ!$B$39:$B$782,F$190)+'СЕТ СН'!$F$12</f>
        <v>200.86498739000001</v>
      </c>
      <c r="G217" s="36">
        <f>SUMIFS(СВЦЭМ!$F$39:$F$782,СВЦЭМ!$A$39:$A$782,$A217,СВЦЭМ!$B$39:$B$782,G$190)+'СЕТ СН'!$F$12</f>
        <v>200.51571824999999</v>
      </c>
      <c r="H217" s="36">
        <f>SUMIFS(СВЦЭМ!$F$39:$F$782,СВЦЭМ!$A$39:$A$782,$A217,СВЦЭМ!$B$39:$B$782,H$190)+'СЕТ СН'!$F$12</f>
        <v>191.17317170999999</v>
      </c>
      <c r="I217" s="36">
        <f>SUMIFS(СВЦЭМ!$F$39:$F$782,СВЦЭМ!$A$39:$A$782,$A217,СВЦЭМ!$B$39:$B$782,I$190)+'СЕТ СН'!$F$12</f>
        <v>175.87763551</v>
      </c>
      <c r="J217" s="36">
        <f>SUMIFS(СВЦЭМ!$F$39:$F$782,СВЦЭМ!$A$39:$A$782,$A217,СВЦЭМ!$B$39:$B$782,J$190)+'СЕТ СН'!$F$12</f>
        <v>165.76894229999999</v>
      </c>
      <c r="K217" s="36">
        <f>SUMIFS(СВЦЭМ!$F$39:$F$782,СВЦЭМ!$A$39:$A$782,$A217,СВЦЭМ!$B$39:$B$782,K$190)+'СЕТ СН'!$F$12</f>
        <v>158.69504846999999</v>
      </c>
      <c r="L217" s="36">
        <f>SUMIFS(СВЦЭМ!$F$39:$F$782,СВЦЭМ!$A$39:$A$782,$A217,СВЦЭМ!$B$39:$B$782,L$190)+'СЕТ СН'!$F$12</f>
        <v>156.25403363999999</v>
      </c>
      <c r="M217" s="36">
        <f>SUMIFS(СВЦЭМ!$F$39:$F$782,СВЦЭМ!$A$39:$A$782,$A217,СВЦЭМ!$B$39:$B$782,M$190)+'СЕТ СН'!$F$12</f>
        <v>155.86977114999999</v>
      </c>
      <c r="N217" s="36">
        <f>SUMIFS(СВЦЭМ!$F$39:$F$782,СВЦЭМ!$A$39:$A$782,$A217,СВЦЭМ!$B$39:$B$782,N$190)+'СЕТ СН'!$F$12</f>
        <v>158.37784651999999</v>
      </c>
      <c r="O217" s="36">
        <f>SUMIFS(СВЦЭМ!$F$39:$F$782,СВЦЭМ!$A$39:$A$782,$A217,СВЦЭМ!$B$39:$B$782,O$190)+'СЕТ СН'!$F$12</f>
        <v>157.81687305</v>
      </c>
      <c r="P217" s="36">
        <f>SUMIFS(СВЦЭМ!$F$39:$F$782,СВЦЭМ!$A$39:$A$782,$A217,СВЦЭМ!$B$39:$B$782,P$190)+'СЕТ СН'!$F$12</f>
        <v>157.93461822</v>
      </c>
      <c r="Q217" s="36">
        <f>SUMIFS(СВЦЭМ!$F$39:$F$782,СВЦЭМ!$A$39:$A$782,$A217,СВЦЭМ!$B$39:$B$782,Q$190)+'СЕТ СН'!$F$12</f>
        <v>157.54035671</v>
      </c>
      <c r="R217" s="36">
        <f>SUMIFS(СВЦЭМ!$F$39:$F$782,СВЦЭМ!$A$39:$A$782,$A217,СВЦЭМ!$B$39:$B$782,R$190)+'СЕТ СН'!$F$12</f>
        <v>155.98048757000001</v>
      </c>
      <c r="S217" s="36">
        <f>SUMIFS(СВЦЭМ!$F$39:$F$782,СВЦЭМ!$A$39:$A$782,$A217,СВЦЭМ!$B$39:$B$782,S$190)+'СЕТ СН'!$F$12</f>
        <v>155.49750938</v>
      </c>
      <c r="T217" s="36">
        <f>SUMIFS(СВЦЭМ!$F$39:$F$782,СВЦЭМ!$A$39:$A$782,$A217,СВЦЭМ!$B$39:$B$782,T$190)+'СЕТ СН'!$F$12</f>
        <v>154.97853616</v>
      </c>
      <c r="U217" s="36">
        <f>SUMIFS(СВЦЭМ!$F$39:$F$782,СВЦЭМ!$A$39:$A$782,$A217,СВЦЭМ!$B$39:$B$782,U$190)+'СЕТ СН'!$F$12</f>
        <v>155.32849834000001</v>
      </c>
      <c r="V217" s="36">
        <f>SUMIFS(СВЦЭМ!$F$39:$F$782,СВЦЭМ!$A$39:$A$782,$A217,СВЦЭМ!$B$39:$B$782,V$190)+'СЕТ СН'!$F$12</f>
        <v>156.39545777000001</v>
      </c>
      <c r="W217" s="36">
        <f>SUMIFS(СВЦЭМ!$F$39:$F$782,СВЦЭМ!$A$39:$A$782,$A217,СВЦЭМ!$B$39:$B$782,W$190)+'СЕТ СН'!$F$12</f>
        <v>151.26938720000001</v>
      </c>
      <c r="X217" s="36">
        <f>SUMIFS(СВЦЭМ!$F$39:$F$782,СВЦЭМ!$A$39:$A$782,$A217,СВЦЭМ!$B$39:$B$782,X$190)+'СЕТ СН'!$F$12</f>
        <v>156.13222436999999</v>
      </c>
      <c r="Y217" s="36">
        <f>SUMIFS(СВЦЭМ!$F$39:$F$782,СВЦЭМ!$A$39:$A$782,$A217,СВЦЭМ!$B$39:$B$782,Y$190)+'СЕТ СН'!$F$12</f>
        <v>167.36989058</v>
      </c>
    </row>
    <row r="218" spans="1:25" ht="15.75" x14ac:dyDescent="0.2">
      <c r="A218" s="35">
        <f t="shared" si="5"/>
        <v>45105</v>
      </c>
      <c r="B218" s="36">
        <f>SUMIFS(СВЦЭМ!$F$39:$F$782,СВЦЭМ!$A$39:$A$782,$A218,СВЦЭМ!$B$39:$B$782,B$190)+'СЕТ СН'!$F$12</f>
        <v>177.73948670999999</v>
      </c>
      <c r="C218" s="36">
        <f>SUMIFS(СВЦЭМ!$F$39:$F$782,СВЦЭМ!$A$39:$A$782,$A218,СВЦЭМ!$B$39:$B$782,C$190)+'СЕТ СН'!$F$12</f>
        <v>188.08561945</v>
      </c>
      <c r="D218" s="36">
        <f>SUMIFS(СВЦЭМ!$F$39:$F$782,СВЦЭМ!$A$39:$A$782,$A218,СВЦЭМ!$B$39:$B$782,D$190)+'СЕТ СН'!$F$12</f>
        <v>197.98061996000001</v>
      </c>
      <c r="E218" s="36">
        <f>SUMIFS(СВЦЭМ!$F$39:$F$782,СВЦЭМ!$A$39:$A$782,$A218,СВЦЭМ!$B$39:$B$782,E$190)+'СЕТ СН'!$F$12</f>
        <v>200.46789799000001</v>
      </c>
      <c r="F218" s="36">
        <f>SUMIFS(СВЦЭМ!$F$39:$F$782,СВЦЭМ!$A$39:$A$782,$A218,СВЦЭМ!$B$39:$B$782,F$190)+'СЕТ СН'!$F$12</f>
        <v>200.47380808</v>
      </c>
      <c r="G218" s="36">
        <f>SUMIFS(СВЦЭМ!$F$39:$F$782,СВЦЭМ!$A$39:$A$782,$A218,СВЦЭМ!$B$39:$B$782,G$190)+'СЕТ СН'!$F$12</f>
        <v>197.28388242</v>
      </c>
      <c r="H218" s="36">
        <f>SUMIFS(СВЦЭМ!$F$39:$F$782,СВЦЭМ!$A$39:$A$782,$A218,СВЦЭМ!$B$39:$B$782,H$190)+'СЕТ СН'!$F$12</f>
        <v>184.20359403</v>
      </c>
      <c r="I218" s="36">
        <f>SUMIFS(СВЦЭМ!$F$39:$F$782,СВЦЭМ!$A$39:$A$782,$A218,СВЦЭМ!$B$39:$B$782,I$190)+'СЕТ СН'!$F$12</f>
        <v>167.74081147999999</v>
      </c>
      <c r="J218" s="36">
        <f>SUMIFS(СВЦЭМ!$F$39:$F$782,СВЦЭМ!$A$39:$A$782,$A218,СВЦЭМ!$B$39:$B$782,J$190)+'СЕТ СН'!$F$12</f>
        <v>159.06582539999999</v>
      </c>
      <c r="K218" s="36">
        <f>SUMIFS(СВЦЭМ!$F$39:$F$782,СВЦЭМ!$A$39:$A$782,$A218,СВЦЭМ!$B$39:$B$782,K$190)+'СЕТ СН'!$F$12</f>
        <v>152.02953714</v>
      </c>
      <c r="L218" s="36">
        <f>SUMIFS(СВЦЭМ!$F$39:$F$782,СВЦЭМ!$A$39:$A$782,$A218,СВЦЭМ!$B$39:$B$782,L$190)+'СЕТ СН'!$F$12</f>
        <v>152.90787254</v>
      </c>
      <c r="M218" s="36">
        <f>SUMIFS(СВЦЭМ!$F$39:$F$782,СВЦЭМ!$A$39:$A$782,$A218,СВЦЭМ!$B$39:$B$782,M$190)+'СЕТ СН'!$F$12</f>
        <v>155.47162852</v>
      </c>
      <c r="N218" s="36">
        <f>SUMIFS(СВЦЭМ!$F$39:$F$782,СВЦЭМ!$A$39:$A$782,$A218,СВЦЭМ!$B$39:$B$782,N$190)+'СЕТ СН'!$F$12</f>
        <v>161.14027711</v>
      </c>
      <c r="O218" s="36">
        <f>SUMIFS(СВЦЭМ!$F$39:$F$782,СВЦЭМ!$A$39:$A$782,$A218,СВЦЭМ!$B$39:$B$782,O$190)+'СЕТ СН'!$F$12</f>
        <v>160.73975035000001</v>
      </c>
      <c r="P218" s="36">
        <f>SUMIFS(СВЦЭМ!$F$39:$F$782,СВЦЭМ!$A$39:$A$782,$A218,СВЦЭМ!$B$39:$B$782,P$190)+'СЕТ СН'!$F$12</f>
        <v>158.57779776000001</v>
      </c>
      <c r="Q218" s="36">
        <f>SUMIFS(СВЦЭМ!$F$39:$F$782,СВЦЭМ!$A$39:$A$782,$A218,СВЦЭМ!$B$39:$B$782,Q$190)+'СЕТ СН'!$F$12</f>
        <v>159.30591570000001</v>
      </c>
      <c r="R218" s="36">
        <f>SUMIFS(СВЦЭМ!$F$39:$F$782,СВЦЭМ!$A$39:$A$782,$A218,СВЦЭМ!$B$39:$B$782,R$190)+'СЕТ СН'!$F$12</f>
        <v>155.62739587999999</v>
      </c>
      <c r="S218" s="36">
        <f>SUMIFS(СВЦЭМ!$F$39:$F$782,СВЦЭМ!$A$39:$A$782,$A218,СВЦЭМ!$B$39:$B$782,S$190)+'СЕТ СН'!$F$12</f>
        <v>155.02829359</v>
      </c>
      <c r="T218" s="36">
        <f>SUMIFS(СВЦЭМ!$F$39:$F$782,СВЦЭМ!$A$39:$A$782,$A218,СВЦЭМ!$B$39:$B$782,T$190)+'СЕТ СН'!$F$12</f>
        <v>155.18564642000001</v>
      </c>
      <c r="U218" s="36">
        <f>SUMIFS(СВЦЭМ!$F$39:$F$782,СВЦЭМ!$A$39:$A$782,$A218,СВЦЭМ!$B$39:$B$782,U$190)+'СЕТ СН'!$F$12</f>
        <v>159.43109984</v>
      </c>
      <c r="V218" s="36">
        <f>SUMIFS(СВЦЭМ!$F$39:$F$782,СВЦЭМ!$A$39:$A$782,$A218,СВЦЭМ!$B$39:$B$782,V$190)+'СЕТ СН'!$F$12</f>
        <v>159.24772171999999</v>
      </c>
      <c r="W218" s="36">
        <f>SUMIFS(СВЦЭМ!$F$39:$F$782,СВЦЭМ!$A$39:$A$782,$A218,СВЦЭМ!$B$39:$B$782,W$190)+'СЕТ СН'!$F$12</f>
        <v>156.97052715000001</v>
      </c>
      <c r="X218" s="36">
        <f>SUMIFS(СВЦЭМ!$F$39:$F$782,СВЦЭМ!$A$39:$A$782,$A218,СВЦЭМ!$B$39:$B$782,X$190)+'СЕТ СН'!$F$12</f>
        <v>159.95084559</v>
      </c>
      <c r="Y218" s="36">
        <f>SUMIFS(СВЦЭМ!$F$39:$F$782,СВЦЭМ!$A$39:$A$782,$A218,СВЦЭМ!$B$39:$B$782,Y$190)+'СЕТ СН'!$F$12</f>
        <v>173.38774071</v>
      </c>
    </row>
    <row r="219" spans="1:25" ht="15.75" x14ac:dyDescent="0.2">
      <c r="A219" s="35">
        <f t="shared" si="5"/>
        <v>45106</v>
      </c>
      <c r="B219" s="36">
        <f>SUMIFS(СВЦЭМ!$F$39:$F$782,СВЦЭМ!$A$39:$A$782,$A219,СВЦЭМ!$B$39:$B$782,B$190)+'СЕТ СН'!$F$12</f>
        <v>189.03035882</v>
      </c>
      <c r="C219" s="36">
        <f>SUMIFS(СВЦЭМ!$F$39:$F$782,СВЦЭМ!$A$39:$A$782,$A219,СВЦЭМ!$B$39:$B$782,C$190)+'СЕТ СН'!$F$12</f>
        <v>196.02180188</v>
      </c>
      <c r="D219" s="36">
        <f>SUMIFS(СВЦЭМ!$F$39:$F$782,СВЦЭМ!$A$39:$A$782,$A219,СВЦЭМ!$B$39:$B$782,D$190)+'СЕТ СН'!$F$12</f>
        <v>201.98847925000001</v>
      </c>
      <c r="E219" s="36">
        <f>SUMIFS(СВЦЭМ!$F$39:$F$782,СВЦЭМ!$A$39:$A$782,$A219,СВЦЭМ!$B$39:$B$782,E$190)+'СЕТ СН'!$F$12</f>
        <v>202.78389107999999</v>
      </c>
      <c r="F219" s="36">
        <f>SUMIFS(СВЦЭМ!$F$39:$F$782,СВЦЭМ!$A$39:$A$782,$A219,СВЦЭМ!$B$39:$B$782,F$190)+'СЕТ СН'!$F$12</f>
        <v>200.91352773</v>
      </c>
      <c r="G219" s="36">
        <f>SUMIFS(СВЦЭМ!$F$39:$F$782,СВЦЭМ!$A$39:$A$782,$A219,СВЦЭМ!$B$39:$B$782,G$190)+'СЕТ СН'!$F$12</f>
        <v>201.32053449</v>
      </c>
      <c r="H219" s="36">
        <f>SUMIFS(СВЦЭМ!$F$39:$F$782,СВЦЭМ!$A$39:$A$782,$A219,СВЦЭМ!$B$39:$B$782,H$190)+'СЕТ СН'!$F$12</f>
        <v>194.72619931</v>
      </c>
      <c r="I219" s="36">
        <f>SUMIFS(СВЦЭМ!$F$39:$F$782,СВЦЭМ!$A$39:$A$782,$A219,СВЦЭМ!$B$39:$B$782,I$190)+'СЕТ СН'!$F$12</f>
        <v>182.66781019000001</v>
      </c>
      <c r="J219" s="36">
        <f>SUMIFS(СВЦЭМ!$F$39:$F$782,СВЦЭМ!$A$39:$A$782,$A219,СВЦЭМ!$B$39:$B$782,J$190)+'СЕТ СН'!$F$12</f>
        <v>170.83990743999999</v>
      </c>
      <c r="K219" s="36">
        <f>SUMIFS(СВЦЭМ!$F$39:$F$782,СВЦЭМ!$A$39:$A$782,$A219,СВЦЭМ!$B$39:$B$782,K$190)+'СЕТ СН'!$F$12</f>
        <v>164.47395173999999</v>
      </c>
      <c r="L219" s="36">
        <f>SUMIFS(СВЦЭМ!$F$39:$F$782,СВЦЭМ!$A$39:$A$782,$A219,СВЦЭМ!$B$39:$B$782,L$190)+'СЕТ СН'!$F$12</f>
        <v>162.84543944000001</v>
      </c>
      <c r="M219" s="36">
        <f>SUMIFS(СВЦЭМ!$F$39:$F$782,СВЦЭМ!$A$39:$A$782,$A219,СВЦЭМ!$B$39:$B$782,M$190)+'СЕТ СН'!$F$12</f>
        <v>161.63355501999999</v>
      </c>
      <c r="N219" s="36">
        <f>SUMIFS(СВЦЭМ!$F$39:$F$782,СВЦЭМ!$A$39:$A$782,$A219,СВЦЭМ!$B$39:$B$782,N$190)+'СЕТ СН'!$F$12</f>
        <v>164.23163285000001</v>
      </c>
      <c r="O219" s="36">
        <f>SUMIFS(СВЦЭМ!$F$39:$F$782,СВЦЭМ!$A$39:$A$782,$A219,СВЦЭМ!$B$39:$B$782,O$190)+'СЕТ СН'!$F$12</f>
        <v>164.32165114</v>
      </c>
      <c r="P219" s="36">
        <f>SUMIFS(СВЦЭМ!$F$39:$F$782,СВЦЭМ!$A$39:$A$782,$A219,СВЦЭМ!$B$39:$B$782,P$190)+'СЕТ СН'!$F$12</f>
        <v>165.20832528</v>
      </c>
      <c r="Q219" s="36">
        <f>SUMIFS(СВЦЭМ!$F$39:$F$782,СВЦЭМ!$A$39:$A$782,$A219,СВЦЭМ!$B$39:$B$782,Q$190)+'СЕТ СН'!$F$12</f>
        <v>165.21100082000001</v>
      </c>
      <c r="R219" s="36">
        <f>SUMIFS(СВЦЭМ!$F$39:$F$782,СВЦЭМ!$A$39:$A$782,$A219,СВЦЭМ!$B$39:$B$782,R$190)+'СЕТ СН'!$F$12</f>
        <v>163.70447891000001</v>
      </c>
      <c r="S219" s="36">
        <f>SUMIFS(СВЦЭМ!$F$39:$F$782,СВЦЭМ!$A$39:$A$782,$A219,СВЦЭМ!$B$39:$B$782,S$190)+'СЕТ СН'!$F$12</f>
        <v>162.12645935</v>
      </c>
      <c r="T219" s="36">
        <f>SUMIFS(СВЦЭМ!$F$39:$F$782,СВЦЭМ!$A$39:$A$782,$A219,СВЦЭМ!$B$39:$B$782,T$190)+'СЕТ СН'!$F$12</f>
        <v>163.21974734</v>
      </c>
      <c r="U219" s="36">
        <f>SUMIFS(СВЦЭМ!$F$39:$F$782,СВЦЭМ!$A$39:$A$782,$A219,СВЦЭМ!$B$39:$B$782,U$190)+'СЕТ СН'!$F$12</f>
        <v>164.26596344000001</v>
      </c>
      <c r="V219" s="36">
        <f>SUMIFS(СВЦЭМ!$F$39:$F$782,СВЦЭМ!$A$39:$A$782,$A219,СВЦЭМ!$B$39:$B$782,V$190)+'СЕТ СН'!$F$12</f>
        <v>165.74516310000001</v>
      </c>
      <c r="W219" s="36">
        <f>SUMIFS(СВЦЭМ!$F$39:$F$782,СВЦЭМ!$A$39:$A$782,$A219,СВЦЭМ!$B$39:$B$782,W$190)+'СЕТ СН'!$F$12</f>
        <v>164.70523610999999</v>
      </c>
      <c r="X219" s="36">
        <f>SUMIFS(СВЦЭМ!$F$39:$F$782,СВЦЭМ!$A$39:$A$782,$A219,СВЦЭМ!$B$39:$B$782,X$190)+'СЕТ СН'!$F$12</f>
        <v>167.19425835000001</v>
      </c>
      <c r="Y219" s="36">
        <f>SUMIFS(СВЦЭМ!$F$39:$F$782,СВЦЭМ!$A$39:$A$782,$A219,СВЦЭМ!$B$39:$B$782,Y$190)+'СЕТ СН'!$F$12</f>
        <v>182.44062421999999</v>
      </c>
    </row>
    <row r="220" spans="1:25" ht="15.75" x14ac:dyDescent="0.2">
      <c r="A220" s="35">
        <f t="shared" si="5"/>
        <v>45107</v>
      </c>
      <c r="B220" s="36">
        <f>SUMIFS(СВЦЭМ!$F$39:$F$782,СВЦЭМ!$A$39:$A$782,$A220,СВЦЭМ!$B$39:$B$782,B$190)+'СЕТ СН'!$F$12</f>
        <v>187.82027993</v>
      </c>
      <c r="C220" s="36">
        <f>SUMIFS(СВЦЭМ!$F$39:$F$782,СВЦЭМ!$A$39:$A$782,$A220,СВЦЭМ!$B$39:$B$782,C$190)+'СЕТ СН'!$F$12</f>
        <v>193.98812957999999</v>
      </c>
      <c r="D220" s="36">
        <f>SUMIFS(СВЦЭМ!$F$39:$F$782,СВЦЭМ!$A$39:$A$782,$A220,СВЦЭМ!$B$39:$B$782,D$190)+'СЕТ СН'!$F$12</f>
        <v>204.13002211</v>
      </c>
      <c r="E220" s="36">
        <f>SUMIFS(СВЦЭМ!$F$39:$F$782,СВЦЭМ!$A$39:$A$782,$A220,СВЦЭМ!$B$39:$B$782,E$190)+'СЕТ СН'!$F$12</f>
        <v>207.26831131</v>
      </c>
      <c r="F220" s="36">
        <f>SUMIFS(СВЦЭМ!$F$39:$F$782,СВЦЭМ!$A$39:$A$782,$A220,СВЦЭМ!$B$39:$B$782,F$190)+'СЕТ СН'!$F$12</f>
        <v>211.80432508999999</v>
      </c>
      <c r="G220" s="36">
        <f>SUMIFS(СВЦЭМ!$F$39:$F$782,СВЦЭМ!$A$39:$A$782,$A220,СВЦЭМ!$B$39:$B$782,G$190)+'СЕТ СН'!$F$12</f>
        <v>215.46225562999999</v>
      </c>
      <c r="H220" s="36">
        <f>SUMIFS(СВЦЭМ!$F$39:$F$782,СВЦЭМ!$A$39:$A$782,$A220,СВЦЭМ!$B$39:$B$782,H$190)+'СЕТ СН'!$F$12</f>
        <v>203.57279986</v>
      </c>
      <c r="I220" s="36">
        <f>SUMIFS(СВЦЭМ!$F$39:$F$782,СВЦЭМ!$A$39:$A$782,$A220,СВЦЭМ!$B$39:$B$782,I$190)+'СЕТ СН'!$F$12</f>
        <v>190.00552959999999</v>
      </c>
      <c r="J220" s="36">
        <f>SUMIFS(СВЦЭМ!$F$39:$F$782,СВЦЭМ!$A$39:$A$782,$A220,СВЦЭМ!$B$39:$B$782,J$190)+'СЕТ СН'!$F$12</f>
        <v>180.10798020999999</v>
      </c>
      <c r="K220" s="36">
        <f>SUMIFS(СВЦЭМ!$F$39:$F$782,СВЦЭМ!$A$39:$A$782,$A220,СВЦЭМ!$B$39:$B$782,K$190)+'СЕТ СН'!$F$12</f>
        <v>171.37120229000001</v>
      </c>
      <c r="L220" s="36">
        <f>SUMIFS(СВЦЭМ!$F$39:$F$782,СВЦЭМ!$A$39:$A$782,$A220,СВЦЭМ!$B$39:$B$782,L$190)+'СЕТ СН'!$F$12</f>
        <v>167.39678065000001</v>
      </c>
      <c r="M220" s="36">
        <f>SUMIFS(СВЦЭМ!$F$39:$F$782,СВЦЭМ!$A$39:$A$782,$A220,СВЦЭМ!$B$39:$B$782,M$190)+'СЕТ СН'!$F$12</f>
        <v>163.55971388</v>
      </c>
      <c r="N220" s="36">
        <f>SUMIFS(СВЦЭМ!$F$39:$F$782,СВЦЭМ!$A$39:$A$782,$A220,СВЦЭМ!$B$39:$B$782,N$190)+'СЕТ СН'!$F$12</f>
        <v>168.88073075</v>
      </c>
      <c r="O220" s="36">
        <f>SUMIFS(СВЦЭМ!$F$39:$F$782,СВЦЭМ!$A$39:$A$782,$A220,СВЦЭМ!$B$39:$B$782,O$190)+'СЕТ СН'!$F$12</f>
        <v>167.15208876</v>
      </c>
      <c r="P220" s="36">
        <f>SUMIFS(СВЦЭМ!$F$39:$F$782,СВЦЭМ!$A$39:$A$782,$A220,СВЦЭМ!$B$39:$B$782,P$190)+'СЕТ СН'!$F$12</f>
        <v>168.00984516</v>
      </c>
      <c r="Q220" s="36">
        <f>SUMIFS(СВЦЭМ!$F$39:$F$782,СВЦЭМ!$A$39:$A$782,$A220,СВЦЭМ!$B$39:$B$782,Q$190)+'СЕТ СН'!$F$12</f>
        <v>168.70311161999999</v>
      </c>
      <c r="R220" s="36">
        <f>SUMIFS(СВЦЭМ!$F$39:$F$782,СВЦЭМ!$A$39:$A$782,$A220,СВЦЭМ!$B$39:$B$782,R$190)+'СЕТ СН'!$F$12</f>
        <v>167.42530980000001</v>
      </c>
      <c r="S220" s="36">
        <f>SUMIFS(СВЦЭМ!$F$39:$F$782,СВЦЭМ!$A$39:$A$782,$A220,СВЦЭМ!$B$39:$B$782,S$190)+'СЕТ СН'!$F$12</f>
        <v>165.84921249000001</v>
      </c>
      <c r="T220" s="36">
        <f>SUMIFS(СВЦЭМ!$F$39:$F$782,СВЦЭМ!$A$39:$A$782,$A220,СВЦЭМ!$B$39:$B$782,T$190)+'СЕТ СН'!$F$12</f>
        <v>165.61406982</v>
      </c>
      <c r="U220" s="36">
        <f>SUMIFS(СВЦЭМ!$F$39:$F$782,СВЦЭМ!$A$39:$A$782,$A220,СВЦЭМ!$B$39:$B$782,U$190)+'СЕТ СН'!$F$12</f>
        <v>166.58333196000001</v>
      </c>
      <c r="V220" s="36">
        <f>SUMIFS(СВЦЭМ!$F$39:$F$782,СВЦЭМ!$A$39:$A$782,$A220,СВЦЭМ!$B$39:$B$782,V$190)+'СЕТ СН'!$F$12</f>
        <v>169.62826541000001</v>
      </c>
      <c r="W220" s="36">
        <f>SUMIFS(СВЦЭМ!$F$39:$F$782,СВЦЭМ!$A$39:$A$782,$A220,СВЦЭМ!$B$39:$B$782,W$190)+'СЕТ СН'!$F$12</f>
        <v>165.74038865</v>
      </c>
      <c r="X220" s="36">
        <f>SUMIFS(СВЦЭМ!$F$39:$F$782,СВЦЭМ!$A$39:$A$782,$A220,СВЦЭМ!$B$39:$B$782,X$190)+'СЕТ СН'!$F$12</f>
        <v>170.93267194000001</v>
      </c>
      <c r="Y220" s="36">
        <f>SUMIFS(СВЦЭМ!$F$39:$F$782,СВЦЭМ!$A$39:$A$782,$A220,СВЦЭМ!$B$39:$B$782,Y$190)+'СЕТ СН'!$F$12</f>
        <v>181.30188594000001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88</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01.06.2023</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45079</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45080</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45081</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45082</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45083</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45084</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45085</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45086</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45087</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45088</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45089</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45090</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45091</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45092</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45093</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45094</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45095</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45096</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45097</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45098</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45099</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45100</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45101</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45102</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45103</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45104</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45105</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45106</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45107</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45108</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89</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01.06.2023</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45079</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45080</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45081</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45082</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45083</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45084</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45085</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45086</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45087</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45088</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45089</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45090</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45091</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45092</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45093</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45094</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45095</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45096</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45097</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45098</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45099</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45100</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45101</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45102</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45103</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45104</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45105</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45106</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45107</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45108</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90</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01.06.2023</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45079</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45080</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45081</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45082</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45083</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45084</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45085</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45086</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45087</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45088</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45089</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45090</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45091</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45092</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45093</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45094</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45095</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45096</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45097</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45098</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45099</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45100</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45101</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45102</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45103</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45104</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45105</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45106</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45107</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45108</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91</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01.06.2023</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45079</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45080</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45081</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45082</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45083</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45084</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45085</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45086</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45087</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45088</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45089</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45090</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45091</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45092</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45093</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45094</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45095</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45096</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45097</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45098</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45099</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45100</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45101</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45102</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45103</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45104</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45105</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45106</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45107</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45108</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92</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01.06.2023</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45079</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45080</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45081</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45082</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45083</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45084</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45085</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45086</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45087</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45088</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45089</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45090</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45091</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45092</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45093</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45094</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45095</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45096</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45097</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45098</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45099</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45100</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45101</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45102</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45103</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45104</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45105</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45106</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45107</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45108</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93</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01.06.2023</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45079</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45080</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45081</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45082</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45083</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45084</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45085</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45086</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45087</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45088</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45089</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45090</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45091</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45092</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45093</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45094</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45095</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45096</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45097</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45098</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45099</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45100</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45101</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45102</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45103</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45104</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45105</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45106</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45107</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45108</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2" t="s">
        <v>94</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77</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5">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row>
    <row r="439" spans="1:26" ht="15.75" x14ac:dyDescent="0.25">
      <c r="A439" s="134"/>
      <c r="B439" s="134"/>
      <c r="C439" s="134"/>
      <c r="D439" s="134"/>
      <c r="E439" s="134"/>
      <c r="F439" s="134"/>
      <c r="G439" s="134"/>
      <c r="H439" s="134"/>
      <c r="I439" s="134"/>
      <c r="J439" s="134"/>
      <c r="K439" s="134"/>
      <c r="L439" s="134"/>
      <c r="M439" s="134"/>
      <c r="N439" s="137">
        <f>СВЦЭМ!$D$12+'СЕТ СН'!$F$10-'СЕТ СН'!$F$22</f>
        <v>623543.75892979023</v>
      </c>
      <c r="O439" s="138"/>
      <c r="P439" s="137">
        <f>СВЦЭМ!$D$12+'СЕТ СН'!$F$10-'СЕТ СН'!$G$22</f>
        <v>623543.75892979023</v>
      </c>
      <c r="Q439" s="138"/>
      <c r="R439" s="137">
        <f>СВЦЭМ!$D$12+'СЕТ СН'!$F$10-'СЕТ СН'!$H$22</f>
        <v>623543.75892979023</v>
      </c>
      <c r="S439" s="138"/>
      <c r="T439" s="137">
        <f>СВЦЭМ!$D$12+'СЕТ СН'!$F$10-'СЕТ СН'!$I$22</f>
        <v>623543.75892979023</v>
      </c>
      <c r="U439" s="138"/>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J12" sqref="J12"/>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2023г.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2" t="s">
        <v>42</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84</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01.06.2023</v>
      </c>
      <c r="B12" s="36">
        <f>SUMIFS(СВЦЭМ!$D$39:$D$782,СВЦЭМ!$A$39:$A$782,$A12,СВЦЭМ!$B$39:$B$782,B$11)+'СЕТ СН'!$F$11+СВЦЭМ!$D$10+'СЕТ СН'!$F$6-'СЕТ СН'!$F$23</f>
        <v>1907.2893670399999</v>
      </c>
      <c r="C12" s="36">
        <f>SUMIFS(СВЦЭМ!$D$39:$D$782,СВЦЭМ!$A$39:$A$782,$A12,СВЦЭМ!$B$39:$B$782,C$11)+'СЕТ СН'!$F$11+СВЦЭМ!$D$10+'СЕТ СН'!$F$6-'СЕТ СН'!$F$23</f>
        <v>1987.0245306400002</v>
      </c>
      <c r="D12" s="36">
        <f>SUMIFS(СВЦЭМ!$D$39:$D$782,СВЦЭМ!$A$39:$A$782,$A12,СВЦЭМ!$B$39:$B$782,D$11)+'СЕТ СН'!$F$11+СВЦЭМ!$D$10+'СЕТ СН'!$F$6-'СЕТ СН'!$F$23</f>
        <v>2032.1906367800002</v>
      </c>
      <c r="E12" s="36">
        <f>SUMIFS(СВЦЭМ!$D$39:$D$782,СВЦЭМ!$A$39:$A$782,$A12,СВЦЭМ!$B$39:$B$782,E$11)+'СЕТ СН'!$F$11+СВЦЭМ!$D$10+'СЕТ СН'!$F$6-'СЕТ СН'!$F$23</f>
        <v>2067.3195971999999</v>
      </c>
      <c r="F12" s="36">
        <f>SUMIFS(СВЦЭМ!$D$39:$D$782,СВЦЭМ!$A$39:$A$782,$A12,СВЦЭМ!$B$39:$B$782,F$11)+'СЕТ СН'!$F$11+СВЦЭМ!$D$10+'СЕТ СН'!$F$6-'СЕТ СН'!$F$23</f>
        <v>2066.4356033100003</v>
      </c>
      <c r="G12" s="36">
        <f>SUMIFS(СВЦЭМ!$D$39:$D$782,СВЦЭМ!$A$39:$A$782,$A12,СВЦЭМ!$B$39:$B$782,G$11)+'СЕТ СН'!$F$11+СВЦЭМ!$D$10+'СЕТ СН'!$F$6-'СЕТ СН'!$F$23</f>
        <v>2054.5952125600002</v>
      </c>
      <c r="H12" s="36">
        <f>SUMIFS(СВЦЭМ!$D$39:$D$782,СВЦЭМ!$A$39:$A$782,$A12,СВЦЭМ!$B$39:$B$782,H$11)+'СЕТ СН'!$F$11+СВЦЭМ!$D$10+'СЕТ СН'!$F$6-'СЕТ СН'!$F$23</f>
        <v>1922.57454014</v>
      </c>
      <c r="I12" s="36">
        <f>SUMIFS(СВЦЭМ!$D$39:$D$782,СВЦЭМ!$A$39:$A$782,$A12,СВЦЭМ!$B$39:$B$782,I$11)+'СЕТ СН'!$F$11+СВЦЭМ!$D$10+'СЕТ СН'!$F$6-'СЕТ СН'!$F$23</f>
        <v>1844.27856552</v>
      </c>
      <c r="J12" s="36">
        <f>SUMIFS(СВЦЭМ!$D$39:$D$782,СВЦЭМ!$A$39:$A$782,$A12,СВЦЭМ!$B$39:$B$782,J$11)+'СЕТ СН'!$F$11+СВЦЭМ!$D$10+'СЕТ СН'!$F$6-'СЕТ СН'!$F$23</f>
        <v>1789.98576684</v>
      </c>
      <c r="K12" s="36">
        <f>SUMIFS(СВЦЭМ!$D$39:$D$782,СВЦЭМ!$A$39:$A$782,$A12,СВЦЭМ!$B$39:$B$782,K$11)+'СЕТ СН'!$F$11+СВЦЭМ!$D$10+'СЕТ СН'!$F$6-'СЕТ СН'!$F$23</f>
        <v>1796.2096591200002</v>
      </c>
      <c r="L12" s="36">
        <f>SUMIFS(СВЦЭМ!$D$39:$D$782,СВЦЭМ!$A$39:$A$782,$A12,СВЦЭМ!$B$39:$B$782,L$11)+'СЕТ СН'!$F$11+СВЦЭМ!$D$10+'СЕТ СН'!$F$6-'СЕТ СН'!$F$23</f>
        <v>1793.2567241500001</v>
      </c>
      <c r="M12" s="36">
        <f>SUMIFS(СВЦЭМ!$D$39:$D$782,СВЦЭМ!$A$39:$A$782,$A12,СВЦЭМ!$B$39:$B$782,M$11)+'СЕТ СН'!$F$11+СВЦЭМ!$D$10+'СЕТ СН'!$F$6-'СЕТ СН'!$F$23</f>
        <v>1817.3458958700003</v>
      </c>
      <c r="N12" s="36">
        <f>SUMIFS(СВЦЭМ!$D$39:$D$782,СВЦЭМ!$A$39:$A$782,$A12,СВЦЭМ!$B$39:$B$782,N$11)+'СЕТ СН'!$F$11+СВЦЭМ!$D$10+'СЕТ СН'!$F$6-'СЕТ СН'!$F$23</f>
        <v>1837.1995557200003</v>
      </c>
      <c r="O12" s="36">
        <f>SUMIFS(СВЦЭМ!$D$39:$D$782,СВЦЭМ!$A$39:$A$782,$A12,СВЦЭМ!$B$39:$B$782,O$11)+'СЕТ СН'!$F$11+СВЦЭМ!$D$10+'СЕТ СН'!$F$6-'СЕТ СН'!$F$23</f>
        <v>1835.37079692</v>
      </c>
      <c r="P12" s="36">
        <f>SUMIFS(СВЦЭМ!$D$39:$D$782,СВЦЭМ!$A$39:$A$782,$A12,СВЦЭМ!$B$39:$B$782,P$11)+'СЕТ СН'!$F$11+СВЦЭМ!$D$10+'СЕТ СН'!$F$6-'СЕТ СН'!$F$23</f>
        <v>1852.5970965699998</v>
      </c>
      <c r="Q12" s="36">
        <f>SUMIFS(СВЦЭМ!$D$39:$D$782,СВЦЭМ!$A$39:$A$782,$A12,СВЦЭМ!$B$39:$B$782,Q$11)+'СЕТ СН'!$F$11+СВЦЭМ!$D$10+'СЕТ СН'!$F$6-'СЕТ СН'!$F$23</f>
        <v>1861.5689460200001</v>
      </c>
      <c r="R12" s="36">
        <f>SUMIFS(СВЦЭМ!$D$39:$D$782,СВЦЭМ!$A$39:$A$782,$A12,СВЦЭМ!$B$39:$B$782,R$11)+'СЕТ СН'!$F$11+СВЦЭМ!$D$10+'СЕТ СН'!$F$6-'СЕТ СН'!$F$23</f>
        <v>1848.5248789500001</v>
      </c>
      <c r="S12" s="36">
        <f>SUMIFS(СВЦЭМ!$D$39:$D$782,СВЦЭМ!$A$39:$A$782,$A12,СВЦЭМ!$B$39:$B$782,S$11)+'СЕТ СН'!$F$11+СВЦЭМ!$D$10+'СЕТ СН'!$F$6-'СЕТ СН'!$F$23</f>
        <v>1827.7347296500002</v>
      </c>
      <c r="T12" s="36">
        <f>SUMIFS(СВЦЭМ!$D$39:$D$782,СВЦЭМ!$A$39:$A$782,$A12,СВЦЭМ!$B$39:$B$782,T$11)+'СЕТ СН'!$F$11+СВЦЭМ!$D$10+'СЕТ СН'!$F$6-'СЕТ СН'!$F$23</f>
        <v>1810.69409038</v>
      </c>
      <c r="U12" s="36">
        <f>SUMIFS(СВЦЭМ!$D$39:$D$782,СВЦЭМ!$A$39:$A$782,$A12,СВЦЭМ!$B$39:$B$782,U$11)+'СЕТ СН'!$F$11+СВЦЭМ!$D$10+'СЕТ СН'!$F$6-'СЕТ СН'!$F$23</f>
        <v>1798.3788575500002</v>
      </c>
      <c r="V12" s="36">
        <f>SUMIFS(СВЦЭМ!$D$39:$D$782,СВЦЭМ!$A$39:$A$782,$A12,СВЦЭМ!$B$39:$B$782,V$11)+'СЕТ СН'!$F$11+СВЦЭМ!$D$10+'СЕТ СН'!$F$6-'СЕТ СН'!$F$23</f>
        <v>1810.2126805799999</v>
      </c>
      <c r="W12" s="36">
        <f>SUMIFS(СВЦЭМ!$D$39:$D$782,СВЦЭМ!$A$39:$A$782,$A12,СВЦЭМ!$B$39:$B$782,W$11)+'СЕТ СН'!$F$11+СВЦЭМ!$D$10+'СЕТ СН'!$F$6-'СЕТ СН'!$F$23</f>
        <v>1756.2999176100002</v>
      </c>
      <c r="X12" s="36">
        <f>SUMIFS(СВЦЭМ!$D$39:$D$782,СВЦЭМ!$A$39:$A$782,$A12,СВЦЭМ!$B$39:$B$782,X$11)+'СЕТ СН'!$F$11+СВЦЭМ!$D$10+'СЕТ СН'!$F$6-'СЕТ СН'!$F$23</f>
        <v>1805.5402231900002</v>
      </c>
      <c r="Y12" s="36">
        <f>SUMIFS(СВЦЭМ!$D$39:$D$782,СВЦЭМ!$A$39:$A$782,$A12,СВЦЭМ!$B$39:$B$782,Y$11)+'СЕТ СН'!$F$11+СВЦЭМ!$D$10+'СЕТ СН'!$F$6-'СЕТ СН'!$F$23</f>
        <v>1843.38323782</v>
      </c>
      <c r="AA12" s="45"/>
    </row>
    <row r="13" spans="1:27" ht="15.75" x14ac:dyDescent="0.2">
      <c r="A13" s="35">
        <f>A12+1</f>
        <v>45079</v>
      </c>
      <c r="B13" s="36">
        <f>SUMIFS(СВЦЭМ!$D$39:$D$782,СВЦЭМ!$A$39:$A$782,$A13,СВЦЭМ!$B$39:$B$782,B$11)+'СЕТ СН'!$F$11+СВЦЭМ!$D$10+'СЕТ СН'!$F$6-'СЕТ СН'!$F$23</f>
        <v>1935.9019099800003</v>
      </c>
      <c r="C13" s="36">
        <f>SUMIFS(СВЦЭМ!$D$39:$D$782,СВЦЭМ!$A$39:$A$782,$A13,СВЦЭМ!$B$39:$B$782,C$11)+'СЕТ СН'!$F$11+СВЦЭМ!$D$10+'СЕТ СН'!$F$6-'СЕТ СН'!$F$23</f>
        <v>1964.7718659900002</v>
      </c>
      <c r="D13" s="36">
        <f>SUMIFS(СВЦЭМ!$D$39:$D$782,СВЦЭМ!$A$39:$A$782,$A13,СВЦЭМ!$B$39:$B$782,D$11)+'СЕТ СН'!$F$11+СВЦЭМ!$D$10+'СЕТ СН'!$F$6-'СЕТ СН'!$F$23</f>
        <v>2009.1506917000002</v>
      </c>
      <c r="E13" s="36">
        <f>SUMIFS(СВЦЭМ!$D$39:$D$782,СВЦЭМ!$A$39:$A$782,$A13,СВЦЭМ!$B$39:$B$782,E$11)+'СЕТ СН'!$F$11+СВЦЭМ!$D$10+'СЕТ СН'!$F$6-'СЕТ СН'!$F$23</f>
        <v>2015.6952946699998</v>
      </c>
      <c r="F13" s="36">
        <f>SUMIFS(СВЦЭМ!$D$39:$D$782,СВЦЭМ!$A$39:$A$782,$A13,СВЦЭМ!$B$39:$B$782,F$11)+'СЕТ СН'!$F$11+СВЦЭМ!$D$10+'СЕТ СН'!$F$6-'СЕТ СН'!$F$23</f>
        <v>1998.7036813</v>
      </c>
      <c r="G13" s="36">
        <f>SUMIFS(СВЦЭМ!$D$39:$D$782,СВЦЭМ!$A$39:$A$782,$A13,СВЦЭМ!$B$39:$B$782,G$11)+'СЕТ СН'!$F$11+СВЦЭМ!$D$10+'СЕТ СН'!$F$6-'СЕТ СН'!$F$23</f>
        <v>1974.69551783</v>
      </c>
      <c r="H13" s="36">
        <f>SUMIFS(СВЦЭМ!$D$39:$D$782,СВЦЭМ!$A$39:$A$782,$A13,СВЦЭМ!$B$39:$B$782,H$11)+'СЕТ СН'!$F$11+СВЦЭМ!$D$10+'СЕТ СН'!$F$6-'СЕТ СН'!$F$23</f>
        <v>1815.2051577900002</v>
      </c>
      <c r="I13" s="36">
        <f>SUMIFS(СВЦЭМ!$D$39:$D$782,СВЦЭМ!$A$39:$A$782,$A13,СВЦЭМ!$B$39:$B$782,I$11)+'СЕТ СН'!$F$11+СВЦЭМ!$D$10+'СЕТ СН'!$F$6-'СЕТ СН'!$F$23</f>
        <v>1853.9237207800002</v>
      </c>
      <c r="J13" s="36">
        <f>SUMIFS(СВЦЭМ!$D$39:$D$782,СВЦЭМ!$A$39:$A$782,$A13,СВЦЭМ!$B$39:$B$782,J$11)+'СЕТ СН'!$F$11+СВЦЭМ!$D$10+'СЕТ СН'!$F$6-'СЕТ СН'!$F$23</f>
        <v>1831.2618644300001</v>
      </c>
      <c r="K13" s="36">
        <f>SUMIFS(СВЦЭМ!$D$39:$D$782,СВЦЭМ!$A$39:$A$782,$A13,СВЦЭМ!$B$39:$B$782,K$11)+'СЕТ СН'!$F$11+СВЦЭМ!$D$10+'СЕТ СН'!$F$6-'СЕТ СН'!$F$23</f>
        <v>1796.9950493300003</v>
      </c>
      <c r="L13" s="36">
        <f>SUMIFS(СВЦЭМ!$D$39:$D$782,СВЦЭМ!$A$39:$A$782,$A13,СВЦЭМ!$B$39:$B$782,L$11)+'СЕТ СН'!$F$11+СВЦЭМ!$D$10+'СЕТ СН'!$F$6-'СЕТ СН'!$F$23</f>
        <v>1787.5119001100002</v>
      </c>
      <c r="M13" s="36">
        <f>SUMIFS(СВЦЭМ!$D$39:$D$782,СВЦЭМ!$A$39:$A$782,$A13,СВЦЭМ!$B$39:$B$782,M$11)+'СЕТ СН'!$F$11+СВЦЭМ!$D$10+'СЕТ СН'!$F$6-'СЕТ СН'!$F$23</f>
        <v>1808.6022008</v>
      </c>
      <c r="N13" s="36">
        <f>SUMIFS(СВЦЭМ!$D$39:$D$782,СВЦЭМ!$A$39:$A$782,$A13,СВЦЭМ!$B$39:$B$782,N$11)+'СЕТ СН'!$F$11+СВЦЭМ!$D$10+'СЕТ СН'!$F$6-'СЕТ СН'!$F$23</f>
        <v>1845.9439576899999</v>
      </c>
      <c r="O13" s="36">
        <f>SUMIFS(СВЦЭМ!$D$39:$D$782,СВЦЭМ!$A$39:$A$782,$A13,СВЦЭМ!$B$39:$B$782,O$11)+'СЕТ СН'!$F$11+СВЦЭМ!$D$10+'СЕТ СН'!$F$6-'СЕТ СН'!$F$23</f>
        <v>1843.18807496</v>
      </c>
      <c r="P13" s="36">
        <f>SUMIFS(СВЦЭМ!$D$39:$D$782,СВЦЭМ!$A$39:$A$782,$A13,СВЦЭМ!$B$39:$B$782,P$11)+'СЕТ СН'!$F$11+СВЦЭМ!$D$10+'СЕТ СН'!$F$6-'СЕТ СН'!$F$23</f>
        <v>1846.3854171399998</v>
      </c>
      <c r="Q13" s="36">
        <f>SUMIFS(СВЦЭМ!$D$39:$D$782,СВЦЭМ!$A$39:$A$782,$A13,СВЦЭМ!$B$39:$B$782,Q$11)+'СЕТ СН'!$F$11+СВЦЭМ!$D$10+'СЕТ СН'!$F$6-'СЕТ СН'!$F$23</f>
        <v>1860.0936225</v>
      </c>
      <c r="R13" s="36">
        <f>SUMIFS(СВЦЭМ!$D$39:$D$782,СВЦЭМ!$A$39:$A$782,$A13,СВЦЭМ!$B$39:$B$782,R$11)+'СЕТ СН'!$F$11+СВЦЭМ!$D$10+'СЕТ СН'!$F$6-'СЕТ СН'!$F$23</f>
        <v>1845.2672671099999</v>
      </c>
      <c r="S13" s="36">
        <f>SUMIFS(СВЦЭМ!$D$39:$D$782,СВЦЭМ!$A$39:$A$782,$A13,СВЦЭМ!$B$39:$B$782,S$11)+'СЕТ СН'!$F$11+СВЦЭМ!$D$10+'СЕТ СН'!$F$6-'СЕТ СН'!$F$23</f>
        <v>1833.5924147000001</v>
      </c>
      <c r="T13" s="36">
        <f>SUMIFS(СВЦЭМ!$D$39:$D$782,СВЦЭМ!$A$39:$A$782,$A13,СВЦЭМ!$B$39:$B$782,T$11)+'СЕТ СН'!$F$11+СВЦЭМ!$D$10+'СЕТ СН'!$F$6-'СЕТ СН'!$F$23</f>
        <v>1817.4339036900001</v>
      </c>
      <c r="U13" s="36">
        <f>SUMIFS(СВЦЭМ!$D$39:$D$782,СВЦЭМ!$A$39:$A$782,$A13,СВЦЭМ!$B$39:$B$782,U$11)+'СЕТ СН'!$F$11+СВЦЭМ!$D$10+'СЕТ СН'!$F$6-'СЕТ СН'!$F$23</f>
        <v>1763.8603643000001</v>
      </c>
      <c r="V13" s="36">
        <f>SUMIFS(СВЦЭМ!$D$39:$D$782,СВЦЭМ!$A$39:$A$782,$A13,СВЦЭМ!$B$39:$B$782,V$11)+'СЕТ СН'!$F$11+СВЦЭМ!$D$10+'СЕТ СН'!$F$6-'СЕТ СН'!$F$23</f>
        <v>1735.2244204500003</v>
      </c>
      <c r="W13" s="36">
        <f>SUMIFS(СВЦЭМ!$D$39:$D$782,СВЦЭМ!$A$39:$A$782,$A13,СВЦЭМ!$B$39:$B$782,W$11)+'СЕТ СН'!$F$11+СВЦЭМ!$D$10+'СЕТ СН'!$F$6-'СЕТ СН'!$F$23</f>
        <v>1744.9664526000001</v>
      </c>
      <c r="X13" s="36">
        <f>SUMIFS(СВЦЭМ!$D$39:$D$782,СВЦЭМ!$A$39:$A$782,$A13,СВЦЭМ!$B$39:$B$782,X$11)+'СЕТ СН'!$F$11+СВЦЭМ!$D$10+'СЕТ СН'!$F$6-'СЕТ СН'!$F$23</f>
        <v>1786.1682007700001</v>
      </c>
      <c r="Y13" s="36">
        <f>SUMIFS(СВЦЭМ!$D$39:$D$782,СВЦЭМ!$A$39:$A$782,$A13,СВЦЭМ!$B$39:$B$782,Y$11)+'СЕТ СН'!$F$11+СВЦЭМ!$D$10+'СЕТ СН'!$F$6-'СЕТ СН'!$F$23</f>
        <v>1829.0378248699999</v>
      </c>
    </row>
    <row r="14" spans="1:27" ht="15.75" x14ac:dyDescent="0.2">
      <c r="A14" s="35">
        <f t="shared" ref="A14:A41" si="0">A13+1</f>
        <v>45080</v>
      </c>
      <c r="B14" s="36">
        <f>SUMIFS(СВЦЭМ!$D$39:$D$782,СВЦЭМ!$A$39:$A$782,$A14,СВЦЭМ!$B$39:$B$782,B$11)+'СЕТ СН'!$F$11+СВЦЭМ!$D$10+'СЕТ СН'!$F$6-'СЕТ СН'!$F$23</f>
        <v>1864.7300982699999</v>
      </c>
      <c r="C14" s="36">
        <f>SUMIFS(СВЦЭМ!$D$39:$D$782,СВЦЭМ!$A$39:$A$782,$A14,СВЦЭМ!$B$39:$B$782,C$11)+'СЕТ СН'!$F$11+СВЦЭМ!$D$10+'СЕТ СН'!$F$6-'СЕТ СН'!$F$23</f>
        <v>1909.7148031000002</v>
      </c>
      <c r="D14" s="36">
        <f>SUMIFS(СВЦЭМ!$D$39:$D$782,СВЦЭМ!$A$39:$A$782,$A14,СВЦЭМ!$B$39:$B$782,D$11)+'СЕТ СН'!$F$11+СВЦЭМ!$D$10+'СЕТ СН'!$F$6-'СЕТ СН'!$F$23</f>
        <v>2011.08859183</v>
      </c>
      <c r="E14" s="36">
        <f>SUMIFS(СВЦЭМ!$D$39:$D$782,СВЦЭМ!$A$39:$A$782,$A14,СВЦЭМ!$B$39:$B$782,E$11)+'СЕТ СН'!$F$11+СВЦЭМ!$D$10+'СЕТ СН'!$F$6-'СЕТ СН'!$F$23</f>
        <v>2079.8546347300003</v>
      </c>
      <c r="F14" s="36">
        <f>SUMIFS(СВЦЭМ!$D$39:$D$782,СВЦЭМ!$A$39:$A$782,$A14,СВЦЭМ!$B$39:$B$782,F$11)+'СЕТ СН'!$F$11+СВЦЭМ!$D$10+'СЕТ СН'!$F$6-'СЕТ СН'!$F$23</f>
        <v>2033.94848305</v>
      </c>
      <c r="G14" s="36">
        <f>SUMIFS(СВЦЭМ!$D$39:$D$782,СВЦЭМ!$A$39:$A$782,$A14,СВЦЭМ!$B$39:$B$782,G$11)+'СЕТ СН'!$F$11+СВЦЭМ!$D$10+'СЕТ СН'!$F$6-'СЕТ СН'!$F$23</f>
        <v>2042.1728471500001</v>
      </c>
      <c r="H14" s="36">
        <f>SUMIFS(СВЦЭМ!$D$39:$D$782,СВЦЭМ!$A$39:$A$782,$A14,СВЦЭМ!$B$39:$B$782,H$11)+'СЕТ СН'!$F$11+СВЦЭМ!$D$10+'СЕТ СН'!$F$6-'СЕТ СН'!$F$23</f>
        <v>1954.6112936200002</v>
      </c>
      <c r="I14" s="36">
        <f>SUMIFS(СВЦЭМ!$D$39:$D$782,СВЦЭМ!$A$39:$A$782,$A14,СВЦЭМ!$B$39:$B$782,I$11)+'СЕТ СН'!$F$11+СВЦЭМ!$D$10+'СЕТ СН'!$F$6-'СЕТ СН'!$F$23</f>
        <v>1847.6934258300003</v>
      </c>
      <c r="J14" s="36">
        <f>SUMIFS(СВЦЭМ!$D$39:$D$782,СВЦЭМ!$A$39:$A$782,$A14,СВЦЭМ!$B$39:$B$782,J$11)+'СЕТ СН'!$F$11+СВЦЭМ!$D$10+'СЕТ СН'!$F$6-'СЕТ СН'!$F$23</f>
        <v>1747.0767672400002</v>
      </c>
      <c r="K14" s="36">
        <f>SUMIFS(СВЦЭМ!$D$39:$D$782,СВЦЭМ!$A$39:$A$782,$A14,СВЦЭМ!$B$39:$B$782,K$11)+'СЕТ СН'!$F$11+СВЦЭМ!$D$10+'СЕТ СН'!$F$6-'СЕТ СН'!$F$23</f>
        <v>1691.0396734999999</v>
      </c>
      <c r="L14" s="36">
        <f>SUMIFS(СВЦЭМ!$D$39:$D$782,СВЦЭМ!$A$39:$A$782,$A14,СВЦЭМ!$B$39:$B$782,L$11)+'СЕТ СН'!$F$11+СВЦЭМ!$D$10+'СЕТ СН'!$F$6-'СЕТ СН'!$F$23</f>
        <v>1681.3063104600001</v>
      </c>
      <c r="M14" s="36">
        <f>SUMIFS(СВЦЭМ!$D$39:$D$782,СВЦЭМ!$A$39:$A$782,$A14,СВЦЭМ!$B$39:$B$782,M$11)+'СЕТ СН'!$F$11+СВЦЭМ!$D$10+'СЕТ СН'!$F$6-'СЕТ СН'!$F$23</f>
        <v>1692.7163810299999</v>
      </c>
      <c r="N14" s="36">
        <f>SUMIFS(СВЦЭМ!$D$39:$D$782,СВЦЭМ!$A$39:$A$782,$A14,СВЦЭМ!$B$39:$B$782,N$11)+'СЕТ СН'!$F$11+СВЦЭМ!$D$10+'СЕТ СН'!$F$6-'СЕТ СН'!$F$23</f>
        <v>1711.4841233000002</v>
      </c>
      <c r="O14" s="36">
        <f>SUMIFS(СВЦЭМ!$D$39:$D$782,СВЦЭМ!$A$39:$A$782,$A14,СВЦЭМ!$B$39:$B$782,O$11)+'СЕТ СН'!$F$11+СВЦЭМ!$D$10+'СЕТ СН'!$F$6-'СЕТ СН'!$F$23</f>
        <v>1715.8122055399999</v>
      </c>
      <c r="P14" s="36">
        <f>SUMIFS(СВЦЭМ!$D$39:$D$782,СВЦЭМ!$A$39:$A$782,$A14,СВЦЭМ!$B$39:$B$782,P$11)+'СЕТ СН'!$F$11+СВЦЭМ!$D$10+'СЕТ СН'!$F$6-'СЕТ СН'!$F$23</f>
        <v>1730.1437107699999</v>
      </c>
      <c r="Q14" s="36">
        <f>SUMIFS(СВЦЭМ!$D$39:$D$782,СВЦЭМ!$A$39:$A$782,$A14,СВЦЭМ!$B$39:$B$782,Q$11)+'СЕТ СН'!$F$11+СВЦЭМ!$D$10+'СЕТ СН'!$F$6-'СЕТ СН'!$F$23</f>
        <v>1758.1689998299998</v>
      </c>
      <c r="R14" s="36">
        <f>SUMIFS(СВЦЭМ!$D$39:$D$782,СВЦЭМ!$A$39:$A$782,$A14,СВЦЭМ!$B$39:$B$782,R$11)+'СЕТ СН'!$F$11+СВЦЭМ!$D$10+'СЕТ СН'!$F$6-'СЕТ СН'!$F$23</f>
        <v>1749.9509208600002</v>
      </c>
      <c r="S14" s="36">
        <f>SUMIFS(СВЦЭМ!$D$39:$D$782,СВЦЭМ!$A$39:$A$782,$A14,СВЦЭМ!$B$39:$B$782,S$11)+'СЕТ СН'!$F$11+СВЦЭМ!$D$10+'СЕТ СН'!$F$6-'СЕТ СН'!$F$23</f>
        <v>1733.2986078200001</v>
      </c>
      <c r="T14" s="36">
        <f>SUMIFS(СВЦЭМ!$D$39:$D$782,СВЦЭМ!$A$39:$A$782,$A14,СВЦЭМ!$B$39:$B$782,T$11)+'СЕТ СН'!$F$11+СВЦЭМ!$D$10+'СЕТ СН'!$F$6-'СЕТ СН'!$F$23</f>
        <v>1721.35223468</v>
      </c>
      <c r="U14" s="36">
        <f>SUMIFS(СВЦЭМ!$D$39:$D$782,СВЦЭМ!$A$39:$A$782,$A14,СВЦЭМ!$B$39:$B$782,U$11)+'СЕТ СН'!$F$11+СВЦЭМ!$D$10+'СЕТ СН'!$F$6-'СЕТ СН'!$F$23</f>
        <v>1709.9129845799998</v>
      </c>
      <c r="V14" s="36">
        <f>SUMIFS(СВЦЭМ!$D$39:$D$782,СВЦЭМ!$A$39:$A$782,$A14,СВЦЭМ!$B$39:$B$782,V$11)+'СЕТ СН'!$F$11+СВЦЭМ!$D$10+'СЕТ СН'!$F$6-'СЕТ СН'!$F$23</f>
        <v>1695.53732335</v>
      </c>
      <c r="W14" s="36">
        <f>SUMIFS(СВЦЭМ!$D$39:$D$782,СВЦЭМ!$A$39:$A$782,$A14,СВЦЭМ!$B$39:$B$782,W$11)+'СЕТ СН'!$F$11+СВЦЭМ!$D$10+'СЕТ СН'!$F$6-'СЕТ СН'!$F$23</f>
        <v>1667.76998783</v>
      </c>
      <c r="X14" s="36">
        <f>SUMIFS(СВЦЭМ!$D$39:$D$782,СВЦЭМ!$A$39:$A$782,$A14,СВЦЭМ!$B$39:$B$782,X$11)+'СЕТ СН'!$F$11+СВЦЭМ!$D$10+'СЕТ СН'!$F$6-'СЕТ СН'!$F$23</f>
        <v>1702.6071514999999</v>
      </c>
      <c r="Y14" s="36">
        <f>SUMIFS(СВЦЭМ!$D$39:$D$782,СВЦЭМ!$A$39:$A$782,$A14,СВЦЭМ!$B$39:$B$782,Y$11)+'СЕТ СН'!$F$11+СВЦЭМ!$D$10+'СЕТ СН'!$F$6-'СЕТ СН'!$F$23</f>
        <v>1784.8713727600002</v>
      </c>
    </row>
    <row r="15" spans="1:27" ht="15.75" x14ac:dyDescent="0.2">
      <c r="A15" s="35">
        <f t="shared" si="0"/>
        <v>45081</v>
      </c>
      <c r="B15" s="36">
        <f>SUMIFS(СВЦЭМ!$D$39:$D$782,СВЦЭМ!$A$39:$A$782,$A15,СВЦЭМ!$B$39:$B$782,B$11)+'СЕТ СН'!$F$11+СВЦЭМ!$D$10+'СЕТ СН'!$F$6-'СЕТ СН'!$F$23</f>
        <v>1888.00287493</v>
      </c>
      <c r="C15" s="36">
        <f>SUMIFS(СВЦЭМ!$D$39:$D$782,СВЦЭМ!$A$39:$A$782,$A15,СВЦЭМ!$B$39:$B$782,C$11)+'СЕТ СН'!$F$11+СВЦЭМ!$D$10+'СЕТ СН'!$F$6-'СЕТ СН'!$F$23</f>
        <v>1965.13131251</v>
      </c>
      <c r="D15" s="36">
        <f>SUMIFS(СВЦЭМ!$D$39:$D$782,СВЦЭМ!$A$39:$A$782,$A15,СВЦЭМ!$B$39:$B$782,D$11)+'СЕТ СН'!$F$11+СВЦЭМ!$D$10+'СЕТ СН'!$F$6-'СЕТ СН'!$F$23</f>
        <v>2053.3398139300002</v>
      </c>
      <c r="E15" s="36">
        <f>SUMIFS(СВЦЭМ!$D$39:$D$782,СВЦЭМ!$A$39:$A$782,$A15,СВЦЭМ!$B$39:$B$782,E$11)+'СЕТ СН'!$F$11+СВЦЭМ!$D$10+'СЕТ СН'!$F$6-'СЕТ СН'!$F$23</f>
        <v>2076.8267711500002</v>
      </c>
      <c r="F15" s="36">
        <f>SUMIFS(СВЦЭМ!$D$39:$D$782,СВЦЭМ!$A$39:$A$782,$A15,СВЦЭМ!$B$39:$B$782,F$11)+'СЕТ СН'!$F$11+СВЦЭМ!$D$10+'СЕТ СН'!$F$6-'СЕТ СН'!$F$23</f>
        <v>2091.1959043000002</v>
      </c>
      <c r="G15" s="36">
        <f>SUMIFS(СВЦЭМ!$D$39:$D$782,СВЦЭМ!$A$39:$A$782,$A15,СВЦЭМ!$B$39:$B$782,G$11)+'СЕТ СН'!$F$11+СВЦЭМ!$D$10+'СЕТ СН'!$F$6-'СЕТ СН'!$F$23</f>
        <v>2068.7824645300002</v>
      </c>
      <c r="H15" s="36">
        <f>SUMIFS(СВЦЭМ!$D$39:$D$782,СВЦЭМ!$A$39:$A$782,$A15,СВЦЭМ!$B$39:$B$782,H$11)+'СЕТ СН'!$F$11+СВЦЭМ!$D$10+'СЕТ СН'!$F$6-'СЕТ СН'!$F$23</f>
        <v>1955.8447188200003</v>
      </c>
      <c r="I15" s="36">
        <f>SUMIFS(СВЦЭМ!$D$39:$D$782,СВЦЭМ!$A$39:$A$782,$A15,СВЦЭМ!$B$39:$B$782,I$11)+'СЕТ СН'!$F$11+СВЦЭМ!$D$10+'СЕТ СН'!$F$6-'СЕТ СН'!$F$23</f>
        <v>1862.8036968000001</v>
      </c>
      <c r="J15" s="36">
        <f>SUMIFS(СВЦЭМ!$D$39:$D$782,СВЦЭМ!$A$39:$A$782,$A15,СВЦЭМ!$B$39:$B$782,J$11)+'СЕТ СН'!$F$11+СВЦЭМ!$D$10+'СЕТ СН'!$F$6-'СЕТ СН'!$F$23</f>
        <v>1757.40092426</v>
      </c>
      <c r="K15" s="36">
        <f>SUMIFS(СВЦЭМ!$D$39:$D$782,СВЦЭМ!$A$39:$A$782,$A15,СВЦЭМ!$B$39:$B$782,K$11)+'СЕТ СН'!$F$11+СВЦЭМ!$D$10+'СЕТ СН'!$F$6-'СЕТ СН'!$F$23</f>
        <v>1719.670325</v>
      </c>
      <c r="L15" s="36">
        <f>SUMIFS(СВЦЭМ!$D$39:$D$782,СВЦЭМ!$A$39:$A$782,$A15,СВЦЭМ!$B$39:$B$782,L$11)+'СЕТ СН'!$F$11+СВЦЭМ!$D$10+'СЕТ СН'!$F$6-'СЕТ СН'!$F$23</f>
        <v>1701.4847492100002</v>
      </c>
      <c r="M15" s="36">
        <f>SUMIFS(СВЦЭМ!$D$39:$D$782,СВЦЭМ!$A$39:$A$782,$A15,СВЦЭМ!$B$39:$B$782,M$11)+'СЕТ СН'!$F$11+СВЦЭМ!$D$10+'СЕТ СН'!$F$6-'СЕТ СН'!$F$23</f>
        <v>1713.1496540500002</v>
      </c>
      <c r="N15" s="36">
        <f>SUMIFS(СВЦЭМ!$D$39:$D$782,СВЦЭМ!$A$39:$A$782,$A15,СВЦЭМ!$B$39:$B$782,N$11)+'СЕТ СН'!$F$11+СВЦЭМ!$D$10+'СЕТ СН'!$F$6-'СЕТ СН'!$F$23</f>
        <v>1756.8888299599998</v>
      </c>
      <c r="O15" s="36">
        <f>SUMIFS(СВЦЭМ!$D$39:$D$782,СВЦЭМ!$A$39:$A$782,$A15,СВЦЭМ!$B$39:$B$782,O$11)+'СЕТ СН'!$F$11+СВЦЭМ!$D$10+'СЕТ СН'!$F$6-'СЕТ СН'!$F$23</f>
        <v>1765.76348942</v>
      </c>
      <c r="P15" s="36">
        <f>SUMIFS(СВЦЭМ!$D$39:$D$782,СВЦЭМ!$A$39:$A$782,$A15,СВЦЭМ!$B$39:$B$782,P$11)+'СЕТ СН'!$F$11+СВЦЭМ!$D$10+'СЕТ СН'!$F$6-'СЕТ СН'!$F$23</f>
        <v>1766.0494102299999</v>
      </c>
      <c r="Q15" s="36">
        <f>SUMIFS(СВЦЭМ!$D$39:$D$782,СВЦЭМ!$A$39:$A$782,$A15,СВЦЭМ!$B$39:$B$782,Q$11)+'СЕТ СН'!$F$11+СВЦЭМ!$D$10+'СЕТ СН'!$F$6-'СЕТ СН'!$F$23</f>
        <v>1786.3229015500001</v>
      </c>
      <c r="R15" s="36">
        <f>SUMIFS(СВЦЭМ!$D$39:$D$782,СВЦЭМ!$A$39:$A$782,$A15,СВЦЭМ!$B$39:$B$782,R$11)+'СЕТ СН'!$F$11+СВЦЭМ!$D$10+'СЕТ СН'!$F$6-'СЕТ СН'!$F$23</f>
        <v>1778.2155260300001</v>
      </c>
      <c r="S15" s="36">
        <f>SUMIFS(СВЦЭМ!$D$39:$D$782,СВЦЭМ!$A$39:$A$782,$A15,СВЦЭМ!$B$39:$B$782,S$11)+'СЕТ СН'!$F$11+СВЦЭМ!$D$10+'СЕТ СН'!$F$6-'СЕТ СН'!$F$23</f>
        <v>1758.4900380700001</v>
      </c>
      <c r="T15" s="36">
        <f>SUMIFS(СВЦЭМ!$D$39:$D$782,СВЦЭМ!$A$39:$A$782,$A15,СВЦЭМ!$B$39:$B$782,T$11)+'СЕТ СН'!$F$11+СВЦЭМ!$D$10+'СЕТ СН'!$F$6-'СЕТ СН'!$F$23</f>
        <v>1751.2570895500003</v>
      </c>
      <c r="U15" s="36">
        <f>SUMIFS(СВЦЭМ!$D$39:$D$782,СВЦЭМ!$A$39:$A$782,$A15,СВЦЭМ!$B$39:$B$782,U$11)+'СЕТ СН'!$F$11+СВЦЭМ!$D$10+'СЕТ СН'!$F$6-'СЕТ СН'!$F$23</f>
        <v>1685.6097894</v>
      </c>
      <c r="V15" s="36">
        <f>SUMIFS(СВЦЭМ!$D$39:$D$782,СВЦЭМ!$A$39:$A$782,$A15,СВЦЭМ!$B$39:$B$782,V$11)+'СЕТ СН'!$F$11+СВЦЭМ!$D$10+'СЕТ СН'!$F$6-'СЕТ СН'!$F$23</f>
        <v>1646.4904569099999</v>
      </c>
      <c r="W15" s="36">
        <f>SUMIFS(СВЦЭМ!$D$39:$D$782,СВЦЭМ!$A$39:$A$782,$A15,СВЦЭМ!$B$39:$B$782,W$11)+'СЕТ СН'!$F$11+СВЦЭМ!$D$10+'СЕТ СН'!$F$6-'СЕТ СН'!$F$23</f>
        <v>1659.1928415100001</v>
      </c>
      <c r="X15" s="36">
        <f>SUMIFS(СВЦЭМ!$D$39:$D$782,СВЦЭМ!$A$39:$A$782,$A15,СВЦЭМ!$B$39:$B$782,X$11)+'СЕТ СН'!$F$11+СВЦЭМ!$D$10+'СЕТ СН'!$F$6-'СЕТ СН'!$F$23</f>
        <v>1729.6739933700001</v>
      </c>
      <c r="Y15" s="36">
        <f>SUMIFS(СВЦЭМ!$D$39:$D$782,СВЦЭМ!$A$39:$A$782,$A15,СВЦЭМ!$B$39:$B$782,Y$11)+'СЕТ СН'!$F$11+СВЦЭМ!$D$10+'СЕТ СН'!$F$6-'СЕТ СН'!$F$23</f>
        <v>1803.7710059599999</v>
      </c>
    </row>
    <row r="16" spans="1:27" ht="15.75" x14ac:dyDescent="0.2">
      <c r="A16" s="35">
        <f t="shared" si="0"/>
        <v>45082</v>
      </c>
      <c r="B16" s="36">
        <f>SUMIFS(СВЦЭМ!$D$39:$D$782,СВЦЭМ!$A$39:$A$782,$A16,СВЦЭМ!$B$39:$B$782,B$11)+'СЕТ СН'!$F$11+СВЦЭМ!$D$10+'СЕТ СН'!$F$6-'СЕТ СН'!$F$23</f>
        <v>1860.0287394500001</v>
      </c>
      <c r="C16" s="36">
        <f>SUMIFS(СВЦЭМ!$D$39:$D$782,СВЦЭМ!$A$39:$A$782,$A16,СВЦЭМ!$B$39:$B$782,C$11)+'СЕТ СН'!$F$11+СВЦЭМ!$D$10+'СЕТ СН'!$F$6-'СЕТ СН'!$F$23</f>
        <v>1898.2881108000001</v>
      </c>
      <c r="D16" s="36">
        <f>SUMIFS(СВЦЭМ!$D$39:$D$782,СВЦЭМ!$A$39:$A$782,$A16,СВЦЭМ!$B$39:$B$782,D$11)+'СЕТ СН'!$F$11+СВЦЭМ!$D$10+'СЕТ СН'!$F$6-'СЕТ СН'!$F$23</f>
        <v>1947.52681927</v>
      </c>
      <c r="E16" s="36">
        <f>SUMIFS(СВЦЭМ!$D$39:$D$782,СВЦЭМ!$A$39:$A$782,$A16,СВЦЭМ!$B$39:$B$782,E$11)+'СЕТ СН'!$F$11+СВЦЭМ!$D$10+'СЕТ СН'!$F$6-'СЕТ СН'!$F$23</f>
        <v>1930.3758505400001</v>
      </c>
      <c r="F16" s="36">
        <f>SUMIFS(СВЦЭМ!$D$39:$D$782,СВЦЭМ!$A$39:$A$782,$A16,СВЦЭМ!$B$39:$B$782,F$11)+'СЕТ СН'!$F$11+СВЦЭМ!$D$10+'СЕТ СН'!$F$6-'СЕТ СН'!$F$23</f>
        <v>1921.9776018299999</v>
      </c>
      <c r="G16" s="36">
        <f>SUMIFS(СВЦЭМ!$D$39:$D$782,СВЦЭМ!$A$39:$A$782,$A16,СВЦЭМ!$B$39:$B$782,G$11)+'СЕТ СН'!$F$11+СВЦЭМ!$D$10+'СЕТ СН'!$F$6-'СЕТ СН'!$F$23</f>
        <v>1913.8671735000003</v>
      </c>
      <c r="H16" s="36">
        <f>SUMIFS(СВЦЭМ!$D$39:$D$782,СВЦЭМ!$A$39:$A$782,$A16,СВЦЭМ!$B$39:$B$782,H$11)+'СЕТ СН'!$F$11+СВЦЭМ!$D$10+'СЕТ СН'!$F$6-'СЕТ СН'!$F$23</f>
        <v>1879.7101573999998</v>
      </c>
      <c r="I16" s="36">
        <f>SUMIFS(СВЦЭМ!$D$39:$D$782,СВЦЭМ!$A$39:$A$782,$A16,СВЦЭМ!$B$39:$B$782,I$11)+'СЕТ СН'!$F$11+СВЦЭМ!$D$10+'СЕТ СН'!$F$6-'СЕТ СН'!$F$23</f>
        <v>1819.2738515199999</v>
      </c>
      <c r="J16" s="36">
        <f>SUMIFS(СВЦЭМ!$D$39:$D$782,СВЦЭМ!$A$39:$A$782,$A16,СВЦЭМ!$B$39:$B$782,J$11)+'СЕТ СН'!$F$11+СВЦЭМ!$D$10+'СЕТ СН'!$F$6-'СЕТ СН'!$F$23</f>
        <v>1851.8056868100002</v>
      </c>
      <c r="K16" s="36">
        <f>SUMIFS(СВЦЭМ!$D$39:$D$782,СВЦЭМ!$A$39:$A$782,$A16,СВЦЭМ!$B$39:$B$782,K$11)+'СЕТ СН'!$F$11+СВЦЭМ!$D$10+'СЕТ СН'!$F$6-'СЕТ СН'!$F$23</f>
        <v>1744.7097571499999</v>
      </c>
      <c r="L16" s="36">
        <f>SUMIFS(СВЦЭМ!$D$39:$D$782,СВЦЭМ!$A$39:$A$782,$A16,СВЦЭМ!$B$39:$B$782,L$11)+'СЕТ СН'!$F$11+СВЦЭМ!$D$10+'СЕТ СН'!$F$6-'СЕТ СН'!$F$23</f>
        <v>1729.20277089</v>
      </c>
      <c r="M16" s="36">
        <f>SUMIFS(СВЦЭМ!$D$39:$D$782,СВЦЭМ!$A$39:$A$782,$A16,СВЦЭМ!$B$39:$B$782,M$11)+'СЕТ СН'!$F$11+СВЦЭМ!$D$10+'СЕТ СН'!$F$6-'СЕТ СН'!$F$23</f>
        <v>1742.85111641</v>
      </c>
      <c r="N16" s="36">
        <f>SUMIFS(СВЦЭМ!$D$39:$D$782,СВЦЭМ!$A$39:$A$782,$A16,СВЦЭМ!$B$39:$B$782,N$11)+'СЕТ СН'!$F$11+СВЦЭМ!$D$10+'СЕТ СН'!$F$6-'СЕТ СН'!$F$23</f>
        <v>1787.5914407700002</v>
      </c>
      <c r="O16" s="36">
        <f>SUMIFS(СВЦЭМ!$D$39:$D$782,СВЦЭМ!$A$39:$A$782,$A16,СВЦЭМ!$B$39:$B$782,O$11)+'СЕТ СН'!$F$11+СВЦЭМ!$D$10+'СЕТ СН'!$F$6-'СЕТ СН'!$F$23</f>
        <v>1794.7291191700001</v>
      </c>
      <c r="P16" s="36">
        <f>SUMIFS(СВЦЭМ!$D$39:$D$782,СВЦЭМ!$A$39:$A$782,$A16,СВЦЭМ!$B$39:$B$782,P$11)+'СЕТ СН'!$F$11+СВЦЭМ!$D$10+'СЕТ СН'!$F$6-'СЕТ СН'!$F$23</f>
        <v>1810.6487378400002</v>
      </c>
      <c r="Q16" s="36">
        <f>SUMIFS(СВЦЭМ!$D$39:$D$782,СВЦЭМ!$A$39:$A$782,$A16,СВЦЭМ!$B$39:$B$782,Q$11)+'СЕТ СН'!$F$11+СВЦЭМ!$D$10+'СЕТ СН'!$F$6-'СЕТ СН'!$F$23</f>
        <v>1824.2309515400002</v>
      </c>
      <c r="R16" s="36">
        <f>SUMIFS(СВЦЭМ!$D$39:$D$782,СВЦЭМ!$A$39:$A$782,$A16,СВЦЭМ!$B$39:$B$782,R$11)+'СЕТ СН'!$F$11+СВЦЭМ!$D$10+'СЕТ СН'!$F$6-'СЕТ СН'!$F$23</f>
        <v>1846.4238044700001</v>
      </c>
      <c r="S16" s="36">
        <f>SUMIFS(СВЦЭМ!$D$39:$D$782,СВЦЭМ!$A$39:$A$782,$A16,СВЦЭМ!$B$39:$B$782,S$11)+'СЕТ СН'!$F$11+СВЦЭМ!$D$10+'СЕТ СН'!$F$6-'СЕТ СН'!$F$23</f>
        <v>1842.47437666</v>
      </c>
      <c r="T16" s="36">
        <f>SUMIFS(СВЦЭМ!$D$39:$D$782,СВЦЭМ!$A$39:$A$782,$A16,СВЦЭМ!$B$39:$B$782,T$11)+'СЕТ СН'!$F$11+СВЦЭМ!$D$10+'СЕТ СН'!$F$6-'СЕТ СН'!$F$23</f>
        <v>1815.4388258899999</v>
      </c>
      <c r="U16" s="36">
        <f>SUMIFS(СВЦЭМ!$D$39:$D$782,СВЦЭМ!$A$39:$A$782,$A16,СВЦЭМ!$B$39:$B$782,U$11)+'СЕТ СН'!$F$11+СВЦЭМ!$D$10+'СЕТ СН'!$F$6-'СЕТ СН'!$F$23</f>
        <v>1779.9082991999999</v>
      </c>
      <c r="V16" s="36">
        <f>SUMIFS(СВЦЭМ!$D$39:$D$782,СВЦЭМ!$A$39:$A$782,$A16,СВЦЭМ!$B$39:$B$782,V$11)+'СЕТ СН'!$F$11+СВЦЭМ!$D$10+'СЕТ СН'!$F$6-'СЕТ СН'!$F$23</f>
        <v>1711.5685611600002</v>
      </c>
      <c r="W16" s="36">
        <f>SUMIFS(СВЦЭМ!$D$39:$D$782,СВЦЭМ!$A$39:$A$782,$A16,СВЦЭМ!$B$39:$B$782,W$11)+'СЕТ СН'!$F$11+СВЦЭМ!$D$10+'СЕТ СН'!$F$6-'СЕТ СН'!$F$23</f>
        <v>1788.76548185</v>
      </c>
      <c r="X16" s="36">
        <f>SUMIFS(СВЦЭМ!$D$39:$D$782,СВЦЭМ!$A$39:$A$782,$A16,СВЦЭМ!$B$39:$B$782,X$11)+'СЕТ СН'!$F$11+СВЦЭМ!$D$10+'СЕТ СН'!$F$6-'СЕТ СН'!$F$23</f>
        <v>1841.5102375400002</v>
      </c>
      <c r="Y16" s="36">
        <f>SUMIFS(СВЦЭМ!$D$39:$D$782,СВЦЭМ!$A$39:$A$782,$A16,СВЦЭМ!$B$39:$B$782,Y$11)+'СЕТ СН'!$F$11+СВЦЭМ!$D$10+'СЕТ СН'!$F$6-'СЕТ СН'!$F$23</f>
        <v>1920.12809935</v>
      </c>
    </row>
    <row r="17" spans="1:25" ht="15.75" x14ac:dyDescent="0.2">
      <c r="A17" s="35">
        <f t="shared" si="0"/>
        <v>45083</v>
      </c>
      <c r="B17" s="36">
        <f>SUMIFS(СВЦЭМ!$D$39:$D$782,СВЦЭМ!$A$39:$A$782,$A17,СВЦЭМ!$B$39:$B$782,B$11)+'СЕТ СН'!$F$11+СВЦЭМ!$D$10+'СЕТ СН'!$F$6-'СЕТ СН'!$F$23</f>
        <v>1902.9316449900002</v>
      </c>
      <c r="C17" s="36">
        <f>SUMIFS(СВЦЭМ!$D$39:$D$782,СВЦЭМ!$A$39:$A$782,$A17,СВЦЭМ!$B$39:$B$782,C$11)+'СЕТ СН'!$F$11+СВЦЭМ!$D$10+'СЕТ СН'!$F$6-'СЕТ СН'!$F$23</f>
        <v>1997.4146181199999</v>
      </c>
      <c r="D17" s="36">
        <f>SUMIFS(СВЦЭМ!$D$39:$D$782,СВЦЭМ!$A$39:$A$782,$A17,СВЦЭМ!$B$39:$B$782,D$11)+'СЕТ СН'!$F$11+СВЦЭМ!$D$10+'СЕТ СН'!$F$6-'СЕТ СН'!$F$23</f>
        <v>2107.5117892900003</v>
      </c>
      <c r="E17" s="36">
        <f>SUMIFS(СВЦЭМ!$D$39:$D$782,СВЦЭМ!$A$39:$A$782,$A17,СВЦЭМ!$B$39:$B$782,E$11)+'СЕТ СН'!$F$11+СВЦЭМ!$D$10+'СЕТ СН'!$F$6-'СЕТ СН'!$F$23</f>
        <v>2103.6497777200002</v>
      </c>
      <c r="F17" s="36">
        <f>SUMIFS(СВЦЭМ!$D$39:$D$782,СВЦЭМ!$A$39:$A$782,$A17,СВЦЭМ!$B$39:$B$782,F$11)+'СЕТ СН'!$F$11+СВЦЭМ!$D$10+'СЕТ СН'!$F$6-'СЕТ СН'!$F$23</f>
        <v>2097.9261692200002</v>
      </c>
      <c r="G17" s="36">
        <f>SUMIFS(СВЦЭМ!$D$39:$D$782,СВЦЭМ!$A$39:$A$782,$A17,СВЦЭМ!$B$39:$B$782,G$11)+'СЕТ СН'!$F$11+СВЦЭМ!$D$10+'СЕТ СН'!$F$6-'СЕТ СН'!$F$23</f>
        <v>2007.1394083</v>
      </c>
      <c r="H17" s="36">
        <f>SUMIFS(СВЦЭМ!$D$39:$D$782,СВЦЭМ!$A$39:$A$782,$A17,СВЦЭМ!$B$39:$B$782,H$11)+'СЕТ СН'!$F$11+СВЦЭМ!$D$10+'СЕТ СН'!$F$6-'СЕТ СН'!$F$23</f>
        <v>1861.5865231000002</v>
      </c>
      <c r="I17" s="36">
        <f>SUMIFS(СВЦЭМ!$D$39:$D$782,СВЦЭМ!$A$39:$A$782,$A17,СВЦЭМ!$B$39:$B$782,I$11)+'СЕТ СН'!$F$11+СВЦЭМ!$D$10+'СЕТ СН'!$F$6-'СЕТ СН'!$F$23</f>
        <v>1795.40463873</v>
      </c>
      <c r="J17" s="36">
        <f>SUMIFS(СВЦЭМ!$D$39:$D$782,СВЦЭМ!$A$39:$A$782,$A17,СВЦЭМ!$B$39:$B$782,J$11)+'СЕТ СН'!$F$11+СВЦЭМ!$D$10+'СЕТ СН'!$F$6-'СЕТ СН'!$F$23</f>
        <v>1713.06546243</v>
      </c>
      <c r="K17" s="36">
        <f>SUMIFS(СВЦЭМ!$D$39:$D$782,СВЦЭМ!$A$39:$A$782,$A17,СВЦЭМ!$B$39:$B$782,K$11)+'СЕТ СН'!$F$11+СВЦЭМ!$D$10+'СЕТ СН'!$F$6-'СЕТ СН'!$F$23</f>
        <v>1664.8594379000001</v>
      </c>
      <c r="L17" s="36">
        <f>SUMIFS(СВЦЭМ!$D$39:$D$782,СВЦЭМ!$A$39:$A$782,$A17,СВЦЭМ!$B$39:$B$782,L$11)+'СЕТ СН'!$F$11+СВЦЭМ!$D$10+'СЕТ СН'!$F$6-'СЕТ СН'!$F$23</f>
        <v>1671.32313922</v>
      </c>
      <c r="M17" s="36">
        <f>SUMIFS(СВЦЭМ!$D$39:$D$782,СВЦЭМ!$A$39:$A$782,$A17,СВЦЭМ!$B$39:$B$782,M$11)+'СЕТ СН'!$F$11+СВЦЭМ!$D$10+'СЕТ СН'!$F$6-'СЕТ СН'!$F$23</f>
        <v>1668.8903960100001</v>
      </c>
      <c r="N17" s="36">
        <f>SUMIFS(СВЦЭМ!$D$39:$D$782,СВЦЭМ!$A$39:$A$782,$A17,СВЦЭМ!$B$39:$B$782,N$11)+'СЕТ СН'!$F$11+СВЦЭМ!$D$10+'СЕТ СН'!$F$6-'СЕТ СН'!$F$23</f>
        <v>1698.7329940499999</v>
      </c>
      <c r="O17" s="36">
        <f>SUMIFS(СВЦЭМ!$D$39:$D$782,СВЦЭМ!$A$39:$A$782,$A17,СВЦЭМ!$B$39:$B$782,O$11)+'СЕТ СН'!$F$11+СВЦЭМ!$D$10+'СЕТ СН'!$F$6-'СЕТ СН'!$F$23</f>
        <v>1697.2062045299999</v>
      </c>
      <c r="P17" s="36">
        <f>SUMIFS(СВЦЭМ!$D$39:$D$782,СВЦЭМ!$A$39:$A$782,$A17,СВЦЭМ!$B$39:$B$782,P$11)+'СЕТ СН'!$F$11+СВЦЭМ!$D$10+'СЕТ СН'!$F$6-'СЕТ СН'!$F$23</f>
        <v>1715.1266041500003</v>
      </c>
      <c r="Q17" s="36">
        <f>SUMIFS(СВЦЭМ!$D$39:$D$782,СВЦЭМ!$A$39:$A$782,$A17,СВЦЭМ!$B$39:$B$782,Q$11)+'СЕТ СН'!$F$11+СВЦЭМ!$D$10+'СЕТ СН'!$F$6-'СЕТ СН'!$F$23</f>
        <v>1730.5846811599999</v>
      </c>
      <c r="R17" s="36">
        <f>SUMIFS(СВЦЭМ!$D$39:$D$782,СВЦЭМ!$A$39:$A$782,$A17,СВЦЭМ!$B$39:$B$782,R$11)+'СЕТ СН'!$F$11+СВЦЭМ!$D$10+'СЕТ СН'!$F$6-'СЕТ СН'!$F$23</f>
        <v>1724.7421955099999</v>
      </c>
      <c r="S17" s="36">
        <f>SUMIFS(СВЦЭМ!$D$39:$D$782,СВЦЭМ!$A$39:$A$782,$A17,СВЦЭМ!$B$39:$B$782,S$11)+'СЕТ СН'!$F$11+СВЦЭМ!$D$10+'СЕТ СН'!$F$6-'СЕТ СН'!$F$23</f>
        <v>1705.2988183400003</v>
      </c>
      <c r="T17" s="36">
        <f>SUMIFS(СВЦЭМ!$D$39:$D$782,СВЦЭМ!$A$39:$A$782,$A17,СВЦЭМ!$B$39:$B$782,T$11)+'СЕТ СН'!$F$11+СВЦЭМ!$D$10+'СЕТ СН'!$F$6-'СЕТ СН'!$F$23</f>
        <v>1731.6199509500002</v>
      </c>
      <c r="U17" s="36">
        <f>SUMIFS(СВЦЭМ!$D$39:$D$782,СВЦЭМ!$A$39:$A$782,$A17,СВЦЭМ!$B$39:$B$782,U$11)+'СЕТ СН'!$F$11+СВЦЭМ!$D$10+'СЕТ СН'!$F$6-'СЕТ СН'!$F$23</f>
        <v>1680.63764115</v>
      </c>
      <c r="V17" s="36">
        <f>SUMIFS(СВЦЭМ!$D$39:$D$782,СВЦЭМ!$A$39:$A$782,$A17,СВЦЭМ!$B$39:$B$782,V$11)+'СЕТ СН'!$F$11+СВЦЭМ!$D$10+'СЕТ СН'!$F$6-'СЕТ СН'!$F$23</f>
        <v>1660.1596843000002</v>
      </c>
      <c r="W17" s="36">
        <f>SUMIFS(СВЦЭМ!$D$39:$D$782,СВЦЭМ!$A$39:$A$782,$A17,СВЦЭМ!$B$39:$B$782,W$11)+'СЕТ СН'!$F$11+СВЦЭМ!$D$10+'СЕТ СН'!$F$6-'СЕТ СН'!$F$23</f>
        <v>1676.0206851900002</v>
      </c>
      <c r="X17" s="36">
        <f>SUMIFS(СВЦЭМ!$D$39:$D$782,СВЦЭМ!$A$39:$A$782,$A17,СВЦЭМ!$B$39:$B$782,X$11)+'СЕТ СН'!$F$11+СВЦЭМ!$D$10+'СЕТ СН'!$F$6-'СЕТ СН'!$F$23</f>
        <v>1705.4278490800002</v>
      </c>
      <c r="Y17" s="36">
        <f>SUMIFS(СВЦЭМ!$D$39:$D$782,СВЦЭМ!$A$39:$A$782,$A17,СВЦЭМ!$B$39:$B$782,Y$11)+'СЕТ СН'!$F$11+СВЦЭМ!$D$10+'СЕТ СН'!$F$6-'СЕТ СН'!$F$23</f>
        <v>1790.0534664199999</v>
      </c>
    </row>
    <row r="18" spans="1:25" ht="15.75" x14ac:dyDescent="0.2">
      <c r="A18" s="35">
        <f t="shared" si="0"/>
        <v>45084</v>
      </c>
      <c r="B18" s="36">
        <f>SUMIFS(СВЦЭМ!$D$39:$D$782,СВЦЭМ!$A$39:$A$782,$A18,СВЦЭМ!$B$39:$B$782,B$11)+'СЕТ СН'!$F$11+СВЦЭМ!$D$10+'СЕТ СН'!$F$6-'СЕТ СН'!$F$23</f>
        <v>1938.77516195</v>
      </c>
      <c r="C18" s="36">
        <f>SUMIFS(СВЦЭМ!$D$39:$D$782,СВЦЭМ!$A$39:$A$782,$A18,СВЦЭМ!$B$39:$B$782,C$11)+'СЕТ СН'!$F$11+СВЦЭМ!$D$10+'СЕТ СН'!$F$6-'СЕТ СН'!$F$23</f>
        <v>1870.9789720100002</v>
      </c>
      <c r="D18" s="36">
        <f>SUMIFS(СВЦЭМ!$D$39:$D$782,СВЦЭМ!$A$39:$A$782,$A18,СВЦЭМ!$B$39:$B$782,D$11)+'СЕТ СН'!$F$11+СВЦЭМ!$D$10+'СЕТ СН'!$F$6-'СЕТ СН'!$F$23</f>
        <v>2061.6605269000001</v>
      </c>
      <c r="E18" s="36">
        <f>SUMIFS(СВЦЭМ!$D$39:$D$782,СВЦЭМ!$A$39:$A$782,$A18,СВЦЭМ!$B$39:$B$782,E$11)+'СЕТ СН'!$F$11+СВЦЭМ!$D$10+'СЕТ СН'!$F$6-'СЕТ СН'!$F$23</f>
        <v>2079.23630082</v>
      </c>
      <c r="F18" s="36">
        <f>SUMIFS(СВЦЭМ!$D$39:$D$782,СВЦЭМ!$A$39:$A$782,$A18,СВЦЭМ!$B$39:$B$782,F$11)+'СЕТ СН'!$F$11+СВЦЭМ!$D$10+'СЕТ СН'!$F$6-'СЕТ СН'!$F$23</f>
        <v>2068.86830998</v>
      </c>
      <c r="G18" s="36">
        <f>SUMIFS(СВЦЭМ!$D$39:$D$782,СВЦЭМ!$A$39:$A$782,$A18,СВЦЭМ!$B$39:$B$782,G$11)+'СЕТ СН'!$F$11+СВЦЭМ!$D$10+'СЕТ СН'!$F$6-'СЕТ СН'!$F$23</f>
        <v>1997.67213171</v>
      </c>
      <c r="H18" s="36">
        <f>SUMIFS(СВЦЭМ!$D$39:$D$782,СВЦЭМ!$A$39:$A$782,$A18,СВЦЭМ!$B$39:$B$782,H$11)+'СЕТ СН'!$F$11+СВЦЭМ!$D$10+'СЕТ СН'!$F$6-'СЕТ СН'!$F$23</f>
        <v>1869.6177137099999</v>
      </c>
      <c r="I18" s="36">
        <f>SUMIFS(СВЦЭМ!$D$39:$D$782,СВЦЭМ!$A$39:$A$782,$A18,СВЦЭМ!$B$39:$B$782,I$11)+'СЕТ СН'!$F$11+СВЦЭМ!$D$10+'СЕТ СН'!$F$6-'СЕТ СН'!$F$23</f>
        <v>1840.0812356800002</v>
      </c>
      <c r="J18" s="36">
        <f>SUMIFS(СВЦЭМ!$D$39:$D$782,СВЦЭМ!$A$39:$A$782,$A18,СВЦЭМ!$B$39:$B$782,J$11)+'СЕТ СН'!$F$11+СВЦЭМ!$D$10+'СЕТ СН'!$F$6-'СЕТ СН'!$F$23</f>
        <v>1741.9578500900002</v>
      </c>
      <c r="K18" s="36">
        <f>SUMIFS(СВЦЭМ!$D$39:$D$782,СВЦЭМ!$A$39:$A$782,$A18,СВЦЭМ!$B$39:$B$782,K$11)+'СЕТ СН'!$F$11+СВЦЭМ!$D$10+'СЕТ СН'!$F$6-'СЕТ СН'!$F$23</f>
        <v>1750.14273822</v>
      </c>
      <c r="L18" s="36">
        <f>SUMIFS(СВЦЭМ!$D$39:$D$782,СВЦЭМ!$A$39:$A$782,$A18,СВЦЭМ!$B$39:$B$782,L$11)+'СЕТ СН'!$F$11+СВЦЭМ!$D$10+'СЕТ СН'!$F$6-'СЕТ СН'!$F$23</f>
        <v>1765.6023368900001</v>
      </c>
      <c r="M18" s="36">
        <f>SUMIFS(СВЦЭМ!$D$39:$D$782,СВЦЭМ!$A$39:$A$782,$A18,СВЦЭМ!$B$39:$B$782,M$11)+'СЕТ СН'!$F$11+СВЦЭМ!$D$10+'СЕТ СН'!$F$6-'СЕТ СН'!$F$23</f>
        <v>1774.0199565299999</v>
      </c>
      <c r="N18" s="36">
        <f>SUMIFS(СВЦЭМ!$D$39:$D$782,СВЦЭМ!$A$39:$A$782,$A18,СВЦЭМ!$B$39:$B$782,N$11)+'СЕТ СН'!$F$11+СВЦЭМ!$D$10+'СЕТ СН'!$F$6-'СЕТ СН'!$F$23</f>
        <v>1795.3949771400003</v>
      </c>
      <c r="O18" s="36">
        <f>SUMIFS(СВЦЭМ!$D$39:$D$782,СВЦЭМ!$A$39:$A$782,$A18,СВЦЭМ!$B$39:$B$782,O$11)+'СЕТ СН'!$F$11+СВЦЭМ!$D$10+'СЕТ СН'!$F$6-'СЕТ СН'!$F$23</f>
        <v>1819.26079828</v>
      </c>
      <c r="P18" s="36">
        <f>SUMIFS(СВЦЭМ!$D$39:$D$782,СВЦЭМ!$A$39:$A$782,$A18,СВЦЭМ!$B$39:$B$782,P$11)+'СЕТ СН'!$F$11+СВЦЭМ!$D$10+'СЕТ СН'!$F$6-'СЕТ СН'!$F$23</f>
        <v>1839.3731397800002</v>
      </c>
      <c r="Q18" s="36">
        <f>SUMIFS(СВЦЭМ!$D$39:$D$782,СВЦЭМ!$A$39:$A$782,$A18,СВЦЭМ!$B$39:$B$782,Q$11)+'СЕТ СН'!$F$11+СВЦЭМ!$D$10+'СЕТ СН'!$F$6-'СЕТ СН'!$F$23</f>
        <v>1844.9286912600001</v>
      </c>
      <c r="R18" s="36">
        <f>SUMIFS(СВЦЭМ!$D$39:$D$782,СВЦЭМ!$A$39:$A$782,$A18,СВЦЭМ!$B$39:$B$782,R$11)+'СЕТ СН'!$F$11+СВЦЭМ!$D$10+'СЕТ СН'!$F$6-'СЕТ СН'!$F$23</f>
        <v>1818.90728868</v>
      </c>
      <c r="S18" s="36">
        <f>SUMIFS(СВЦЭМ!$D$39:$D$782,СВЦЭМ!$A$39:$A$782,$A18,СВЦЭМ!$B$39:$B$782,S$11)+'СЕТ СН'!$F$11+СВЦЭМ!$D$10+'СЕТ СН'!$F$6-'СЕТ СН'!$F$23</f>
        <v>1793.7230941000003</v>
      </c>
      <c r="T18" s="36">
        <f>SUMIFS(СВЦЭМ!$D$39:$D$782,СВЦЭМ!$A$39:$A$782,$A18,СВЦЭМ!$B$39:$B$782,T$11)+'СЕТ СН'!$F$11+СВЦЭМ!$D$10+'СЕТ СН'!$F$6-'СЕТ СН'!$F$23</f>
        <v>1775.9971071</v>
      </c>
      <c r="U18" s="36">
        <f>SUMIFS(СВЦЭМ!$D$39:$D$782,СВЦЭМ!$A$39:$A$782,$A18,СВЦЭМ!$B$39:$B$782,U$11)+'СЕТ СН'!$F$11+СВЦЭМ!$D$10+'СЕТ СН'!$F$6-'СЕТ СН'!$F$23</f>
        <v>1695.06412641</v>
      </c>
      <c r="V18" s="36">
        <f>SUMIFS(СВЦЭМ!$D$39:$D$782,СВЦЭМ!$A$39:$A$782,$A18,СВЦЭМ!$B$39:$B$782,V$11)+'СЕТ СН'!$F$11+СВЦЭМ!$D$10+'СЕТ СН'!$F$6-'СЕТ СН'!$F$23</f>
        <v>1720.5762137699999</v>
      </c>
      <c r="W18" s="36">
        <f>SUMIFS(СВЦЭМ!$D$39:$D$782,СВЦЭМ!$A$39:$A$782,$A18,СВЦЭМ!$B$39:$B$782,W$11)+'СЕТ СН'!$F$11+СВЦЭМ!$D$10+'СЕТ СН'!$F$6-'СЕТ СН'!$F$23</f>
        <v>1751.73167298</v>
      </c>
      <c r="X18" s="36">
        <f>SUMIFS(СВЦЭМ!$D$39:$D$782,СВЦЭМ!$A$39:$A$782,$A18,СВЦЭМ!$B$39:$B$782,X$11)+'СЕТ СН'!$F$11+СВЦЭМ!$D$10+'СЕТ СН'!$F$6-'СЕТ СН'!$F$23</f>
        <v>1816.2448456100001</v>
      </c>
      <c r="Y18" s="36">
        <f>SUMIFS(СВЦЭМ!$D$39:$D$782,СВЦЭМ!$A$39:$A$782,$A18,СВЦЭМ!$B$39:$B$782,Y$11)+'СЕТ СН'!$F$11+СВЦЭМ!$D$10+'СЕТ СН'!$F$6-'СЕТ СН'!$F$23</f>
        <v>1858.5735257699998</v>
      </c>
    </row>
    <row r="19" spans="1:25" ht="15.75" x14ac:dyDescent="0.2">
      <c r="A19" s="35">
        <f t="shared" si="0"/>
        <v>45085</v>
      </c>
      <c r="B19" s="36">
        <f>SUMIFS(СВЦЭМ!$D$39:$D$782,СВЦЭМ!$A$39:$A$782,$A19,СВЦЭМ!$B$39:$B$782,B$11)+'СЕТ СН'!$F$11+СВЦЭМ!$D$10+'СЕТ СН'!$F$6-'СЕТ СН'!$F$23</f>
        <v>1994.8570202300002</v>
      </c>
      <c r="C19" s="36">
        <f>SUMIFS(СВЦЭМ!$D$39:$D$782,СВЦЭМ!$A$39:$A$782,$A19,СВЦЭМ!$B$39:$B$782,C$11)+'СЕТ СН'!$F$11+СВЦЭМ!$D$10+'СЕТ СН'!$F$6-'СЕТ СН'!$F$23</f>
        <v>2035.6801286499999</v>
      </c>
      <c r="D19" s="36">
        <f>SUMIFS(СВЦЭМ!$D$39:$D$782,СВЦЭМ!$A$39:$A$782,$A19,СВЦЭМ!$B$39:$B$782,D$11)+'СЕТ СН'!$F$11+СВЦЭМ!$D$10+'СЕТ СН'!$F$6-'СЕТ СН'!$F$23</f>
        <v>2047.80397313</v>
      </c>
      <c r="E19" s="36">
        <f>SUMIFS(СВЦЭМ!$D$39:$D$782,СВЦЭМ!$A$39:$A$782,$A19,СВЦЭМ!$B$39:$B$782,E$11)+'СЕТ СН'!$F$11+СВЦЭМ!$D$10+'СЕТ СН'!$F$6-'СЕТ СН'!$F$23</f>
        <v>2048.5597127800002</v>
      </c>
      <c r="F19" s="36">
        <f>SUMIFS(СВЦЭМ!$D$39:$D$782,СВЦЭМ!$A$39:$A$782,$A19,СВЦЭМ!$B$39:$B$782,F$11)+'СЕТ СН'!$F$11+СВЦЭМ!$D$10+'СЕТ СН'!$F$6-'СЕТ СН'!$F$23</f>
        <v>2031.3000978800001</v>
      </c>
      <c r="G19" s="36">
        <f>SUMIFS(СВЦЭМ!$D$39:$D$782,СВЦЭМ!$A$39:$A$782,$A19,СВЦЭМ!$B$39:$B$782,G$11)+'СЕТ СН'!$F$11+СВЦЭМ!$D$10+'СЕТ СН'!$F$6-'СЕТ СН'!$F$23</f>
        <v>1991.1899274000002</v>
      </c>
      <c r="H19" s="36">
        <f>SUMIFS(СВЦЭМ!$D$39:$D$782,СВЦЭМ!$A$39:$A$782,$A19,СВЦЭМ!$B$39:$B$782,H$11)+'СЕТ СН'!$F$11+СВЦЭМ!$D$10+'СЕТ СН'!$F$6-'СЕТ СН'!$F$23</f>
        <v>1857.6303098399999</v>
      </c>
      <c r="I19" s="36">
        <f>SUMIFS(СВЦЭМ!$D$39:$D$782,СВЦЭМ!$A$39:$A$782,$A19,СВЦЭМ!$B$39:$B$782,I$11)+'СЕТ СН'!$F$11+СВЦЭМ!$D$10+'СЕТ СН'!$F$6-'СЕТ СН'!$F$23</f>
        <v>1813.7864400900003</v>
      </c>
      <c r="J19" s="36">
        <f>SUMIFS(СВЦЭМ!$D$39:$D$782,СВЦЭМ!$A$39:$A$782,$A19,СВЦЭМ!$B$39:$B$782,J$11)+'СЕТ СН'!$F$11+СВЦЭМ!$D$10+'СЕТ СН'!$F$6-'СЕТ СН'!$F$23</f>
        <v>1777.16984456</v>
      </c>
      <c r="K19" s="36">
        <f>SUMIFS(СВЦЭМ!$D$39:$D$782,СВЦЭМ!$A$39:$A$782,$A19,СВЦЭМ!$B$39:$B$782,K$11)+'СЕТ СН'!$F$11+СВЦЭМ!$D$10+'СЕТ СН'!$F$6-'СЕТ СН'!$F$23</f>
        <v>1750.1502222300001</v>
      </c>
      <c r="L19" s="36">
        <f>SUMIFS(СВЦЭМ!$D$39:$D$782,СВЦЭМ!$A$39:$A$782,$A19,СВЦЭМ!$B$39:$B$782,L$11)+'СЕТ СН'!$F$11+СВЦЭМ!$D$10+'СЕТ СН'!$F$6-'СЕТ СН'!$F$23</f>
        <v>1751.3663883200002</v>
      </c>
      <c r="M19" s="36">
        <f>SUMIFS(СВЦЭМ!$D$39:$D$782,СВЦЭМ!$A$39:$A$782,$A19,СВЦЭМ!$B$39:$B$782,M$11)+'СЕТ СН'!$F$11+СВЦЭМ!$D$10+'СЕТ СН'!$F$6-'СЕТ СН'!$F$23</f>
        <v>1773.10911012</v>
      </c>
      <c r="N19" s="36">
        <f>SUMIFS(СВЦЭМ!$D$39:$D$782,СВЦЭМ!$A$39:$A$782,$A19,СВЦЭМ!$B$39:$B$782,N$11)+'СЕТ СН'!$F$11+СВЦЭМ!$D$10+'СЕТ СН'!$F$6-'СЕТ СН'!$F$23</f>
        <v>1814.0160181800002</v>
      </c>
      <c r="O19" s="36">
        <f>SUMIFS(СВЦЭМ!$D$39:$D$782,СВЦЭМ!$A$39:$A$782,$A19,СВЦЭМ!$B$39:$B$782,O$11)+'СЕТ СН'!$F$11+СВЦЭМ!$D$10+'СЕТ СН'!$F$6-'СЕТ СН'!$F$23</f>
        <v>1817.4933994900002</v>
      </c>
      <c r="P19" s="36">
        <f>SUMIFS(СВЦЭМ!$D$39:$D$782,СВЦЭМ!$A$39:$A$782,$A19,СВЦЭМ!$B$39:$B$782,P$11)+'СЕТ СН'!$F$11+СВЦЭМ!$D$10+'СЕТ СН'!$F$6-'СЕТ СН'!$F$23</f>
        <v>1825.3780571000002</v>
      </c>
      <c r="Q19" s="36">
        <f>SUMIFS(СВЦЭМ!$D$39:$D$782,СВЦЭМ!$A$39:$A$782,$A19,СВЦЭМ!$B$39:$B$782,Q$11)+'СЕТ СН'!$F$11+СВЦЭМ!$D$10+'СЕТ СН'!$F$6-'СЕТ СН'!$F$23</f>
        <v>1839.53517917</v>
      </c>
      <c r="R19" s="36">
        <f>SUMIFS(СВЦЭМ!$D$39:$D$782,СВЦЭМ!$A$39:$A$782,$A19,СВЦЭМ!$B$39:$B$782,R$11)+'СЕТ СН'!$F$11+СВЦЭМ!$D$10+'СЕТ СН'!$F$6-'СЕТ СН'!$F$23</f>
        <v>1818.4936038199999</v>
      </c>
      <c r="S19" s="36">
        <f>SUMIFS(СВЦЭМ!$D$39:$D$782,СВЦЭМ!$A$39:$A$782,$A19,СВЦЭМ!$B$39:$B$782,S$11)+'СЕТ СН'!$F$11+СВЦЭМ!$D$10+'СЕТ СН'!$F$6-'СЕТ СН'!$F$23</f>
        <v>1793.52407128</v>
      </c>
      <c r="T19" s="36">
        <f>SUMIFS(СВЦЭМ!$D$39:$D$782,СВЦЭМ!$A$39:$A$782,$A19,СВЦЭМ!$B$39:$B$782,T$11)+'СЕТ СН'!$F$11+СВЦЭМ!$D$10+'СЕТ СН'!$F$6-'СЕТ СН'!$F$23</f>
        <v>1777.68728814</v>
      </c>
      <c r="U19" s="36">
        <f>SUMIFS(СВЦЭМ!$D$39:$D$782,СВЦЭМ!$A$39:$A$782,$A19,СВЦЭМ!$B$39:$B$782,U$11)+'СЕТ СН'!$F$11+СВЦЭМ!$D$10+'СЕТ СН'!$F$6-'СЕТ СН'!$F$23</f>
        <v>1747.1661091199999</v>
      </c>
      <c r="V19" s="36">
        <f>SUMIFS(СВЦЭМ!$D$39:$D$782,СВЦЭМ!$A$39:$A$782,$A19,СВЦЭМ!$B$39:$B$782,V$11)+'СЕТ СН'!$F$11+СВЦЭМ!$D$10+'СЕТ СН'!$F$6-'СЕТ СН'!$F$23</f>
        <v>1685.6430500400002</v>
      </c>
      <c r="W19" s="36">
        <f>SUMIFS(СВЦЭМ!$D$39:$D$782,СВЦЭМ!$A$39:$A$782,$A19,СВЦЭМ!$B$39:$B$782,W$11)+'СЕТ СН'!$F$11+СВЦЭМ!$D$10+'СЕТ СН'!$F$6-'СЕТ СН'!$F$23</f>
        <v>1731.9700486500001</v>
      </c>
      <c r="X19" s="36">
        <f>SUMIFS(СВЦЭМ!$D$39:$D$782,СВЦЭМ!$A$39:$A$782,$A19,СВЦЭМ!$B$39:$B$782,X$11)+'СЕТ СН'!$F$11+СВЦЭМ!$D$10+'СЕТ СН'!$F$6-'СЕТ СН'!$F$23</f>
        <v>1786.05451485</v>
      </c>
      <c r="Y19" s="36">
        <f>SUMIFS(СВЦЭМ!$D$39:$D$782,СВЦЭМ!$A$39:$A$782,$A19,СВЦЭМ!$B$39:$B$782,Y$11)+'СЕТ СН'!$F$11+СВЦЭМ!$D$10+'СЕТ СН'!$F$6-'СЕТ СН'!$F$23</f>
        <v>1911.13629472</v>
      </c>
    </row>
    <row r="20" spans="1:25" ht="15.75" x14ac:dyDescent="0.2">
      <c r="A20" s="35">
        <f t="shared" si="0"/>
        <v>45086</v>
      </c>
      <c r="B20" s="36">
        <f>SUMIFS(СВЦЭМ!$D$39:$D$782,СВЦЭМ!$A$39:$A$782,$A20,СВЦЭМ!$B$39:$B$782,B$11)+'СЕТ СН'!$F$11+СВЦЭМ!$D$10+'СЕТ СН'!$F$6-'СЕТ СН'!$F$23</f>
        <v>1862.73159768</v>
      </c>
      <c r="C20" s="36">
        <f>SUMIFS(СВЦЭМ!$D$39:$D$782,СВЦЭМ!$A$39:$A$782,$A20,СВЦЭМ!$B$39:$B$782,C$11)+'СЕТ СН'!$F$11+СВЦЭМ!$D$10+'СЕТ СН'!$F$6-'СЕТ СН'!$F$23</f>
        <v>1762.2307941499998</v>
      </c>
      <c r="D20" s="36">
        <f>SUMIFS(СВЦЭМ!$D$39:$D$782,СВЦЭМ!$A$39:$A$782,$A20,СВЦЭМ!$B$39:$B$782,D$11)+'СЕТ СН'!$F$11+СВЦЭМ!$D$10+'СЕТ СН'!$F$6-'СЕТ СН'!$F$23</f>
        <v>1823.3798727799999</v>
      </c>
      <c r="E20" s="36">
        <f>SUMIFS(СВЦЭМ!$D$39:$D$782,СВЦЭМ!$A$39:$A$782,$A20,СВЦЭМ!$B$39:$B$782,E$11)+'СЕТ СН'!$F$11+СВЦЭМ!$D$10+'СЕТ СН'!$F$6-'СЕТ СН'!$F$23</f>
        <v>1975.4326951000003</v>
      </c>
      <c r="F20" s="36">
        <f>SUMIFS(СВЦЭМ!$D$39:$D$782,СВЦЭМ!$A$39:$A$782,$A20,СВЦЭМ!$B$39:$B$782,F$11)+'СЕТ СН'!$F$11+СВЦЭМ!$D$10+'СЕТ СН'!$F$6-'СЕТ СН'!$F$23</f>
        <v>1946.6876025500001</v>
      </c>
      <c r="G20" s="36">
        <f>SUMIFS(СВЦЭМ!$D$39:$D$782,СВЦЭМ!$A$39:$A$782,$A20,СВЦЭМ!$B$39:$B$782,G$11)+'СЕТ СН'!$F$11+СВЦЭМ!$D$10+'СЕТ СН'!$F$6-'СЕТ СН'!$F$23</f>
        <v>1880.1616099900002</v>
      </c>
      <c r="H20" s="36">
        <f>SUMIFS(СВЦЭМ!$D$39:$D$782,СВЦЭМ!$A$39:$A$782,$A20,СВЦЭМ!$B$39:$B$782,H$11)+'СЕТ СН'!$F$11+СВЦЭМ!$D$10+'СЕТ СН'!$F$6-'СЕТ СН'!$F$23</f>
        <v>1732.3365284199999</v>
      </c>
      <c r="I20" s="36">
        <f>SUMIFS(СВЦЭМ!$D$39:$D$782,СВЦЭМ!$A$39:$A$782,$A20,СВЦЭМ!$B$39:$B$782,I$11)+'СЕТ СН'!$F$11+СВЦЭМ!$D$10+'СЕТ СН'!$F$6-'СЕТ СН'!$F$23</f>
        <v>1664.1777064299999</v>
      </c>
      <c r="J20" s="36">
        <f>SUMIFS(СВЦЭМ!$D$39:$D$782,СВЦЭМ!$A$39:$A$782,$A20,СВЦЭМ!$B$39:$B$782,J$11)+'СЕТ СН'!$F$11+СВЦЭМ!$D$10+'СЕТ СН'!$F$6-'СЕТ СН'!$F$23</f>
        <v>1586.58211772</v>
      </c>
      <c r="K20" s="36">
        <f>SUMIFS(СВЦЭМ!$D$39:$D$782,СВЦЭМ!$A$39:$A$782,$A20,СВЦЭМ!$B$39:$B$782,K$11)+'СЕТ СН'!$F$11+СВЦЭМ!$D$10+'СЕТ СН'!$F$6-'СЕТ СН'!$F$23</f>
        <v>1547.5966099800003</v>
      </c>
      <c r="L20" s="36">
        <f>SUMIFS(СВЦЭМ!$D$39:$D$782,СВЦЭМ!$A$39:$A$782,$A20,СВЦЭМ!$B$39:$B$782,L$11)+'СЕТ СН'!$F$11+СВЦЭМ!$D$10+'СЕТ СН'!$F$6-'СЕТ СН'!$F$23</f>
        <v>1527.1478986100001</v>
      </c>
      <c r="M20" s="36">
        <f>SUMIFS(СВЦЭМ!$D$39:$D$782,СВЦЭМ!$A$39:$A$782,$A20,СВЦЭМ!$B$39:$B$782,M$11)+'СЕТ СН'!$F$11+СВЦЭМ!$D$10+'СЕТ СН'!$F$6-'СЕТ СН'!$F$23</f>
        <v>1565.5576873999998</v>
      </c>
      <c r="N20" s="36">
        <f>SUMIFS(СВЦЭМ!$D$39:$D$782,СВЦЭМ!$A$39:$A$782,$A20,СВЦЭМ!$B$39:$B$782,N$11)+'СЕТ СН'!$F$11+СВЦЭМ!$D$10+'СЕТ СН'!$F$6-'СЕТ СН'!$F$23</f>
        <v>1596.7131338899999</v>
      </c>
      <c r="O20" s="36">
        <f>SUMIFS(СВЦЭМ!$D$39:$D$782,СВЦЭМ!$A$39:$A$782,$A20,СВЦЭМ!$B$39:$B$782,O$11)+'СЕТ СН'!$F$11+СВЦЭМ!$D$10+'СЕТ СН'!$F$6-'СЕТ СН'!$F$23</f>
        <v>1591.9293482600001</v>
      </c>
      <c r="P20" s="36">
        <f>SUMIFS(СВЦЭМ!$D$39:$D$782,СВЦЭМ!$A$39:$A$782,$A20,СВЦЭМ!$B$39:$B$782,P$11)+'СЕТ СН'!$F$11+СВЦЭМ!$D$10+'СЕТ СН'!$F$6-'СЕТ СН'!$F$23</f>
        <v>1599.9231158600001</v>
      </c>
      <c r="Q20" s="36">
        <f>SUMIFS(СВЦЭМ!$D$39:$D$782,СВЦЭМ!$A$39:$A$782,$A20,СВЦЭМ!$B$39:$B$782,Q$11)+'СЕТ СН'!$F$11+СВЦЭМ!$D$10+'СЕТ СН'!$F$6-'СЕТ СН'!$F$23</f>
        <v>1604.6542205700002</v>
      </c>
      <c r="R20" s="36">
        <f>SUMIFS(СВЦЭМ!$D$39:$D$782,СВЦЭМ!$A$39:$A$782,$A20,СВЦЭМ!$B$39:$B$782,R$11)+'СЕТ СН'!$F$11+СВЦЭМ!$D$10+'СЕТ СН'!$F$6-'СЕТ СН'!$F$23</f>
        <v>1600.7802325900002</v>
      </c>
      <c r="S20" s="36">
        <f>SUMIFS(СВЦЭМ!$D$39:$D$782,СВЦЭМ!$A$39:$A$782,$A20,СВЦЭМ!$B$39:$B$782,S$11)+'СЕТ СН'!$F$11+СВЦЭМ!$D$10+'СЕТ СН'!$F$6-'СЕТ СН'!$F$23</f>
        <v>1600.6712188300003</v>
      </c>
      <c r="T20" s="36">
        <f>SUMIFS(СВЦЭМ!$D$39:$D$782,СВЦЭМ!$A$39:$A$782,$A20,СВЦЭМ!$B$39:$B$782,T$11)+'СЕТ СН'!$F$11+СВЦЭМ!$D$10+'СЕТ СН'!$F$6-'СЕТ СН'!$F$23</f>
        <v>1587.6014631799999</v>
      </c>
      <c r="U20" s="36">
        <f>SUMIFS(СВЦЭМ!$D$39:$D$782,СВЦЭМ!$A$39:$A$782,$A20,СВЦЭМ!$B$39:$B$782,U$11)+'СЕТ СН'!$F$11+СВЦЭМ!$D$10+'СЕТ СН'!$F$6-'СЕТ СН'!$F$23</f>
        <v>1572.8092762800002</v>
      </c>
      <c r="V20" s="36">
        <f>SUMIFS(СВЦЭМ!$D$39:$D$782,СВЦЭМ!$A$39:$A$782,$A20,СВЦЭМ!$B$39:$B$782,V$11)+'СЕТ СН'!$F$11+СВЦЭМ!$D$10+'СЕТ СН'!$F$6-'СЕТ СН'!$F$23</f>
        <v>1544.9331965300003</v>
      </c>
      <c r="W20" s="36">
        <f>SUMIFS(СВЦЭМ!$D$39:$D$782,СВЦЭМ!$A$39:$A$782,$A20,СВЦЭМ!$B$39:$B$782,W$11)+'СЕТ СН'!$F$11+СВЦЭМ!$D$10+'СЕТ СН'!$F$6-'СЕТ СН'!$F$23</f>
        <v>1583.1622178100001</v>
      </c>
      <c r="X20" s="36">
        <f>SUMIFS(СВЦЭМ!$D$39:$D$782,СВЦЭМ!$A$39:$A$782,$A20,СВЦЭМ!$B$39:$B$782,X$11)+'СЕТ СН'!$F$11+СВЦЭМ!$D$10+'СЕТ СН'!$F$6-'СЕТ СН'!$F$23</f>
        <v>1593.1167978399999</v>
      </c>
      <c r="Y20" s="36">
        <f>SUMIFS(СВЦЭМ!$D$39:$D$782,СВЦЭМ!$A$39:$A$782,$A20,СВЦЭМ!$B$39:$B$782,Y$11)+'СЕТ СН'!$F$11+СВЦЭМ!$D$10+'СЕТ СН'!$F$6-'СЕТ СН'!$F$23</f>
        <v>1761.0424569000002</v>
      </c>
    </row>
    <row r="21" spans="1:25" ht="15.75" x14ac:dyDescent="0.2">
      <c r="A21" s="35">
        <f t="shared" si="0"/>
        <v>45087</v>
      </c>
      <c r="B21" s="36">
        <f>SUMIFS(СВЦЭМ!$D$39:$D$782,СВЦЭМ!$A$39:$A$782,$A21,СВЦЭМ!$B$39:$B$782,B$11)+'СЕТ СН'!$F$11+СВЦЭМ!$D$10+'СЕТ СН'!$F$6-'СЕТ СН'!$F$23</f>
        <v>1772.6964452299999</v>
      </c>
      <c r="C21" s="36">
        <f>SUMIFS(СВЦЭМ!$D$39:$D$782,СВЦЭМ!$A$39:$A$782,$A21,СВЦЭМ!$B$39:$B$782,C$11)+'СЕТ СН'!$F$11+СВЦЭМ!$D$10+'СЕТ СН'!$F$6-'СЕТ СН'!$F$23</f>
        <v>1807.3033725499999</v>
      </c>
      <c r="D21" s="36">
        <f>SUMIFS(СВЦЭМ!$D$39:$D$782,СВЦЭМ!$A$39:$A$782,$A21,СВЦЭМ!$B$39:$B$782,D$11)+'СЕТ СН'!$F$11+СВЦЭМ!$D$10+'СЕТ СН'!$F$6-'СЕТ СН'!$F$23</f>
        <v>1863.6646635400002</v>
      </c>
      <c r="E21" s="36">
        <f>SUMIFS(СВЦЭМ!$D$39:$D$782,СВЦЭМ!$A$39:$A$782,$A21,СВЦЭМ!$B$39:$B$782,E$11)+'СЕТ СН'!$F$11+СВЦЭМ!$D$10+'СЕТ СН'!$F$6-'СЕТ СН'!$F$23</f>
        <v>1892.5583204899999</v>
      </c>
      <c r="F21" s="36">
        <f>SUMIFS(СВЦЭМ!$D$39:$D$782,СВЦЭМ!$A$39:$A$782,$A21,СВЦЭМ!$B$39:$B$782,F$11)+'СЕТ СН'!$F$11+СВЦЭМ!$D$10+'СЕТ СН'!$F$6-'СЕТ СН'!$F$23</f>
        <v>1917.8540190100002</v>
      </c>
      <c r="G21" s="36">
        <f>SUMIFS(СВЦЭМ!$D$39:$D$782,СВЦЭМ!$A$39:$A$782,$A21,СВЦЭМ!$B$39:$B$782,G$11)+'СЕТ СН'!$F$11+СВЦЭМ!$D$10+'СЕТ СН'!$F$6-'СЕТ СН'!$F$23</f>
        <v>1917.98460273</v>
      </c>
      <c r="H21" s="36">
        <f>SUMIFS(СВЦЭМ!$D$39:$D$782,СВЦЭМ!$A$39:$A$782,$A21,СВЦЭМ!$B$39:$B$782,H$11)+'СЕТ СН'!$F$11+СВЦЭМ!$D$10+'СЕТ СН'!$F$6-'СЕТ СН'!$F$23</f>
        <v>1817.0242691900003</v>
      </c>
      <c r="I21" s="36">
        <f>SUMIFS(СВЦЭМ!$D$39:$D$782,СВЦЭМ!$A$39:$A$782,$A21,СВЦЭМ!$B$39:$B$782,I$11)+'СЕТ СН'!$F$11+СВЦЭМ!$D$10+'СЕТ СН'!$F$6-'СЕТ СН'!$F$23</f>
        <v>1809.5806104500002</v>
      </c>
      <c r="J21" s="36">
        <f>SUMIFS(СВЦЭМ!$D$39:$D$782,СВЦЭМ!$A$39:$A$782,$A21,СВЦЭМ!$B$39:$B$782,J$11)+'СЕТ СН'!$F$11+СВЦЭМ!$D$10+'СЕТ СН'!$F$6-'СЕТ СН'!$F$23</f>
        <v>1719.7223166399999</v>
      </c>
      <c r="K21" s="36">
        <f>SUMIFS(СВЦЭМ!$D$39:$D$782,СВЦЭМ!$A$39:$A$782,$A21,СВЦЭМ!$B$39:$B$782,K$11)+'СЕТ СН'!$F$11+СВЦЭМ!$D$10+'СЕТ СН'!$F$6-'СЕТ СН'!$F$23</f>
        <v>1637.40431648</v>
      </c>
      <c r="L21" s="36">
        <f>SUMIFS(СВЦЭМ!$D$39:$D$782,СВЦЭМ!$A$39:$A$782,$A21,СВЦЭМ!$B$39:$B$782,L$11)+'СЕТ СН'!$F$11+СВЦЭМ!$D$10+'СЕТ СН'!$F$6-'СЕТ СН'!$F$23</f>
        <v>1603.3503424999999</v>
      </c>
      <c r="M21" s="36">
        <f>SUMIFS(СВЦЭМ!$D$39:$D$782,СВЦЭМ!$A$39:$A$782,$A21,СВЦЭМ!$B$39:$B$782,M$11)+'СЕТ СН'!$F$11+СВЦЭМ!$D$10+'СЕТ СН'!$F$6-'СЕТ СН'!$F$23</f>
        <v>1590.1892178399999</v>
      </c>
      <c r="N21" s="36">
        <f>SUMIFS(СВЦЭМ!$D$39:$D$782,СВЦЭМ!$A$39:$A$782,$A21,СВЦЭМ!$B$39:$B$782,N$11)+'СЕТ СН'!$F$11+СВЦЭМ!$D$10+'СЕТ СН'!$F$6-'СЕТ СН'!$F$23</f>
        <v>1602.1089059999999</v>
      </c>
      <c r="O21" s="36">
        <f>SUMIFS(СВЦЭМ!$D$39:$D$782,СВЦЭМ!$A$39:$A$782,$A21,СВЦЭМ!$B$39:$B$782,O$11)+'СЕТ СН'!$F$11+СВЦЭМ!$D$10+'СЕТ СН'!$F$6-'СЕТ СН'!$F$23</f>
        <v>1614.00846585</v>
      </c>
      <c r="P21" s="36">
        <f>SUMIFS(СВЦЭМ!$D$39:$D$782,СВЦЭМ!$A$39:$A$782,$A21,СВЦЭМ!$B$39:$B$782,P$11)+'СЕТ СН'!$F$11+СВЦЭМ!$D$10+'СЕТ СН'!$F$6-'СЕТ СН'!$F$23</f>
        <v>1619.9916229700002</v>
      </c>
      <c r="Q21" s="36">
        <f>SUMIFS(СВЦЭМ!$D$39:$D$782,СВЦЭМ!$A$39:$A$782,$A21,СВЦЭМ!$B$39:$B$782,Q$11)+'СЕТ СН'!$F$11+СВЦЭМ!$D$10+'СЕТ СН'!$F$6-'СЕТ СН'!$F$23</f>
        <v>1642.1012750999998</v>
      </c>
      <c r="R21" s="36">
        <f>SUMIFS(СВЦЭМ!$D$39:$D$782,СВЦЭМ!$A$39:$A$782,$A21,СВЦЭМ!$B$39:$B$782,R$11)+'СЕТ СН'!$F$11+СВЦЭМ!$D$10+'СЕТ СН'!$F$6-'СЕТ СН'!$F$23</f>
        <v>1635.4355050300001</v>
      </c>
      <c r="S21" s="36">
        <f>SUMIFS(СВЦЭМ!$D$39:$D$782,СВЦЭМ!$A$39:$A$782,$A21,СВЦЭМ!$B$39:$B$782,S$11)+'СЕТ СН'!$F$11+СВЦЭМ!$D$10+'СЕТ СН'!$F$6-'СЕТ СН'!$F$23</f>
        <v>1614.0498311199999</v>
      </c>
      <c r="T21" s="36">
        <f>SUMIFS(СВЦЭМ!$D$39:$D$782,СВЦЭМ!$A$39:$A$782,$A21,СВЦЭМ!$B$39:$B$782,T$11)+'СЕТ СН'!$F$11+СВЦЭМ!$D$10+'СЕТ СН'!$F$6-'СЕТ СН'!$F$23</f>
        <v>1603.5654534700002</v>
      </c>
      <c r="U21" s="36">
        <f>SUMIFS(СВЦЭМ!$D$39:$D$782,СВЦЭМ!$A$39:$A$782,$A21,СВЦЭМ!$B$39:$B$782,U$11)+'СЕТ СН'!$F$11+СВЦЭМ!$D$10+'СЕТ СН'!$F$6-'СЕТ СН'!$F$23</f>
        <v>1602.5426169299999</v>
      </c>
      <c r="V21" s="36">
        <f>SUMIFS(СВЦЭМ!$D$39:$D$782,СВЦЭМ!$A$39:$A$782,$A21,СВЦЭМ!$B$39:$B$782,V$11)+'СЕТ СН'!$F$11+СВЦЭМ!$D$10+'СЕТ СН'!$F$6-'СЕТ СН'!$F$23</f>
        <v>1588.0830915500001</v>
      </c>
      <c r="W21" s="36">
        <f>SUMIFS(СВЦЭМ!$D$39:$D$782,СВЦЭМ!$A$39:$A$782,$A21,СВЦЭМ!$B$39:$B$782,W$11)+'СЕТ СН'!$F$11+СВЦЭМ!$D$10+'СЕТ СН'!$F$6-'СЕТ СН'!$F$23</f>
        <v>1558.22912877</v>
      </c>
      <c r="X21" s="36">
        <f>SUMIFS(СВЦЭМ!$D$39:$D$782,СВЦЭМ!$A$39:$A$782,$A21,СВЦЭМ!$B$39:$B$782,X$11)+'СЕТ СН'!$F$11+СВЦЭМ!$D$10+'СЕТ СН'!$F$6-'СЕТ СН'!$F$23</f>
        <v>1584.8679875500002</v>
      </c>
      <c r="Y21" s="36">
        <f>SUMIFS(СВЦЭМ!$D$39:$D$782,СВЦЭМ!$A$39:$A$782,$A21,СВЦЭМ!$B$39:$B$782,Y$11)+'СЕТ СН'!$F$11+СВЦЭМ!$D$10+'СЕТ СН'!$F$6-'СЕТ СН'!$F$23</f>
        <v>1666.8531918200001</v>
      </c>
    </row>
    <row r="22" spans="1:25" ht="15.75" x14ac:dyDescent="0.2">
      <c r="A22" s="35">
        <f t="shared" si="0"/>
        <v>45088</v>
      </c>
      <c r="B22" s="36">
        <f>SUMIFS(СВЦЭМ!$D$39:$D$782,СВЦЭМ!$A$39:$A$782,$A22,СВЦЭМ!$B$39:$B$782,B$11)+'СЕТ СН'!$F$11+СВЦЭМ!$D$10+'СЕТ СН'!$F$6-'СЕТ СН'!$F$23</f>
        <v>1738.9589263299999</v>
      </c>
      <c r="C22" s="36">
        <f>SUMIFS(СВЦЭМ!$D$39:$D$782,СВЦЭМ!$A$39:$A$782,$A22,СВЦЭМ!$B$39:$B$782,C$11)+'СЕТ СН'!$F$11+СВЦЭМ!$D$10+'СЕТ СН'!$F$6-'СЕТ СН'!$F$23</f>
        <v>1784.0297910200002</v>
      </c>
      <c r="D22" s="36">
        <f>SUMIFS(СВЦЭМ!$D$39:$D$782,СВЦЭМ!$A$39:$A$782,$A22,СВЦЭМ!$B$39:$B$782,D$11)+'СЕТ СН'!$F$11+СВЦЭМ!$D$10+'СЕТ СН'!$F$6-'СЕТ СН'!$F$23</f>
        <v>1854.9875163900001</v>
      </c>
      <c r="E22" s="36">
        <f>SUMIFS(СВЦЭМ!$D$39:$D$782,СВЦЭМ!$A$39:$A$782,$A22,СВЦЭМ!$B$39:$B$782,E$11)+'СЕТ СН'!$F$11+СВЦЭМ!$D$10+'СЕТ СН'!$F$6-'СЕТ СН'!$F$23</f>
        <v>1861.6911437500003</v>
      </c>
      <c r="F22" s="36">
        <f>SUMIFS(СВЦЭМ!$D$39:$D$782,СВЦЭМ!$A$39:$A$782,$A22,СВЦЭМ!$B$39:$B$782,F$11)+'СЕТ СН'!$F$11+СВЦЭМ!$D$10+'СЕТ СН'!$F$6-'СЕТ СН'!$F$23</f>
        <v>1863.13632603</v>
      </c>
      <c r="G22" s="36">
        <f>SUMIFS(СВЦЭМ!$D$39:$D$782,СВЦЭМ!$A$39:$A$782,$A22,СВЦЭМ!$B$39:$B$782,G$11)+'СЕТ СН'!$F$11+СВЦЭМ!$D$10+'СЕТ СН'!$F$6-'СЕТ СН'!$F$23</f>
        <v>1858.1534720499999</v>
      </c>
      <c r="H22" s="36">
        <f>SUMIFS(СВЦЭМ!$D$39:$D$782,СВЦЭМ!$A$39:$A$782,$A22,СВЦЭМ!$B$39:$B$782,H$11)+'СЕТ СН'!$F$11+СВЦЭМ!$D$10+'СЕТ СН'!$F$6-'СЕТ СН'!$F$23</f>
        <v>1770.7279919900002</v>
      </c>
      <c r="I22" s="36">
        <f>SUMIFS(СВЦЭМ!$D$39:$D$782,СВЦЭМ!$A$39:$A$782,$A22,СВЦЭМ!$B$39:$B$782,I$11)+'СЕТ СН'!$F$11+СВЦЭМ!$D$10+'СЕТ СН'!$F$6-'СЕТ СН'!$F$23</f>
        <v>1713.1452632199998</v>
      </c>
      <c r="J22" s="36">
        <f>SUMIFS(СВЦЭМ!$D$39:$D$782,СВЦЭМ!$A$39:$A$782,$A22,СВЦЭМ!$B$39:$B$782,J$11)+'СЕТ СН'!$F$11+СВЦЭМ!$D$10+'СЕТ СН'!$F$6-'СЕТ СН'!$F$23</f>
        <v>1654.1452657200002</v>
      </c>
      <c r="K22" s="36">
        <f>SUMIFS(СВЦЭМ!$D$39:$D$782,СВЦЭМ!$A$39:$A$782,$A22,СВЦЭМ!$B$39:$B$782,K$11)+'СЕТ СН'!$F$11+СВЦЭМ!$D$10+'СЕТ СН'!$F$6-'СЕТ СН'!$F$23</f>
        <v>1565.4645569700001</v>
      </c>
      <c r="L22" s="36">
        <f>SUMIFS(СВЦЭМ!$D$39:$D$782,СВЦЭМ!$A$39:$A$782,$A22,СВЦЭМ!$B$39:$B$782,L$11)+'СЕТ СН'!$F$11+СВЦЭМ!$D$10+'СЕТ СН'!$F$6-'СЕТ СН'!$F$23</f>
        <v>1572.5011121100001</v>
      </c>
      <c r="M22" s="36">
        <f>SUMIFS(СВЦЭМ!$D$39:$D$782,СВЦЭМ!$A$39:$A$782,$A22,СВЦЭМ!$B$39:$B$782,M$11)+'СЕТ СН'!$F$11+СВЦЭМ!$D$10+'СЕТ СН'!$F$6-'СЕТ СН'!$F$23</f>
        <v>1575.85524304</v>
      </c>
      <c r="N22" s="36">
        <f>SUMIFS(СВЦЭМ!$D$39:$D$782,СВЦЭМ!$A$39:$A$782,$A22,СВЦЭМ!$B$39:$B$782,N$11)+'СЕТ СН'!$F$11+СВЦЭМ!$D$10+'СЕТ СН'!$F$6-'СЕТ СН'!$F$23</f>
        <v>1585.1865116700001</v>
      </c>
      <c r="O22" s="36">
        <f>SUMIFS(СВЦЭМ!$D$39:$D$782,СВЦЭМ!$A$39:$A$782,$A22,СВЦЭМ!$B$39:$B$782,O$11)+'СЕТ СН'!$F$11+СВЦЭМ!$D$10+'СЕТ СН'!$F$6-'СЕТ СН'!$F$23</f>
        <v>1590.8797848700001</v>
      </c>
      <c r="P22" s="36">
        <f>SUMIFS(СВЦЭМ!$D$39:$D$782,СВЦЭМ!$A$39:$A$782,$A22,СВЦЭМ!$B$39:$B$782,P$11)+'СЕТ СН'!$F$11+СВЦЭМ!$D$10+'СЕТ СН'!$F$6-'СЕТ СН'!$F$23</f>
        <v>1598.5979665600003</v>
      </c>
      <c r="Q22" s="36">
        <f>SUMIFS(СВЦЭМ!$D$39:$D$782,СВЦЭМ!$A$39:$A$782,$A22,СВЦЭМ!$B$39:$B$782,Q$11)+'СЕТ СН'!$F$11+СВЦЭМ!$D$10+'СЕТ СН'!$F$6-'СЕТ СН'!$F$23</f>
        <v>1601.9170185500002</v>
      </c>
      <c r="R22" s="36">
        <f>SUMIFS(СВЦЭМ!$D$39:$D$782,СВЦЭМ!$A$39:$A$782,$A22,СВЦЭМ!$B$39:$B$782,R$11)+'СЕТ СН'!$F$11+СВЦЭМ!$D$10+'СЕТ СН'!$F$6-'СЕТ СН'!$F$23</f>
        <v>1594.5303837800002</v>
      </c>
      <c r="S22" s="36">
        <f>SUMIFS(СВЦЭМ!$D$39:$D$782,СВЦЭМ!$A$39:$A$782,$A22,СВЦЭМ!$B$39:$B$782,S$11)+'СЕТ СН'!$F$11+СВЦЭМ!$D$10+'СЕТ СН'!$F$6-'СЕТ СН'!$F$23</f>
        <v>1582.9303258300001</v>
      </c>
      <c r="T22" s="36">
        <f>SUMIFS(СВЦЭМ!$D$39:$D$782,СВЦЭМ!$A$39:$A$782,$A22,СВЦЭМ!$B$39:$B$782,T$11)+'СЕТ СН'!$F$11+СВЦЭМ!$D$10+'СЕТ СН'!$F$6-'СЕТ СН'!$F$23</f>
        <v>1583.8734416000002</v>
      </c>
      <c r="U22" s="36">
        <f>SUMIFS(СВЦЭМ!$D$39:$D$782,СВЦЭМ!$A$39:$A$782,$A22,СВЦЭМ!$B$39:$B$782,U$11)+'СЕТ СН'!$F$11+СВЦЭМ!$D$10+'СЕТ СН'!$F$6-'СЕТ СН'!$F$23</f>
        <v>1577.8131772299998</v>
      </c>
      <c r="V22" s="36">
        <f>SUMIFS(СВЦЭМ!$D$39:$D$782,СВЦЭМ!$A$39:$A$782,$A22,СВЦЭМ!$B$39:$B$782,V$11)+'СЕТ СН'!$F$11+СВЦЭМ!$D$10+'СЕТ СН'!$F$6-'СЕТ СН'!$F$23</f>
        <v>1572.3634410099999</v>
      </c>
      <c r="W22" s="36">
        <f>SUMIFS(СВЦЭМ!$D$39:$D$782,СВЦЭМ!$A$39:$A$782,$A22,СВЦЭМ!$B$39:$B$782,W$11)+'СЕТ СН'!$F$11+СВЦЭМ!$D$10+'СЕТ СН'!$F$6-'СЕТ СН'!$F$23</f>
        <v>1558.3284354400002</v>
      </c>
      <c r="X22" s="36">
        <f>SUMIFS(СВЦЭМ!$D$39:$D$782,СВЦЭМ!$A$39:$A$782,$A22,СВЦЭМ!$B$39:$B$782,X$11)+'СЕТ СН'!$F$11+СВЦЭМ!$D$10+'СЕТ СН'!$F$6-'СЕТ СН'!$F$23</f>
        <v>1576.1466936699999</v>
      </c>
      <c r="Y22" s="36">
        <f>SUMIFS(СВЦЭМ!$D$39:$D$782,СВЦЭМ!$A$39:$A$782,$A22,СВЦЭМ!$B$39:$B$782,Y$11)+'СЕТ СН'!$F$11+СВЦЭМ!$D$10+'СЕТ СН'!$F$6-'СЕТ СН'!$F$23</f>
        <v>1654.26096646</v>
      </c>
    </row>
    <row r="23" spans="1:25" ht="15.75" x14ac:dyDescent="0.2">
      <c r="A23" s="35">
        <f t="shared" si="0"/>
        <v>45089</v>
      </c>
      <c r="B23" s="36">
        <f>SUMIFS(СВЦЭМ!$D$39:$D$782,СВЦЭМ!$A$39:$A$782,$A23,СВЦЭМ!$B$39:$B$782,B$11)+'СЕТ СН'!$F$11+СВЦЭМ!$D$10+'СЕТ СН'!$F$6-'СЕТ СН'!$F$23</f>
        <v>1893.4157366099998</v>
      </c>
      <c r="C23" s="36">
        <f>SUMIFS(СВЦЭМ!$D$39:$D$782,СВЦЭМ!$A$39:$A$782,$A23,СВЦЭМ!$B$39:$B$782,C$11)+'СЕТ СН'!$F$11+СВЦЭМ!$D$10+'СЕТ СН'!$F$6-'СЕТ СН'!$F$23</f>
        <v>1928.8800740199999</v>
      </c>
      <c r="D23" s="36">
        <f>SUMIFS(СВЦЭМ!$D$39:$D$782,СВЦЭМ!$A$39:$A$782,$A23,СВЦЭМ!$B$39:$B$782,D$11)+'СЕТ СН'!$F$11+СВЦЭМ!$D$10+'СЕТ СН'!$F$6-'СЕТ СН'!$F$23</f>
        <v>1997.3801634599999</v>
      </c>
      <c r="E23" s="36">
        <f>SUMIFS(СВЦЭМ!$D$39:$D$782,СВЦЭМ!$A$39:$A$782,$A23,СВЦЭМ!$B$39:$B$782,E$11)+'СЕТ СН'!$F$11+СВЦЭМ!$D$10+'СЕТ СН'!$F$6-'СЕТ СН'!$F$23</f>
        <v>1983.2696787</v>
      </c>
      <c r="F23" s="36">
        <f>SUMIFS(СВЦЭМ!$D$39:$D$782,СВЦЭМ!$A$39:$A$782,$A23,СВЦЭМ!$B$39:$B$782,F$11)+'СЕТ СН'!$F$11+СВЦЭМ!$D$10+'СЕТ СН'!$F$6-'СЕТ СН'!$F$23</f>
        <v>1979.31651259</v>
      </c>
      <c r="G23" s="36">
        <f>SUMIFS(СВЦЭМ!$D$39:$D$782,СВЦЭМ!$A$39:$A$782,$A23,СВЦЭМ!$B$39:$B$782,G$11)+'СЕТ СН'!$F$11+СВЦЭМ!$D$10+'СЕТ СН'!$F$6-'СЕТ СН'!$F$23</f>
        <v>1970.9799977500002</v>
      </c>
      <c r="H23" s="36">
        <f>SUMIFS(СВЦЭМ!$D$39:$D$782,СВЦЭМ!$A$39:$A$782,$A23,СВЦЭМ!$B$39:$B$782,H$11)+'СЕТ СН'!$F$11+СВЦЭМ!$D$10+'СЕТ СН'!$F$6-'СЕТ СН'!$F$23</f>
        <v>1853.5648268600003</v>
      </c>
      <c r="I23" s="36">
        <f>SUMIFS(СВЦЭМ!$D$39:$D$782,СВЦЭМ!$A$39:$A$782,$A23,СВЦЭМ!$B$39:$B$782,I$11)+'СЕТ СН'!$F$11+СВЦЭМ!$D$10+'СЕТ СН'!$F$6-'СЕТ СН'!$F$23</f>
        <v>1787.1294645900002</v>
      </c>
      <c r="J23" s="36">
        <f>SUMIFS(СВЦЭМ!$D$39:$D$782,СВЦЭМ!$A$39:$A$782,$A23,СВЦЭМ!$B$39:$B$782,J$11)+'СЕТ СН'!$F$11+СВЦЭМ!$D$10+'СЕТ СН'!$F$6-'СЕТ СН'!$F$23</f>
        <v>1663.2148109600002</v>
      </c>
      <c r="K23" s="36">
        <f>SUMIFS(СВЦЭМ!$D$39:$D$782,СВЦЭМ!$A$39:$A$782,$A23,СВЦЭМ!$B$39:$B$782,K$11)+'СЕТ СН'!$F$11+СВЦЭМ!$D$10+'СЕТ СН'!$F$6-'СЕТ СН'!$F$23</f>
        <v>1639.6000859599999</v>
      </c>
      <c r="L23" s="36">
        <f>SUMIFS(СВЦЭМ!$D$39:$D$782,СВЦЭМ!$A$39:$A$782,$A23,СВЦЭМ!$B$39:$B$782,L$11)+'СЕТ СН'!$F$11+СВЦЭМ!$D$10+'СЕТ СН'!$F$6-'СЕТ СН'!$F$23</f>
        <v>1623.49007841</v>
      </c>
      <c r="M23" s="36">
        <f>SUMIFS(СВЦЭМ!$D$39:$D$782,СВЦЭМ!$A$39:$A$782,$A23,СВЦЭМ!$B$39:$B$782,M$11)+'СЕТ СН'!$F$11+СВЦЭМ!$D$10+'СЕТ СН'!$F$6-'СЕТ СН'!$F$23</f>
        <v>1663.33787545</v>
      </c>
      <c r="N23" s="36">
        <f>SUMIFS(СВЦЭМ!$D$39:$D$782,СВЦЭМ!$A$39:$A$782,$A23,СВЦЭМ!$B$39:$B$782,N$11)+'СЕТ СН'!$F$11+СВЦЭМ!$D$10+'СЕТ СН'!$F$6-'СЕТ СН'!$F$23</f>
        <v>1696.96336604</v>
      </c>
      <c r="O23" s="36">
        <f>SUMIFS(СВЦЭМ!$D$39:$D$782,СВЦЭМ!$A$39:$A$782,$A23,СВЦЭМ!$B$39:$B$782,O$11)+'СЕТ СН'!$F$11+СВЦЭМ!$D$10+'СЕТ СН'!$F$6-'СЕТ СН'!$F$23</f>
        <v>1727.9837328399999</v>
      </c>
      <c r="P23" s="36">
        <f>SUMIFS(СВЦЭМ!$D$39:$D$782,СВЦЭМ!$A$39:$A$782,$A23,СВЦЭМ!$B$39:$B$782,P$11)+'СЕТ СН'!$F$11+СВЦЭМ!$D$10+'СЕТ СН'!$F$6-'СЕТ СН'!$F$23</f>
        <v>1744.2551553399999</v>
      </c>
      <c r="Q23" s="36">
        <f>SUMIFS(СВЦЭМ!$D$39:$D$782,СВЦЭМ!$A$39:$A$782,$A23,СВЦЭМ!$B$39:$B$782,Q$11)+'СЕТ СН'!$F$11+СВЦЭМ!$D$10+'СЕТ СН'!$F$6-'СЕТ СН'!$F$23</f>
        <v>1763.3739390700002</v>
      </c>
      <c r="R23" s="36">
        <f>SUMIFS(СВЦЭМ!$D$39:$D$782,СВЦЭМ!$A$39:$A$782,$A23,СВЦЭМ!$B$39:$B$782,R$11)+'СЕТ СН'!$F$11+СВЦЭМ!$D$10+'СЕТ СН'!$F$6-'СЕТ СН'!$F$23</f>
        <v>1727.20989242</v>
      </c>
      <c r="S23" s="36">
        <f>SUMIFS(СВЦЭМ!$D$39:$D$782,СВЦЭМ!$A$39:$A$782,$A23,СВЦЭМ!$B$39:$B$782,S$11)+'СЕТ СН'!$F$11+СВЦЭМ!$D$10+'СЕТ СН'!$F$6-'СЕТ СН'!$F$23</f>
        <v>1706.1614046499999</v>
      </c>
      <c r="T23" s="36">
        <f>SUMIFS(СВЦЭМ!$D$39:$D$782,СВЦЭМ!$A$39:$A$782,$A23,СВЦЭМ!$B$39:$B$782,T$11)+'СЕТ СН'!$F$11+СВЦЭМ!$D$10+'СЕТ СН'!$F$6-'СЕТ СН'!$F$23</f>
        <v>1715.99421876</v>
      </c>
      <c r="U23" s="36">
        <f>SUMIFS(СВЦЭМ!$D$39:$D$782,СВЦЭМ!$A$39:$A$782,$A23,СВЦЭМ!$B$39:$B$782,U$11)+'СЕТ СН'!$F$11+СВЦЭМ!$D$10+'СЕТ СН'!$F$6-'СЕТ СН'!$F$23</f>
        <v>1641.99635975</v>
      </c>
      <c r="V23" s="36">
        <f>SUMIFS(СВЦЭМ!$D$39:$D$782,СВЦЭМ!$A$39:$A$782,$A23,СВЦЭМ!$B$39:$B$782,V$11)+'СЕТ СН'!$F$11+СВЦЭМ!$D$10+'СЕТ СН'!$F$6-'СЕТ СН'!$F$23</f>
        <v>1602.84504302</v>
      </c>
      <c r="W23" s="36">
        <f>SUMIFS(СВЦЭМ!$D$39:$D$782,СВЦЭМ!$A$39:$A$782,$A23,СВЦЭМ!$B$39:$B$782,W$11)+'СЕТ СН'!$F$11+СВЦЭМ!$D$10+'СЕТ СН'!$F$6-'СЕТ СН'!$F$23</f>
        <v>1611.3548148899999</v>
      </c>
      <c r="X23" s="36">
        <f>SUMIFS(СВЦЭМ!$D$39:$D$782,СВЦЭМ!$A$39:$A$782,$A23,СВЦЭМ!$B$39:$B$782,X$11)+'СЕТ СН'!$F$11+СВЦЭМ!$D$10+'СЕТ СН'!$F$6-'СЕТ СН'!$F$23</f>
        <v>1681.3140132799999</v>
      </c>
      <c r="Y23" s="36">
        <f>SUMIFS(СВЦЭМ!$D$39:$D$782,СВЦЭМ!$A$39:$A$782,$A23,СВЦЭМ!$B$39:$B$782,Y$11)+'СЕТ СН'!$F$11+СВЦЭМ!$D$10+'СЕТ СН'!$F$6-'СЕТ СН'!$F$23</f>
        <v>1748.4735448900001</v>
      </c>
    </row>
    <row r="24" spans="1:25" ht="15.75" x14ac:dyDescent="0.2">
      <c r="A24" s="35">
        <f t="shared" si="0"/>
        <v>45090</v>
      </c>
      <c r="B24" s="36">
        <f>SUMIFS(СВЦЭМ!$D$39:$D$782,СВЦЭМ!$A$39:$A$782,$A24,СВЦЭМ!$B$39:$B$782,B$11)+'СЕТ СН'!$F$11+СВЦЭМ!$D$10+'СЕТ СН'!$F$6-'СЕТ СН'!$F$23</f>
        <v>1811.2623090000002</v>
      </c>
      <c r="C24" s="36">
        <f>SUMIFS(СВЦЭМ!$D$39:$D$782,СВЦЭМ!$A$39:$A$782,$A24,СВЦЭМ!$B$39:$B$782,C$11)+'СЕТ СН'!$F$11+СВЦЭМ!$D$10+'СЕТ СН'!$F$6-'СЕТ СН'!$F$23</f>
        <v>1842.5608008700001</v>
      </c>
      <c r="D24" s="36">
        <f>SUMIFS(СВЦЭМ!$D$39:$D$782,СВЦЭМ!$A$39:$A$782,$A24,СВЦЭМ!$B$39:$B$782,D$11)+'СЕТ СН'!$F$11+СВЦЭМ!$D$10+'СЕТ СН'!$F$6-'СЕТ СН'!$F$23</f>
        <v>1916.26300838</v>
      </c>
      <c r="E24" s="36">
        <f>SUMIFS(СВЦЭМ!$D$39:$D$782,СВЦЭМ!$A$39:$A$782,$A24,СВЦЭМ!$B$39:$B$782,E$11)+'СЕТ СН'!$F$11+СВЦЭМ!$D$10+'СЕТ СН'!$F$6-'СЕТ СН'!$F$23</f>
        <v>1904.6800383300001</v>
      </c>
      <c r="F24" s="36">
        <f>SUMIFS(СВЦЭМ!$D$39:$D$782,СВЦЭМ!$A$39:$A$782,$A24,СВЦЭМ!$B$39:$B$782,F$11)+'СЕТ СН'!$F$11+СВЦЭМ!$D$10+'СЕТ СН'!$F$6-'СЕТ СН'!$F$23</f>
        <v>1897.9815416699998</v>
      </c>
      <c r="G24" s="36">
        <f>SUMIFS(СВЦЭМ!$D$39:$D$782,СВЦЭМ!$A$39:$A$782,$A24,СВЦЭМ!$B$39:$B$782,G$11)+'СЕТ СН'!$F$11+СВЦЭМ!$D$10+'СЕТ СН'!$F$6-'СЕТ СН'!$F$23</f>
        <v>1962.0960324100001</v>
      </c>
      <c r="H24" s="36">
        <f>SUMIFS(СВЦЭМ!$D$39:$D$782,СВЦЭМ!$A$39:$A$782,$A24,СВЦЭМ!$B$39:$B$782,H$11)+'СЕТ СН'!$F$11+СВЦЭМ!$D$10+'СЕТ СН'!$F$6-'СЕТ СН'!$F$23</f>
        <v>1872.6813661400001</v>
      </c>
      <c r="I24" s="36">
        <f>SUMIFS(СВЦЭМ!$D$39:$D$782,СВЦЭМ!$A$39:$A$782,$A24,СВЦЭМ!$B$39:$B$782,I$11)+'СЕТ СН'!$F$11+СВЦЭМ!$D$10+'СЕТ СН'!$F$6-'СЕТ СН'!$F$23</f>
        <v>1838.79959551</v>
      </c>
      <c r="J24" s="36">
        <f>SUMIFS(СВЦЭМ!$D$39:$D$782,СВЦЭМ!$A$39:$A$782,$A24,СВЦЭМ!$B$39:$B$782,J$11)+'СЕТ СН'!$F$11+СВЦЭМ!$D$10+'СЕТ СН'!$F$6-'СЕТ СН'!$F$23</f>
        <v>1770.2477810800001</v>
      </c>
      <c r="K24" s="36">
        <f>SUMIFS(СВЦЭМ!$D$39:$D$782,СВЦЭМ!$A$39:$A$782,$A24,СВЦЭМ!$B$39:$B$782,K$11)+'СЕТ СН'!$F$11+СВЦЭМ!$D$10+'СЕТ СН'!$F$6-'СЕТ СН'!$F$23</f>
        <v>1696.33633009</v>
      </c>
      <c r="L24" s="36">
        <f>SUMIFS(СВЦЭМ!$D$39:$D$782,СВЦЭМ!$A$39:$A$782,$A24,СВЦЭМ!$B$39:$B$782,L$11)+'СЕТ СН'!$F$11+СВЦЭМ!$D$10+'СЕТ СН'!$F$6-'СЕТ СН'!$F$23</f>
        <v>1712.63669987</v>
      </c>
      <c r="M24" s="36">
        <f>SUMIFS(СВЦЭМ!$D$39:$D$782,СВЦЭМ!$A$39:$A$782,$A24,СВЦЭМ!$B$39:$B$782,M$11)+'СЕТ СН'!$F$11+СВЦЭМ!$D$10+'СЕТ СН'!$F$6-'СЕТ СН'!$F$23</f>
        <v>1752.01891845</v>
      </c>
      <c r="N24" s="36">
        <f>SUMIFS(СВЦЭМ!$D$39:$D$782,СВЦЭМ!$A$39:$A$782,$A24,СВЦЭМ!$B$39:$B$782,N$11)+'СЕТ СН'!$F$11+СВЦЭМ!$D$10+'СЕТ СН'!$F$6-'СЕТ СН'!$F$23</f>
        <v>1814.0778217400002</v>
      </c>
      <c r="O24" s="36">
        <f>SUMIFS(СВЦЭМ!$D$39:$D$782,СВЦЭМ!$A$39:$A$782,$A24,СВЦЭМ!$B$39:$B$782,O$11)+'СЕТ СН'!$F$11+СВЦЭМ!$D$10+'СЕТ СН'!$F$6-'СЕТ СН'!$F$23</f>
        <v>1818.58154023</v>
      </c>
      <c r="P24" s="36">
        <f>SUMIFS(СВЦЭМ!$D$39:$D$782,СВЦЭМ!$A$39:$A$782,$A24,СВЦЭМ!$B$39:$B$782,P$11)+'СЕТ СН'!$F$11+СВЦЭМ!$D$10+'СЕТ СН'!$F$6-'СЕТ СН'!$F$23</f>
        <v>1846.4211152100002</v>
      </c>
      <c r="Q24" s="36">
        <f>SUMIFS(СВЦЭМ!$D$39:$D$782,СВЦЭМ!$A$39:$A$782,$A24,СВЦЭМ!$B$39:$B$782,Q$11)+'СЕТ СН'!$F$11+СВЦЭМ!$D$10+'СЕТ СН'!$F$6-'СЕТ СН'!$F$23</f>
        <v>1883.3799590600001</v>
      </c>
      <c r="R24" s="36">
        <f>SUMIFS(СВЦЭМ!$D$39:$D$782,СВЦЭМ!$A$39:$A$782,$A24,СВЦЭМ!$B$39:$B$782,R$11)+'СЕТ СН'!$F$11+СВЦЭМ!$D$10+'СЕТ СН'!$F$6-'СЕТ СН'!$F$23</f>
        <v>1849.37516125</v>
      </c>
      <c r="S24" s="36">
        <f>SUMIFS(СВЦЭМ!$D$39:$D$782,СВЦЭМ!$A$39:$A$782,$A24,СВЦЭМ!$B$39:$B$782,S$11)+'СЕТ СН'!$F$11+СВЦЭМ!$D$10+'СЕТ СН'!$F$6-'СЕТ СН'!$F$23</f>
        <v>1828.3734344</v>
      </c>
      <c r="T24" s="36">
        <f>SUMIFS(СВЦЭМ!$D$39:$D$782,СВЦЭМ!$A$39:$A$782,$A24,СВЦЭМ!$B$39:$B$782,T$11)+'СЕТ СН'!$F$11+СВЦЭМ!$D$10+'СЕТ СН'!$F$6-'СЕТ СН'!$F$23</f>
        <v>1803.3546853299999</v>
      </c>
      <c r="U24" s="36">
        <f>SUMIFS(СВЦЭМ!$D$39:$D$782,СВЦЭМ!$A$39:$A$782,$A24,СВЦЭМ!$B$39:$B$782,U$11)+'СЕТ СН'!$F$11+СВЦЭМ!$D$10+'СЕТ СН'!$F$6-'СЕТ СН'!$F$23</f>
        <v>1768.2434718</v>
      </c>
      <c r="V24" s="36">
        <f>SUMIFS(СВЦЭМ!$D$39:$D$782,СВЦЭМ!$A$39:$A$782,$A24,СВЦЭМ!$B$39:$B$782,V$11)+'СЕТ СН'!$F$11+СВЦЭМ!$D$10+'СЕТ СН'!$F$6-'СЕТ СН'!$F$23</f>
        <v>1751.33694797</v>
      </c>
      <c r="W24" s="36">
        <f>SUMIFS(СВЦЭМ!$D$39:$D$782,СВЦЭМ!$A$39:$A$782,$A24,СВЦЭМ!$B$39:$B$782,W$11)+'СЕТ СН'!$F$11+СВЦЭМ!$D$10+'СЕТ СН'!$F$6-'СЕТ СН'!$F$23</f>
        <v>1735.4981870400002</v>
      </c>
      <c r="X24" s="36">
        <f>SUMIFS(СВЦЭМ!$D$39:$D$782,СВЦЭМ!$A$39:$A$782,$A24,СВЦЭМ!$B$39:$B$782,X$11)+'СЕТ СН'!$F$11+СВЦЭМ!$D$10+'СЕТ СН'!$F$6-'СЕТ СН'!$F$23</f>
        <v>1783.4805215800002</v>
      </c>
      <c r="Y24" s="36">
        <f>SUMIFS(СВЦЭМ!$D$39:$D$782,СВЦЭМ!$A$39:$A$782,$A24,СВЦЭМ!$B$39:$B$782,Y$11)+'СЕТ СН'!$F$11+СВЦЭМ!$D$10+'СЕТ СН'!$F$6-'СЕТ СН'!$F$23</f>
        <v>1880.1409484199999</v>
      </c>
    </row>
    <row r="25" spans="1:25" ht="15.75" x14ac:dyDescent="0.2">
      <c r="A25" s="35">
        <f t="shared" si="0"/>
        <v>45091</v>
      </c>
      <c r="B25" s="36">
        <f>SUMIFS(СВЦЭМ!$D$39:$D$782,СВЦЭМ!$A$39:$A$782,$A25,СВЦЭМ!$B$39:$B$782,B$11)+'СЕТ СН'!$F$11+СВЦЭМ!$D$10+'СЕТ СН'!$F$6-'СЕТ СН'!$F$23</f>
        <v>1928.2640537699999</v>
      </c>
      <c r="C25" s="36">
        <f>SUMIFS(СВЦЭМ!$D$39:$D$782,СВЦЭМ!$A$39:$A$782,$A25,СВЦЭМ!$B$39:$B$782,C$11)+'СЕТ СН'!$F$11+СВЦЭМ!$D$10+'СЕТ СН'!$F$6-'СЕТ СН'!$F$23</f>
        <v>2011.39528294</v>
      </c>
      <c r="D25" s="36">
        <f>SUMIFS(СВЦЭМ!$D$39:$D$782,СВЦЭМ!$A$39:$A$782,$A25,СВЦЭМ!$B$39:$B$782,D$11)+'СЕТ СН'!$F$11+СВЦЭМ!$D$10+'СЕТ СН'!$F$6-'СЕТ СН'!$F$23</f>
        <v>2116.29057186</v>
      </c>
      <c r="E25" s="36">
        <f>SUMIFS(СВЦЭМ!$D$39:$D$782,СВЦЭМ!$A$39:$A$782,$A25,СВЦЭМ!$B$39:$B$782,E$11)+'СЕТ СН'!$F$11+СВЦЭМ!$D$10+'СЕТ СН'!$F$6-'СЕТ СН'!$F$23</f>
        <v>2126.2486660200002</v>
      </c>
      <c r="F25" s="36">
        <f>SUMIFS(СВЦЭМ!$D$39:$D$782,СВЦЭМ!$A$39:$A$782,$A25,СВЦЭМ!$B$39:$B$782,F$11)+'СЕТ СН'!$F$11+СВЦЭМ!$D$10+'СЕТ СН'!$F$6-'СЕТ СН'!$F$23</f>
        <v>2132.2255359700002</v>
      </c>
      <c r="G25" s="36">
        <f>SUMIFS(СВЦЭМ!$D$39:$D$782,СВЦЭМ!$A$39:$A$782,$A25,СВЦЭМ!$B$39:$B$782,G$11)+'СЕТ СН'!$F$11+СВЦЭМ!$D$10+'СЕТ СН'!$F$6-'СЕТ СН'!$F$23</f>
        <v>2118.6215475700001</v>
      </c>
      <c r="H25" s="36">
        <f>SUMIFS(СВЦЭМ!$D$39:$D$782,СВЦЭМ!$A$39:$A$782,$A25,СВЦЭМ!$B$39:$B$782,H$11)+'СЕТ СН'!$F$11+СВЦЭМ!$D$10+'СЕТ СН'!$F$6-'СЕТ СН'!$F$23</f>
        <v>1994.5396476599999</v>
      </c>
      <c r="I25" s="36">
        <f>SUMIFS(СВЦЭМ!$D$39:$D$782,СВЦЭМ!$A$39:$A$782,$A25,СВЦЭМ!$B$39:$B$782,I$11)+'СЕТ СН'!$F$11+СВЦЭМ!$D$10+'СЕТ СН'!$F$6-'СЕТ СН'!$F$23</f>
        <v>1893.7241925600001</v>
      </c>
      <c r="J25" s="36">
        <f>SUMIFS(СВЦЭМ!$D$39:$D$782,СВЦЭМ!$A$39:$A$782,$A25,СВЦЭМ!$B$39:$B$782,J$11)+'СЕТ СН'!$F$11+СВЦЭМ!$D$10+'СЕТ СН'!$F$6-'СЕТ СН'!$F$23</f>
        <v>1810.6990121899998</v>
      </c>
      <c r="K25" s="36">
        <f>SUMIFS(СВЦЭМ!$D$39:$D$782,СВЦЭМ!$A$39:$A$782,$A25,СВЦЭМ!$B$39:$B$782,K$11)+'СЕТ СН'!$F$11+СВЦЭМ!$D$10+'СЕТ СН'!$F$6-'СЕТ СН'!$F$23</f>
        <v>1795.5229642100003</v>
      </c>
      <c r="L25" s="36">
        <f>SUMIFS(СВЦЭМ!$D$39:$D$782,СВЦЭМ!$A$39:$A$782,$A25,СВЦЭМ!$B$39:$B$782,L$11)+'СЕТ СН'!$F$11+СВЦЭМ!$D$10+'СЕТ СН'!$F$6-'СЕТ СН'!$F$23</f>
        <v>1787.1922369399999</v>
      </c>
      <c r="M25" s="36">
        <f>SUMIFS(СВЦЭМ!$D$39:$D$782,СВЦЭМ!$A$39:$A$782,$A25,СВЦЭМ!$B$39:$B$782,M$11)+'СЕТ СН'!$F$11+СВЦЭМ!$D$10+'СЕТ СН'!$F$6-'СЕТ СН'!$F$23</f>
        <v>1825.1241704399999</v>
      </c>
      <c r="N25" s="36">
        <f>SUMIFS(СВЦЭМ!$D$39:$D$782,СВЦЭМ!$A$39:$A$782,$A25,СВЦЭМ!$B$39:$B$782,N$11)+'СЕТ СН'!$F$11+СВЦЭМ!$D$10+'СЕТ СН'!$F$6-'СЕТ СН'!$F$23</f>
        <v>1838.03709751</v>
      </c>
      <c r="O25" s="36">
        <f>SUMIFS(СВЦЭМ!$D$39:$D$782,СВЦЭМ!$A$39:$A$782,$A25,СВЦЭМ!$B$39:$B$782,O$11)+'СЕТ СН'!$F$11+СВЦЭМ!$D$10+'СЕТ СН'!$F$6-'СЕТ СН'!$F$23</f>
        <v>1830.1036249399999</v>
      </c>
      <c r="P25" s="36">
        <f>SUMIFS(СВЦЭМ!$D$39:$D$782,СВЦЭМ!$A$39:$A$782,$A25,СВЦЭМ!$B$39:$B$782,P$11)+'СЕТ СН'!$F$11+СВЦЭМ!$D$10+'СЕТ СН'!$F$6-'СЕТ СН'!$F$23</f>
        <v>1845.3024295300002</v>
      </c>
      <c r="Q25" s="36">
        <f>SUMIFS(СВЦЭМ!$D$39:$D$782,СВЦЭМ!$A$39:$A$782,$A25,СВЦЭМ!$B$39:$B$782,Q$11)+'СЕТ СН'!$F$11+СВЦЭМ!$D$10+'СЕТ СН'!$F$6-'СЕТ СН'!$F$23</f>
        <v>1858.2992467700001</v>
      </c>
      <c r="R25" s="36">
        <f>SUMIFS(СВЦЭМ!$D$39:$D$782,СВЦЭМ!$A$39:$A$782,$A25,СВЦЭМ!$B$39:$B$782,R$11)+'СЕТ СН'!$F$11+СВЦЭМ!$D$10+'СЕТ СН'!$F$6-'СЕТ СН'!$F$23</f>
        <v>1844.5335839600002</v>
      </c>
      <c r="S25" s="36">
        <f>SUMIFS(СВЦЭМ!$D$39:$D$782,СВЦЭМ!$A$39:$A$782,$A25,СВЦЭМ!$B$39:$B$782,S$11)+'СЕТ СН'!$F$11+СВЦЭМ!$D$10+'СЕТ СН'!$F$6-'СЕТ СН'!$F$23</f>
        <v>1836.4205449300002</v>
      </c>
      <c r="T25" s="36">
        <f>SUMIFS(СВЦЭМ!$D$39:$D$782,СВЦЭМ!$A$39:$A$782,$A25,СВЦЭМ!$B$39:$B$782,T$11)+'СЕТ СН'!$F$11+СВЦЭМ!$D$10+'СЕТ СН'!$F$6-'СЕТ СН'!$F$23</f>
        <v>1832.0822825099999</v>
      </c>
      <c r="U25" s="36">
        <f>SUMIFS(СВЦЭМ!$D$39:$D$782,СВЦЭМ!$A$39:$A$782,$A25,СВЦЭМ!$B$39:$B$782,U$11)+'СЕТ СН'!$F$11+СВЦЭМ!$D$10+'СЕТ СН'!$F$6-'СЕТ СН'!$F$23</f>
        <v>1830.0177341900003</v>
      </c>
      <c r="V25" s="36">
        <f>SUMIFS(СВЦЭМ!$D$39:$D$782,СВЦЭМ!$A$39:$A$782,$A25,СВЦЭМ!$B$39:$B$782,V$11)+'СЕТ СН'!$F$11+СВЦЭМ!$D$10+'СЕТ СН'!$F$6-'СЕТ СН'!$F$23</f>
        <v>1825.6229469099999</v>
      </c>
      <c r="W25" s="36">
        <f>SUMIFS(СВЦЭМ!$D$39:$D$782,СВЦЭМ!$A$39:$A$782,$A25,СВЦЭМ!$B$39:$B$782,W$11)+'СЕТ СН'!$F$11+СВЦЭМ!$D$10+'СЕТ СН'!$F$6-'СЕТ СН'!$F$23</f>
        <v>1785.1048603700001</v>
      </c>
      <c r="X25" s="36">
        <f>SUMIFS(СВЦЭМ!$D$39:$D$782,СВЦЭМ!$A$39:$A$782,$A25,СВЦЭМ!$B$39:$B$782,X$11)+'СЕТ СН'!$F$11+СВЦЭМ!$D$10+'СЕТ СН'!$F$6-'СЕТ СН'!$F$23</f>
        <v>1799.5863976999999</v>
      </c>
      <c r="Y25" s="36">
        <f>SUMIFS(СВЦЭМ!$D$39:$D$782,СВЦЭМ!$A$39:$A$782,$A25,СВЦЭМ!$B$39:$B$782,Y$11)+'СЕТ СН'!$F$11+СВЦЭМ!$D$10+'СЕТ СН'!$F$6-'СЕТ СН'!$F$23</f>
        <v>1853.9986945300002</v>
      </c>
    </row>
    <row r="26" spans="1:25" ht="15.75" x14ac:dyDescent="0.2">
      <c r="A26" s="35">
        <f t="shared" si="0"/>
        <v>45092</v>
      </c>
      <c r="B26" s="36">
        <f>SUMIFS(СВЦЭМ!$D$39:$D$782,СВЦЭМ!$A$39:$A$782,$A26,СВЦЭМ!$B$39:$B$782,B$11)+'СЕТ СН'!$F$11+СВЦЭМ!$D$10+'СЕТ СН'!$F$6-'СЕТ СН'!$F$23</f>
        <v>1734.0126731200003</v>
      </c>
      <c r="C26" s="36">
        <f>SUMIFS(СВЦЭМ!$D$39:$D$782,СВЦЭМ!$A$39:$A$782,$A26,СВЦЭМ!$B$39:$B$782,C$11)+'СЕТ СН'!$F$11+СВЦЭМ!$D$10+'СЕТ СН'!$F$6-'СЕТ СН'!$F$23</f>
        <v>1803.8758010900001</v>
      </c>
      <c r="D26" s="36">
        <f>SUMIFS(СВЦЭМ!$D$39:$D$782,СВЦЭМ!$A$39:$A$782,$A26,СВЦЭМ!$B$39:$B$782,D$11)+'СЕТ СН'!$F$11+СВЦЭМ!$D$10+'СЕТ СН'!$F$6-'СЕТ СН'!$F$23</f>
        <v>1875.7128625999999</v>
      </c>
      <c r="E26" s="36">
        <f>SUMIFS(СВЦЭМ!$D$39:$D$782,СВЦЭМ!$A$39:$A$782,$A26,СВЦЭМ!$B$39:$B$782,E$11)+'СЕТ СН'!$F$11+СВЦЭМ!$D$10+'СЕТ СН'!$F$6-'СЕТ СН'!$F$23</f>
        <v>1882.6594122500001</v>
      </c>
      <c r="F26" s="36">
        <f>SUMIFS(СВЦЭМ!$D$39:$D$782,СВЦЭМ!$A$39:$A$782,$A26,СВЦЭМ!$B$39:$B$782,F$11)+'СЕТ СН'!$F$11+СВЦЭМ!$D$10+'СЕТ СН'!$F$6-'СЕТ СН'!$F$23</f>
        <v>1856.8978169900001</v>
      </c>
      <c r="G26" s="36">
        <f>SUMIFS(СВЦЭМ!$D$39:$D$782,СВЦЭМ!$A$39:$A$782,$A26,СВЦЭМ!$B$39:$B$782,G$11)+'СЕТ СН'!$F$11+СВЦЭМ!$D$10+'СЕТ СН'!$F$6-'СЕТ СН'!$F$23</f>
        <v>1860.4594542300001</v>
      </c>
      <c r="H26" s="36">
        <f>SUMIFS(СВЦЭМ!$D$39:$D$782,СВЦЭМ!$A$39:$A$782,$A26,СВЦЭМ!$B$39:$B$782,H$11)+'СЕТ СН'!$F$11+СВЦЭМ!$D$10+'СЕТ СН'!$F$6-'СЕТ СН'!$F$23</f>
        <v>1736.6996570199999</v>
      </c>
      <c r="I26" s="36">
        <f>SUMIFS(СВЦЭМ!$D$39:$D$782,СВЦЭМ!$A$39:$A$782,$A26,СВЦЭМ!$B$39:$B$782,I$11)+'СЕТ СН'!$F$11+СВЦЭМ!$D$10+'СЕТ СН'!$F$6-'СЕТ СН'!$F$23</f>
        <v>1618.6866658600002</v>
      </c>
      <c r="J26" s="36">
        <f>SUMIFS(СВЦЭМ!$D$39:$D$782,СВЦЭМ!$A$39:$A$782,$A26,СВЦЭМ!$B$39:$B$782,J$11)+'СЕТ СН'!$F$11+СВЦЭМ!$D$10+'СЕТ СН'!$F$6-'СЕТ СН'!$F$23</f>
        <v>1584.7056511300002</v>
      </c>
      <c r="K26" s="36">
        <f>SUMIFS(СВЦЭМ!$D$39:$D$782,СВЦЭМ!$A$39:$A$782,$A26,СВЦЭМ!$B$39:$B$782,K$11)+'СЕТ СН'!$F$11+СВЦЭМ!$D$10+'СЕТ СН'!$F$6-'СЕТ СН'!$F$23</f>
        <v>1573.2872765800003</v>
      </c>
      <c r="L26" s="36">
        <f>SUMIFS(СВЦЭМ!$D$39:$D$782,СВЦЭМ!$A$39:$A$782,$A26,СВЦЭМ!$B$39:$B$782,L$11)+'СЕТ СН'!$F$11+СВЦЭМ!$D$10+'СЕТ СН'!$F$6-'СЕТ СН'!$F$23</f>
        <v>1547.8102438800001</v>
      </c>
      <c r="M26" s="36">
        <f>SUMIFS(СВЦЭМ!$D$39:$D$782,СВЦЭМ!$A$39:$A$782,$A26,СВЦЭМ!$B$39:$B$782,M$11)+'СЕТ СН'!$F$11+СВЦЭМ!$D$10+'СЕТ СН'!$F$6-'СЕТ СН'!$F$23</f>
        <v>1559.4652921000002</v>
      </c>
      <c r="N26" s="36">
        <f>SUMIFS(СВЦЭМ!$D$39:$D$782,СВЦЭМ!$A$39:$A$782,$A26,СВЦЭМ!$B$39:$B$782,N$11)+'СЕТ СН'!$F$11+СВЦЭМ!$D$10+'СЕТ СН'!$F$6-'СЕТ СН'!$F$23</f>
        <v>1587.1898521000003</v>
      </c>
      <c r="O26" s="36">
        <f>SUMIFS(СВЦЭМ!$D$39:$D$782,СВЦЭМ!$A$39:$A$782,$A26,СВЦЭМ!$B$39:$B$782,O$11)+'СЕТ СН'!$F$11+СВЦЭМ!$D$10+'СЕТ СН'!$F$6-'СЕТ СН'!$F$23</f>
        <v>1594.3995829199998</v>
      </c>
      <c r="P26" s="36">
        <f>SUMIFS(СВЦЭМ!$D$39:$D$782,СВЦЭМ!$A$39:$A$782,$A26,СВЦЭМ!$B$39:$B$782,P$11)+'СЕТ СН'!$F$11+СВЦЭМ!$D$10+'СЕТ СН'!$F$6-'СЕТ СН'!$F$23</f>
        <v>1610.2254800800001</v>
      </c>
      <c r="Q26" s="36">
        <f>SUMIFS(СВЦЭМ!$D$39:$D$782,СВЦЭМ!$A$39:$A$782,$A26,СВЦЭМ!$B$39:$B$782,Q$11)+'СЕТ СН'!$F$11+СВЦЭМ!$D$10+'СЕТ СН'!$F$6-'СЕТ СН'!$F$23</f>
        <v>1611.84284209</v>
      </c>
      <c r="R26" s="36">
        <f>SUMIFS(СВЦЭМ!$D$39:$D$782,СВЦЭМ!$A$39:$A$782,$A26,СВЦЭМ!$B$39:$B$782,R$11)+'СЕТ СН'!$F$11+СВЦЭМ!$D$10+'СЕТ СН'!$F$6-'СЕТ СН'!$F$23</f>
        <v>1568.5217102000001</v>
      </c>
      <c r="S26" s="36">
        <f>SUMIFS(СВЦЭМ!$D$39:$D$782,СВЦЭМ!$A$39:$A$782,$A26,СВЦЭМ!$B$39:$B$782,S$11)+'СЕТ СН'!$F$11+СВЦЭМ!$D$10+'СЕТ СН'!$F$6-'СЕТ СН'!$F$23</f>
        <v>1578.3636622200002</v>
      </c>
      <c r="T26" s="36">
        <f>SUMIFS(СВЦЭМ!$D$39:$D$782,СВЦЭМ!$A$39:$A$782,$A26,СВЦЭМ!$B$39:$B$782,T$11)+'СЕТ СН'!$F$11+СВЦЭМ!$D$10+'СЕТ СН'!$F$6-'СЕТ СН'!$F$23</f>
        <v>1576.97501784</v>
      </c>
      <c r="U26" s="36">
        <f>SUMIFS(СВЦЭМ!$D$39:$D$782,СВЦЭМ!$A$39:$A$782,$A26,СВЦЭМ!$B$39:$B$782,U$11)+'СЕТ СН'!$F$11+СВЦЭМ!$D$10+'СЕТ СН'!$F$6-'СЕТ СН'!$F$23</f>
        <v>1575.4324761299999</v>
      </c>
      <c r="V26" s="36">
        <f>SUMIFS(СВЦЭМ!$D$39:$D$782,СВЦЭМ!$A$39:$A$782,$A26,СВЦЭМ!$B$39:$B$782,V$11)+'СЕТ СН'!$F$11+СВЦЭМ!$D$10+'СЕТ СН'!$F$6-'СЕТ СН'!$F$23</f>
        <v>1599.7036164800002</v>
      </c>
      <c r="W26" s="36">
        <f>SUMIFS(СВЦЭМ!$D$39:$D$782,СВЦЭМ!$A$39:$A$782,$A26,СВЦЭМ!$B$39:$B$782,W$11)+'СЕТ СН'!$F$11+СВЦЭМ!$D$10+'СЕТ СН'!$F$6-'СЕТ СН'!$F$23</f>
        <v>1576.21465696</v>
      </c>
      <c r="X26" s="36">
        <f>SUMIFS(СВЦЭМ!$D$39:$D$782,СВЦЭМ!$A$39:$A$782,$A26,СВЦЭМ!$B$39:$B$782,X$11)+'СЕТ СН'!$F$11+СВЦЭМ!$D$10+'СЕТ СН'!$F$6-'СЕТ СН'!$F$23</f>
        <v>1599.3414189</v>
      </c>
      <c r="Y26" s="36">
        <f>SUMIFS(СВЦЭМ!$D$39:$D$782,СВЦЭМ!$A$39:$A$782,$A26,СВЦЭМ!$B$39:$B$782,Y$11)+'СЕТ СН'!$F$11+СВЦЭМ!$D$10+'СЕТ СН'!$F$6-'СЕТ СН'!$F$23</f>
        <v>1683.2491259200001</v>
      </c>
    </row>
    <row r="27" spans="1:25" ht="15.75" x14ac:dyDescent="0.2">
      <c r="A27" s="35">
        <f t="shared" si="0"/>
        <v>45093</v>
      </c>
      <c r="B27" s="36">
        <f>SUMIFS(СВЦЭМ!$D$39:$D$782,СВЦЭМ!$A$39:$A$782,$A27,СВЦЭМ!$B$39:$B$782,B$11)+'СЕТ СН'!$F$11+СВЦЭМ!$D$10+'СЕТ СН'!$F$6-'СЕТ СН'!$F$23</f>
        <v>1814.0742223800003</v>
      </c>
      <c r="C27" s="36">
        <f>SUMIFS(СВЦЭМ!$D$39:$D$782,СВЦЭМ!$A$39:$A$782,$A27,СВЦЭМ!$B$39:$B$782,C$11)+'СЕТ СН'!$F$11+СВЦЭМ!$D$10+'СЕТ СН'!$F$6-'СЕТ СН'!$F$23</f>
        <v>1867.98157068</v>
      </c>
      <c r="D27" s="36">
        <f>SUMIFS(СВЦЭМ!$D$39:$D$782,СВЦЭМ!$A$39:$A$782,$A27,СВЦЭМ!$B$39:$B$782,D$11)+'СЕТ СН'!$F$11+СВЦЭМ!$D$10+'СЕТ СН'!$F$6-'СЕТ СН'!$F$23</f>
        <v>1958.0246048200001</v>
      </c>
      <c r="E27" s="36">
        <f>SUMIFS(СВЦЭМ!$D$39:$D$782,СВЦЭМ!$A$39:$A$782,$A27,СВЦЭМ!$B$39:$B$782,E$11)+'СЕТ СН'!$F$11+СВЦЭМ!$D$10+'СЕТ СН'!$F$6-'СЕТ СН'!$F$23</f>
        <v>1972.50501859</v>
      </c>
      <c r="F27" s="36">
        <f>SUMIFS(СВЦЭМ!$D$39:$D$782,СВЦЭМ!$A$39:$A$782,$A27,СВЦЭМ!$B$39:$B$782,F$11)+'СЕТ СН'!$F$11+СВЦЭМ!$D$10+'СЕТ СН'!$F$6-'СЕТ СН'!$F$23</f>
        <v>1976.21815255</v>
      </c>
      <c r="G27" s="36">
        <f>SUMIFS(СВЦЭМ!$D$39:$D$782,СВЦЭМ!$A$39:$A$782,$A27,СВЦЭМ!$B$39:$B$782,G$11)+'СЕТ СН'!$F$11+СВЦЭМ!$D$10+'СЕТ СН'!$F$6-'СЕТ СН'!$F$23</f>
        <v>1936.7553443699999</v>
      </c>
      <c r="H27" s="36">
        <f>SUMIFS(СВЦЭМ!$D$39:$D$782,СВЦЭМ!$A$39:$A$782,$A27,СВЦЭМ!$B$39:$B$782,H$11)+'СЕТ СН'!$F$11+СВЦЭМ!$D$10+'СЕТ СН'!$F$6-'СЕТ СН'!$F$23</f>
        <v>1815.49504131</v>
      </c>
      <c r="I27" s="36">
        <f>SUMIFS(СВЦЭМ!$D$39:$D$782,СВЦЭМ!$A$39:$A$782,$A27,СВЦЭМ!$B$39:$B$782,I$11)+'СЕТ СН'!$F$11+СВЦЭМ!$D$10+'СЕТ СН'!$F$6-'СЕТ СН'!$F$23</f>
        <v>1757.97406344</v>
      </c>
      <c r="J27" s="36">
        <f>SUMIFS(СВЦЭМ!$D$39:$D$782,СВЦЭМ!$A$39:$A$782,$A27,СВЦЭМ!$B$39:$B$782,J$11)+'СЕТ СН'!$F$11+СВЦЭМ!$D$10+'СЕТ СН'!$F$6-'СЕТ СН'!$F$23</f>
        <v>1672.9157275299999</v>
      </c>
      <c r="K27" s="36">
        <f>SUMIFS(СВЦЭМ!$D$39:$D$782,СВЦЭМ!$A$39:$A$782,$A27,СВЦЭМ!$B$39:$B$782,K$11)+'СЕТ СН'!$F$11+СВЦЭМ!$D$10+'СЕТ СН'!$F$6-'СЕТ СН'!$F$23</f>
        <v>1688.14686132</v>
      </c>
      <c r="L27" s="36">
        <f>SUMIFS(СВЦЭМ!$D$39:$D$782,СВЦЭМ!$A$39:$A$782,$A27,СВЦЭМ!$B$39:$B$782,L$11)+'СЕТ СН'!$F$11+СВЦЭМ!$D$10+'СЕТ СН'!$F$6-'СЕТ СН'!$F$23</f>
        <v>1691.4730090399999</v>
      </c>
      <c r="M27" s="36">
        <f>SUMIFS(СВЦЭМ!$D$39:$D$782,СВЦЭМ!$A$39:$A$782,$A27,СВЦЭМ!$B$39:$B$782,M$11)+'СЕТ СН'!$F$11+СВЦЭМ!$D$10+'СЕТ СН'!$F$6-'СЕТ СН'!$F$23</f>
        <v>1719.5590505200003</v>
      </c>
      <c r="N27" s="36">
        <f>SUMIFS(СВЦЭМ!$D$39:$D$782,СВЦЭМ!$A$39:$A$782,$A27,СВЦЭМ!$B$39:$B$782,N$11)+'СЕТ СН'!$F$11+СВЦЭМ!$D$10+'СЕТ СН'!$F$6-'СЕТ СН'!$F$23</f>
        <v>1763.5882300399999</v>
      </c>
      <c r="O27" s="36">
        <f>SUMIFS(СВЦЭМ!$D$39:$D$782,СВЦЭМ!$A$39:$A$782,$A27,СВЦЭМ!$B$39:$B$782,O$11)+'СЕТ СН'!$F$11+СВЦЭМ!$D$10+'СЕТ СН'!$F$6-'СЕТ СН'!$F$23</f>
        <v>1763.0151326200003</v>
      </c>
      <c r="P27" s="36">
        <f>SUMIFS(СВЦЭМ!$D$39:$D$782,СВЦЭМ!$A$39:$A$782,$A27,СВЦЭМ!$B$39:$B$782,P$11)+'СЕТ СН'!$F$11+СВЦЭМ!$D$10+'СЕТ СН'!$F$6-'СЕТ СН'!$F$23</f>
        <v>1768.9763960599998</v>
      </c>
      <c r="Q27" s="36">
        <f>SUMIFS(СВЦЭМ!$D$39:$D$782,СВЦЭМ!$A$39:$A$782,$A27,СВЦЭМ!$B$39:$B$782,Q$11)+'СЕТ СН'!$F$11+СВЦЭМ!$D$10+'СЕТ СН'!$F$6-'СЕТ СН'!$F$23</f>
        <v>1749.3148332300002</v>
      </c>
      <c r="R27" s="36">
        <f>SUMIFS(СВЦЭМ!$D$39:$D$782,СВЦЭМ!$A$39:$A$782,$A27,СВЦЭМ!$B$39:$B$782,R$11)+'СЕТ СН'!$F$11+СВЦЭМ!$D$10+'СЕТ СН'!$F$6-'СЕТ СН'!$F$23</f>
        <v>1736.18256402</v>
      </c>
      <c r="S27" s="36">
        <f>SUMIFS(СВЦЭМ!$D$39:$D$782,СВЦЭМ!$A$39:$A$782,$A27,СВЦЭМ!$B$39:$B$782,S$11)+'СЕТ СН'!$F$11+СВЦЭМ!$D$10+'СЕТ СН'!$F$6-'СЕТ СН'!$F$23</f>
        <v>1713.9919138099999</v>
      </c>
      <c r="T27" s="36">
        <f>SUMIFS(СВЦЭМ!$D$39:$D$782,СВЦЭМ!$A$39:$A$782,$A27,СВЦЭМ!$B$39:$B$782,T$11)+'СЕТ СН'!$F$11+СВЦЭМ!$D$10+'СЕТ СН'!$F$6-'СЕТ СН'!$F$23</f>
        <v>1703.5977887700001</v>
      </c>
      <c r="U27" s="36">
        <f>SUMIFS(СВЦЭМ!$D$39:$D$782,СВЦЭМ!$A$39:$A$782,$A27,СВЦЭМ!$B$39:$B$782,U$11)+'СЕТ СН'!$F$11+СВЦЭМ!$D$10+'СЕТ СН'!$F$6-'СЕТ СН'!$F$23</f>
        <v>1705.2456849300002</v>
      </c>
      <c r="V27" s="36">
        <f>SUMIFS(СВЦЭМ!$D$39:$D$782,СВЦЭМ!$A$39:$A$782,$A27,СВЦЭМ!$B$39:$B$782,V$11)+'СЕТ СН'!$F$11+СВЦЭМ!$D$10+'СЕТ СН'!$F$6-'СЕТ СН'!$F$23</f>
        <v>1694.9185478700001</v>
      </c>
      <c r="W27" s="36">
        <f>SUMIFS(СВЦЭМ!$D$39:$D$782,СВЦЭМ!$A$39:$A$782,$A27,СВЦЭМ!$B$39:$B$782,W$11)+'СЕТ СН'!$F$11+СВЦЭМ!$D$10+'СЕТ СН'!$F$6-'СЕТ СН'!$F$23</f>
        <v>1659.56071389</v>
      </c>
      <c r="X27" s="36">
        <f>SUMIFS(СВЦЭМ!$D$39:$D$782,СВЦЭМ!$A$39:$A$782,$A27,СВЦЭМ!$B$39:$B$782,X$11)+'СЕТ СН'!$F$11+СВЦЭМ!$D$10+'СЕТ СН'!$F$6-'СЕТ СН'!$F$23</f>
        <v>1710.7400646700003</v>
      </c>
      <c r="Y27" s="36">
        <f>SUMIFS(СВЦЭМ!$D$39:$D$782,СВЦЭМ!$A$39:$A$782,$A27,СВЦЭМ!$B$39:$B$782,Y$11)+'СЕТ СН'!$F$11+СВЦЭМ!$D$10+'СЕТ СН'!$F$6-'СЕТ СН'!$F$23</f>
        <v>1853.7369932900001</v>
      </c>
    </row>
    <row r="28" spans="1:25" ht="15.75" x14ac:dyDescent="0.2">
      <c r="A28" s="35">
        <f t="shared" si="0"/>
        <v>45094</v>
      </c>
      <c r="B28" s="36">
        <f>SUMIFS(СВЦЭМ!$D$39:$D$782,СВЦЭМ!$A$39:$A$782,$A28,СВЦЭМ!$B$39:$B$782,B$11)+'СЕТ СН'!$F$11+СВЦЭМ!$D$10+'СЕТ СН'!$F$6-'СЕТ СН'!$F$23</f>
        <v>1712.07501224</v>
      </c>
      <c r="C28" s="36">
        <f>SUMIFS(СВЦЭМ!$D$39:$D$782,СВЦЭМ!$A$39:$A$782,$A28,СВЦЭМ!$B$39:$B$782,C$11)+'СЕТ СН'!$F$11+СВЦЭМ!$D$10+'СЕТ СН'!$F$6-'СЕТ СН'!$F$23</f>
        <v>1788.1021161399999</v>
      </c>
      <c r="D28" s="36">
        <f>SUMIFS(СВЦЭМ!$D$39:$D$782,СВЦЭМ!$A$39:$A$782,$A28,СВЦЭМ!$B$39:$B$782,D$11)+'СЕТ СН'!$F$11+СВЦЭМ!$D$10+'СЕТ СН'!$F$6-'СЕТ СН'!$F$23</f>
        <v>1824.7171326900002</v>
      </c>
      <c r="E28" s="36">
        <f>SUMIFS(СВЦЭМ!$D$39:$D$782,СВЦЭМ!$A$39:$A$782,$A28,СВЦЭМ!$B$39:$B$782,E$11)+'СЕТ СН'!$F$11+СВЦЭМ!$D$10+'СЕТ СН'!$F$6-'СЕТ СН'!$F$23</f>
        <v>1823.18271172</v>
      </c>
      <c r="F28" s="36">
        <f>SUMIFS(СВЦЭМ!$D$39:$D$782,СВЦЭМ!$A$39:$A$782,$A28,СВЦЭМ!$B$39:$B$782,F$11)+'СЕТ СН'!$F$11+СВЦЭМ!$D$10+'СЕТ СН'!$F$6-'СЕТ СН'!$F$23</f>
        <v>1816.47373831</v>
      </c>
      <c r="G28" s="36">
        <f>SUMIFS(СВЦЭМ!$D$39:$D$782,СВЦЭМ!$A$39:$A$782,$A28,СВЦЭМ!$B$39:$B$782,G$11)+'СЕТ СН'!$F$11+СВЦЭМ!$D$10+'СЕТ СН'!$F$6-'СЕТ СН'!$F$23</f>
        <v>1848.4117313500001</v>
      </c>
      <c r="H28" s="36">
        <f>SUMIFS(СВЦЭМ!$D$39:$D$782,СВЦЭМ!$A$39:$A$782,$A28,СВЦЭМ!$B$39:$B$782,H$11)+'СЕТ СН'!$F$11+СВЦЭМ!$D$10+'СЕТ СН'!$F$6-'СЕТ СН'!$F$23</f>
        <v>1785.0618979999999</v>
      </c>
      <c r="I28" s="36">
        <f>SUMIFS(СВЦЭМ!$D$39:$D$782,СВЦЭМ!$A$39:$A$782,$A28,СВЦЭМ!$B$39:$B$782,I$11)+'СЕТ СН'!$F$11+СВЦЭМ!$D$10+'СЕТ СН'!$F$6-'СЕТ СН'!$F$23</f>
        <v>1706.60790348</v>
      </c>
      <c r="J28" s="36">
        <f>SUMIFS(СВЦЭМ!$D$39:$D$782,СВЦЭМ!$A$39:$A$782,$A28,СВЦЭМ!$B$39:$B$782,J$11)+'СЕТ СН'!$F$11+СВЦЭМ!$D$10+'СЕТ СН'!$F$6-'СЕТ СН'!$F$23</f>
        <v>1597.34224034</v>
      </c>
      <c r="K28" s="36">
        <f>SUMIFS(СВЦЭМ!$D$39:$D$782,СВЦЭМ!$A$39:$A$782,$A28,СВЦЭМ!$B$39:$B$782,K$11)+'СЕТ СН'!$F$11+СВЦЭМ!$D$10+'СЕТ СН'!$F$6-'СЕТ СН'!$F$23</f>
        <v>1543.72881465</v>
      </c>
      <c r="L28" s="36">
        <f>SUMIFS(СВЦЭМ!$D$39:$D$782,СВЦЭМ!$A$39:$A$782,$A28,СВЦЭМ!$B$39:$B$782,L$11)+'СЕТ СН'!$F$11+СВЦЭМ!$D$10+'СЕТ СН'!$F$6-'СЕТ СН'!$F$23</f>
        <v>1521.6816428900001</v>
      </c>
      <c r="M28" s="36">
        <f>SUMIFS(СВЦЭМ!$D$39:$D$782,СВЦЭМ!$A$39:$A$782,$A28,СВЦЭМ!$B$39:$B$782,M$11)+'СЕТ СН'!$F$11+СВЦЭМ!$D$10+'СЕТ СН'!$F$6-'СЕТ СН'!$F$23</f>
        <v>1529.9961535500001</v>
      </c>
      <c r="N28" s="36">
        <f>SUMIFS(СВЦЭМ!$D$39:$D$782,СВЦЭМ!$A$39:$A$782,$A28,СВЦЭМ!$B$39:$B$782,N$11)+'СЕТ СН'!$F$11+СВЦЭМ!$D$10+'СЕТ СН'!$F$6-'СЕТ СН'!$F$23</f>
        <v>1564.3956325899999</v>
      </c>
      <c r="O28" s="36">
        <f>SUMIFS(СВЦЭМ!$D$39:$D$782,СВЦЭМ!$A$39:$A$782,$A28,СВЦЭМ!$B$39:$B$782,O$11)+'СЕТ СН'!$F$11+СВЦЭМ!$D$10+'СЕТ СН'!$F$6-'СЕТ СН'!$F$23</f>
        <v>1563.2991830599999</v>
      </c>
      <c r="P28" s="36">
        <f>SUMIFS(СВЦЭМ!$D$39:$D$782,СВЦЭМ!$A$39:$A$782,$A28,СВЦЭМ!$B$39:$B$782,P$11)+'СЕТ СН'!$F$11+СВЦЭМ!$D$10+'СЕТ СН'!$F$6-'СЕТ СН'!$F$23</f>
        <v>1582.55537224</v>
      </c>
      <c r="Q28" s="36">
        <f>SUMIFS(СВЦЭМ!$D$39:$D$782,СВЦЭМ!$A$39:$A$782,$A28,СВЦЭМ!$B$39:$B$782,Q$11)+'СЕТ СН'!$F$11+СВЦЭМ!$D$10+'СЕТ СН'!$F$6-'СЕТ СН'!$F$23</f>
        <v>1599.6327324200001</v>
      </c>
      <c r="R28" s="36">
        <f>SUMIFS(СВЦЭМ!$D$39:$D$782,СВЦЭМ!$A$39:$A$782,$A28,СВЦЭМ!$B$39:$B$782,R$11)+'СЕТ СН'!$F$11+СВЦЭМ!$D$10+'СЕТ СН'!$F$6-'СЕТ СН'!$F$23</f>
        <v>1588.19440007</v>
      </c>
      <c r="S28" s="36">
        <f>SUMIFS(СВЦЭМ!$D$39:$D$782,СВЦЭМ!$A$39:$A$782,$A28,СВЦЭМ!$B$39:$B$782,S$11)+'СЕТ СН'!$F$11+СВЦЭМ!$D$10+'СЕТ СН'!$F$6-'СЕТ СН'!$F$23</f>
        <v>1570.1470928399999</v>
      </c>
      <c r="T28" s="36">
        <f>SUMIFS(СВЦЭМ!$D$39:$D$782,СВЦЭМ!$A$39:$A$782,$A28,СВЦЭМ!$B$39:$B$782,T$11)+'СЕТ СН'!$F$11+СВЦЭМ!$D$10+'СЕТ СН'!$F$6-'СЕТ СН'!$F$23</f>
        <v>1553.0130728700001</v>
      </c>
      <c r="U28" s="36">
        <f>SUMIFS(СВЦЭМ!$D$39:$D$782,СВЦЭМ!$A$39:$A$782,$A28,СВЦЭМ!$B$39:$B$782,U$11)+'СЕТ СН'!$F$11+СВЦЭМ!$D$10+'СЕТ СН'!$F$6-'СЕТ СН'!$F$23</f>
        <v>1550.2140332100003</v>
      </c>
      <c r="V28" s="36">
        <f>SUMIFS(СВЦЭМ!$D$39:$D$782,СВЦЭМ!$A$39:$A$782,$A28,СВЦЭМ!$B$39:$B$782,V$11)+'СЕТ СН'!$F$11+СВЦЭМ!$D$10+'СЕТ СН'!$F$6-'СЕТ СН'!$F$23</f>
        <v>1538.26342544</v>
      </c>
      <c r="W28" s="36">
        <f>SUMIFS(СВЦЭМ!$D$39:$D$782,СВЦЭМ!$A$39:$A$782,$A28,СВЦЭМ!$B$39:$B$782,W$11)+'СЕТ СН'!$F$11+СВЦЭМ!$D$10+'СЕТ СН'!$F$6-'СЕТ СН'!$F$23</f>
        <v>1510.3519854599999</v>
      </c>
      <c r="X28" s="36">
        <f>SUMIFS(СВЦЭМ!$D$39:$D$782,СВЦЭМ!$A$39:$A$782,$A28,СВЦЭМ!$B$39:$B$782,X$11)+'СЕТ СН'!$F$11+СВЦЭМ!$D$10+'СЕТ СН'!$F$6-'СЕТ СН'!$F$23</f>
        <v>1564.9147918200001</v>
      </c>
      <c r="Y28" s="36">
        <f>SUMIFS(СВЦЭМ!$D$39:$D$782,СВЦЭМ!$A$39:$A$782,$A28,СВЦЭМ!$B$39:$B$782,Y$11)+'СЕТ СН'!$F$11+СВЦЭМ!$D$10+'СЕТ СН'!$F$6-'СЕТ СН'!$F$23</f>
        <v>1636.5716718500003</v>
      </c>
    </row>
    <row r="29" spans="1:25" ht="15.75" x14ac:dyDescent="0.2">
      <c r="A29" s="35">
        <f t="shared" si="0"/>
        <v>45095</v>
      </c>
      <c r="B29" s="36">
        <f>SUMIFS(СВЦЭМ!$D$39:$D$782,СВЦЭМ!$A$39:$A$782,$A29,СВЦЭМ!$B$39:$B$782,B$11)+'СЕТ СН'!$F$11+СВЦЭМ!$D$10+'СЕТ СН'!$F$6-'СЕТ СН'!$F$23</f>
        <v>1831.00610431</v>
      </c>
      <c r="C29" s="36">
        <f>SUMIFS(СВЦЭМ!$D$39:$D$782,СВЦЭМ!$A$39:$A$782,$A29,СВЦЭМ!$B$39:$B$782,C$11)+'СЕТ СН'!$F$11+СВЦЭМ!$D$10+'СЕТ СН'!$F$6-'СЕТ СН'!$F$23</f>
        <v>1929.9968026300003</v>
      </c>
      <c r="D29" s="36">
        <f>SUMIFS(СВЦЭМ!$D$39:$D$782,СВЦЭМ!$A$39:$A$782,$A29,СВЦЭМ!$B$39:$B$782,D$11)+'СЕТ СН'!$F$11+СВЦЭМ!$D$10+'СЕТ СН'!$F$6-'СЕТ СН'!$F$23</f>
        <v>1961.1243606500002</v>
      </c>
      <c r="E29" s="36">
        <f>SUMIFS(СВЦЭМ!$D$39:$D$782,СВЦЭМ!$A$39:$A$782,$A29,СВЦЭМ!$B$39:$B$782,E$11)+'СЕТ СН'!$F$11+СВЦЭМ!$D$10+'СЕТ СН'!$F$6-'СЕТ СН'!$F$23</f>
        <v>1987.6703828099999</v>
      </c>
      <c r="F29" s="36">
        <f>SUMIFS(СВЦЭМ!$D$39:$D$782,СВЦЭМ!$A$39:$A$782,$A29,СВЦЭМ!$B$39:$B$782,F$11)+'СЕТ СН'!$F$11+СВЦЭМ!$D$10+'СЕТ СН'!$F$6-'СЕТ СН'!$F$23</f>
        <v>2010.6078461100001</v>
      </c>
      <c r="G29" s="36">
        <f>SUMIFS(СВЦЭМ!$D$39:$D$782,СВЦЭМ!$A$39:$A$782,$A29,СВЦЭМ!$B$39:$B$782,G$11)+'СЕТ СН'!$F$11+СВЦЭМ!$D$10+'СЕТ СН'!$F$6-'СЕТ СН'!$F$23</f>
        <v>2008.0459491000001</v>
      </c>
      <c r="H29" s="36">
        <f>SUMIFS(СВЦЭМ!$D$39:$D$782,СВЦЭМ!$A$39:$A$782,$A29,СВЦЭМ!$B$39:$B$782,H$11)+'СЕТ СН'!$F$11+СВЦЭМ!$D$10+'СЕТ СН'!$F$6-'СЕТ СН'!$F$23</f>
        <v>1967.0948191699999</v>
      </c>
      <c r="I29" s="36">
        <f>SUMIFS(СВЦЭМ!$D$39:$D$782,СВЦЭМ!$A$39:$A$782,$A29,СВЦЭМ!$B$39:$B$782,I$11)+'СЕТ СН'!$F$11+СВЦЭМ!$D$10+'СЕТ СН'!$F$6-'СЕТ СН'!$F$23</f>
        <v>1934.17410991</v>
      </c>
      <c r="J29" s="36">
        <f>SUMIFS(СВЦЭМ!$D$39:$D$782,СВЦЭМ!$A$39:$A$782,$A29,СВЦЭМ!$B$39:$B$782,J$11)+'СЕТ СН'!$F$11+СВЦЭМ!$D$10+'СЕТ СН'!$F$6-'СЕТ СН'!$F$23</f>
        <v>1867.0523510000003</v>
      </c>
      <c r="K29" s="36">
        <f>SUMIFS(СВЦЭМ!$D$39:$D$782,СВЦЭМ!$A$39:$A$782,$A29,СВЦЭМ!$B$39:$B$782,K$11)+'СЕТ СН'!$F$11+СВЦЭМ!$D$10+'СЕТ СН'!$F$6-'СЕТ СН'!$F$23</f>
        <v>1815.7111330500002</v>
      </c>
      <c r="L29" s="36">
        <f>SUMIFS(СВЦЭМ!$D$39:$D$782,СВЦЭМ!$A$39:$A$782,$A29,СВЦЭМ!$B$39:$B$782,L$11)+'СЕТ СН'!$F$11+СВЦЭМ!$D$10+'СЕТ СН'!$F$6-'СЕТ СН'!$F$23</f>
        <v>1815.4823265600003</v>
      </c>
      <c r="M29" s="36">
        <f>SUMIFS(СВЦЭМ!$D$39:$D$782,СВЦЭМ!$A$39:$A$782,$A29,СВЦЭМ!$B$39:$B$782,M$11)+'СЕТ СН'!$F$11+СВЦЭМ!$D$10+'СЕТ СН'!$F$6-'СЕТ СН'!$F$23</f>
        <v>1845.4563688200001</v>
      </c>
      <c r="N29" s="36">
        <f>SUMIFS(СВЦЭМ!$D$39:$D$782,СВЦЭМ!$A$39:$A$782,$A29,СВЦЭМ!$B$39:$B$782,N$11)+'СЕТ СН'!$F$11+СВЦЭМ!$D$10+'СЕТ СН'!$F$6-'СЕТ СН'!$F$23</f>
        <v>1856.8082488999999</v>
      </c>
      <c r="O29" s="36">
        <f>SUMIFS(СВЦЭМ!$D$39:$D$782,СВЦЭМ!$A$39:$A$782,$A29,СВЦЭМ!$B$39:$B$782,O$11)+'СЕТ СН'!$F$11+СВЦЭМ!$D$10+'СЕТ СН'!$F$6-'СЕТ СН'!$F$23</f>
        <v>1865.6594910899998</v>
      </c>
      <c r="P29" s="36">
        <f>SUMIFS(СВЦЭМ!$D$39:$D$782,СВЦЭМ!$A$39:$A$782,$A29,СВЦЭМ!$B$39:$B$782,P$11)+'СЕТ СН'!$F$11+СВЦЭМ!$D$10+'СЕТ СН'!$F$6-'СЕТ СН'!$F$23</f>
        <v>1884.1901320299999</v>
      </c>
      <c r="Q29" s="36">
        <f>SUMIFS(СВЦЭМ!$D$39:$D$782,СВЦЭМ!$A$39:$A$782,$A29,СВЦЭМ!$B$39:$B$782,Q$11)+'СЕТ СН'!$F$11+СВЦЭМ!$D$10+'СЕТ СН'!$F$6-'СЕТ СН'!$F$23</f>
        <v>1886.15795738</v>
      </c>
      <c r="R29" s="36">
        <f>SUMIFS(СВЦЭМ!$D$39:$D$782,СВЦЭМ!$A$39:$A$782,$A29,СВЦЭМ!$B$39:$B$782,R$11)+'СЕТ СН'!$F$11+СВЦЭМ!$D$10+'СЕТ СН'!$F$6-'СЕТ СН'!$F$23</f>
        <v>1870.9605186700001</v>
      </c>
      <c r="S29" s="36">
        <f>SUMIFS(СВЦЭМ!$D$39:$D$782,СВЦЭМ!$A$39:$A$782,$A29,СВЦЭМ!$B$39:$B$782,S$11)+'СЕТ СН'!$F$11+СВЦЭМ!$D$10+'СЕТ СН'!$F$6-'СЕТ СН'!$F$23</f>
        <v>1850.94559248</v>
      </c>
      <c r="T29" s="36">
        <f>SUMIFS(СВЦЭМ!$D$39:$D$782,СВЦЭМ!$A$39:$A$782,$A29,СВЦЭМ!$B$39:$B$782,T$11)+'СЕТ СН'!$F$11+СВЦЭМ!$D$10+'СЕТ СН'!$F$6-'СЕТ СН'!$F$23</f>
        <v>1815.9763454200001</v>
      </c>
      <c r="U29" s="36">
        <f>SUMIFS(СВЦЭМ!$D$39:$D$782,СВЦЭМ!$A$39:$A$782,$A29,СВЦЭМ!$B$39:$B$782,U$11)+'СЕТ СН'!$F$11+СВЦЭМ!$D$10+'СЕТ СН'!$F$6-'СЕТ СН'!$F$23</f>
        <v>1794.7513694899999</v>
      </c>
      <c r="V29" s="36">
        <f>SUMIFS(СВЦЭМ!$D$39:$D$782,СВЦЭМ!$A$39:$A$782,$A29,СВЦЭМ!$B$39:$B$782,V$11)+'СЕТ СН'!$F$11+СВЦЭМ!$D$10+'СЕТ СН'!$F$6-'СЕТ СН'!$F$23</f>
        <v>1764.1212260400002</v>
      </c>
      <c r="W29" s="36">
        <f>SUMIFS(СВЦЭМ!$D$39:$D$782,СВЦЭМ!$A$39:$A$782,$A29,СВЦЭМ!$B$39:$B$782,W$11)+'СЕТ СН'!$F$11+СВЦЭМ!$D$10+'СЕТ СН'!$F$6-'СЕТ СН'!$F$23</f>
        <v>1774.3758790299999</v>
      </c>
      <c r="X29" s="36">
        <f>SUMIFS(СВЦЭМ!$D$39:$D$782,СВЦЭМ!$A$39:$A$782,$A29,СВЦЭМ!$B$39:$B$782,X$11)+'СЕТ СН'!$F$11+СВЦЭМ!$D$10+'СЕТ СН'!$F$6-'СЕТ СН'!$F$23</f>
        <v>1797.1786256400001</v>
      </c>
      <c r="Y29" s="36">
        <f>SUMIFS(СВЦЭМ!$D$39:$D$782,СВЦЭМ!$A$39:$A$782,$A29,СВЦЭМ!$B$39:$B$782,Y$11)+'СЕТ СН'!$F$11+СВЦЭМ!$D$10+'СЕТ СН'!$F$6-'СЕТ СН'!$F$23</f>
        <v>1878.0393658500002</v>
      </c>
    </row>
    <row r="30" spans="1:25" ht="15.75" x14ac:dyDescent="0.2">
      <c r="A30" s="35">
        <f t="shared" si="0"/>
        <v>45096</v>
      </c>
      <c r="B30" s="36">
        <f>SUMIFS(СВЦЭМ!$D$39:$D$782,СВЦЭМ!$A$39:$A$782,$A30,СВЦЭМ!$B$39:$B$782,B$11)+'СЕТ СН'!$F$11+СВЦЭМ!$D$10+'СЕТ СН'!$F$6-'СЕТ СН'!$F$23</f>
        <v>1774.1991343200002</v>
      </c>
      <c r="C30" s="36">
        <f>SUMIFS(СВЦЭМ!$D$39:$D$782,СВЦЭМ!$A$39:$A$782,$A30,СВЦЭМ!$B$39:$B$782,C$11)+'СЕТ СН'!$F$11+СВЦЭМ!$D$10+'СЕТ СН'!$F$6-'СЕТ СН'!$F$23</f>
        <v>1859.6395675500003</v>
      </c>
      <c r="D30" s="36">
        <f>SUMIFS(СВЦЭМ!$D$39:$D$782,СВЦЭМ!$A$39:$A$782,$A30,СВЦЭМ!$B$39:$B$782,D$11)+'СЕТ СН'!$F$11+СВЦЭМ!$D$10+'СЕТ СН'!$F$6-'СЕТ СН'!$F$23</f>
        <v>1943.9072344800002</v>
      </c>
      <c r="E30" s="36">
        <f>SUMIFS(СВЦЭМ!$D$39:$D$782,СВЦЭМ!$A$39:$A$782,$A30,СВЦЭМ!$B$39:$B$782,E$11)+'СЕТ СН'!$F$11+СВЦЭМ!$D$10+'СЕТ СН'!$F$6-'СЕТ СН'!$F$23</f>
        <v>1913.4031351600001</v>
      </c>
      <c r="F30" s="36">
        <f>SUMIFS(СВЦЭМ!$D$39:$D$782,СВЦЭМ!$A$39:$A$782,$A30,СВЦЭМ!$B$39:$B$782,F$11)+'СЕТ СН'!$F$11+СВЦЭМ!$D$10+'СЕТ СН'!$F$6-'СЕТ СН'!$F$23</f>
        <v>1952.5017173000001</v>
      </c>
      <c r="G30" s="36">
        <f>SUMIFS(СВЦЭМ!$D$39:$D$782,СВЦЭМ!$A$39:$A$782,$A30,СВЦЭМ!$B$39:$B$782,G$11)+'СЕТ СН'!$F$11+СВЦЭМ!$D$10+'СЕТ СН'!$F$6-'СЕТ СН'!$F$23</f>
        <v>1962.9909730200002</v>
      </c>
      <c r="H30" s="36">
        <f>SUMIFS(СВЦЭМ!$D$39:$D$782,СВЦЭМ!$A$39:$A$782,$A30,СВЦЭМ!$B$39:$B$782,H$11)+'СЕТ СН'!$F$11+СВЦЭМ!$D$10+'СЕТ СН'!$F$6-'СЕТ СН'!$F$23</f>
        <v>1936.9066881500003</v>
      </c>
      <c r="I30" s="36">
        <f>SUMIFS(СВЦЭМ!$D$39:$D$782,СВЦЭМ!$A$39:$A$782,$A30,СВЦЭМ!$B$39:$B$782,I$11)+'СЕТ СН'!$F$11+СВЦЭМ!$D$10+'СЕТ СН'!$F$6-'СЕТ СН'!$F$23</f>
        <v>1773.2068346700003</v>
      </c>
      <c r="J30" s="36">
        <f>SUMIFS(СВЦЭМ!$D$39:$D$782,СВЦЭМ!$A$39:$A$782,$A30,СВЦЭМ!$B$39:$B$782,J$11)+'СЕТ СН'!$F$11+СВЦЭМ!$D$10+'СЕТ СН'!$F$6-'СЕТ СН'!$F$23</f>
        <v>1678.8536753100002</v>
      </c>
      <c r="K30" s="36">
        <f>SUMIFS(СВЦЭМ!$D$39:$D$782,СВЦЭМ!$A$39:$A$782,$A30,СВЦЭМ!$B$39:$B$782,K$11)+'СЕТ СН'!$F$11+СВЦЭМ!$D$10+'СЕТ СН'!$F$6-'СЕТ СН'!$F$23</f>
        <v>1646.4520878600001</v>
      </c>
      <c r="L30" s="36">
        <f>SUMIFS(СВЦЭМ!$D$39:$D$782,СВЦЭМ!$A$39:$A$782,$A30,СВЦЭМ!$B$39:$B$782,L$11)+'СЕТ СН'!$F$11+СВЦЭМ!$D$10+'СЕТ СН'!$F$6-'СЕТ СН'!$F$23</f>
        <v>1633.9362489</v>
      </c>
      <c r="M30" s="36">
        <f>SUMIFS(СВЦЭМ!$D$39:$D$782,СВЦЭМ!$A$39:$A$782,$A30,СВЦЭМ!$B$39:$B$782,M$11)+'СЕТ СН'!$F$11+СВЦЭМ!$D$10+'СЕТ СН'!$F$6-'СЕТ СН'!$F$23</f>
        <v>1643.6277100699999</v>
      </c>
      <c r="N30" s="36">
        <f>SUMIFS(СВЦЭМ!$D$39:$D$782,СВЦЭМ!$A$39:$A$782,$A30,СВЦЭМ!$B$39:$B$782,N$11)+'СЕТ СН'!$F$11+СВЦЭМ!$D$10+'СЕТ СН'!$F$6-'СЕТ СН'!$F$23</f>
        <v>1659.76220509</v>
      </c>
      <c r="O30" s="36">
        <f>SUMIFS(СВЦЭМ!$D$39:$D$782,СВЦЭМ!$A$39:$A$782,$A30,СВЦЭМ!$B$39:$B$782,O$11)+'СЕТ СН'!$F$11+СВЦЭМ!$D$10+'СЕТ СН'!$F$6-'СЕТ СН'!$F$23</f>
        <v>1683.48480526</v>
      </c>
      <c r="P30" s="36">
        <f>SUMIFS(СВЦЭМ!$D$39:$D$782,СВЦЭМ!$A$39:$A$782,$A30,СВЦЭМ!$B$39:$B$782,P$11)+'СЕТ СН'!$F$11+СВЦЭМ!$D$10+'СЕТ СН'!$F$6-'СЕТ СН'!$F$23</f>
        <v>1678.51688805</v>
      </c>
      <c r="Q30" s="36">
        <f>SUMIFS(СВЦЭМ!$D$39:$D$782,СВЦЭМ!$A$39:$A$782,$A30,СВЦЭМ!$B$39:$B$782,Q$11)+'СЕТ СН'!$F$11+СВЦЭМ!$D$10+'СЕТ СН'!$F$6-'СЕТ СН'!$F$23</f>
        <v>1680.07601484</v>
      </c>
      <c r="R30" s="36">
        <f>SUMIFS(СВЦЭМ!$D$39:$D$782,СВЦЭМ!$A$39:$A$782,$A30,СВЦЭМ!$B$39:$B$782,R$11)+'СЕТ СН'!$F$11+СВЦЭМ!$D$10+'СЕТ СН'!$F$6-'СЕТ СН'!$F$23</f>
        <v>1664.9175030300003</v>
      </c>
      <c r="S30" s="36">
        <f>SUMIFS(СВЦЭМ!$D$39:$D$782,СВЦЭМ!$A$39:$A$782,$A30,СВЦЭМ!$B$39:$B$782,S$11)+'СЕТ СН'!$F$11+СВЦЭМ!$D$10+'СЕТ СН'!$F$6-'СЕТ СН'!$F$23</f>
        <v>1648.2121037400002</v>
      </c>
      <c r="T30" s="36">
        <f>SUMIFS(СВЦЭМ!$D$39:$D$782,СВЦЭМ!$A$39:$A$782,$A30,СВЦЭМ!$B$39:$B$782,T$11)+'СЕТ СН'!$F$11+СВЦЭМ!$D$10+'СЕТ СН'!$F$6-'СЕТ СН'!$F$23</f>
        <v>1636.0187284500003</v>
      </c>
      <c r="U30" s="36">
        <f>SUMIFS(СВЦЭМ!$D$39:$D$782,СВЦЭМ!$A$39:$A$782,$A30,СВЦЭМ!$B$39:$B$782,U$11)+'СЕТ СН'!$F$11+СВЦЭМ!$D$10+'СЕТ СН'!$F$6-'СЕТ СН'!$F$23</f>
        <v>1647.8665741499999</v>
      </c>
      <c r="V30" s="36">
        <f>SUMIFS(СВЦЭМ!$D$39:$D$782,СВЦЭМ!$A$39:$A$782,$A30,СВЦЭМ!$B$39:$B$782,V$11)+'СЕТ СН'!$F$11+СВЦЭМ!$D$10+'СЕТ СН'!$F$6-'СЕТ СН'!$F$23</f>
        <v>1646.6025246200002</v>
      </c>
      <c r="W30" s="36">
        <f>SUMIFS(СВЦЭМ!$D$39:$D$782,СВЦЭМ!$A$39:$A$782,$A30,СВЦЭМ!$B$39:$B$782,W$11)+'СЕТ СН'!$F$11+СВЦЭМ!$D$10+'СЕТ СН'!$F$6-'СЕТ СН'!$F$23</f>
        <v>1606.47593018</v>
      </c>
      <c r="X30" s="36">
        <f>SUMIFS(СВЦЭМ!$D$39:$D$782,СВЦЭМ!$A$39:$A$782,$A30,СВЦЭМ!$B$39:$B$782,X$11)+'СЕТ СН'!$F$11+СВЦЭМ!$D$10+'СЕТ СН'!$F$6-'СЕТ СН'!$F$23</f>
        <v>1643.4565538100001</v>
      </c>
      <c r="Y30" s="36">
        <f>SUMIFS(СВЦЭМ!$D$39:$D$782,СВЦЭМ!$A$39:$A$782,$A30,СВЦЭМ!$B$39:$B$782,Y$11)+'СЕТ СН'!$F$11+СВЦЭМ!$D$10+'СЕТ СН'!$F$6-'СЕТ СН'!$F$23</f>
        <v>1705.5665737600002</v>
      </c>
    </row>
    <row r="31" spans="1:25" ht="15.75" x14ac:dyDescent="0.2">
      <c r="A31" s="35">
        <f t="shared" si="0"/>
        <v>45097</v>
      </c>
      <c r="B31" s="36">
        <f>SUMIFS(СВЦЭМ!$D$39:$D$782,СВЦЭМ!$A$39:$A$782,$A31,СВЦЭМ!$B$39:$B$782,B$11)+'СЕТ СН'!$F$11+СВЦЭМ!$D$10+'СЕТ СН'!$F$6-'СЕТ СН'!$F$23</f>
        <v>1815.5531568800002</v>
      </c>
      <c r="C31" s="36">
        <f>SUMIFS(СВЦЭМ!$D$39:$D$782,СВЦЭМ!$A$39:$A$782,$A31,СВЦЭМ!$B$39:$B$782,C$11)+'СЕТ СН'!$F$11+СВЦЭМ!$D$10+'СЕТ СН'!$F$6-'СЕТ СН'!$F$23</f>
        <v>1852.9194812300002</v>
      </c>
      <c r="D31" s="36">
        <f>SUMIFS(СВЦЭМ!$D$39:$D$782,СВЦЭМ!$A$39:$A$782,$A31,СВЦЭМ!$B$39:$B$782,D$11)+'СЕТ СН'!$F$11+СВЦЭМ!$D$10+'СЕТ СН'!$F$6-'СЕТ СН'!$F$23</f>
        <v>1930.5277992400001</v>
      </c>
      <c r="E31" s="36">
        <f>SUMIFS(СВЦЭМ!$D$39:$D$782,СВЦЭМ!$A$39:$A$782,$A31,СВЦЭМ!$B$39:$B$782,E$11)+'СЕТ СН'!$F$11+СВЦЭМ!$D$10+'СЕТ СН'!$F$6-'СЕТ СН'!$F$23</f>
        <v>1942.1021543699999</v>
      </c>
      <c r="F31" s="36">
        <f>SUMIFS(СВЦЭМ!$D$39:$D$782,СВЦЭМ!$A$39:$A$782,$A31,СВЦЭМ!$B$39:$B$782,F$11)+'СЕТ СН'!$F$11+СВЦЭМ!$D$10+'СЕТ СН'!$F$6-'СЕТ СН'!$F$23</f>
        <v>1946.60386698</v>
      </c>
      <c r="G31" s="36">
        <f>SUMIFS(СВЦЭМ!$D$39:$D$782,СВЦЭМ!$A$39:$A$782,$A31,СВЦЭМ!$B$39:$B$782,G$11)+'СЕТ СН'!$F$11+СВЦЭМ!$D$10+'СЕТ СН'!$F$6-'СЕТ СН'!$F$23</f>
        <v>1924.5674512599999</v>
      </c>
      <c r="H31" s="36">
        <f>SUMIFS(СВЦЭМ!$D$39:$D$782,СВЦЭМ!$A$39:$A$782,$A31,СВЦЭМ!$B$39:$B$782,H$11)+'СЕТ СН'!$F$11+СВЦЭМ!$D$10+'СЕТ СН'!$F$6-'СЕТ СН'!$F$23</f>
        <v>1836.66949071</v>
      </c>
      <c r="I31" s="36">
        <f>SUMIFS(СВЦЭМ!$D$39:$D$782,СВЦЭМ!$A$39:$A$782,$A31,СВЦЭМ!$B$39:$B$782,I$11)+'СЕТ СН'!$F$11+СВЦЭМ!$D$10+'СЕТ СН'!$F$6-'СЕТ СН'!$F$23</f>
        <v>1801.1353614600002</v>
      </c>
      <c r="J31" s="36">
        <f>SUMIFS(СВЦЭМ!$D$39:$D$782,СВЦЭМ!$A$39:$A$782,$A31,СВЦЭМ!$B$39:$B$782,J$11)+'СЕТ СН'!$F$11+СВЦЭМ!$D$10+'СЕТ СН'!$F$6-'СЕТ СН'!$F$23</f>
        <v>1740.7681302300002</v>
      </c>
      <c r="K31" s="36">
        <f>SUMIFS(СВЦЭМ!$D$39:$D$782,СВЦЭМ!$A$39:$A$782,$A31,СВЦЭМ!$B$39:$B$782,K$11)+'СЕТ СН'!$F$11+СВЦЭМ!$D$10+'СЕТ СН'!$F$6-'СЕТ СН'!$F$23</f>
        <v>1661.7321831300001</v>
      </c>
      <c r="L31" s="36">
        <f>SUMIFS(СВЦЭМ!$D$39:$D$782,СВЦЭМ!$A$39:$A$782,$A31,СВЦЭМ!$B$39:$B$782,L$11)+'СЕТ СН'!$F$11+СВЦЭМ!$D$10+'СЕТ СН'!$F$6-'СЕТ СН'!$F$23</f>
        <v>1645.3336757299999</v>
      </c>
      <c r="M31" s="36">
        <f>SUMIFS(СВЦЭМ!$D$39:$D$782,СВЦЭМ!$A$39:$A$782,$A31,СВЦЭМ!$B$39:$B$782,M$11)+'СЕТ СН'!$F$11+СВЦЭМ!$D$10+'СЕТ СН'!$F$6-'СЕТ СН'!$F$23</f>
        <v>1673.3659473500002</v>
      </c>
      <c r="N31" s="36">
        <f>SUMIFS(СВЦЭМ!$D$39:$D$782,СВЦЭМ!$A$39:$A$782,$A31,СВЦЭМ!$B$39:$B$782,N$11)+'СЕТ СН'!$F$11+СВЦЭМ!$D$10+'СЕТ СН'!$F$6-'СЕТ СН'!$F$23</f>
        <v>1707.7178058899999</v>
      </c>
      <c r="O31" s="36">
        <f>SUMIFS(СВЦЭМ!$D$39:$D$782,СВЦЭМ!$A$39:$A$782,$A31,СВЦЭМ!$B$39:$B$782,O$11)+'СЕТ СН'!$F$11+СВЦЭМ!$D$10+'СЕТ СН'!$F$6-'СЕТ СН'!$F$23</f>
        <v>1724.4584852100002</v>
      </c>
      <c r="P31" s="36">
        <f>SUMIFS(СВЦЭМ!$D$39:$D$782,СВЦЭМ!$A$39:$A$782,$A31,СВЦЭМ!$B$39:$B$782,P$11)+'СЕТ СН'!$F$11+СВЦЭМ!$D$10+'СЕТ СН'!$F$6-'СЕТ СН'!$F$23</f>
        <v>1738.0064198700002</v>
      </c>
      <c r="Q31" s="36">
        <f>SUMIFS(СВЦЭМ!$D$39:$D$782,СВЦЭМ!$A$39:$A$782,$A31,СВЦЭМ!$B$39:$B$782,Q$11)+'СЕТ СН'!$F$11+СВЦЭМ!$D$10+'СЕТ СН'!$F$6-'СЕТ СН'!$F$23</f>
        <v>1748.2164403500001</v>
      </c>
      <c r="R31" s="36">
        <f>SUMIFS(СВЦЭМ!$D$39:$D$782,СВЦЭМ!$A$39:$A$782,$A31,СВЦЭМ!$B$39:$B$782,R$11)+'СЕТ СН'!$F$11+СВЦЭМ!$D$10+'СЕТ СН'!$F$6-'СЕТ СН'!$F$23</f>
        <v>1721.95142343</v>
      </c>
      <c r="S31" s="36">
        <f>SUMIFS(СВЦЭМ!$D$39:$D$782,СВЦЭМ!$A$39:$A$782,$A31,СВЦЭМ!$B$39:$B$782,S$11)+'СЕТ СН'!$F$11+СВЦЭМ!$D$10+'СЕТ СН'!$F$6-'СЕТ СН'!$F$23</f>
        <v>1718.37697643</v>
      </c>
      <c r="T31" s="36">
        <f>SUMIFS(СВЦЭМ!$D$39:$D$782,СВЦЭМ!$A$39:$A$782,$A31,СВЦЭМ!$B$39:$B$782,T$11)+'СЕТ СН'!$F$11+СВЦЭМ!$D$10+'СЕТ СН'!$F$6-'СЕТ СН'!$F$23</f>
        <v>1709.9399204599999</v>
      </c>
      <c r="U31" s="36">
        <f>SUMIFS(СВЦЭМ!$D$39:$D$782,СВЦЭМ!$A$39:$A$782,$A31,СВЦЭМ!$B$39:$B$782,U$11)+'СЕТ СН'!$F$11+СВЦЭМ!$D$10+'СЕТ СН'!$F$6-'СЕТ СН'!$F$23</f>
        <v>1707.5830318799999</v>
      </c>
      <c r="V31" s="36">
        <f>SUMIFS(СВЦЭМ!$D$39:$D$782,СВЦЭМ!$A$39:$A$782,$A31,СВЦЭМ!$B$39:$B$782,V$11)+'СЕТ СН'!$F$11+СВЦЭМ!$D$10+'СЕТ СН'!$F$6-'СЕТ СН'!$F$23</f>
        <v>1717.75219505</v>
      </c>
      <c r="W31" s="36">
        <f>SUMIFS(СВЦЭМ!$D$39:$D$782,СВЦЭМ!$A$39:$A$782,$A31,СВЦЭМ!$B$39:$B$782,W$11)+'СЕТ СН'!$F$11+СВЦЭМ!$D$10+'СЕТ СН'!$F$6-'СЕТ СН'!$F$23</f>
        <v>1671.2493859700003</v>
      </c>
      <c r="X31" s="36">
        <f>SUMIFS(СВЦЭМ!$D$39:$D$782,СВЦЭМ!$A$39:$A$782,$A31,СВЦЭМ!$B$39:$B$782,X$11)+'СЕТ СН'!$F$11+СВЦЭМ!$D$10+'СЕТ СН'!$F$6-'СЕТ СН'!$F$23</f>
        <v>1719.58131486</v>
      </c>
      <c r="Y31" s="36">
        <f>SUMIFS(СВЦЭМ!$D$39:$D$782,СВЦЭМ!$A$39:$A$782,$A31,СВЦЭМ!$B$39:$B$782,Y$11)+'СЕТ СН'!$F$11+СВЦЭМ!$D$10+'СЕТ СН'!$F$6-'СЕТ СН'!$F$23</f>
        <v>1812.20473111</v>
      </c>
    </row>
    <row r="32" spans="1:25" ht="15.75" x14ac:dyDescent="0.2">
      <c r="A32" s="35">
        <f t="shared" si="0"/>
        <v>45098</v>
      </c>
      <c r="B32" s="36">
        <f>SUMIFS(СВЦЭМ!$D$39:$D$782,СВЦЭМ!$A$39:$A$782,$A32,СВЦЭМ!$B$39:$B$782,B$11)+'СЕТ СН'!$F$11+СВЦЭМ!$D$10+'СЕТ СН'!$F$6-'СЕТ СН'!$F$23</f>
        <v>1833.5434113400001</v>
      </c>
      <c r="C32" s="36">
        <f>SUMIFS(СВЦЭМ!$D$39:$D$782,СВЦЭМ!$A$39:$A$782,$A32,СВЦЭМ!$B$39:$B$782,C$11)+'СЕТ СН'!$F$11+СВЦЭМ!$D$10+'СЕТ СН'!$F$6-'СЕТ СН'!$F$23</f>
        <v>1946.1960273899999</v>
      </c>
      <c r="D32" s="36">
        <f>SUMIFS(СВЦЭМ!$D$39:$D$782,СВЦЭМ!$A$39:$A$782,$A32,СВЦЭМ!$B$39:$B$782,D$11)+'СЕТ СН'!$F$11+СВЦЭМ!$D$10+'СЕТ СН'!$F$6-'СЕТ СН'!$F$23</f>
        <v>2044.9867597299999</v>
      </c>
      <c r="E32" s="36">
        <f>SUMIFS(СВЦЭМ!$D$39:$D$782,СВЦЭМ!$A$39:$A$782,$A32,СВЦЭМ!$B$39:$B$782,E$11)+'СЕТ СН'!$F$11+СВЦЭМ!$D$10+'СЕТ СН'!$F$6-'СЕТ СН'!$F$23</f>
        <v>2065.0140398200001</v>
      </c>
      <c r="F32" s="36">
        <f>SUMIFS(СВЦЭМ!$D$39:$D$782,СВЦЭМ!$A$39:$A$782,$A32,СВЦЭМ!$B$39:$B$782,F$11)+'СЕТ СН'!$F$11+СВЦЭМ!$D$10+'СЕТ СН'!$F$6-'СЕТ СН'!$F$23</f>
        <v>2053.2483424800002</v>
      </c>
      <c r="G32" s="36">
        <f>SUMIFS(СВЦЭМ!$D$39:$D$782,СВЦЭМ!$A$39:$A$782,$A32,СВЦЭМ!$B$39:$B$782,G$11)+'СЕТ СН'!$F$11+СВЦЭМ!$D$10+'СЕТ СН'!$F$6-'СЕТ СН'!$F$23</f>
        <v>2013.6819884800002</v>
      </c>
      <c r="H32" s="36">
        <f>SUMIFS(СВЦЭМ!$D$39:$D$782,СВЦЭМ!$A$39:$A$782,$A32,СВЦЭМ!$B$39:$B$782,H$11)+'СЕТ СН'!$F$11+СВЦЭМ!$D$10+'СЕТ СН'!$F$6-'СЕТ СН'!$F$23</f>
        <v>1868.1083169200001</v>
      </c>
      <c r="I32" s="36">
        <f>SUMIFS(СВЦЭМ!$D$39:$D$782,СВЦЭМ!$A$39:$A$782,$A32,СВЦЭМ!$B$39:$B$782,I$11)+'СЕТ СН'!$F$11+СВЦЭМ!$D$10+'СЕТ СН'!$F$6-'СЕТ СН'!$F$23</f>
        <v>1803.0305045200002</v>
      </c>
      <c r="J32" s="36">
        <f>SUMIFS(СВЦЭМ!$D$39:$D$782,СВЦЭМ!$A$39:$A$782,$A32,СВЦЭМ!$B$39:$B$782,J$11)+'СЕТ СН'!$F$11+СВЦЭМ!$D$10+'СЕТ СН'!$F$6-'СЕТ СН'!$F$23</f>
        <v>1715.4722719300003</v>
      </c>
      <c r="K32" s="36">
        <f>SUMIFS(СВЦЭМ!$D$39:$D$782,СВЦЭМ!$A$39:$A$782,$A32,СВЦЭМ!$B$39:$B$782,K$11)+'СЕТ СН'!$F$11+СВЦЭМ!$D$10+'СЕТ СН'!$F$6-'СЕТ СН'!$F$23</f>
        <v>1706.9210138100002</v>
      </c>
      <c r="L32" s="36">
        <f>SUMIFS(СВЦЭМ!$D$39:$D$782,СВЦЭМ!$A$39:$A$782,$A32,СВЦЭМ!$B$39:$B$782,L$11)+'СЕТ СН'!$F$11+СВЦЭМ!$D$10+'СЕТ СН'!$F$6-'СЕТ СН'!$F$23</f>
        <v>1737.7236918500003</v>
      </c>
      <c r="M32" s="36">
        <f>SUMIFS(СВЦЭМ!$D$39:$D$782,СВЦЭМ!$A$39:$A$782,$A32,СВЦЭМ!$B$39:$B$782,M$11)+'СЕТ СН'!$F$11+СВЦЭМ!$D$10+'СЕТ СН'!$F$6-'СЕТ СН'!$F$23</f>
        <v>1758.8517419499999</v>
      </c>
      <c r="N32" s="36">
        <f>SUMIFS(СВЦЭМ!$D$39:$D$782,СВЦЭМ!$A$39:$A$782,$A32,СВЦЭМ!$B$39:$B$782,N$11)+'СЕТ СН'!$F$11+СВЦЭМ!$D$10+'СЕТ СН'!$F$6-'СЕТ СН'!$F$23</f>
        <v>1811.31304808</v>
      </c>
      <c r="O32" s="36">
        <f>SUMIFS(СВЦЭМ!$D$39:$D$782,СВЦЭМ!$A$39:$A$782,$A32,СВЦЭМ!$B$39:$B$782,O$11)+'СЕТ СН'!$F$11+СВЦЭМ!$D$10+'СЕТ СН'!$F$6-'СЕТ СН'!$F$23</f>
        <v>1773.2203094199999</v>
      </c>
      <c r="P32" s="36">
        <f>SUMIFS(СВЦЭМ!$D$39:$D$782,СВЦЭМ!$A$39:$A$782,$A32,СВЦЭМ!$B$39:$B$782,P$11)+'СЕТ СН'!$F$11+СВЦЭМ!$D$10+'СЕТ СН'!$F$6-'СЕТ СН'!$F$23</f>
        <v>1790.5030617900002</v>
      </c>
      <c r="Q32" s="36">
        <f>SUMIFS(СВЦЭМ!$D$39:$D$782,СВЦЭМ!$A$39:$A$782,$A32,СВЦЭМ!$B$39:$B$782,Q$11)+'СЕТ СН'!$F$11+СВЦЭМ!$D$10+'СЕТ СН'!$F$6-'СЕТ СН'!$F$23</f>
        <v>1791.5101073199999</v>
      </c>
      <c r="R32" s="36">
        <f>SUMIFS(СВЦЭМ!$D$39:$D$782,СВЦЭМ!$A$39:$A$782,$A32,СВЦЭМ!$B$39:$B$782,R$11)+'СЕТ СН'!$F$11+СВЦЭМ!$D$10+'СЕТ СН'!$F$6-'СЕТ СН'!$F$23</f>
        <v>1781.2945570000002</v>
      </c>
      <c r="S32" s="36">
        <f>SUMIFS(СВЦЭМ!$D$39:$D$782,СВЦЭМ!$A$39:$A$782,$A32,СВЦЭМ!$B$39:$B$782,S$11)+'СЕТ СН'!$F$11+СВЦЭМ!$D$10+'СЕТ СН'!$F$6-'СЕТ СН'!$F$23</f>
        <v>1760.11103215</v>
      </c>
      <c r="T32" s="36">
        <f>SUMIFS(СВЦЭМ!$D$39:$D$782,СВЦЭМ!$A$39:$A$782,$A32,СВЦЭМ!$B$39:$B$782,T$11)+'СЕТ СН'!$F$11+СВЦЭМ!$D$10+'СЕТ СН'!$F$6-'СЕТ СН'!$F$23</f>
        <v>1771.0076135600002</v>
      </c>
      <c r="U32" s="36">
        <f>SUMIFS(СВЦЭМ!$D$39:$D$782,СВЦЭМ!$A$39:$A$782,$A32,СВЦЭМ!$B$39:$B$782,U$11)+'СЕТ СН'!$F$11+СВЦЭМ!$D$10+'СЕТ СН'!$F$6-'СЕТ СН'!$F$23</f>
        <v>1760.8500342699999</v>
      </c>
      <c r="V32" s="36">
        <f>SUMIFS(СВЦЭМ!$D$39:$D$782,СВЦЭМ!$A$39:$A$782,$A32,СВЦЭМ!$B$39:$B$782,V$11)+'СЕТ СН'!$F$11+СВЦЭМ!$D$10+'СЕТ СН'!$F$6-'СЕТ СН'!$F$23</f>
        <v>1742.5762681199999</v>
      </c>
      <c r="W32" s="36">
        <f>SUMIFS(СВЦЭМ!$D$39:$D$782,СВЦЭМ!$A$39:$A$782,$A32,СВЦЭМ!$B$39:$B$782,W$11)+'СЕТ СН'!$F$11+СВЦЭМ!$D$10+'СЕТ СН'!$F$6-'СЕТ СН'!$F$23</f>
        <v>1760.0234298400001</v>
      </c>
      <c r="X32" s="36">
        <f>SUMIFS(СВЦЭМ!$D$39:$D$782,СВЦЭМ!$A$39:$A$782,$A32,СВЦЭМ!$B$39:$B$782,X$11)+'СЕТ СН'!$F$11+СВЦЭМ!$D$10+'СЕТ СН'!$F$6-'СЕТ СН'!$F$23</f>
        <v>1810.5503746899999</v>
      </c>
      <c r="Y32" s="36">
        <f>SUMIFS(СВЦЭМ!$D$39:$D$782,СВЦЭМ!$A$39:$A$782,$A32,СВЦЭМ!$B$39:$B$782,Y$11)+'СЕТ СН'!$F$11+СВЦЭМ!$D$10+'СЕТ СН'!$F$6-'СЕТ СН'!$F$23</f>
        <v>1920.8524888500001</v>
      </c>
    </row>
    <row r="33" spans="1:27" ht="15.75" x14ac:dyDescent="0.2">
      <c r="A33" s="35">
        <f t="shared" si="0"/>
        <v>45099</v>
      </c>
      <c r="B33" s="36">
        <f>SUMIFS(СВЦЭМ!$D$39:$D$782,СВЦЭМ!$A$39:$A$782,$A33,СВЦЭМ!$B$39:$B$782,B$11)+'СЕТ СН'!$F$11+СВЦЭМ!$D$10+'СЕТ СН'!$F$6-'СЕТ СН'!$F$23</f>
        <v>1936.6058842400003</v>
      </c>
      <c r="C33" s="36">
        <f>SUMIFS(СВЦЭМ!$D$39:$D$782,СВЦЭМ!$A$39:$A$782,$A33,СВЦЭМ!$B$39:$B$782,C$11)+'СЕТ СН'!$F$11+СВЦЭМ!$D$10+'СЕТ СН'!$F$6-'СЕТ СН'!$F$23</f>
        <v>2010.6778377599999</v>
      </c>
      <c r="D33" s="36">
        <f>SUMIFS(СВЦЭМ!$D$39:$D$782,СВЦЭМ!$A$39:$A$782,$A33,СВЦЭМ!$B$39:$B$782,D$11)+'СЕТ СН'!$F$11+СВЦЭМ!$D$10+'СЕТ СН'!$F$6-'СЕТ СН'!$F$23</f>
        <v>2035.5984244900001</v>
      </c>
      <c r="E33" s="36">
        <f>SUMIFS(СВЦЭМ!$D$39:$D$782,СВЦЭМ!$A$39:$A$782,$A33,СВЦЭМ!$B$39:$B$782,E$11)+'СЕТ СН'!$F$11+СВЦЭМ!$D$10+'СЕТ СН'!$F$6-'СЕТ СН'!$F$23</f>
        <v>2012.4369628099998</v>
      </c>
      <c r="F33" s="36">
        <f>SUMIFS(СВЦЭМ!$D$39:$D$782,СВЦЭМ!$A$39:$A$782,$A33,СВЦЭМ!$B$39:$B$782,F$11)+'СЕТ СН'!$F$11+СВЦЭМ!$D$10+'СЕТ СН'!$F$6-'СЕТ СН'!$F$23</f>
        <v>2012.4400091500002</v>
      </c>
      <c r="G33" s="36">
        <f>SUMIFS(СВЦЭМ!$D$39:$D$782,СВЦЭМ!$A$39:$A$782,$A33,СВЦЭМ!$B$39:$B$782,G$11)+'СЕТ СН'!$F$11+СВЦЭМ!$D$10+'СЕТ СН'!$F$6-'СЕТ СН'!$F$23</f>
        <v>2020.6163902900003</v>
      </c>
      <c r="H33" s="36">
        <f>SUMIFS(СВЦЭМ!$D$39:$D$782,СВЦЭМ!$A$39:$A$782,$A33,СВЦЭМ!$B$39:$B$782,H$11)+'СЕТ СН'!$F$11+СВЦЭМ!$D$10+'СЕТ СН'!$F$6-'СЕТ СН'!$F$23</f>
        <v>1844.76184504</v>
      </c>
      <c r="I33" s="36">
        <f>SUMIFS(СВЦЭМ!$D$39:$D$782,СВЦЭМ!$A$39:$A$782,$A33,СВЦЭМ!$B$39:$B$782,I$11)+'СЕТ СН'!$F$11+СВЦЭМ!$D$10+'СЕТ СН'!$F$6-'СЕТ СН'!$F$23</f>
        <v>1816.16136809</v>
      </c>
      <c r="J33" s="36">
        <f>SUMIFS(СВЦЭМ!$D$39:$D$782,СВЦЭМ!$A$39:$A$782,$A33,СВЦЭМ!$B$39:$B$782,J$11)+'СЕТ СН'!$F$11+СВЦЭМ!$D$10+'СЕТ СН'!$F$6-'СЕТ СН'!$F$23</f>
        <v>1736.3135510000002</v>
      </c>
      <c r="K33" s="36">
        <f>SUMIFS(СВЦЭМ!$D$39:$D$782,СВЦЭМ!$A$39:$A$782,$A33,СВЦЭМ!$B$39:$B$782,K$11)+'СЕТ СН'!$F$11+СВЦЭМ!$D$10+'СЕТ СН'!$F$6-'СЕТ СН'!$F$23</f>
        <v>1716.18346647</v>
      </c>
      <c r="L33" s="36">
        <f>SUMIFS(СВЦЭМ!$D$39:$D$782,СВЦЭМ!$A$39:$A$782,$A33,СВЦЭМ!$B$39:$B$782,L$11)+'СЕТ СН'!$F$11+СВЦЭМ!$D$10+'СЕТ СН'!$F$6-'СЕТ СН'!$F$23</f>
        <v>1717.5180828500002</v>
      </c>
      <c r="M33" s="36">
        <f>SUMIFS(СВЦЭМ!$D$39:$D$782,СВЦЭМ!$A$39:$A$782,$A33,СВЦЭМ!$B$39:$B$782,M$11)+'СЕТ СН'!$F$11+СВЦЭМ!$D$10+'СЕТ СН'!$F$6-'СЕТ СН'!$F$23</f>
        <v>1754.4090890699999</v>
      </c>
      <c r="N33" s="36">
        <f>SUMIFS(СВЦЭМ!$D$39:$D$782,СВЦЭМ!$A$39:$A$782,$A33,СВЦЭМ!$B$39:$B$782,N$11)+'СЕТ СН'!$F$11+СВЦЭМ!$D$10+'СЕТ СН'!$F$6-'СЕТ СН'!$F$23</f>
        <v>1800.6394552100001</v>
      </c>
      <c r="O33" s="36">
        <f>SUMIFS(СВЦЭМ!$D$39:$D$782,СВЦЭМ!$A$39:$A$782,$A33,СВЦЭМ!$B$39:$B$782,O$11)+'СЕТ СН'!$F$11+СВЦЭМ!$D$10+'СЕТ СН'!$F$6-'СЕТ СН'!$F$23</f>
        <v>1805.4050263300001</v>
      </c>
      <c r="P33" s="36">
        <f>SUMIFS(СВЦЭМ!$D$39:$D$782,СВЦЭМ!$A$39:$A$782,$A33,СВЦЭМ!$B$39:$B$782,P$11)+'СЕТ СН'!$F$11+СВЦЭМ!$D$10+'СЕТ СН'!$F$6-'СЕТ СН'!$F$23</f>
        <v>1802.4734959000002</v>
      </c>
      <c r="Q33" s="36">
        <f>SUMIFS(СВЦЭМ!$D$39:$D$782,СВЦЭМ!$A$39:$A$782,$A33,СВЦЭМ!$B$39:$B$782,Q$11)+'СЕТ СН'!$F$11+СВЦЭМ!$D$10+'СЕТ СН'!$F$6-'СЕТ СН'!$F$23</f>
        <v>1800.9500632899999</v>
      </c>
      <c r="R33" s="36">
        <f>SUMIFS(СВЦЭМ!$D$39:$D$782,СВЦЭМ!$A$39:$A$782,$A33,СВЦЭМ!$B$39:$B$782,R$11)+'СЕТ СН'!$F$11+СВЦЭМ!$D$10+'СЕТ СН'!$F$6-'СЕТ СН'!$F$23</f>
        <v>1786.6417453499998</v>
      </c>
      <c r="S33" s="36">
        <f>SUMIFS(СВЦЭМ!$D$39:$D$782,СВЦЭМ!$A$39:$A$782,$A33,СВЦЭМ!$B$39:$B$782,S$11)+'СЕТ СН'!$F$11+СВЦЭМ!$D$10+'СЕТ СН'!$F$6-'СЕТ СН'!$F$23</f>
        <v>1763.4247753899999</v>
      </c>
      <c r="T33" s="36">
        <f>SUMIFS(СВЦЭМ!$D$39:$D$782,СВЦЭМ!$A$39:$A$782,$A33,СВЦЭМ!$B$39:$B$782,T$11)+'СЕТ СН'!$F$11+СВЦЭМ!$D$10+'СЕТ СН'!$F$6-'СЕТ СН'!$F$23</f>
        <v>1784.34334541</v>
      </c>
      <c r="U33" s="36">
        <f>SUMIFS(СВЦЭМ!$D$39:$D$782,СВЦЭМ!$A$39:$A$782,$A33,СВЦЭМ!$B$39:$B$782,U$11)+'СЕТ СН'!$F$11+СВЦЭМ!$D$10+'СЕТ СН'!$F$6-'СЕТ СН'!$F$23</f>
        <v>1756.4787873499999</v>
      </c>
      <c r="V33" s="36">
        <f>SUMIFS(СВЦЭМ!$D$39:$D$782,СВЦЭМ!$A$39:$A$782,$A33,СВЦЭМ!$B$39:$B$782,V$11)+'СЕТ СН'!$F$11+СВЦЭМ!$D$10+'СЕТ СН'!$F$6-'СЕТ СН'!$F$23</f>
        <v>1714.5236121600001</v>
      </c>
      <c r="W33" s="36">
        <f>SUMIFS(СВЦЭМ!$D$39:$D$782,СВЦЭМ!$A$39:$A$782,$A33,СВЦЭМ!$B$39:$B$782,W$11)+'СЕТ СН'!$F$11+СВЦЭМ!$D$10+'СЕТ СН'!$F$6-'СЕТ СН'!$F$23</f>
        <v>1749.9382364000003</v>
      </c>
      <c r="X33" s="36">
        <f>SUMIFS(СВЦЭМ!$D$39:$D$782,СВЦЭМ!$A$39:$A$782,$A33,СВЦЭМ!$B$39:$B$782,X$11)+'СЕТ СН'!$F$11+СВЦЭМ!$D$10+'СЕТ СН'!$F$6-'СЕТ СН'!$F$23</f>
        <v>1811.44152979</v>
      </c>
      <c r="Y33" s="36">
        <f>SUMIFS(СВЦЭМ!$D$39:$D$782,СВЦЭМ!$A$39:$A$782,$A33,СВЦЭМ!$B$39:$B$782,Y$11)+'СЕТ СН'!$F$11+СВЦЭМ!$D$10+'СЕТ СН'!$F$6-'СЕТ СН'!$F$23</f>
        <v>1898.4711097200002</v>
      </c>
    </row>
    <row r="34" spans="1:27" ht="15.75" x14ac:dyDescent="0.2">
      <c r="A34" s="35">
        <f t="shared" si="0"/>
        <v>45100</v>
      </c>
      <c r="B34" s="36">
        <f>SUMIFS(СВЦЭМ!$D$39:$D$782,СВЦЭМ!$A$39:$A$782,$A34,СВЦЭМ!$B$39:$B$782,B$11)+'СЕТ СН'!$F$11+СВЦЭМ!$D$10+'СЕТ СН'!$F$6-'СЕТ СН'!$F$23</f>
        <v>1915.06664882</v>
      </c>
      <c r="C34" s="36">
        <f>SUMIFS(СВЦЭМ!$D$39:$D$782,СВЦЭМ!$A$39:$A$782,$A34,СВЦЭМ!$B$39:$B$782,C$11)+'СЕТ СН'!$F$11+СВЦЭМ!$D$10+'СЕТ СН'!$F$6-'СЕТ СН'!$F$23</f>
        <v>2038.0745988200001</v>
      </c>
      <c r="D34" s="36">
        <f>SUMIFS(СВЦЭМ!$D$39:$D$782,СВЦЭМ!$A$39:$A$782,$A34,СВЦЭМ!$B$39:$B$782,D$11)+'СЕТ СН'!$F$11+СВЦЭМ!$D$10+'СЕТ СН'!$F$6-'СЕТ СН'!$F$23</f>
        <v>2102.9269156300002</v>
      </c>
      <c r="E34" s="36">
        <f>SUMIFS(СВЦЭМ!$D$39:$D$782,СВЦЭМ!$A$39:$A$782,$A34,СВЦЭМ!$B$39:$B$782,E$11)+'СЕТ СН'!$F$11+СВЦЭМ!$D$10+'СЕТ СН'!$F$6-'СЕТ СН'!$F$23</f>
        <v>2079.0432467400001</v>
      </c>
      <c r="F34" s="36">
        <f>SUMIFS(СВЦЭМ!$D$39:$D$782,СВЦЭМ!$A$39:$A$782,$A34,СВЦЭМ!$B$39:$B$782,F$11)+'СЕТ СН'!$F$11+СВЦЭМ!$D$10+'СЕТ СН'!$F$6-'СЕТ СН'!$F$23</f>
        <v>2067.2209458100001</v>
      </c>
      <c r="G34" s="36">
        <f>SUMIFS(СВЦЭМ!$D$39:$D$782,СВЦЭМ!$A$39:$A$782,$A34,СВЦЭМ!$B$39:$B$782,G$11)+'СЕТ СН'!$F$11+СВЦЭМ!$D$10+'СЕТ СН'!$F$6-'СЕТ СН'!$F$23</f>
        <v>1978.30696468</v>
      </c>
      <c r="H34" s="36">
        <f>SUMIFS(СВЦЭМ!$D$39:$D$782,СВЦЭМ!$A$39:$A$782,$A34,СВЦЭМ!$B$39:$B$782,H$11)+'СЕТ СН'!$F$11+СВЦЭМ!$D$10+'СЕТ СН'!$F$6-'СЕТ СН'!$F$23</f>
        <v>1853.5564343300002</v>
      </c>
      <c r="I34" s="36">
        <f>SUMIFS(СВЦЭМ!$D$39:$D$782,СВЦЭМ!$A$39:$A$782,$A34,СВЦЭМ!$B$39:$B$782,I$11)+'СЕТ СН'!$F$11+СВЦЭМ!$D$10+'СЕТ СН'!$F$6-'СЕТ СН'!$F$23</f>
        <v>1724.9428935199999</v>
      </c>
      <c r="J34" s="36">
        <f>SUMIFS(СВЦЭМ!$D$39:$D$782,СВЦЭМ!$A$39:$A$782,$A34,СВЦЭМ!$B$39:$B$782,J$11)+'СЕТ СН'!$F$11+СВЦЭМ!$D$10+'СЕТ СН'!$F$6-'СЕТ СН'!$F$23</f>
        <v>1663.16759181</v>
      </c>
      <c r="K34" s="36">
        <f>SUMIFS(СВЦЭМ!$D$39:$D$782,СВЦЭМ!$A$39:$A$782,$A34,СВЦЭМ!$B$39:$B$782,K$11)+'СЕТ СН'!$F$11+СВЦЭМ!$D$10+'СЕТ СН'!$F$6-'СЕТ СН'!$F$23</f>
        <v>1602.2293639099998</v>
      </c>
      <c r="L34" s="36">
        <f>SUMIFS(СВЦЭМ!$D$39:$D$782,СВЦЭМ!$A$39:$A$782,$A34,СВЦЭМ!$B$39:$B$782,L$11)+'СЕТ СН'!$F$11+СВЦЭМ!$D$10+'СЕТ СН'!$F$6-'СЕТ СН'!$F$23</f>
        <v>1555.03153161</v>
      </c>
      <c r="M34" s="36">
        <f>SUMIFS(СВЦЭМ!$D$39:$D$782,СВЦЭМ!$A$39:$A$782,$A34,СВЦЭМ!$B$39:$B$782,M$11)+'СЕТ СН'!$F$11+СВЦЭМ!$D$10+'СЕТ СН'!$F$6-'СЕТ СН'!$F$23</f>
        <v>1572.16368298</v>
      </c>
      <c r="N34" s="36">
        <f>SUMIFS(СВЦЭМ!$D$39:$D$782,СВЦЭМ!$A$39:$A$782,$A34,СВЦЭМ!$B$39:$B$782,N$11)+'СЕТ СН'!$F$11+СВЦЭМ!$D$10+'СЕТ СН'!$F$6-'СЕТ СН'!$F$23</f>
        <v>1607.09669489</v>
      </c>
      <c r="O34" s="36">
        <f>SUMIFS(СВЦЭМ!$D$39:$D$782,СВЦЭМ!$A$39:$A$782,$A34,СВЦЭМ!$B$39:$B$782,O$11)+'СЕТ СН'!$F$11+СВЦЭМ!$D$10+'СЕТ СН'!$F$6-'СЕТ СН'!$F$23</f>
        <v>1638.8927732800003</v>
      </c>
      <c r="P34" s="36">
        <f>SUMIFS(СВЦЭМ!$D$39:$D$782,СВЦЭМ!$A$39:$A$782,$A34,СВЦЭМ!$B$39:$B$782,P$11)+'СЕТ СН'!$F$11+СВЦЭМ!$D$10+'СЕТ СН'!$F$6-'СЕТ СН'!$F$23</f>
        <v>1651.9336186</v>
      </c>
      <c r="Q34" s="36">
        <f>SUMIFS(СВЦЭМ!$D$39:$D$782,СВЦЭМ!$A$39:$A$782,$A34,СВЦЭМ!$B$39:$B$782,Q$11)+'СЕТ СН'!$F$11+СВЦЭМ!$D$10+'СЕТ СН'!$F$6-'СЕТ СН'!$F$23</f>
        <v>1661.40313608</v>
      </c>
      <c r="R34" s="36">
        <f>SUMIFS(СВЦЭМ!$D$39:$D$782,СВЦЭМ!$A$39:$A$782,$A34,СВЦЭМ!$B$39:$B$782,R$11)+'СЕТ СН'!$F$11+СВЦЭМ!$D$10+'СЕТ СН'!$F$6-'СЕТ СН'!$F$23</f>
        <v>1636.1619076299999</v>
      </c>
      <c r="S34" s="36">
        <f>SUMIFS(СВЦЭМ!$D$39:$D$782,СВЦЭМ!$A$39:$A$782,$A34,СВЦЭМ!$B$39:$B$782,S$11)+'СЕТ СН'!$F$11+СВЦЭМ!$D$10+'СЕТ СН'!$F$6-'СЕТ СН'!$F$23</f>
        <v>1623.1161080800002</v>
      </c>
      <c r="T34" s="36">
        <f>SUMIFS(СВЦЭМ!$D$39:$D$782,СВЦЭМ!$A$39:$A$782,$A34,СВЦЭМ!$B$39:$B$782,T$11)+'СЕТ СН'!$F$11+СВЦЭМ!$D$10+'СЕТ СН'!$F$6-'СЕТ СН'!$F$23</f>
        <v>1621.6246069600002</v>
      </c>
      <c r="U34" s="36">
        <f>SUMIFS(СВЦЭМ!$D$39:$D$782,СВЦЭМ!$A$39:$A$782,$A34,СВЦЭМ!$B$39:$B$782,U$11)+'СЕТ СН'!$F$11+СВЦЭМ!$D$10+'СЕТ СН'!$F$6-'СЕТ СН'!$F$23</f>
        <v>1631.3144623399999</v>
      </c>
      <c r="V34" s="36">
        <f>SUMIFS(СВЦЭМ!$D$39:$D$782,СВЦЭМ!$A$39:$A$782,$A34,СВЦЭМ!$B$39:$B$782,V$11)+'СЕТ СН'!$F$11+СВЦЭМ!$D$10+'СЕТ СН'!$F$6-'СЕТ СН'!$F$23</f>
        <v>1634.7801219000003</v>
      </c>
      <c r="W34" s="36">
        <f>SUMIFS(СВЦЭМ!$D$39:$D$782,СВЦЭМ!$A$39:$A$782,$A34,СВЦЭМ!$B$39:$B$782,W$11)+'СЕТ СН'!$F$11+СВЦЭМ!$D$10+'СЕТ СН'!$F$6-'СЕТ СН'!$F$23</f>
        <v>1615.3782801900002</v>
      </c>
      <c r="X34" s="36">
        <f>SUMIFS(СВЦЭМ!$D$39:$D$782,СВЦЭМ!$A$39:$A$782,$A34,СВЦЭМ!$B$39:$B$782,X$11)+'СЕТ СН'!$F$11+СВЦЭМ!$D$10+'СЕТ СН'!$F$6-'СЕТ СН'!$F$23</f>
        <v>1645.22148023</v>
      </c>
      <c r="Y34" s="36">
        <f>SUMIFS(СВЦЭМ!$D$39:$D$782,СВЦЭМ!$A$39:$A$782,$A34,СВЦЭМ!$B$39:$B$782,Y$11)+'СЕТ СН'!$F$11+СВЦЭМ!$D$10+'СЕТ СН'!$F$6-'СЕТ СН'!$F$23</f>
        <v>1796.9224742400002</v>
      </c>
    </row>
    <row r="35" spans="1:27" ht="15.75" x14ac:dyDescent="0.2">
      <c r="A35" s="35">
        <f t="shared" si="0"/>
        <v>45101</v>
      </c>
      <c r="B35" s="36">
        <f>SUMIFS(СВЦЭМ!$D$39:$D$782,СВЦЭМ!$A$39:$A$782,$A35,СВЦЭМ!$B$39:$B$782,B$11)+'СЕТ СН'!$F$11+СВЦЭМ!$D$10+'СЕТ СН'!$F$6-'СЕТ СН'!$F$23</f>
        <v>1772.3628315300002</v>
      </c>
      <c r="C35" s="36">
        <f>SUMIFS(СВЦЭМ!$D$39:$D$782,СВЦЭМ!$A$39:$A$782,$A35,СВЦЭМ!$B$39:$B$782,C$11)+'СЕТ СН'!$F$11+СВЦЭМ!$D$10+'СЕТ СН'!$F$6-'СЕТ СН'!$F$23</f>
        <v>1857.9434592100001</v>
      </c>
      <c r="D35" s="36">
        <f>SUMIFS(СВЦЭМ!$D$39:$D$782,СВЦЭМ!$A$39:$A$782,$A35,СВЦЭМ!$B$39:$B$782,D$11)+'СЕТ СН'!$F$11+СВЦЭМ!$D$10+'СЕТ СН'!$F$6-'СЕТ СН'!$F$23</f>
        <v>1940.5106572499999</v>
      </c>
      <c r="E35" s="36">
        <f>SUMIFS(СВЦЭМ!$D$39:$D$782,СВЦЭМ!$A$39:$A$782,$A35,СВЦЭМ!$B$39:$B$782,E$11)+'СЕТ СН'!$F$11+СВЦЭМ!$D$10+'СЕТ СН'!$F$6-'СЕТ СН'!$F$23</f>
        <v>1938.3341730000002</v>
      </c>
      <c r="F35" s="36">
        <f>SUMIFS(СВЦЭМ!$D$39:$D$782,СВЦЭМ!$A$39:$A$782,$A35,СВЦЭМ!$B$39:$B$782,F$11)+'СЕТ СН'!$F$11+СВЦЭМ!$D$10+'СЕТ СН'!$F$6-'СЕТ СН'!$F$23</f>
        <v>1935.7466713899998</v>
      </c>
      <c r="G35" s="36">
        <f>SUMIFS(СВЦЭМ!$D$39:$D$782,СВЦЭМ!$A$39:$A$782,$A35,СВЦЭМ!$B$39:$B$782,G$11)+'СЕТ СН'!$F$11+СВЦЭМ!$D$10+'СЕТ СН'!$F$6-'СЕТ СН'!$F$23</f>
        <v>1938.3931853700001</v>
      </c>
      <c r="H35" s="36">
        <f>SUMIFS(СВЦЭМ!$D$39:$D$782,СВЦЭМ!$A$39:$A$782,$A35,СВЦЭМ!$B$39:$B$782,H$11)+'СЕТ СН'!$F$11+СВЦЭМ!$D$10+'СЕТ СН'!$F$6-'СЕТ СН'!$F$23</f>
        <v>1894.1940967300002</v>
      </c>
      <c r="I35" s="36">
        <f>SUMIFS(СВЦЭМ!$D$39:$D$782,СВЦЭМ!$A$39:$A$782,$A35,СВЦЭМ!$B$39:$B$782,I$11)+'СЕТ СН'!$F$11+СВЦЭМ!$D$10+'СЕТ СН'!$F$6-'СЕТ СН'!$F$23</f>
        <v>1840.8468336400001</v>
      </c>
      <c r="J35" s="36">
        <f>SUMIFS(СВЦЭМ!$D$39:$D$782,СВЦЭМ!$A$39:$A$782,$A35,СВЦЭМ!$B$39:$B$782,J$11)+'СЕТ СН'!$F$11+СВЦЭМ!$D$10+'СЕТ СН'!$F$6-'СЕТ СН'!$F$23</f>
        <v>1736.7590209700002</v>
      </c>
      <c r="K35" s="36">
        <f>SUMIFS(СВЦЭМ!$D$39:$D$782,СВЦЭМ!$A$39:$A$782,$A35,СВЦЭМ!$B$39:$B$782,K$11)+'СЕТ СН'!$F$11+СВЦЭМ!$D$10+'СЕТ СН'!$F$6-'СЕТ СН'!$F$23</f>
        <v>1658.2823219400002</v>
      </c>
      <c r="L35" s="36">
        <f>SUMIFS(СВЦЭМ!$D$39:$D$782,СВЦЭМ!$A$39:$A$782,$A35,СВЦЭМ!$B$39:$B$782,L$11)+'СЕТ СН'!$F$11+СВЦЭМ!$D$10+'СЕТ СН'!$F$6-'СЕТ СН'!$F$23</f>
        <v>1648.0433204800001</v>
      </c>
      <c r="M35" s="36">
        <f>SUMIFS(СВЦЭМ!$D$39:$D$782,СВЦЭМ!$A$39:$A$782,$A35,СВЦЭМ!$B$39:$B$782,M$11)+'СЕТ СН'!$F$11+СВЦЭМ!$D$10+'СЕТ СН'!$F$6-'СЕТ СН'!$F$23</f>
        <v>1673.5454830899998</v>
      </c>
      <c r="N35" s="36">
        <f>SUMIFS(СВЦЭМ!$D$39:$D$782,СВЦЭМ!$A$39:$A$782,$A35,СВЦЭМ!$B$39:$B$782,N$11)+'СЕТ СН'!$F$11+СВЦЭМ!$D$10+'СЕТ СН'!$F$6-'СЕТ СН'!$F$23</f>
        <v>1735.4488827300002</v>
      </c>
      <c r="O35" s="36">
        <f>SUMIFS(СВЦЭМ!$D$39:$D$782,СВЦЭМ!$A$39:$A$782,$A35,СВЦЭМ!$B$39:$B$782,O$11)+'СЕТ СН'!$F$11+СВЦЭМ!$D$10+'СЕТ СН'!$F$6-'СЕТ СН'!$F$23</f>
        <v>1776.7218938599999</v>
      </c>
      <c r="P35" s="36">
        <f>SUMIFS(СВЦЭМ!$D$39:$D$782,СВЦЭМ!$A$39:$A$782,$A35,СВЦЭМ!$B$39:$B$782,P$11)+'СЕТ СН'!$F$11+СВЦЭМ!$D$10+'СЕТ СН'!$F$6-'СЕТ СН'!$F$23</f>
        <v>1782.0173444500001</v>
      </c>
      <c r="Q35" s="36">
        <f>SUMIFS(СВЦЭМ!$D$39:$D$782,СВЦЭМ!$A$39:$A$782,$A35,СВЦЭМ!$B$39:$B$782,Q$11)+'СЕТ СН'!$F$11+СВЦЭМ!$D$10+'СЕТ СН'!$F$6-'СЕТ СН'!$F$23</f>
        <v>1794.31375196</v>
      </c>
      <c r="R35" s="36">
        <f>SUMIFS(СВЦЭМ!$D$39:$D$782,СВЦЭМ!$A$39:$A$782,$A35,СВЦЭМ!$B$39:$B$782,R$11)+'СЕТ СН'!$F$11+СВЦЭМ!$D$10+'СЕТ СН'!$F$6-'СЕТ СН'!$F$23</f>
        <v>1770.21156015</v>
      </c>
      <c r="S35" s="36">
        <f>SUMIFS(СВЦЭМ!$D$39:$D$782,СВЦЭМ!$A$39:$A$782,$A35,СВЦЭМ!$B$39:$B$782,S$11)+'СЕТ СН'!$F$11+СВЦЭМ!$D$10+'СЕТ СН'!$F$6-'СЕТ СН'!$F$23</f>
        <v>1754.41288012</v>
      </c>
      <c r="T35" s="36">
        <f>SUMIFS(СВЦЭМ!$D$39:$D$782,СВЦЭМ!$A$39:$A$782,$A35,СВЦЭМ!$B$39:$B$782,T$11)+'СЕТ СН'!$F$11+СВЦЭМ!$D$10+'СЕТ СН'!$F$6-'СЕТ СН'!$F$23</f>
        <v>1777.2033671700001</v>
      </c>
      <c r="U35" s="36">
        <f>SUMIFS(СВЦЭМ!$D$39:$D$782,СВЦЭМ!$A$39:$A$782,$A35,СВЦЭМ!$B$39:$B$782,U$11)+'СЕТ СН'!$F$11+СВЦЭМ!$D$10+'СЕТ СН'!$F$6-'СЕТ СН'!$F$23</f>
        <v>1792.5977284300002</v>
      </c>
      <c r="V35" s="36">
        <f>SUMIFS(СВЦЭМ!$D$39:$D$782,СВЦЭМ!$A$39:$A$782,$A35,СВЦЭМ!$B$39:$B$782,V$11)+'СЕТ СН'!$F$11+СВЦЭМ!$D$10+'СЕТ СН'!$F$6-'СЕТ СН'!$F$23</f>
        <v>1792.5050112200001</v>
      </c>
      <c r="W35" s="36">
        <f>SUMIFS(СВЦЭМ!$D$39:$D$782,СВЦЭМ!$A$39:$A$782,$A35,СВЦЭМ!$B$39:$B$782,W$11)+'СЕТ СН'!$F$11+СВЦЭМ!$D$10+'СЕТ СН'!$F$6-'СЕТ СН'!$F$23</f>
        <v>1758.54247459</v>
      </c>
      <c r="X35" s="36">
        <f>SUMIFS(СВЦЭМ!$D$39:$D$782,СВЦЭМ!$A$39:$A$782,$A35,СВЦЭМ!$B$39:$B$782,X$11)+'СЕТ СН'!$F$11+СВЦЭМ!$D$10+'СЕТ СН'!$F$6-'СЕТ СН'!$F$23</f>
        <v>1790.6604176700002</v>
      </c>
      <c r="Y35" s="36">
        <f>SUMIFS(СВЦЭМ!$D$39:$D$782,СВЦЭМ!$A$39:$A$782,$A35,СВЦЭМ!$B$39:$B$782,Y$11)+'СЕТ СН'!$F$11+СВЦЭМ!$D$10+'СЕТ СН'!$F$6-'СЕТ СН'!$F$23</f>
        <v>1871.6056048599999</v>
      </c>
    </row>
    <row r="36" spans="1:27" ht="15.75" x14ac:dyDescent="0.2">
      <c r="A36" s="35">
        <f t="shared" si="0"/>
        <v>45102</v>
      </c>
      <c r="B36" s="36">
        <f>SUMIFS(СВЦЭМ!$D$39:$D$782,СВЦЭМ!$A$39:$A$782,$A36,СВЦЭМ!$B$39:$B$782,B$11)+'СЕТ СН'!$F$11+СВЦЭМ!$D$10+'СЕТ СН'!$F$6-'СЕТ СН'!$F$23</f>
        <v>1872.2023214199999</v>
      </c>
      <c r="C36" s="36">
        <f>SUMIFS(СВЦЭМ!$D$39:$D$782,СВЦЭМ!$A$39:$A$782,$A36,СВЦЭМ!$B$39:$B$782,C$11)+'СЕТ СН'!$F$11+СВЦЭМ!$D$10+'СЕТ СН'!$F$6-'СЕТ СН'!$F$23</f>
        <v>1945.6728864299998</v>
      </c>
      <c r="D36" s="36">
        <f>SUMIFS(СВЦЭМ!$D$39:$D$782,СВЦЭМ!$A$39:$A$782,$A36,СВЦЭМ!$B$39:$B$782,D$11)+'СЕТ СН'!$F$11+СВЦЭМ!$D$10+'СЕТ СН'!$F$6-'СЕТ СН'!$F$23</f>
        <v>1985.9626890200002</v>
      </c>
      <c r="E36" s="36">
        <f>SUMIFS(СВЦЭМ!$D$39:$D$782,СВЦЭМ!$A$39:$A$782,$A36,СВЦЭМ!$B$39:$B$782,E$11)+'СЕТ СН'!$F$11+СВЦЭМ!$D$10+'СЕТ СН'!$F$6-'СЕТ СН'!$F$23</f>
        <v>2059.2768821300001</v>
      </c>
      <c r="F36" s="36">
        <f>SUMIFS(СВЦЭМ!$D$39:$D$782,СВЦЭМ!$A$39:$A$782,$A36,СВЦЭМ!$B$39:$B$782,F$11)+'СЕТ СН'!$F$11+СВЦЭМ!$D$10+'СЕТ СН'!$F$6-'СЕТ СН'!$F$23</f>
        <v>2061.3364396000002</v>
      </c>
      <c r="G36" s="36">
        <f>SUMIFS(СВЦЭМ!$D$39:$D$782,СВЦЭМ!$A$39:$A$782,$A36,СВЦЭМ!$B$39:$B$782,G$11)+'СЕТ СН'!$F$11+СВЦЭМ!$D$10+'СЕТ СН'!$F$6-'СЕТ СН'!$F$23</f>
        <v>1953.7709285700003</v>
      </c>
      <c r="H36" s="36">
        <f>SUMIFS(СВЦЭМ!$D$39:$D$782,СВЦЭМ!$A$39:$A$782,$A36,СВЦЭМ!$B$39:$B$782,H$11)+'СЕТ СН'!$F$11+СВЦЭМ!$D$10+'СЕТ СН'!$F$6-'СЕТ СН'!$F$23</f>
        <v>1892.1988061800002</v>
      </c>
      <c r="I36" s="36">
        <f>SUMIFS(СВЦЭМ!$D$39:$D$782,СВЦЭМ!$A$39:$A$782,$A36,СВЦЭМ!$B$39:$B$782,I$11)+'СЕТ СН'!$F$11+СВЦЭМ!$D$10+'СЕТ СН'!$F$6-'СЕТ СН'!$F$23</f>
        <v>1864.15367707</v>
      </c>
      <c r="J36" s="36">
        <f>SUMIFS(СВЦЭМ!$D$39:$D$782,СВЦЭМ!$A$39:$A$782,$A36,СВЦЭМ!$B$39:$B$782,J$11)+'СЕТ СН'!$F$11+СВЦЭМ!$D$10+'СЕТ СН'!$F$6-'СЕТ СН'!$F$23</f>
        <v>1835.03501052</v>
      </c>
      <c r="K36" s="36">
        <f>SUMIFS(СВЦЭМ!$D$39:$D$782,СВЦЭМ!$A$39:$A$782,$A36,СВЦЭМ!$B$39:$B$782,K$11)+'СЕТ СН'!$F$11+СВЦЭМ!$D$10+'СЕТ СН'!$F$6-'СЕТ СН'!$F$23</f>
        <v>1749.62314694</v>
      </c>
      <c r="L36" s="36">
        <f>SUMIFS(СВЦЭМ!$D$39:$D$782,СВЦЭМ!$A$39:$A$782,$A36,СВЦЭМ!$B$39:$B$782,L$11)+'СЕТ СН'!$F$11+СВЦЭМ!$D$10+'СЕТ СН'!$F$6-'СЕТ СН'!$F$23</f>
        <v>1663.3892763700001</v>
      </c>
      <c r="M36" s="36">
        <f>SUMIFS(СВЦЭМ!$D$39:$D$782,СВЦЭМ!$A$39:$A$782,$A36,СВЦЭМ!$B$39:$B$782,M$11)+'СЕТ СН'!$F$11+СВЦЭМ!$D$10+'СЕТ СН'!$F$6-'СЕТ СН'!$F$23</f>
        <v>1687.5864285100001</v>
      </c>
      <c r="N36" s="36">
        <f>SUMIFS(СВЦЭМ!$D$39:$D$782,СВЦЭМ!$A$39:$A$782,$A36,СВЦЭМ!$B$39:$B$782,N$11)+'СЕТ СН'!$F$11+СВЦЭМ!$D$10+'СЕТ СН'!$F$6-'СЕТ СН'!$F$23</f>
        <v>1694.6899931900002</v>
      </c>
      <c r="O36" s="36">
        <f>SUMIFS(СВЦЭМ!$D$39:$D$782,СВЦЭМ!$A$39:$A$782,$A36,СВЦЭМ!$B$39:$B$782,O$11)+'СЕТ СН'!$F$11+СВЦЭМ!$D$10+'СЕТ СН'!$F$6-'СЕТ СН'!$F$23</f>
        <v>1707.4886414799998</v>
      </c>
      <c r="P36" s="36">
        <f>SUMIFS(СВЦЭМ!$D$39:$D$782,СВЦЭМ!$A$39:$A$782,$A36,СВЦЭМ!$B$39:$B$782,P$11)+'СЕТ СН'!$F$11+СВЦЭМ!$D$10+'СЕТ СН'!$F$6-'СЕТ СН'!$F$23</f>
        <v>1716.5143110899999</v>
      </c>
      <c r="Q36" s="36">
        <f>SUMIFS(СВЦЭМ!$D$39:$D$782,СВЦЭМ!$A$39:$A$782,$A36,СВЦЭМ!$B$39:$B$782,Q$11)+'СЕТ СН'!$F$11+СВЦЭМ!$D$10+'СЕТ СН'!$F$6-'СЕТ СН'!$F$23</f>
        <v>1724.6671700500001</v>
      </c>
      <c r="R36" s="36">
        <f>SUMIFS(СВЦЭМ!$D$39:$D$782,СВЦЭМ!$A$39:$A$782,$A36,СВЦЭМ!$B$39:$B$782,R$11)+'СЕТ СН'!$F$11+СВЦЭМ!$D$10+'СЕТ СН'!$F$6-'СЕТ СН'!$F$23</f>
        <v>1708.89759228</v>
      </c>
      <c r="S36" s="36">
        <f>SUMIFS(СВЦЭМ!$D$39:$D$782,СВЦЭМ!$A$39:$A$782,$A36,СВЦЭМ!$B$39:$B$782,S$11)+'СЕТ СН'!$F$11+СВЦЭМ!$D$10+'СЕТ СН'!$F$6-'СЕТ СН'!$F$23</f>
        <v>1703.6061382299999</v>
      </c>
      <c r="T36" s="36">
        <f>SUMIFS(СВЦЭМ!$D$39:$D$782,СВЦЭМ!$A$39:$A$782,$A36,СВЦЭМ!$B$39:$B$782,T$11)+'СЕТ СН'!$F$11+СВЦЭМ!$D$10+'СЕТ СН'!$F$6-'СЕТ СН'!$F$23</f>
        <v>1696.0184887400001</v>
      </c>
      <c r="U36" s="36">
        <f>SUMIFS(СВЦЭМ!$D$39:$D$782,СВЦЭМ!$A$39:$A$782,$A36,СВЦЭМ!$B$39:$B$782,U$11)+'СЕТ СН'!$F$11+СВЦЭМ!$D$10+'СЕТ СН'!$F$6-'СЕТ СН'!$F$23</f>
        <v>1700.7071417500001</v>
      </c>
      <c r="V36" s="36">
        <f>SUMIFS(СВЦЭМ!$D$39:$D$782,СВЦЭМ!$A$39:$A$782,$A36,СВЦЭМ!$B$39:$B$782,V$11)+'СЕТ СН'!$F$11+СВЦЭМ!$D$10+'СЕТ СН'!$F$6-'СЕТ СН'!$F$23</f>
        <v>1714.7697764</v>
      </c>
      <c r="W36" s="36">
        <f>SUMIFS(СВЦЭМ!$D$39:$D$782,СВЦЭМ!$A$39:$A$782,$A36,СВЦЭМ!$B$39:$B$782,W$11)+'СЕТ СН'!$F$11+СВЦЭМ!$D$10+'СЕТ СН'!$F$6-'СЕТ СН'!$F$23</f>
        <v>1681.0645651</v>
      </c>
      <c r="X36" s="36">
        <f>SUMIFS(СВЦЭМ!$D$39:$D$782,СВЦЭМ!$A$39:$A$782,$A36,СВЦЭМ!$B$39:$B$782,X$11)+'СЕТ СН'!$F$11+СВЦЭМ!$D$10+'СЕТ СН'!$F$6-'СЕТ СН'!$F$23</f>
        <v>1710.2991618800002</v>
      </c>
      <c r="Y36" s="36">
        <f>SUMIFS(СВЦЭМ!$D$39:$D$782,СВЦЭМ!$A$39:$A$782,$A36,СВЦЭМ!$B$39:$B$782,Y$11)+'СЕТ СН'!$F$11+СВЦЭМ!$D$10+'СЕТ СН'!$F$6-'СЕТ СН'!$F$23</f>
        <v>1862.3572170400003</v>
      </c>
    </row>
    <row r="37" spans="1:27" ht="15.75" x14ac:dyDescent="0.2">
      <c r="A37" s="35">
        <f t="shared" si="0"/>
        <v>45103</v>
      </c>
      <c r="B37" s="36">
        <f>SUMIFS(СВЦЭМ!$D$39:$D$782,СВЦЭМ!$A$39:$A$782,$A37,СВЦЭМ!$B$39:$B$782,B$11)+'СЕТ СН'!$F$11+СВЦЭМ!$D$10+'СЕТ СН'!$F$6-'СЕТ СН'!$F$23</f>
        <v>1978.6271150000002</v>
      </c>
      <c r="C37" s="36">
        <f>SUMIFS(СВЦЭМ!$D$39:$D$782,СВЦЭМ!$A$39:$A$782,$A37,СВЦЭМ!$B$39:$B$782,C$11)+'СЕТ СН'!$F$11+СВЦЭМ!$D$10+'СЕТ СН'!$F$6-'СЕТ СН'!$F$23</f>
        <v>2056.7318488800001</v>
      </c>
      <c r="D37" s="36">
        <f>SUMIFS(СВЦЭМ!$D$39:$D$782,СВЦЭМ!$A$39:$A$782,$A37,СВЦЭМ!$B$39:$B$782,D$11)+'СЕТ СН'!$F$11+СВЦЭМ!$D$10+'СЕТ СН'!$F$6-'СЕТ СН'!$F$23</f>
        <v>2094.3182484500003</v>
      </c>
      <c r="E37" s="36">
        <f>SUMIFS(СВЦЭМ!$D$39:$D$782,СВЦЭМ!$A$39:$A$782,$A37,СВЦЭМ!$B$39:$B$782,E$11)+'СЕТ СН'!$F$11+СВЦЭМ!$D$10+'СЕТ СН'!$F$6-'СЕТ СН'!$F$23</f>
        <v>2074.9915194599998</v>
      </c>
      <c r="F37" s="36">
        <f>SUMIFS(СВЦЭМ!$D$39:$D$782,СВЦЭМ!$A$39:$A$782,$A37,СВЦЭМ!$B$39:$B$782,F$11)+'СЕТ СН'!$F$11+СВЦЭМ!$D$10+'СЕТ СН'!$F$6-'СЕТ СН'!$F$23</f>
        <v>2069.11869617</v>
      </c>
      <c r="G37" s="36">
        <f>SUMIFS(СВЦЭМ!$D$39:$D$782,СВЦЭМ!$A$39:$A$782,$A37,СВЦЭМ!$B$39:$B$782,G$11)+'СЕТ СН'!$F$11+СВЦЭМ!$D$10+'СЕТ СН'!$F$6-'СЕТ СН'!$F$23</f>
        <v>2074.0787899500001</v>
      </c>
      <c r="H37" s="36">
        <f>SUMIFS(СВЦЭМ!$D$39:$D$782,СВЦЭМ!$A$39:$A$782,$A37,СВЦЭМ!$B$39:$B$782,H$11)+'СЕТ СН'!$F$11+СВЦЭМ!$D$10+'СЕТ СН'!$F$6-'СЕТ СН'!$F$23</f>
        <v>1951.8774523000002</v>
      </c>
      <c r="I37" s="36">
        <f>SUMIFS(СВЦЭМ!$D$39:$D$782,СВЦЭМ!$A$39:$A$782,$A37,СВЦЭМ!$B$39:$B$782,I$11)+'СЕТ СН'!$F$11+СВЦЭМ!$D$10+'СЕТ СН'!$F$6-'СЕТ СН'!$F$23</f>
        <v>1751.3920043799999</v>
      </c>
      <c r="J37" s="36">
        <f>SUMIFS(СВЦЭМ!$D$39:$D$782,СВЦЭМ!$A$39:$A$782,$A37,СВЦЭМ!$B$39:$B$782,J$11)+'СЕТ СН'!$F$11+СВЦЭМ!$D$10+'СЕТ СН'!$F$6-'СЕТ СН'!$F$23</f>
        <v>1660.3531302699998</v>
      </c>
      <c r="K37" s="36">
        <f>SUMIFS(СВЦЭМ!$D$39:$D$782,СВЦЭМ!$A$39:$A$782,$A37,СВЦЭМ!$B$39:$B$782,K$11)+'СЕТ СН'!$F$11+СВЦЭМ!$D$10+'СЕТ СН'!$F$6-'СЕТ СН'!$F$23</f>
        <v>1616.9421950000001</v>
      </c>
      <c r="L37" s="36">
        <f>SUMIFS(СВЦЭМ!$D$39:$D$782,СВЦЭМ!$A$39:$A$782,$A37,СВЦЭМ!$B$39:$B$782,L$11)+'СЕТ СН'!$F$11+СВЦЭМ!$D$10+'СЕТ СН'!$F$6-'СЕТ СН'!$F$23</f>
        <v>1593.8400889099998</v>
      </c>
      <c r="M37" s="36">
        <f>SUMIFS(СВЦЭМ!$D$39:$D$782,СВЦЭМ!$A$39:$A$782,$A37,СВЦЭМ!$B$39:$B$782,M$11)+'СЕТ СН'!$F$11+СВЦЭМ!$D$10+'СЕТ СН'!$F$6-'СЕТ СН'!$F$23</f>
        <v>1611.0998067199998</v>
      </c>
      <c r="N37" s="36">
        <f>SUMIFS(СВЦЭМ!$D$39:$D$782,СВЦЭМ!$A$39:$A$782,$A37,СВЦЭМ!$B$39:$B$782,N$11)+'СЕТ СН'!$F$11+СВЦЭМ!$D$10+'СЕТ СН'!$F$6-'СЕТ СН'!$F$23</f>
        <v>1640.95156309</v>
      </c>
      <c r="O37" s="36">
        <f>SUMIFS(СВЦЭМ!$D$39:$D$782,СВЦЭМ!$A$39:$A$782,$A37,СВЦЭМ!$B$39:$B$782,O$11)+'СЕТ СН'!$F$11+СВЦЭМ!$D$10+'СЕТ СН'!$F$6-'СЕТ СН'!$F$23</f>
        <v>1636.7554222899998</v>
      </c>
      <c r="P37" s="36">
        <f>SUMIFS(СВЦЭМ!$D$39:$D$782,СВЦЭМ!$A$39:$A$782,$A37,СВЦЭМ!$B$39:$B$782,P$11)+'СЕТ СН'!$F$11+СВЦЭМ!$D$10+'СЕТ СН'!$F$6-'СЕТ СН'!$F$23</f>
        <v>1645.6247293699998</v>
      </c>
      <c r="Q37" s="36">
        <f>SUMIFS(СВЦЭМ!$D$39:$D$782,СВЦЭМ!$A$39:$A$782,$A37,СВЦЭМ!$B$39:$B$782,Q$11)+'СЕТ СН'!$F$11+СВЦЭМ!$D$10+'СЕТ СН'!$F$6-'СЕТ СН'!$F$23</f>
        <v>1656.64273297</v>
      </c>
      <c r="R37" s="36">
        <f>SUMIFS(СВЦЭМ!$D$39:$D$782,СВЦЭМ!$A$39:$A$782,$A37,СВЦЭМ!$B$39:$B$782,R$11)+'СЕТ СН'!$F$11+СВЦЭМ!$D$10+'СЕТ СН'!$F$6-'СЕТ СН'!$F$23</f>
        <v>1639.4503212899999</v>
      </c>
      <c r="S37" s="36">
        <f>SUMIFS(СВЦЭМ!$D$39:$D$782,СВЦЭМ!$A$39:$A$782,$A37,СВЦЭМ!$B$39:$B$782,S$11)+'СЕТ СН'!$F$11+СВЦЭМ!$D$10+'СЕТ СН'!$F$6-'СЕТ СН'!$F$23</f>
        <v>1632.0322649499999</v>
      </c>
      <c r="T37" s="36">
        <f>SUMIFS(СВЦЭМ!$D$39:$D$782,СВЦЭМ!$A$39:$A$782,$A37,СВЦЭМ!$B$39:$B$782,T$11)+'СЕТ СН'!$F$11+СВЦЭМ!$D$10+'СЕТ СН'!$F$6-'СЕТ СН'!$F$23</f>
        <v>1628.2697263200002</v>
      </c>
      <c r="U37" s="36">
        <f>SUMIFS(СВЦЭМ!$D$39:$D$782,СВЦЭМ!$A$39:$A$782,$A37,СВЦЭМ!$B$39:$B$782,U$11)+'СЕТ СН'!$F$11+СВЦЭМ!$D$10+'СЕТ СН'!$F$6-'СЕТ СН'!$F$23</f>
        <v>1608.1050874100001</v>
      </c>
      <c r="V37" s="36">
        <f>SUMIFS(СВЦЭМ!$D$39:$D$782,СВЦЭМ!$A$39:$A$782,$A37,СВЦЭМ!$B$39:$B$782,V$11)+'СЕТ СН'!$F$11+СВЦЭМ!$D$10+'СЕТ СН'!$F$6-'СЕТ СН'!$F$23</f>
        <v>1622.3195920500002</v>
      </c>
      <c r="W37" s="36">
        <f>SUMIFS(СВЦЭМ!$D$39:$D$782,СВЦЭМ!$A$39:$A$782,$A37,СВЦЭМ!$B$39:$B$782,W$11)+'СЕТ СН'!$F$11+СВЦЭМ!$D$10+'СЕТ СН'!$F$6-'СЕТ СН'!$F$23</f>
        <v>1591.9317923900003</v>
      </c>
      <c r="X37" s="36">
        <f>SUMIFS(СВЦЭМ!$D$39:$D$782,СВЦЭМ!$A$39:$A$782,$A37,СВЦЭМ!$B$39:$B$782,X$11)+'СЕТ СН'!$F$11+СВЦЭМ!$D$10+'СЕТ СН'!$F$6-'СЕТ СН'!$F$23</f>
        <v>1646.65371134</v>
      </c>
      <c r="Y37" s="36">
        <f>SUMIFS(СВЦЭМ!$D$39:$D$782,СВЦЭМ!$A$39:$A$782,$A37,СВЦЭМ!$B$39:$B$782,Y$11)+'СЕТ СН'!$F$11+СВЦЭМ!$D$10+'СЕТ СН'!$F$6-'СЕТ СН'!$F$23</f>
        <v>1725.5158800899999</v>
      </c>
    </row>
    <row r="38" spans="1:27" ht="15.75" x14ac:dyDescent="0.2">
      <c r="A38" s="35">
        <f t="shared" si="0"/>
        <v>45104</v>
      </c>
      <c r="B38" s="36">
        <f>SUMIFS(СВЦЭМ!$D$39:$D$782,СВЦЭМ!$A$39:$A$782,$A38,СВЦЭМ!$B$39:$B$782,B$11)+'СЕТ СН'!$F$11+СВЦЭМ!$D$10+'СЕТ СН'!$F$6-'СЕТ СН'!$F$23</f>
        <v>1788.94370488</v>
      </c>
      <c r="C38" s="36">
        <f>SUMIFS(СВЦЭМ!$D$39:$D$782,СВЦЭМ!$A$39:$A$782,$A38,СВЦЭМ!$B$39:$B$782,C$11)+'СЕТ СН'!$F$11+СВЦЭМ!$D$10+'СЕТ СН'!$F$6-'СЕТ СН'!$F$23</f>
        <v>1841.0564818799999</v>
      </c>
      <c r="D38" s="36">
        <f>SUMIFS(СВЦЭМ!$D$39:$D$782,СВЦЭМ!$A$39:$A$782,$A38,СВЦЭМ!$B$39:$B$782,D$11)+'СЕТ СН'!$F$11+СВЦЭМ!$D$10+'СЕТ СН'!$F$6-'СЕТ СН'!$F$23</f>
        <v>1924.81054485</v>
      </c>
      <c r="E38" s="36">
        <f>SUMIFS(СВЦЭМ!$D$39:$D$782,СВЦЭМ!$A$39:$A$782,$A38,СВЦЭМ!$B$39:$B$782,E$11)+'СЕТ СН'!$F$11+СВЦЭМ!$D$10+'СЕТ СН'!$F$6-'СЕТ СН'!$F$23</f>
        <v>1900.91470893</v>
      </c>
      <c r="F38" s="36">
        <f>SUMIFS(СВЦЭМ!$D$39:$D$782,СВЦЭМ!$A$39:$A$782,$A38,СВЦЭМ!$B$39:$B$782,F$11)+'СЕТ СН'!$F$11+СВЦЭМ!$D$10+'СЕТ СН'!$F$6-'СЕТ СН'!$F$23</f>
        <v>1901.4280598099999</v>
      </c>
      <c r="G38" s="36">
        <f>SUMIFS(СВЦЭМ!$D$39:$D$782,СВЦЭМ!$A$39:$A$782,$A38,СВЦЭМ!$B$39:$B$782,G$11)+'СЕТ СН'!$F$11+СВЦЭМ!$D$10+'СЕТ СН'!$F$6-'СЕТ СН'!$F$23</f>
        <v>1898.5362938799999</v>
      </c>
      <c r="H38" s="36">
        <f>SUMIFS(СВЦЭМ!$D$39:$D$782,СВЦЭМ!$A$39:$A$782,$A38,СВЦЭМ!$B$39:$B$782,H$11)+'СЕТ СН'!$F$11+СВЦЭМ!$D$10+'СЕТ СН'!$F$6-'СЕТ СН'!$F$23</f>
        <v>1821.1848922100003</v>
      </c>
      <c r="I38" s="36">
        <f>SUMIFS(СВЦЭМ!$D$39:$D$782,СВЦЭМ!$A$39:$A$782,$A38,СВЦЭМ!$B$39:$B$782,I$11)+'СЕТ СН'!$F$11+СВЦЭМ!$D$10+'СЕТ СН'!$F$6-'СЕТ СН'!$F$23</f>
        <v>1694.5458480500001</v>
      </c>
      <c r="J38" s="36">
        <f>SUMIFS(СВЦЭМ!$D$39:$D$782,СВЦЭМ!$A$39:$A$782,$A38,СВЦЭМ!$B$39:$B$782,J$11)+'СЕТ СН'!$F$11+СВЦЭМ!$D$10+'СЕТ СН'!$F$6-'СЕТ СН'!$F$23</f>
        <v>1610.8511523900002</v>
      </c>
      <c r="K38" s="36">
        <f>SUMIFS(СВЦЭМ!$D$39:$D$782,СВЦЭМ!$A$39:$A$782,$A38,СВЦЭМ!$B$39:$B$782,K$11)+'СЕТ СН'!$F$11+СВЦЭМ!$D$10+'СЕТ СН'!$F$6-'СЕТ СН'!$F$23</f>
        <v>1552.28300924</v>
      </c>
      <c r="L38" s="36">
        <f>SUMIFS(СВЦЭМ!$D$39:$D$782,СВЦЭМ!$A$39:$A$782,$A38,СВЦЭМ!$B$39:$B$782,L$11)+'СЕТ СН'!$F$11+СВЦЭМ!$D$10+'СЕТ СН'!$F$6-'СЕТ СН'!$F$23</f>
        <v>1532.0726824600001</v>
      </c>
      <c r="M38" s="36">
        <f>SUMIFS(СВЦЭМ!$D$39:$D$782,СВЦЭМ!$A$39:$A$782,$A38,СВЦЭМ!$B$39:$B$782,M$11)+'СЕТ СН'!$F$11+СВЦЭМ!$D$10+'СЕТ СН'!$F$6-'СЕТ СН'!$F$23</f>
        <v>1528.8911899600002</v>
      </c>
      <c r="N38" s="36">
        <f>SUMIFS(СВЦЭМ!$D$39:$D$782,СВЦЭМ!$A$39:$A$782,$A38,СВЦЭМ!$B$39:$B$782,N$11)+'СЕТ СН'!$F$11+СВЦЭМ!$D$10+'СЕТ СН'!$F$6-'СЕТ СН'!$F$23</f>
        <v>1549.6567429500001</v>
      </c>
      <c r="O38" s="36">
        <f>SUMIFS(СВЦЭМ!$D$39:$D$782,СВЦЭМ!$A$39:$A$782,$A38,СВЦЭМ!$B$39:$B$782,O$11)+'СЕТ СН'!$F$11+СВЦЭМ!$D$10+'СЕТ СН'!$F$6-'СЕТ СН'!$F$23</f>
        <v>1545.0121758499999</v>
      </c>
      <c r="P38" s="36">
        <f>SUMIFS(СВЦЭМ!$D$39:$D$782,СВЦЭМ!$A$39:$A$782,$A38,СВЦЭМ!$B$39:$B$782,P$11)+'СЕТ СН'!$F$11+СВЦЭМ!$D$10+'СЕТ СН'!$F$6-'СЕТ СН'!$F$23</f>
        <v>1545.9870442800002</v>
      </c>
      <c r="Q38" s="36">
        <f>SUMIFS(СВЦЭМ!$D$39:$D$782,СВЦЭМ!$A$39:$A$782,$A38,СВЦЭМ!$B$39:$B$782,Q$11)+'СЕТ СН'!$F$11+СВЦЭМ!$D$10+'СЕТ СН'!$F$6-'СЕТ СН'!$F$23</f>
        <v>1542.72276508</v>
      </c>
      <c r="R38" s="36">
        <f>SUMIFS(СВЦЭМ!$D$39:$D$782,СВЦЭМ!$A$39:$A$782,$A38,СВЦЭМ!$B$39:$B$782,R$11)+'СЕТ СН'!$F$11+СВЦЭМ!$D$10+'СЕТ СН'!$F$6-'СЕТ СН'!$F$23</f>
        <v>1529.80786399</v>
      </c>
      <c r="S38" s="36">
        <f>SUMIFS(СВЦЭМ!$D$39:$D$782,СВЦЭМ!$A$39:$A$782,$A38,СВЦЭМ!$B$39:$B$782,S$11)+'СЕТ СН'!$F$11+СВЦЭМ!$D$10+'СЕТ СН'!$F$6-'СЕТ СН'!$F$23</f>
        <v>1525.8090571000002</v>
      </c>
      <c r="T38" s="36">
        <f>SUMIFS(СВЦЭМ!$D$39:$D$782,СВЦЭМ!$A$39:$A$782,$A38,СВЦЭМ!$B$39:$B$782,T$11)+'СЕТ СН'!$F$11+СВЦЭМ!$D$10+'СЕТ СН'!$F$6-'СЕТ СН'!$F$23</f>
        <v>1521.5122301400002</v>
      </c>
      <c r="U38" s="36">
        <f>SUMIFS(СВЦЭМ!$D$39:$D$782,СВЦЭМ!$A$39:$A$782,$A38,СВЦЭМ!$B$39:$B$782,U$11)+'СЕТ СН'!$F$11+СВЦЭМ!$D$10+'СЕТ СН'!$F$6-'СЕТ СН'!$F$23</f>
        <v>1524.4097340600001</v>
      </c>
      <c r="V38" s="36">
        <f>SUMIFS(СВЦЭМ!$D$39:$D$782,СВЦЭМ!$A$39:$A$782,$A38,СВЦЭМ!$B$39:$B$782,V$11)+'СЕТ СН'!$F$11+СВЦЭМ!$D$10+'СЕТ СН'!$F$6-'СЕТ СН'!$F$23</f>
        <v>1533.2436003299999</v>
      </c>
      <c r="W38" s="36">
        <f>SUMIFS(СВЦЭМ!$D$39:$D$782,СВЦЭМ!$A$39:$A$782,$A38,СВЦЭМ!$B$39:$B$782,W$11)+'СЕТ СН'!$F$11+СВЦЭМ!$D$10+'СЕТ СН'!$F$6-'СЕТ СН'!$F$23</f>
        <v>1490.8024155900002</v>
      </c>
      <c r="X38" s="36">
        <f>SUMIFS(СВЦЭМ!$D$39:$D$782,СВЦЭМ!$A$39:$A$782,$A38,СВЦЭМ!$B$39:$B$782,X$11)+'СЕТ СН'!$F$11+СВЦЭМ!$D$10+'СЕТ СН'!$F$6-'СЕТ СН'!$F$23</f>
        <v>1531.06416541</v>
      </c>
      <c r="Y38" s="36">
        <f>SUMIFS(СВЦЭМ!$D$39:$D$782,СВЦЭМ!$A$39:$A$782,$A38,СВЦЭМ!$B$39:$B$782,Y$11)+'СЕТ СН'!$F$11+СВЦЭМ!$D$10+'СЕТ СН'!$F$6-'СЕТ СН'!$F$23</f>
        <v>1624.1061673200002</v>
      </c>
    </row>
    <row r="39" spans="1:27" ht="15.75" x14ac:dyDescent="0.2">
      <c r="A39" s="35">
        <f t="shared" si="0"/>
        <v>45105</v>
      </c>
      <c r="B39" s="36">
        <f>SUMIFS(СВЦЭМ!$D$39:$D$782,СВЦЭМ!$A$39:$A$782,$A39,СВЦЭМ!$B$39:$B$782,B$11)+'СЕТ СН'!$F$11+СВЦЭМ!$D$10+'СЕТ СН'!$F$6-'СЕТ СН'!$F$23</f>
        <v>1709.96100269</v>
      </c>
      <c r="C39" s="36">
        <f>SUMIFS(СВЦЭМ!$D$39:$D$782,СВЦЭМ!$A$39:$A$782,$A39,СВЦЭМ!$B$39:$B$782,C$11)+'СЕТ СН'!$F$11+СВЦЭМ!$D$10+'СЕТ СН'!$F$6-'СЕТ СН'!$F$23</f>
        <v>1795.62157351</v>
      </c>
      <c r="D39" s="36">
        <f>SUMIFS(СВЦЭМ!$D$39:$D$782,СВЦЭМ!$A$39:$A$782,$A39,СВЦЭМ!$B$39:$B$782,D$11)+'СЕТ СН'!$F$11+СВЦЭМ!$D$10+'СЕТ СН'!$F$6-'СЕТ СН'!$F$23</f>
        <v>1877.54700525</v>
      </c>
      <c r="E39" s="36">
        <f>SUMIFS(СВЦЭМ!$D$39:$D$782,СВЦЭМ!$A$39:$A$782,$A39,СВЦЭМ!$B$39:$B$782,E$11)+'СЕТ СН'!$F$11+СВЦЭМ!$D$10+'СЕТ СН'!$F$6-'СЕТ СН'!$F$23</f>
        <v>1898.1403671600001</v>
      </c>
      <c r="F39" s="36">
        <f>SUMIFS(СВЦЭМ!$D$39:$D$782,СВЦЭМ!$A$39:$A$782,$A39,СВЦЭМ!$B$39:$B$782,F$11)+'СЕТ СН'!$F$11+СВЦЭМ!$D$10+'СЕТ СН'!$F$6-'СЕТ СН'!$F$23</f>
        <v>1898.1892996199999</v>
      </c>
      <c r="G39" s="36">
        <f>SUMIFS(СВЦЭМ!$D$39:$D$782,СВЦЭМ!$A$39:$A$782,$A39,СВЦЭМ!$B$39:$B$782,G$11)+'СЕТ СН'!$F$11+СВЦЭМ!$D$10+'СЕТ СН'!$F$6-'СЕТ СН'!$F$23</f>
        <v>1871.7783826099999</v>
      </c>
      <c r="H39" s="36">
        <f>SUMIFS(СВЦЭМ!$D$39:$D$782,СВЦЭМ!$A$39:$A$782,$A39,СВЦЭМ!$B$39:$B$782,H$11)+'СЕТ СН'!$F$11+СВЦЭМ!$D$10+'СЕТ СН'!$F$6-'СЕТ СН'!$F$23</f>
        <v>1763.4804322600003</v>
      </c>
      <c r="I39" s="36">
        <f>SUMIFS(СВЦЭМ!$D$39:$D$782,СВЦЭМ!$A$39:$A$782,$A39,СВЦЭМ!$B$39:$B$782,I$11)+'СЕТ СН'!$F$11+СВЦЭМ!$D$10+'СЕТ СН'!$F$6-'СЕТ СН'!$F$23</f>
        <v>1627.1771984299999</v>
      </c>
      <c r="J39" s="36">
        <f>SUMIFS(СВЦЭМ!$D$39:$D$782,СВЦЭМ!$A$39:$A$782,$A39,СВЦЭМ!$B$39:$B$782,J$11)+'СЕТ СН'!$F$11+СВЦЭМ!$D$10+'СЕТ СН'!$F$6-'СЕТ СН'!$F$23</f>
        <v>1555.35284843</v>
      </c>
      <c r="K39" s="36">
        <f>SUMIFS(СВЦЭМ!$D$39:$D$782,СВЦЭМ!$A$39:$A$782,$A39,СВЦЭМ!$B$39:$B$782,K$11)+'СЕТ СН'!$F$11+СВЦЭМ!$D$10+'СЕТ СН'!$F$6-'СЕТ СН'!$F$23</f>
        <v>1497.09605973</v>
      </c>
      <c r="L39" s="36">
        <f>SUMIFS(СВЦЭМ!$D$39:$D$782,СВЦЭМ!$A$39:$A$782,$A39,СВЦЭМ!$B$39:$B$782,L$11)+'СЕТ СН'!$F$11+СВЦЭМ!$D$10+'СЕТ СН'!$F$6-'СЕТ СН'!$F$23</f>
        <v>1504.3682177700002</v>
      </c>
      <c r="M39" s="36">
        <f>SUMIFS(СВЦЭМ!$D$39:$D$782,СВЦЭМ!$A$39:$A$782,$A39,СВЦЭМ!$B$39:$B$782,M$11)+'СЕТ СН'!$F$11+СВЦЭМ!$D$10+'СЕТ СН'!$F$6-'СЕТ СН'!$F$23</f>
        <v>1525.5947771000001</v>
      </c>
      <c r="N39" s="36">
        <f>SUMIFS(СВЦЭМ!$D$39:$D$782,СВЦЭМ!$A$39:$A$782,$A39,СВЦЭМ!$B$39:$B$782,N$11)+'СЕТ СН'!$F$11+СВЦЭМ!$D$10+'СЕТ СН'!$F$6-'СЕТ СН'!$F$23</f>
        <v>1572.5282242399999</v>
      </c>
      <c r="O39" s="36">
        <f>SUMIFS(СВЦЭМ!$D$39:$D$782,СВЦЭМ!$A$39:$A$782,$A39,СВЦЭМ!$B$39:$B$782,O$11)+'СЕТ СН'!$F$11+СВЦЭМ!$D$10+'СЕТ СН'!$F$6-'СЕТ СН'!$F$23</f>
        <v>1569.2120720200001</v>
      </c>
      <c r="P39" s="36">
        <f>SUMIFS(СВЦЭМ!$D$39:$D$782,СВЦЭМ!$A$39:$A$782,$A39,СВЦЭМ!$B$39:$B$782,P$11)+'СЕТ СН'!$F$11+СВЦЭМ!$D$10+'СЕТ СН'!$F$6-'СЕТ СН'!$F$23</f>
        <v>1551.3122346700002</v>
      </c>
      <c r="Q39" s="36">
        <f>SUMIFS(СВЦЭМ!$D$39:$D$782,СВЦЭМ!$A$39:$A$782,$A39,СВЦЭМ!$B$39:$B$782,Q$11)+'СЕТ СН'!$F$11+СВЦЭМ!$D$10+'СЕТ СН'!$F$6-'СЕТ СН'!$F$23</f>
        <v>1557.3406706400001</v>
      </c>
      <c r="R39" s="36">
        <f>SUMIFS(СВЦЭМ!$D$39:$D$782,СВЦЭМ!$A$39:$A$782,$A39,СВЦЭМ!$B$39:$B$782,R$11)+'СЕТ СН'!$F$11+СВЦЭМ!$D$10+'СЕТ СН'!$F$6-'СЕТ СН'!$F$23</f>
        <v>1526.88444944</v>
      </c>
      <c r="S39" s="36">
        <f>SUMIFS(СВЦЭМ!$D$39:$D$782,СВЦЭМ!$A$39:$A$782,$A39,СВЦЭМ!$B$39:$B$782,S$11)+'СЕТ СН'!$F$11+СВЦЭМ!$D$10+'СЕТ СН'!$F$6-'СЕТ СН'!$F$23</f>
        <v>1521.92419565</v>
      </c>
      <c r="T39" s="36">
        <f>SUMIFS(СВЦЭМ!$D$39:$D$782,СВЦЭМ!$A$39:$A$782,$A39,СВЦЭМ!$B$39:$B$782,T$11)+'СЕТ СН'!$F$11+СВЦЭМ!$D$10+'СЕТ СН'!$F$6-'СЕТ СН'!$F$23</f>
        <v>1523.22699483</v>
      </c>
      <c r="U39" s="36">
        <f>SUMIFS(СВЦЭМ!$D$39:$D$782,СВЦЭМ!$A$39:$A$782,$A39,СВЦЭМ!$B$39:$B$782,U$11)+'СЕТ СН'!$F$11+СВЦЭМ!$D$10+'СЕТ СН'!$F$6-'СЕТ СН'!$F$23</f>
        <v>1558.3771298699999</v>
      </c>
      <c r="V39" s="36">
        <f>SUMIFS(СВЦЭМ!$D$39:$D$782,СВЦЭМ!$A$39:$A$782,$A39,СВЦЭМ!$B$39:$B$782,V$11)+'СЕТ СН'!$F$11+СВЦЭМ!$D$10+'СЕТ СН'!$F$6-'СЕТ СН'!$F$23</f>
        <v>1556.8588548799999</v>
      </c>
      <c r="W39" s="36">
        <f>SUMIFS(СВЦЭМ!$D$39:$D$782,СВЦЭМ!$A$39:$A$782,$A39,СВЦЭМ!$B$39:$B$782,W$11)+'СЕТ СН'!$F$11+СВЦЭМ!$D$10+'СЕТ СН'!$F$6-'СЕТ СН'!$F$23</f>
        <v>1538.0048742399999</v>
      </c>
      <c r="X39" s="36">
        <f>SUMIFS(СВЦЭМ!$D$39:$D$782,СВЦЭМ!$A$39:$A$782,$A39,СВЦЭМ!$B$39:$B$782,X$11)+'СЕТ СН'!$F$11+СВЦЭМ!$D$10+'СЕТ СН'!$F$6-'СЕТ СН'!$F$23</f>
        <v>1562.6803529500003</v>
      </c>
      <c r="Y39" s="36">
        <f>SUMIFS(СВЦЭМ!$D$39:$D$782,СВЦЭМ!$A$39:$A$782,$A39,СВЦЭМ!$B$39:$B$782,Y$11)+'СЕТ СН'!$F$11+СВЦЭМ!$D$10+'СЕТ СН'!$F$6-'СЕТ СН'!$F$23</f>
        <v>1673.9308206199998</v>
      </c>
    </row>
    <row r="40" spans="1:27" ht="15.75" x14ac:dyDescent="0.2">
      <c r="A40" s="35">
        <f t="shared" si="0"/>
        <v>45106</v>
      </c>
      <c r="B40" s="36">
        <f>SUMIFS(СВЦЭМ!$D$39:$D$782,СВЦЭМ!$A$39:$A$782,$A40,СВЦЭМ!$B$39:$B$782,B$11)+'СЕТ СН'!$F$11+СВЦЭМ!$D$10+'СЕТ СН'!$F$6-'СЕТ СН'!$F$23</f>
        <v>1803.4435216500001</v>
      </c>
      <c r="C40" s="36">
        <f>SUMIFS(СВЦЭМ!$D$39:$D$782,СВЦЭМ!$A$39:$A$782,$A40,СВЦЭМ!$B$39:$B$782,C$11)+'СЕТ СН'!$F$11+СВЦЭМ!$D$10+'СЕТ СН'!$F$6-'СЕТ СН'!$F$23</f>
        <v>1861.3290154900001</v>
      </c>
      <c r="D40" s="36">
        <f>SUMIFS(СВЦЭМ!$D$39:$D$782,СВЦЭМ!$A$39:$A$782,$A40,СВЦЭМ!$B$39:$B$782,D$11)+'СЕТ СН'!$F$11+СВЦЭМ!$D$10+'СЕТ СН'!$F$6-'СЕТ СН'!$F$23</f>
        <v>1910.7299851299999</v>
      </c>
      <c r="E40" s="36">
        <f>SUMIFS(СВЦЭМ!$D$39:$D$782,СВЦЭМ!$A$39:$A$782,$A40,СВЦЭМ!$B$39:$B$782,E$11)+'СЕТ СН'!$F$11+СВЦЭМ!$D$10+'СЕТ СН'!$F$6-'СЕТ СН'!$F$23</f>
        <v>1917.31557926</v>
      </c>
      <c r="F40" s="36">
        <f>SUMIFS(СВЦЭМ!$D$39:$D$782,СВЦЭМ!$A$39:$A$782,$A40,СВЦЭМ!$B$39:$B$782,F$11)+'СЕТ СН'!$F$11+СВЦЭМ!$D$10+'СЕТ СН'!$F$6-'СЕТ СН'!$F$23</f>
        <v>1901.8299484200002</v>
      </c>
      <c r="G40" s="36">
        <f>SUMIFS(СВЦЭМ!$D$39:$D$782,СВЦЭМ!$A$39:$A$782,$A40,СВЦЭМ!$B$39:$B$782,G$11)+'СЕТ СН'!$F$11+СВЦЭМ!$D$10+'СЕТ СН'!$F$6-'СЕТ СН'!$F$23</f>
        <v>1905.1997516300003</v>
      </c>
      <c r="H40" s="36">
        <f>SUMIFS(СВЦЭМ!$D$39:$D$782,СВЦЭМ!$A$39:$A$782,$A40,СВЦЭМ!$B$39:$B$782,H$11)+'СЕТ СН'!$F$11+СВЦЭМ!$D$10+'СЕТ СН'!$F$6-'СЕТ СН'!$F$23</f>
        <v>1850.60210345</v>
      </c>
      <c r="I40" s="36">
        <f>SUMIFS(СВЦЭМ!$D$39:$D$782,СВЦЭМ!$A$39:$A$782,$A40,СВЦЭМ!$B$39:$B$782,I$11)+'СЕТ СН'!$F$11+СВЦЭМ!$D$10+'СЕТ СН'!$F$6-'СЕТ СН'!$F$23</f>
        <v>1750.7649449300002</v>
      </c>
      <c r="J40" s="36">
        <f>SUMIFS(СВЦЭМ!$D$39:$D$782,СВЦЭМ!$A$39:$A$782,$A40,СВЦЭМ!$B$39:$B$782,J$11)+'СЕТ СН'!$F$11+СВЦЭМ!$D$10+'СЕТ СН'!$F$6-'СЕТ СН'!$F$23</f>
        <v>1652.8360929800001</v>
      </c>
      <c r="K40" s="36">
        <f>SUMIFS(СВЦЭМ!$D$39:$D$782,СВЦЭМ!$A$39:$A$782,$A40,СВЦЭМ!$B$39:$B$782,K$11)+'СЕТ СН'!$F$11+СВЦЭМ!$D$10+'СЕТ СН'!$F$6-'СЕТ СН'!$F$23</f>
        <v>1600.12930753</v>
      </c>
      <c r="L40" s="36">
        <f>SUMIFS(СВЦЭМ!$D$39:$D$782,СВЦЭМ!$A$39:$A$782,$A40,СВЦЭМ!$B$39:$B$782,L$11)+'СЕТ СН'!$F$11+СВЦЭМ!$D$10+'СЕТ СН'!$F$6-'СЕТ СН'!$F$23</f>
        <v>1586.64607695</v>
      </c>
      <c r="M40" s="36">
        <f>SUMIFS(СВЦЭМ!$D$39:$D$782,СВЦЭМ!$A$39:$A$782,$A40,СВЦЭМ!$B$39:$B$782,M$11)+'СЕТ СН'!$F$11+СВЦЭМ!$D$10+'СЕТ СН'!$F$6-'СЕТ СН'!$F$23</f>
        <v>1576.61230742</v>
      </c>
      <c r="N40" s="36">
        <f>SUMIFS(СВЦЭМ!$D$39:$D$782,СВЦЭМ!$A$39:$A$782,$A40,СВЦЭМ!$B$39:$B$782,N$11)+'СЕТ СН'!$F$11+СВЦЭМ!$D$10+'СЕТ СН'!$F$6-'СЕТ СН'!$F$23</f>
        <v>1598.1230337500001</v>
      </c>
      <c r="O40" s="36">
        <f>SUMIFS(СВЦЭМ!$D$39:$D$782,СВЦЭМ!$A$39:$A$782,$A40,СВЦЭМ!$B$39:$B$782,O$11)+'СЕТ СН'!$F$11+СВЦЭМ!$D$10+'СЕТ СН'!$F$6-'СЕТ СН'!$F$23</f>
        <v>1598.8683381599999</v>
      </c>
      <c r="P40" s="36">
        <f>SUMIFS(СВЦЭМ!$D$39:$D$782,СВЦЭМ!$A$39:$A$782,$A40,СВЦЭМ!$B$39:$B$782,P$11)+'СЕТ СН'!$F$11+СВЦЭМ!$D$10+'СЕТ СН'!$F$6-'СЕТ СН'!$F$23</f>
        <v>1606.2095365300002</v>
      </c>
      <c r="Q40" s="36">
        <f>SUMIFS(СВЦЭМ!$D$39:$D$782,СВЦЭМ!$A$39:$A$782,$A40,СВЦЭМ!$B$39:$B$782,Q$11)+'СЕТ СН'!$F$11+СВЦЭМ!$D$10+'СЕТ СН'!$F$6-'СЕТ СН'!$F$23</f>
        <v>1606.2316885800001</v>
      </c>
      <c r="R40" s="36">
        <f>SUMIFS(СВЦЭМ!$D$39:$D$782,СВЦЭМ!$A$39:$A$782,$A40,СВЦЭМ!$B$39:$B$782,R$11)+'СЕТ СН'!$F$11+СВЦЭМ!$D$10+'СЕТ СН'!$F$6-'СЕТ СН'!$F$23</f>
        <v>1593.7584746900002</v>
      </c>
      <c r="S40" s="36">
        <f>SUMIFS(СВЦЭМ!$D$39:$D$782,СВЦЭМ!$A$39:$A$782,$A40,СВЦЭМ!$B$39:$B$782,S$11)+'СЕТ СН'!$F$11+СВЦЭМ!$D$10+'СЕТ СН'!$F$6-'СЕТ СН'!$F$23</f>
        <v>1580.6932976799999</v>
      </c>
      <c r="T40" s="36">
        <f>SUMIFS(СВЦЭМ!$D$39:$D$782,СВЦЭМ!$A$39:$A$782,$A40,СВЦЭМ!$B$39:$B$782,T$11)+'СЕТ СН'!$F$11+СВЦЭМ!$D$10+'СЕТ СН'!$F$6-'СЕТ СН'!$F$23</f>
        <v>1589.74515071</v>
      </c>
      <c r="U40" s="36">
        <f>SUMIFS(СВЦЭМ!$D$39:$D$782,СВЦЭМ!$A$39:$A$782,$A40,СВЦЭМ!$B$39:$B$782,U$11)+'СЕТ СН'!$F$11+СВЦЭМ!$D$10+'СЕТ СН'!$F$6-'СЕТ СН'!$F$23</f>
        <v>1598.40727311</v>
      </c>
      <c r="V40" s="36">
        <f>SUMIFS(СВЦЭМ!$D$39:$D$782,СВЦЭМ!$A$39:$A$782,$A40,СВЦЭМ!$B$39:$B$782,V$11)+'СЕТ СН'!$F$11+СВЦЭМ!$D$10+'СЕТ СН'!$F$6-'СЕТ СН'!$F$23</f>
        <v>1610.65427305</v>
      </c>
      <c r="W40" s="36">
        <f>SUMIFS(СВЦЭМ!$D$39:$D$782,СВЦЭМ!$A$39:$A$782,$A40,СВЦЭМ!$B$39:$B$782,W$11)+'СЕТ СН'!$F$11+СВЦЭМ!$D$10+'СЕТ СН'!$F$6-'СЕТ СН'!$F$23</f>
        <v>1602.0442212100002</v>
      </c>
      <c r="X40" s="36">
        <f>SUMIFS(СВЦЭМ!$D$39:$D$782,СВЦЭМ!$A$39:$A$782,$A40,СВЦЭМ!$B$39:$B$782,X$11)+'СЕТ СН'!$F$11+СВЦЭМ!$D$10+'СЕТ СН'!$F$6-'СЕТ СН'!$F$23</f>
        <v>1622.6520242300003</v>
      </c>
      <c r="Y40" s="36">
        <f>SUMIFS(СВЦЭМ!$D$39:$D$782,СВЦЭМ!$A$39:$A$782,$A40,СВЦЭМ!$B$39:$B$782,Y$11)+'СЕТ СН'!$F$11+СВЦЭМ!$D$10+'СЕТ СН'!$F$6-'СЕТ СН'!$F$23</f>
        <v>1748.8839637900001</v>
      </c>
    </row>
    <row r="41" spans="1:27" ht="15.75" x14ac:dyDescent="0.2">
      <c r="A41" s="35">
        <f t="shared" si="0"/>
        <v>45107</v>
      </c>
      <c r="B41" s="36">
        <f>SUMIFS(СВЦЭМ!$D$39:$D$782,СВЦЭМ!$A$39:$A$782,$A41,СВЦЭМ!$B$39:$B$782,B$11)+'СЕТ СН'!$F$11+СВЦЭМ!$D$10+'СЕТ СН'!$F$6-'СЕТ СН'!$F$23</f>
        <v>1793.4247009700002</v>
      </c>
      <c r="C41" s="36">
        <f>SUMIFS(СВЦЭМ!$D$39:$D$782,СВЦЭМ!$A$39:$A$782,$A41,СВЦЭМ!$B$39:$B$782,C$11)+'СЕТ СН'!$F$11+СВЦЭМ!$D$10+'СЕТ СН'!$F$6-'СЕТ СН'!$F$23</f>
        <v>1844.49127193</v>
      </c>
      <c r="D41" s="36">
        <f>SUMIFS(СВЦЭМ!$D$39:$D$782,СВЦЭМ!$A$39:$A$782,$A41,СВЦЭМ!$B$39:$B$782,D$11)+'СЕТ СН'!$F$11+СВЦЭМ!$D$10+'СЕТ СН'!$F$6-'СЕТ СН'!$F$23</f>
        <v>1928.4608405399999</v>
      </c>
      <c r="E41" s="36">
        <f>SUMIFS(СВЦЭМ!$D$39:$D$782,СВЦЭМ!$A$39:$A$782,$A41,СВЦЭМ!$B$39:$B$782,E$11)+'СЕТ СН'!$F$11+СВЦЭМ!$D$10+'СЕТ СН'!$F$6-'СЕТ СН'!$F$23</f>
        <v>1954.4442345799998</v>
      </c>
      <c r="F41" s="36">
        <f>SUMIFS(СВЦЭМ!$D$39:$D$782,СВЦЭМ!$A$39:$A$782,$A41,СВЦЭМ!$B$39:$B$782,F$11)+'СЕТ СН'!$F$11+СВЦЭМ!$D$10+'СЕТ СН'!$F$6-'СЕТ СН'!$F$23</f>
        <v>1992.0000575600002</v>
      </c>
      <c r="G41" s="36">
        <f>SUMIFS(СВЦЭМ!$D$39:$D$782,СВЦЭМ!$A$39:$A$782,$A41,СВЦЭМ!$B$39:$B$782,G$11)+'СЕТ СН'!$F$11+СВЦЭМ!$D$10+'СЕТ СН'!$F$6-'СЕТ СН'!$F$23</f>
        <v>2022.2858103100002</v>
      </c>
      <c r="H41" s="36">
        <f>SUMIFS(СВЦЭМ!$D$39:$D$782,СВЦЭМ!$A$39:$A$782,$A41,СВЦЭМ!$B$39:$B$782,H$11)+'СЕТ СН'!$F$11+СВЦЭМ!$D$10+'СЕТ СН'!$F$6-'СЕТ СН'!$F$23</f>
        <v>1923.8473316099999</v>
      </c>
      <c r="I41" s="36">
        <f>SUMIFS(СВЦЭМ!$D$39:$D$782,СВЦЭМ!$A$39:$A$782,$A41,СВЦЭМ!$B$39:$B$782,I$11)+'СЕТ СН'!$F$11+СВЦЭМ!$D$10+'СЕТ СН'!$F$6-'СЕТ СН'!$F$23</f>
        <v>1811.5174259599999</v>
      </c>
      <c r="J41" s="36">
        <f>SUMIFS(СВЦЭМ!$D$39:$D$782,СВЦЭМ!$A$39:$A$782,$A41,СВЦЭМ!$B$39:$B$782,J$11)+'СЕТ СН'!$F$11+СВЦЭМ!$D$10+'СЕТ СН'!$F$6-'СЕТ СН'!$F$23</f>
        <v>1729.5708907500002</v>
      </c>
      <c r="K41" s="36">
        <f>SUMIFS(СВЦЭМ!$D$39:$D$782,СВЦЭМ!$A$39:$A$782,$A41,СВЦЭМ!$B$39:$B$782,K$11)+'СЕТ СН'!$F$11+СВЦЭМ!$D$10+'СЕТ СН'!$F$6-'СЕТ СН'!$F$23</f>
        <v>1657.2349365999999</v>
      </c>
      <c r="L41" s="36">
        <f>SUMIFS(СВЦЭМ!$D$39:$D$782,СВЦЭМ!$A$39:$A$782,$A41,СВЦЭМ!$B$39:$B$782,L$11)+'СЕТ СН'!$F$11+СВЦЭМ!$D$10+'СЕТ СН'!$F$6-'СЕТ СН'!$F$23</f>
        <v>1624.3288030600002</v>
      </c>
      <c r="M41" s="36">
        <f>SUMIFS(СВЦЭМ!$D$39:$D$782,СВЦЭМ!$A$39:$A$782,$A41,СВЦЭМ!$B$39:$B$782,M$11)+'СЕТ СН'!$F$11+СВЦЭМ!$D$10+'СЕТ СН'!$F$6-'СЕТ СН'!$F$23</f>
        <v>1592.5598959399999</v>
      </c>
      <c r="N41" s="36">
        <f>SUMIFS(СВЦЭМ!$D$39:$D$782,СВЦЭМ!$A$39:$A$782,$A41,СВЦЭМ!$B$39:$B$782,N$11)+'СЕТ СН'!$F$11+СВЦЭМ!$D$10+'СЕТ СН'!$F$6-'СЕТ СН'!$F$23</f>
        <v>1636.61513414</v>
      </c>
      <c r="O41" s="36">
        <f>SUMIFS(СВЦЭМ!$D$39:$D$782,СВЦЭМ!$A$39:$A$782,$A41,СВЦЭМ!$B$39:$B$782,O$11)+'СЕТ СН'!$F$11+СВЦЭМ!$D$10+'СЕТ СН'!$F$6-'СЕТ СН'!$F$23</f>
        <v>1622.3028820899999</v>
      </c>
      <c r="P41" s="36">
        <f>SUMIFS(СВЦЭМ!$D$39:$D$782,СВЦЭМ!$A$39:$A$782,$A41,СВЦЭМ!$B$39:$B$782,P$11)+'СЕТ СН'!$F$11+СВЦЭМ!$D$10+'СЕТ СН'!$F$6-'СЕТ СН'!$F$23</f>
        <v>1629.4046567</v>
      </c>
      <c r="Q41" s="36">
        <f>SUMIFS(СВЦЭМ!$D$39:$D$782,СВЦЭМ!$A$39:$A$782,$A41,СВЦЭМ!$B$39:$B$782,Q$11)+'СЕТ СН'!$F$11+СВЦЭМ!$D$10+'СЕТ СН'!$F$6-'СЕТ СН'!$F$23</f>
        <v>1635.14454062</v>
      </c>
      <c r="R41" s="36">
        <f>SUMIFS(СВЦЭМ!$D$39:$D$782,СВЦЭМ!$A$39:$A$782,$A41,СВЦЭМ!$B$39:$B$782,R$11)+'СЕТ СН'!$F$11+СВЦЭМ!$D$10+'СЕТ СН'!$F$6-'СЕТ СН'!$F$23</f>
        <v>1624.5650094900002</v>
      </c>
      <c r="S41" s="36">
        <f>SUMIFS(СВЦЭМ!$D$39:$D$782,СВЦЭМ!$A$39:$A$782,$A41,СВЦЭМ!$B$39:$B$782,S$11)+'СЕТ СН'!$F$11+СВЦЭМ!$D$10+'СЕТ СН'!$F$6-'СЕТ СН'!$F$23</f>
        <v>1611.5157476200002</v>
      </c>
      <c r="T41" s="36">
        <f>SUMIFS(СВЦЭМ!$D$39:$D$782,СВЦЭМ!$A$39:$A$782,$A41,СВЦЭМ!$B$39:$B$782,T$11)+'СЕТ СН'!$F$11+СВЦЭМ!$D$10+'СЕТ СН'!$F$6-'СЕТ СН'!$F$23</f>
        <v>1609.5688892600001</v>
      </c>
      <c r="U41" s="36">
        <f>SUMIFS(СВЦЭМ!$D$39:$D$782,СВЦЭМ!$A$39:$A$782,$A41,СВЦЭМ!$B$39:$B$782,U$11)+'СЕТ СН'!$F$11+СВЦЭМ!$D$10+'СЕТ СН'!$F$6-'СЕТ СН'!$F$23</f>
        <v>1617.5938730900002</v>
      </c>
      <c r="V41" s="36">
        <f>SUMIFS(СВЦЭМ!$D$39:$D$782,СВЦЭМ!$A$39:$A$782,$A41,СВЦЭМ!$B$39:$B$782,V$11)+'СЕТ СН'!$F$11+СВЦЭМ!$D$10+'СЕТ СН'!$F$6-'СЕТ СН'!$F$23</f>
        <v>1642.8043303600002</v>
      </c>
      <c r="W41" s="36">
        <f>SUMIFS(СВЦЭМ!$D$39:$D$782,СВЦЭМ!$A$39:$A$782,$A41,СВЦЭМ!$B$39:$B$782,W$11)+'СЕТ СН'!$F$11+СВЦЭМ!$D$10+'СЕТ СН'!$F$6-'СЕТ СН'!$F$23</f>
        <v>1610.6147431200002</v>
      </c>
      <c r="X41" s="36">
        <f>SUMIFS(СВЦЭМ!$D$39:$D$782,СВЦЭМ!$A$39:$A$782,$A41,СВЦЭМ!$B$39:$B$782,X$11)+'СЕТ СН'!$F$11+СВЦЭМ!$D$10+'СЕТ СН'!$F$6-'СЕТ СН'!$F$23</f>
        <v>1653.6041345799999</v>
      </c>
      <c r="Y41" s="36">
        <f>SUMIFS(СВЦЭМ!$D$39:$D$782,СВЦЭМ!$A$39:$A$782,$A41,СВЦЭМ!$B$39:$B$782,Y$11)+'СЕТ СН'!$F$11+СВЦЭМ!$D$10+'СЕТ СН'!$F$6-'СЕТ СН'!$F$23</f>
        <v>1739.4558061400003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01.06.2023</v>
      </c>
      <c r="B48" s="36">
        <f>SUMIFS(СВЦЭМ!$D$39:$D$782,СВЦЭМ!$A$39:$A$782,$A48,СВЦЭМ!$B$39:$B$782,B$47)+'СЕТ СН'!$G$11+СВЦЭМ!$D$10+'СЕТ СН'!$G$6-'СЕТ СН'!$G$23</f>
        <v>2052.0693670400001</v>
      </c>
      <c r="C48" s="36">
        <f>SUMIFS(СВЦЭМ!$D$39:$D$782,СВЦЭМ!$A$39:$A$782,$A48,СВЦЭМ!$B$39:$B$782,C$47)+'СЕТ СН'!$G$11+СВЦЭМ!$D$10+'СЕТ СН'!$G$6-'СЕТ СН'!$G$23</f>
        <v>2131.8045306399999</v>
      </c>
      <c r="D48" s="36">
        <f>SUMIFS(СВЦЭМ!$D$39:$D$782,СВЦЭМ!$A$39:$A$782,$A48,СВЦЭМ!$B$39:$B$782,D$47)+'СЕТ СН'!$G$11+СВЦЭМ!$D$10+'СЕТ СН'!$G$6-'СЕТ СН'!$G$23</f>
        <v>2176.9706367799999</v>
      </c>
      <c r="E48" s="36">
        <f>SUMIFS(СВЦЭМ!$D$39:$D$782,СВЦЭМ!$A$39:$A$782,$A48,СВЦЭМ!$B$39:$B$782,E$47)+'СЕТ СН'!$G$11+СВЦЭМ!$D$10+'СЕТ СН'!$G$6-'СЕТ СН'!$G$23</f>
        <v>2212.0995972000001</v>
      </c>
      <c r="F48" s="36">
        <f>SUMIFS(СВЦЭМ!$D$39:$D$782,СВЦЭМ!$A$39:$A$782,$A48,СВЦЭМ!$B$39:$B$782,F$47)+'СЕТ СН'!$G$11+СВЦЭМ!$D$10+'СЕТ СН'!$G$6-'СЕТ СН'!$G$23</f>
        <v>2211.21560331</v>
      </c>
      <c r="G48" s="36">
        <f>SUMIFS(СВЦЭМ!$D$39:$D$782,СВЦЭМ!$A$39:$A$782,$A48,СВЦЭМ!$B$39:$B$782,G$47)+'СЕТ СН'!$G$11+СВЦЭМ!$D$10+'СЕТ СН'!$G$6-'СЕТ СН'!$G$23</f>
        <v>2199.3752125599999</v>
      </c>
      <c r="H48" s="36">
        <f>SUMIFS(СВЦЭМ!$D$39:$D$782,СВЦЭМ!$A$39:$A$782,$A48,СВЦЭМ!$B$39:$B$782,H$47)+'СЕТ СН'!$G$11+СВЦЭМ!$D$10+'СЕТ СН'!$G$6-'СЕТ СН'!$G$23</f>
        <v>2067.3545401400002</v>
      </c>
      <c r="I48" s="36">
        <f>SUMIFS(СВЦЭМ!$D$39:$D$782,СВЦЭМ!$A$39:$A$782,$A48,СВЦЭМ!$B$39:$B$782,I$47)+'СЕТ СН'!$G$11+СВЦЭМ!$D$10+'СЕТ СН'!$G$6-'СЕТ СН'!$G$23</f>
        <v>1989.0585655200002</v>
      </c>
      <c r="J48" s="36">
        <f>SUMIFS(СВЦЭМ!$D$39:$D$782,СВЦЭМ!$A$39:$A$782,$A48,СВЦЭМ!$B$39:$B$782,J$47)+'СЕТ СН'!$G$11+СВЦЭМ!$D$10+'СЕТ СН'!$G$6-'СЕТ СН'!$G$23</f>
        <v>1934.7657668400002</v>
      </c>
      <c r="K48" s="36">
        <f>SUMIFS(СВЦЭМ!$D$39:$D$782,СВЦЭМ!$A$39:$A$782,$A48,СВЦЭМ!$B$39:$B$782,K$47)+'СЕТ СН'!$G$11+СВЦЭМ!$D$10+'СЕТ СН'!$G$6-'СЕТ СН'!$G$23</f>
        <v>1940.9896591199999</v>
      </c>
      <c r="L48" s="36">
        <f>SUMIFS(СВЦЭМ!$D$39:$D$782,СВЦЭМ!$A$39:$A$782,$A48,СВЦЭМ!$B$39:$B$782,L$47)+'СЕТ СН'!$G$11+СВЦЭМ!$D$10+'СЕТ СН'!$G$6-'СЕТ СН'!$G$23</f>
        <v>1938.0367241499998</v>
      </c>
      <c r="M48" s="36">
        <f>SUMIFS(СВЦЭМ!$D$39:$D$782,СВЦЭМ!$A$39:$A$782,$A48,СВЦЭМ!$B$39:$B$782,M$47)+'СЕТ СН'!$G$11+СВЦЭМ!$D$10+'СЕТ СН'!$G$6-'СЕТ СН'!$G$23</f>
        <v>1962.12589587</v>
      </c>
      <c r="N48" s="36">
        <f>SUMIFS(СВЦЭМ!$D$39:$D$782,СВЦЭМ!$A$39:$A$782,$A48,СВЦЭМ!$B$39:$B$782,N$47)+'СЕТ СН'!$G$11+СВЦЭМ!$D$10+'СЕТ СН'!$G$6-'СЕТ СН'!$G$23</f>
        <v>1981.97955572</v>
      </c>
      <c r="O48" s="36">
        <f>SUMIFS(СВЦЭМ!$D$39:$D$782,СВЦЭМ!$A$39:$A$782,$A48,СВЦЭМ!$B$39:$B$782,O$47)+'СЕТ СН'!$G$11+СВЦЭМ!$D$10+'СЕТ СН'!$G$6-'СЕТ СН'!$G$23</f>
        <v>1980.1507969200002</v>
      </c>
      <c r="P48" s="36">
        <f>SUMIFS(СВЦЭМ!$D$39:$D$782,СВЦЭМ!$A$39:$A$782,$A48,СВЦЭМ!$B$39:$B$782,P$47)+'СЕТ СН'!$G$11+СВЦЭМ!$D$10+'СЕТ СН'!$G$6-'СЕТ СН'!$G$23</f>
        <v>1997.37709657</v>
      </c>
      <c r="Q48" s="36">
        <f>SUMIFS(СВЦЭМ!$D$39:$D$782,СВЦЭМ!$A$39:$A$782,$A48,СВЦЭМ!$B$39:$B$782,Q$47)+'СЕТ СН'!$G$11+СВЦЭМ!$D$10+'СЕТ СН'!$G$6-'СЕТ СН'!$G$23</f>
        <v>2006.3489460199999</v>
      </c>
      <c r="R48" s="36">
        <f>SUMIFS(СВЦЭМ!$D$39:$D$782,СВЦЭМ!$A$39:$A$782,$A48,СВЦЭМ!$B$39:$B$782,R$47)+'СЕТ СН'!$G$11+СВЦЭМ!$D$10+'СЕТ СН'!$G$6-'СЕТ СН'!$G$23</f>
        <v>1993.3048789499999</v>
      </c>
      <c r="S48" s="36">
        <f>SUMIFS(СВЦЭМ!$D$39:$D$782,СВЦЭМ!$A$39:$A$782,$A48,СВЦЭМ!$B$39:$B$782,S$47)+'СЕТ СН'!$G$11+СВЦЭМ!$D$10+'СЕТ СН'!$G$6-'СЕТ СН'!$G$23</f>
        <v>1972.5147296499999</v>
      </c>
      <c r="T48" s="36">
        <f>SUMIFS(СВЦЭМ!$D$39:$D$782,СВЦЭМ!$A$39:$A$782,$A48,СВЦЭМ!$B$39:$B$782,T$47)+'СЕТ СН'!$G$11+СВЦЭМ!$D$10+'СЕТ СН'!$G$6-'СЕТ СН'!$G$23</f>
        <v>1955.4740903800002</v>
      </c>
      <c r="U48" s="36">
        <f>SUMIFS(СВЦЭМ!$D$39:$D$782,СВЦЭМ!$A$39:$A$782,$A48,СВЦЭМ!$B$39:$B$782,U$47)+'СЕТ СН'!$G$11+СВЦЭМ!$D$10+'СЕТ СН'!$G$6-'СЕТ СН'!$G$23</f>
        <v>1943.15885755</v>
      </c>
      <c r="V48" s="36">
        <f>SUMIFS(СВЦЭМ!$D$39:$D$782,СВЦЭМ!$A$39:$A$782,$A48,СВЦЭМ!$B$39:$B$782,V$47)+'СЕТ СН'!$G$11+СВЦЭМ!$D$10+'СЕТ СН'!$G$6-'СЕТ СН'!$G$23</f>
        <v>1954.9926805800001</v>
      </c>
      <c r="W48" s="36">
        <f>SUMIFS(СВЦЭМ!$D$39:$D$782,СВЦЭМ!$A$39:$A$782,$A48,СВЦЭМ!$B$39:$B$782,W$47)+'СЕТ СН'!$G$11+СВЦЭМ!$D$10+'СЕТ СН'!$G$6-'СЕТ СН'!$G$23</f>
        <v>1901.0799176099999</v>
      </c>
      <c r="X48" s="36">
        <f>SUMIFS(СВЦЭМ!$D$39:$D$782,СВЦЭМ!$A$39:$A$782,$A48,СВЦЭМ!$B$39:$B$782,X$47)+'СЕТ СН'!$G$11+СВЦЭМ!$D$10+'СЕТ СН'!$G$6-'СЕТ СН'!$G$23</f>
        <v>1950.32022319</v>
      </c>
      <c r="Y48" s="36">
        <f>SUMIFS(СВЦЭМ!$D$39:$D$782,СВЦЭМ!$A$39:$A$782,$A48,СВЦЭМ!$B$39:$B$782,Y$47)+'СЕТ СН'!$G$11+СВЦЭМ!$D$10+'СЕТ СН'!$G$6-'СЕТ СН'!$G$23</f>
        <v>1988.1632378200002</v>
      </c>
      <c r="AA48" s="45"/>
    </row>
    <row r="49" spans="1:25" ht="15.75" x14ac:dyDescent="0.2">
      <c r="A49" s="35">
        <f>A48+1</f>
        <v>45079</v>
      </c>
      <c r="B49" s="36">
        <f>SUMIFS(СВЦЭМ!$D$39:$D$782,СВЦЭМ!$A$39:$A$782,$A49,СВЦЭМ!$B$39:$B$782,B$47)+'СЕТ СН'!$G$11+СВЦЭМ!$D$10+'СЕТ СН'!$G$6-'СЕТ СН'!$G$23</f>
        <v>2080.68190998</v>
      </c>
      <c r="C49" s="36">
        <f>SUMIFS(СВЦЭМ!$D$39:$D$782,СВЦЭМ!$A$39:$A$782,$A49,СВЦЭМ!$B$39:$B$782,C$47)+'СЕТ СН'!$G$11+СВЦЭМ!$D$10+'СЕТ СН'!$G$6-'СЕТ СН'!$G$23</f>
        <v>2109.5518659899999</v>
      </c>
      <c r="D49" s="36">
        <f>SUMIFS(СВЦЭМ!$D$39:$D$782,СВЦЭМ!$A$39:$A$782,$A49,СВЦЭМ!$B$39:$B$782,D$47)+'СЕТ СН'!$G$11+СВЦЭМ!$D$10+'СЕТ СН'!$G$6-'СЕТ СН'!$G$23</f>
        <v>2153.9306916999999</v>
      </c>
      <c r="E49" s="36">
        <f>SUMIFS(СВЦЭМ!$D$39:$D$782,СВЦЭМ!$A$39:$A$782,$A49,СВЦЭМ!$B$39:$B$782,E$47)+'СЕТ СН'!$G$11+СВЦЭМ!$D$10+'СЕТ СН'!$G$6-'СЕТ СН'!$G$23</f>
        <v>2160.47529467</v>
      </c>
      <c r="F49" s="36">
        <f>SUMIFS(СВЦЭМ!$D$39:$D$782,СВЦЭМ!$A$39:$A$782,$A49,СВЦЭМ!$B$39:$B$782,F$47)+'СЕТ СН'!$G$11+СВЦЭМ!$D$10+'СЕТ СН'!$G$6-'СЕТ СН'!$G$23</f>
        <v>2143.4836813000002</v>
      </c>
      <c r="G49" s="36">
        <f>SUMIFS(СВЦЭМ!$D$39:$D$782,СВЦЭМ!$A$39:$A$782,$A49,СВЦЭМ!$B$39:$B$782,G$47)+'СЕТ СН'!$G$11+СВЦЭМ!$D$10+'СЕТ СН'!$G$6-'СЕТ СН'!$G$23</f>
        <v>2119.4755178300002</v>
      </c>
      <c r="H49" s="36">
        <f>SUMIFS(СВЦЭМ!$D$39:$D$782,СВЦЭМ!$A$39:$A$782,$A49,СВЦЭМ!$B$39:$B$782,H$47)+'СЕТ СН'!$G$11+СВЦЭМ!$D$10+'СЕТ СН'!$G$6-'СЕТ СН'!$G$23</f>
        <v>1959.9851577899999</v>
      </c>
      <c r="I49" s="36">
        <f>SUMIFS(СВЦЭМ!$D$39:$D$782,СВЦЭМ!$A$39:$A$782,$A49,СВЦЭМ!$B$39:$B$782,I$47)+'СЕТ СН'!$G$11+СВЦЭМ!$D$10+'СЕТ СН'!$G$6-'СЕТ СН'!$G$23</f>
        <v>1998.7037207799999</v>
      </c>
      <c r="J49" s="36">
        <f>SUMIFS(СВЦЭМ!$D$39:$D$782,СВЦЭМ!$A$39:$A$782,$A49,СВЦЭМ!$B$39:$B$782,J$47)+'СЕТ СН'!$G$11+СВЦЭМ!$D$10+'СЕТ СН'!$G$6-'СЕТ СН'!$G$23</f>
        <v>1976.0418644299998</v>
      </c>
      <c r="K49" s="36">
        <f>SUMIFS(СВЦЭМ!$D$39:$D$782,СВЦЭМ!$A$39:$A$782,$A49,СВЦЭМ!$B$39:$B$782,K$47)+'СЕТ СН'!$G$11+СВЦЭМ!$D$10+'СЕТ СН'!$G$6-'СЕТ СН'!$G$23</f>
        <v>1941.77504933</v>
      </c>
      <c r="L49" s="36">
        <f>SUMIFS(СВЦЭМ!$D$39:$D$782,СВЦЭМ!$A$39:$A$782,$A49,СВЦЭМ!$B$39:$B$782,L$47)+'СЕТ СН'!$G$11+СВЦЭМ!$D$10+'СЕТ СН'!$G$6-'СЕТ СН'!$G$23</f>
        <v>1932.2919001099999</v>
      </c>
      <c r="M49" s="36">
        <f>SUMIFS(СВЦЭМ!$D$39:$D$782,СВЦЭМ!$A$39:$A$782,$A49,СВЦЭМ!$B$39:$B$782,M$47)+'СЕТ СН'!$G$11+СВЦЭМ!$D$10+'СЕТ СН'!$G$6-'СЕТ СН'!$G$23</f>
        <v>1953.3822008000002</v>
      </c>
      <c r="N49" s="36">
        <f>SUMIFS(СВЦЭМ!$D$39:$D$782,СВЦЭМ!$A$39:$A$782,$A49,СВЦЭМ!$B$39:$B$782,N$47)+'СЕТ СН'!$G$11+СВЦЭМ!$D$10+'СЕТ СН'!$G$6-'СЕТ СН'!$G$23</f>
        <v>1990.7239576900001</v>
      </c>
      <c r="O49" s="36">
        <f>SUMIFS(СВЦЭМ!$D$39:$D$782,СВЦЭМ!$A$39:$A$782,$A49,СВЦЭМ!$B$39:$B$782,O$47)+'СЕТ СН'!$G$11+СВЦЭМ!$D$10+'СЕТ СН'!$G$6-'СЕТ СН'!$G$23</f>
        <v>1987.9680749600002</v>
      </c>
      <c r="P49" s="36">
        <f>SUMIFS(СВЦЭМ!$D$39:$D$782,СВЦЭМ!$A$39:$A$782,$A49,СВЦЭМ!$B$39:$B$782,P$47)+'СЕТ СН'!$G$11+СВЦЭМ!$D$10+'СЕТ СН'!$G$6-'СЕТ СН'!$G$23</f>
        <v>1991.16541714</v>
      </c>
      <c r="Q49" s="36">
        <f>SUMIFS(СВЦЭМ!$D$39:$D$782,СВЦЭМ!$A$39:$A$782,$A49,СВЦЭМ!$B$39:$B$782,Q$47)+'СЕТ СН'!$G$11+СВЦЭМ!$D$10+'СЕТ СН'!$G$6-'СЕТ СН'!$G$23</f>
        <v>2004.8736225000002</v>
      </c>
      <c r="R49" s="36">
        <f>SUMIFS(СВЦЭМ!$D$39:$D$782,СВЦЭМ!$A$39:$A$782,$A49,СВЦЭМ!$B$39:$B$782,R$47)+'СЕТ СН'!$G$11+СВЦЭМ!$D$10+'СЕТ СН'!$G$6-'СЕТ СН'!$G$23</f>
        <v>1990.0472671100001</v>
      </c>
      <c r="S49" s="36">
        <f>SUMIFS(СВЦЭМ!$D$39:$D$782,СВЦЭМ!$A$39:$A$782,$A49,СВЦЭМ!$B$39:$B$782,S$47)+'СЕТ СН'!$G$11+СВЦЭМ!$D$10+'СЕТ СН'!$G$6-'СЕТ СН'!$G$23</f>
        <v>1978.3724146999998</v>
      </c>
      <c r="T49" s="36">
        <f>SUMIFS(СВЦЭМ!$D$39:$D$782,СВЦЭМ!$A$39:$A$782,$A49,СВЦЭМ!$B$39:$B$782,T$47)+'СЕТ СН'!$G$11+СВЦЭМ!$D$10+'СЕТ СН'!$G$6-'СЕТ СН'!$G$23</f>
        <v>1962.2139036899998</v>
      </c>
      <c r="U49" s="36">
        <f>SUMIFS(СВЦЭМ!$D$39:$D$782,СВЦЭМ!$A$39:$A$782,$A49,СВЦЭМ!$B$39:$B$782,U$47)+'СЕТ СН'!$G$11+СВЦЭМ!$D$10+'СЕТ СН'!$G$6-'СЕТ СН'!$G$23</f>
        <v>1908.6403642999999</v>
      </c>
      <c r="V49" s="36">
        <f>SUMIFS(СВЦЭМ!$D$39:$D$782,СВЦЭМ!$A$39:$A$782,$A49,СВЦЭМ!$B$39:$B$782,V$47)+'СЕТ СН'!$G$11+СВЦЭМ!$D$10+'СЕТ СН'!$G$6-'СЕТ СН'!$G$23</f>
        <v>1880.00442045</v>
      </c>
      <c r="W49" s="36">
        <f>SUMIFS(СВЦЭМ!$D$39:$D$782,СВЦЭМ!$A$39:$A$782,$A49,СВЦЭМ!$B$39:$B$782,W$47)+'СЕТ СН'!$G$11+СВЦЭМ!$D$10+'СЕТ СН'!$G$6-'СЕТ СН'!$G$23</f>
        <v>1889.7464525999999</v>
      </c>
      <c r="X49" s="36">
        <f>SUMIFS(СВЦЭМ!$D$39:$D$782,СВЦЭМ!$A$39:$A$782,$A49,СВЦЭМ!$B$39:$B$782,X$47)+'СЕТ СН'!$G$11+СВЦЭМ!$D$10+'СЕТ СН'!$G$6-'СЕТ СН'!$G$23</f>
        <v>1930.9482007699999</v>
      </c>
      <c r="Y49" s="36">
        <f>SUMIFS(СВЦЭМ!$D$39:$D$782,СВЦЭМ!$A$39:$A$782,$A49,СВЦЭМ!$B$39:$B$782,Y$47)+'СЕТ СН'!$G$11+СВЦЭМ!$D$10+'СЕТ СН'!$G$6-'СЕТ СН'!$G$23</f>
        <v>1973.8178248700001</v>
      </c>
    </row>
    <row r="50" spans="1:25" ht="15.75" x14ac:dyDescent="0.2">
      <c r="A50" s="35">
        <f t="shared" ref="A50:A77" si="1">A49+1</f>
        <v>45080</v>
      </c>
      <c r="B50" s="36">
        <f>SUMIFS(СВЦЭМ!$D$39:$D$782,СВЦЭМ!$A$39:$A$782,$A50,СВЦЭМ!$B$39:$B$782,B$47)+'СЕТ СН'!$G$11+СВЦЭМ!$D$10+'СЕТ СН'!$G$6-'СЕТ СН'!$G$23</f>
        <v>2009.5100982700001</v>
      </c>
      <c r="C50" s="36">
        <f>SUMIFS(СВЦЭМ!$D$39:$D$782,СВЦЭМ!$A$39:$A$782,$A50,СВЦЭМ!$B$39:$B$782,C$47)+'СЕТ СН'!$G$11+СВЦЭМ!$D$10+'СЕТ СН'!$G$6-'СЕТ СН'!$G$23</f>
        <v>2054.4948030999999</v>
      </c>
      <c r="D50" s="36">
        <f>SUMIFS(СВЦЭМ!$D$39:$D$782,СВЦЭМ!$A$39:$A$782,$A50,СВЦЭМ!$B$39:$B$782,D$47)+'СЕТ СН'!$G$11+СВЦЭМ!$D$10+'СЕТ СН'!$G$6-'СЕТ СН'!$G$23</f>
        <v>2155.8685918300002</v>
      </c>
      <c r="E50" s="36">
        <f>SUMIFS(СВЦЭМ!$D$39:$D$782,СВЦЭМ!$A$39:$A$782,$A50,СВЦЭМ!$B$39:$B$782,E$47)+'СЕТ СН'!$G$11+СВЦЭМ!$D$10+'СЕТ СН'!$G$6-'СЕТ СН'!$G$23</f>
        <v>2224.63463473</v>
      </c>
      <c r="F50" s="36">
        <f>SUMIFS(СВЦЭМ!$D$39:$D$782,СВЦЭМ!$A$39:$A$782,$A50,СВЦЭМ!$B$39:$B$782,F$47)+'СЕТ СН'!$G$11+СВЦЭМ!$D$10+'СЕТ СН'!$G$6-'СЕТ СН'!$G$23</f>
        <v>2178.7284830500002</v>
      </c>
      <c r="G50" s="36">
        <f>SUMIFS(СВЦЭМ!$D$39:$D$782,СВЦЭМ!$A$39:$A$782,$A50,СВЦЭМ!$B$39:$B$782,G$47)+'СЕТ СН'!$G$11+СВЦЭМ!$D$10+'СЕТ СН'!$G$6-'СЕТ СН'!$G$23</f>
        <v>2186.9528471500003</v>
      </c>
      <c r="H50" s="36">
        <f>SUMIFS(СВЦЭМ!$D$39:$D$782,СВЦЭМ!$A$39:$A$782,$A50,СВЦЭМ!$B$39:$B$782,H$47)+'СЕТ СН'!$G$11+СВЦЭМ!$D$10+'СЕТ СН'!$G$6-'СЕТ СН'!$G$23</f>
        <v>2099.3912936199999</v>
      </c>
      <c r="I50" s="36">
        <f>SUMIFS(СВЦЭМ!$D$39:$D$782,СВЦЭМ!$A$39:$A$782,$A50,СВЦЭМ!$B$39:$B$782,I$47)+'СЕТ СН'!$G$11+СВЦЭМ!$D$10+'СЕТ СН'!$G$6-'СЕТ СН'!$G$23</f>
        <v>1992.47342583</v>
      </c>
      <c r="J50" s="36">
        <f>SUMIFS(СВЦЭМ!$D$39:$D$782,СВЦЭМ!$A$39:$A$782,$A50,СВЦЭМ!$B$39:$B$782,J$47)+'СЕТ СН'!$G$11+СВЦЭМ!$D$10+'СЕТ СН'!$G$6-'СЕТ СН'!$G$23</f>
        <v>1891.85676724</v>
      </c>
      <c r="K50" s="36">
        <f>SUMIFS(СВЦЭМ!$D$39:$D$782,СВЦЭМ!$A$39:$A$782,$A50,СВЦЭМ!$B$39:$B$782,K$47)+'СЕТ СН'!$G$11+СВЦЭМ!$D$10+'СЕТ СН'!$G$6-'СЕТ СН'!$G$23</f>
        <v>1835.8196735000001</v>
      </c>
      <c r="L50" s="36">
        <f>SUMIFS(СВЦЭМ!$D$39:$D$782,СВЦЭМ!$A$39:$A$782,$A50,СВЦЭМ!$B$39:$B$782,L$47)+'СЕТ СН'!$G$11+СВЦЭМ!$D$10+'СЕТ СН'!$G$6-'СЕТ СН'!$G$23</f>
        <v>1826.0863104599998</v>
      </c>
      <c r="M50" s="36">
        <f>SUMIFS(СВЦЭМ!$D$39:$D$782,СВЦЭМ!$A$39:$A$782,$A50,СВЦЭМ!$B$39:$B$782,M$47)+'СЕТ СН'!$G$11+СВЦЭМ!$D$10+'СЕТ СН'!$G$6-'СЕТ СН'!$G$23</f>
        <v>1837.4963810300001</v>
      </c>
      <c r="N50" s="36">
        <f>SUMIFS(СВЦЭМ!$D$39:$D$782,СВЦЭМ!$A$39:$A$782,$A50,СВЦЭМ!$B$39:$B$782,N$47)+'СЕТ СН'!$G$11+СВЦЭМ!$D$10+'СЕТ СН'!$G$6-'СЕТ СН'!$G$23</f>
        <v>1856.2641232999999</v>
      </c>
      <c r="O50" s="36">
        <f>SUMIFS(СВЦЭМ!$D$39:$D$782,СВЦЭМ!$A$39:$A$782,$A50,СВЦЭМ!$B$39:$B$782,O$47)+'СЕТ СН'!$G$11+СВЦЭМ!$D$10+'СЕТ СН'!$G$6-'СЕТ СН'!$G$23</f>
        <v>1860.5922055400001</v>
      </c>
      <c r="P50" s="36">
        <f>SUMIFS(СВЦЭМ!$D$39:$D$782,СВЦЭМ!$A$39:$A$782,$A50,СВЦЭМ!$B$39:$B$782,P$47)+'СЕТ СН'!$G$11+СВЦЭМ!$D$10+'СЕТ СН'!$G$6-'СЕТ СН'!$G$23</f>
        <v>1874.9237107700001</v>
      </c>
      <c r="Q50" s="36">
        <f>SUMIFS(СВЦЭМ!$D$39:$D$782,СВЦЭМ!$A$39:$A$782,$A50,СВЦЭМ!$B$39:$B$782,Q$47)+'СЕТ СН'!$G$11+СВЦЭМ!$D$10+'СЕТ СН'!$G$6-'СЕТ СН'!$G$23</f>
        <v>1902.94899983</v>
      </c>
      <c r="R50" s="36">
        <f>SUMIFS(СВЦЭМ!$D$39:$D$782,СВЦЭМ!$A$39:$A$782,$A50,СВЦЭМ!$B$39:$B$782,R$47)+'СЕТ СН'!$G$11+СВЦЭМ!$D$10+'СЕТ СН'!$G$6-'СЕТ СН'!$G$23</f>
        <v>1894.73092086</v>
      </c>
      <c r="S50" s="36">
        <f>SUMIFS(СВЦЭМ!$D$39:$D$782,СВЦЭМ!$A$39:$A$782,$A50,СВЦЭМ!$B$39:$B$782,S$47)+'СЕТ СН'!$G$11+СВЦЭМ!$D$10+'СЕТ СН'!$G$6-'СЕТ СН'!$G$23</f>
        <v>1878.0786078199999</v>
      </c>
      <c r="T50" s="36">
        <f>SUMIFS(СВЦЭМ!$D$39:$D$782,СВЦЭМ!$A$39:$A$782,$A50,СВЦЭМ!$B$39:$B$782,T$47)+'СЕТ СН'!$G$11+СВЦЭМ!$D$10+'СЕТ СН'!$G$6-'СЕТ СН'!$G$23</f>
        <v>1866.1322346800002</v>
      </c>
      <c r="U50" s="36">
        <f>SUMIFS(СВЦЭМ!$D$39:$D$782,СВЦЭМ!$A$39:$A$782,$A50,СВЦЭМ!$B$39:$B$782,U$47)+'СЕТ СН'!$G$11+СВЦЭМ!$D$10+'СЕТ СН'!$G$6-'СЕТ СН'!$G$23</f>
        <v>1854.69298458</v>
      </c>
      <c r="V50" s="36">
        <f>SUMIFS(СВЦЭМ!$D$39:$D$782,СВЦЭМ!$A$39:$A$782,$A50,СВЦЭМ!$B$39:$B$782,V$47)+'СЕТ СН'!$G$11+СВЦЭМ!$D$10+'СЕТ СН'!$G$6-'СЕТ СН'!$G$23</f>
        <v>1840.3173233500002</v>
      </c>
      <c r="W50" s="36">
        <f>SUMIFS(СВЦЭМ!$D$39:$D$782,СВЦЭМ!$A$39:$A$782,$A50,СВЦЭМ!$B$39:$B$782,W$47)+'СЕТ СН'!$G$11+СВЦЭМ!$D$10+'СЕТ СН'!$G$6-'СЕТ СН'!$G$23</f>
        <v>1812.5499878300002</v>
      </c>
      <c r="X50" s="36">
        <f>SUMIFS(СВЦЭМ!$D$39:$D$782,СВЦЭМ!$A$39:$A$782,$A50,СВЦЭМ!$B$39:$B$782,X$47)+'СЕТ СН'!$G$11+СВЦЭМ!$D$10+'СЕТ СН'!$G$6-'СЕТ СН'!$G$23</f>
        <v>1847.3871515000001</v>
      </c>
      <c r="Y50" s="36">
        <f>SUMIFS(СВЦЭМ!$D$39:$D$782,СВЦЭМ!$A$39:$A$782,$A50,СВЦЭМ!$B$39:$B$782,Y$47)+'СЕТ СН'!$G$11+СВЦЭМ!$D$10+'СЕТ СН'!$G$6-'СЕТ СН'!$G$23</f>
        <v>1929.65137276</v>
      </c>
    </row>
    <row r="51" spans="1:25" ht="15.75" x14ac:dyDescent="0.2">
      <c r="A51" s="35">
        <f t="shared" si="1"/>
        <v>45081</v>
      </c>
      <c r="B51" s="36">
        <f>SUMIFS(СВЦЭМ!$D$39:$D$782,СВЦЭМ!$A$39:$A$782,$A51,СВЦЭМ!$B$39:$B$782,B$47)+'СЕТ СН'!$G$11+СВЦЭМ!$D$10+'СЕТ СН'!$G$6-'СЕТ СН'!$G$23</f>
        <v>2032.7828749300002</v>
      </c>
      <c r="C51" s="36">
        <f>SUMIFS(СВЦЭМ!$D$39:$D$782,СВЦЭМ!$A$39:$A$782,$A51,СВЦЭМ!$B$39:$B$782,C$47)+'СЕТ СН'!$G$11+СВЦЭМ!$D$10+'СЕТ СН'!$G$6-'СЕТ СН'!$G$23</f>
        <v>2109.9113125100002</v>
      </c>
      <c r="D51" s="36">
        <f>SUMIFS(СВЦЭМ!$D$39:$D$782,СВЦЭМ!$A$39:$A$782,$A51,СВЦЭМ!$B$39:$B$782,D$47)+'СЕТ СН'!$G$11+СВЦЭМ!$D$10+'СЕТ СН'!$G$6-'СЕТ СН'!$G$23</f>
        <v>2198.11981393</v>
      </c>
      <c r="E51" s="36">
        <f>SUMIFS(СВЦЭМ!$D$39:$D$782,СВЦЭМ!$A$39:$A$782,$A51,СВЦЭМ!$B$39:$B$782,E$47)+'СЕТ СН'!$G$11+СВЦЭМ!$D$10+'СЕТ СН'!$G$6-'СЕТ СН'!$G$23</f>
        <v>2221.60677115</v>
      </c>
      <c r="F51" s="36">
        <f>SUMIFS(СВЦЭМ!$D$39:$D$782,СВЦЭМ!$A$39:$A$782,$A51,СВЦЭМ!$B$39:$B$782,F$47)+'СЕТ СН'!$G$11+СВЦЭМ!$D$10+'СЕТ СН'!$G$6-'СЕТ СН'!$G$23</f>
        <v>2235.9759042999999</v>
      </c>
      <c r="G51" s="36">
        <f>SUMIFS(СВЦЭМ!$D$39:$D$782,СВЦЭМ!$A$39:$A$782,$A51,СВЦЭМ!$B$39:$B$782,G$47)+'СЕТ СН'!$G$11+СВЦЭМ!$D$10+'СЕТ СН'!$G$6-'СЕТ СН'!$G$23</f>
        <v>2213.5624645299999</v>
      </c>
      <c r="H51" s="36">
        <f>SUMIFS(СВЦЭМ!$D$39:$D$782,СВЦЭМ!$A$39:$A$782,$A51,СВЦЭМ!$B$39:$B$782,H$47)+'СЕТ СН'!$G$11+СВЦЭМ!$D$10+'СЕТ СН'!$G$6-'СЕТ СН'!$G$23</f>
        <v>2100.62471882</v>
      </c>
      <c r="I51" s="36">
        <f>SUMIFS(СВЦЭМ!$D$39:$D$782,СВЦЭМ!$A$39:$A$782,$A51,СВЦЭМ!$B$39:$B$782,I$47)+'СЕТ СН'!$G$11+СВЦЭМ!$D$10+'СЕТ СН'!$G$6-'СЕТ СН'!$G$23</f>
        <v>2007.5836967999999</v>
      </c>
      <c r="J51" s="36">
        <f>SUMIFS(СВЦЭМ!$D$39:$D$782,СВЦЭМ!$A$39:$A$782,$A51,СВЦЭМ!$B$39:$B$782,J$47)+'СЕТ СН'!$G$11+СВЦЭМ!$D$10+'СЕТ СН'!$G$6-'СЕТ СН'!$G$23</f>
        <v>1902.1809242600002</v>
      </c>
      <c r="K51" s="36">
        <f>SUMIFS(СВЦЭМ!$D$39:$D$782,СВЦЭМ!$A$39:$A$782,$A51,СВЦЭМ!$B$39:$B$782,K$47)+'СЕТ СН'!$G$11+СВЦЭМ!$D$10+'СЕТ СН'!$G$6-'СЕТ СН'!$G$23</f>
        <v>1864.4503250000002</v>
      </c>
      <c r="L51" s="36">
        <f>SUMIFS(СВЦЭМ!$D$39:$D$782,СВЦЭМ!$A$39:$A$782,$A51,СВЦЭМ!$B$39:$B$782,L$47)+'СЕТ СН'!$G$11+СВЦЭМ!$D$10+'СЕТ СН'!$G$6-'СЕТ СН'!$G$23</f>
        <v>1846.26474921</v>
      </c>
      <c r="M51" s="36">
        <f>SUMIFS(СВЦЭМ!$D$39:$D$782,СВЦЭМ!$A$39:$A$782,$A51,СВЦЭМ!$B$39:$B$782,M$47)+'СЕТ СН'!$G$11+СВЦЭМ!$D$10+'СЕТ СН'!$G$6-'СЕТ СН'!$G$23</f>
        <v>1857.92965405</v>
      </c>
      <c r="N51" s="36">
        <f>SUMIFS(СВЦЭМ!$D$39:$D$782,СВЦЭМ!$A$39:$A$782,$A51,СВЦЭМ!$B$39:$B$782,N$47)+'СЕТ СН'!$G$11+СВЦЭМ!$D$10+'СЕТ СН'!$G$6-'СЕТ СН'!$G$23</f>
        <v>1901.66882996</v>
      </c>
      <c r="O51" s="36">
        <f>SUMIFS(СВЦЭМ!$D$39:$D$782,СВЦЭМ!$A$39:$A$782,$A51,СВЦЭМ!$B$39:$B$782,O$47)+'СЕТ СН'!$G$11+СВЦЭМ!$D$10+'СЕТ СН'!$G$6-'СЕТ СН'!$G$23</f>
        <v>1910.5434894200002</v>
      </c>
      <c r="P51" s="36">
        <f>SUMIFS(СВЦЭМ!$D$39:$D$782,СВЦЭМ!$A$39:$A$782,$A51,СВЦЭМ!$B$39:$B$782,P$47)+'СЕТ СН'!$G$11+СВЦЭМ!$D$10+'СЕТ СН'!$G$6-'СЕТ СН'!$G$23</f>
        <v>1910.8294102300001</v>
      </c>
      <c r="Q51" s="36">
        <f>SUMIFS(СВЦЭМ!$D$39:$D$782,СВЦЭМ!$A$39:$A$782,$A51,СВЦЭМ!$B$39:$B$782,Q$47)+'СЕТ СН'!$G$11+СВЦЭМ!$D$10+'СЕТ СН'!$G$6-'СЕТ СН'!$G$23</f>
        <v>1931.1029015499998</v>
      </c>
      <c r="R51" s="36">
        <f>SUMIFS(СВЦЭМ!$D$39:$D$782,СВЦЭМ!$A$39:$A$782,$A51,СВЦЭМ!$B$39:$B$782,R$47)+'СЕТ СН'!$G$11+СВЦЭМ!$D$10+'СЕТ СН'!$G$6-'СЕТ СН'!$G$23</f>
        <v>1922.9955260299998</v>
      </c>
      <c r="S51" s="36">
        <f>SUMIFS(СВЦЭМ!$D$39:$D$782,СВЦЭМ!$A$39:$A$782,$A51,СВЦЭМ!$B$39:$B$782,S$47)+'СЕТ СН'!$G$11+СВЦЭМ!$D$10+'СЕТ СН'!$G$6-'СЕТ СН'!$G$23</f>
        <v>1903.2700380699998</v>
      </c>
      <c r="T51" s="36">
        <f>SUMIFS(СВЦЭМ!$D$39:$D$782,СВЦЭМ!$A$39:$A$782,$A51,СВЦЭМ!$B$39:$B$782,T$47)+'СЕТ СН'!$G$11+СВЦЭМ!$D$10+'СЕТ СН'!$G$6-'СЕТ СН'!$G$23</f>
        <v>1896.03708955</v>
      </c>
      <c r="U51" s="36">
        <f>SUMIFS(СВЦЭМ!$D$39:$D$782,СВЦЭМ!$A$39:$A$782,$A51,СВЦЭМ!$B$39:$B$782,U$47)+'СЕТ СН'!$G$11+СВЦЭМ!$D$10+'СЕТ СН'!$G$6-'СЕТ СН'!$G$23</f>
        <v>1830.3897894000002</v>
      </c>
      <c r="V51" s="36">
        <f>SUMIFS(СВЦЭМ!$D$39:$D$782,СВЦЭМ!$A$39:$A$782,$A51,СВЦЭМ!$B$39:$B$782,V$47)+'СЕТ СН'!$G$11+СВЦЭМ!$D$10+'СЕТ СН'!$G$6-'СЕТ СН'!$G$23</f>
        <v>1791.2704569100001</v>
      </c>
      <c r="W51" s="36">
        <f>SUMIFS(СВЦЭМ!$D$39:$D$782,СВЦЭМ!$A$39:$A$782,$A51,СВЦЭМ!$B$39:$B$782,W$47)+'СЕТ СН'!$G$11+СВЦЭМ!$D$10+'СЕТ СН'!$G$6-'СЕТ СН'!$G$23</f>
        <v>1803.9728415099999</v>
      </c>
      <c r="X51" s="36">
        <f>SUMIFS(СВЦЭМ!$D$39:$D$782,СВЦЭМ!$A$39:$A$782,$A51,СВЦЭМ!$B$39:$B$782,X$47)+'СЕТ СН'!$G$11+СВЦЭМ!$D$10+'СЕТ СН'!$G$6-'СЕТ СН'!$G$23</f>
        <v>1874.4539933699998</v>
      </c>
      <c r="Y51" s="36">
        <f>SUMIFS(СВЦЭМ!$D$39:$D$782,СВЦЭМ!$A$39:$A$782,$A51,СВЦЭМ!$B$39:$B$782,Y$47)+'СЕТ СН'!$G$11+СВЦЭМ!$D$10+'СЕТ СН'!$G$6-'СЕТ СН'!$G$23</f>
        <v>1948.5510059600001</v>
      </c>
    </row>
    <row r="52" spans="1:25" ht="15.75" x14ac:dyDescent="0.2">
      <c r="A52" s="35">
        <f t="shared" si="1"/>
        <v>45082</v>
      </c>
      <c r="B52" s="36">
        <f>SUMIFS(СВЦЭМ!$D$39:$D$782,СВЦЭМ!$A$39:$A$782,$A52,СВЦЭМ!$B$39:$B$782,B$47)+'СЕТ СН'!$G$11+СВЦЭМ!$D$10+'СЕТ СН'!$G$6-'СЕТ СН'!$G$23</f>
        <v>2004.8087394499998</v>
      </c>
      <c r="C52" s="36">
        <f>SUMIFS(СВЦЭМ!$D$39:$D$782,СВЦЭМ!$A$39:$A$782,$A52,СВЦЭМ!$B$39:$B$782,C$47)+'СЕТ СН'!$G$11+СВЦЭМ!$D$10+'СЕТ СН'!$G$6-'СЕТ СН'!$G$23</f>
        <v>2043.0681107999999</v>
      </c>
      <c r="D52" s="36">
        <f>SUMIFS(СВЦЭМ!$D$39:$D$782,СВЦЭМ!$A$39:$A$782,$A52,СВЦЭМ!$B$39:$B$782,D$47)+'СЕТ СН'!$G$11+СВЦЭМ!$D$10+'СЕТ СН'!$G$6-'СЕТ СН'!$G$23</f>
        <v>2092.3068192700002</v>
      </c>
      <c r="E52" s="36">
        <f>SUMIFS(СВЦЭМ!$D$39:$D$782,СВЦЭМ!$A$39:$A$782,$A52,СВЦЭМ!$B$39:$B$782,E$47)+'СЕТ СН'!$G$11+СВЦЭМ!$D$10+'СЕТ СН'!$G$6-'СЕТ СН'!$G$23</f>
        <v>2075.1558505399998</v>
      </c>
      <c r="F52" s="36">
        <f>SUMIFS(СВЦЭМ!$D$39:$D$782,СВЦЭМ!$A$39:$A$782,$A52,СВЦЭМ!$B$39:$B$782,F$47)+'СЕТ СН'!$G$11+СВЦЭМ!$D$10+'СЕТ СН'!$G$6-'СЕТ СН'!$G$23</f>
        <v>2066.7576018300001</v>
      </c>
      <c r="G52" s="36">
        <f>SUMIFS(СВЦЭМ!$D$39:$D$782,СВЦЭМ!$A$39:$A$782,$A52,СВЦЭМ!$B$39:$B$782,G$47)+'СЕТ СН'!$G$11+СВЦЭМ!$D$10+'СЕТ СН'!$G$6-'СЕТ СН'!$G$23</f>
        <v>2058.6471735</v>
      </c>
      <c r="H52" s="36">
        <f>SUMIFS(СВЦЭМ!$D$39:$D$782,СВЦЭМ!$A$39:$A$782,$A52,СВЦЭМ!$B$39:$B$782,H$47)+'СЕТ СН'!$G$11+СВЦЭМ!$D$10+'СЕТ СН'!$G$6-'СЕТ СН'!$G$23</f>
        <v>2024.4901574</v>
      </c>
      <c r="I52" s="36">
        <f>SUMIFS(СВЦЭМ!$D$39:$D$782,СВЦЭМ!$A$39:$A$782,$A52,СВЦЭМ!$B$39:$B$782,I$47)+'СЕТ СН'!$G$11+СВЦЭМ!$D$10+'СЕТ СН'!$G$6-'СЕТ СН'!$G$23</f>
        <v>1964.0538515200001</v>
      </c>
      <c r="J52" s="36">
        <f>SUMIFS(СВЦЭМ!$D$39:$D$782,СВЦЭМ!$A$39:$A$782,$A52,СВЦЭМ!$B$39:$B$782,J$47)+'СЕТ СН'!$G$11+СВЦЭМ!$D$10+'СЕТ СН'!$G$6-'СЕТ СН'!$G$23</f>
        <v>1996.58568681</v>
      </c>
      <c r="K52" s="36">
        <f>SUMIFS(СВЦЭМ!$D$39:$D$782,СВЦЭМ!$A$39:$A$782,$A52,СВЦЭМ!$B$39:$B$782,K$47)+'СЕТ СН'!$G$11+СВЦЭМ!$D$10+'СЕТ СН'!$G$6-'СЕТ СН'!$G$23</f>
        <v>1889.4897571500001</v>
      </c>
      <c r="L52" s="36">
        <f>SUMIFS(СВЦЭМ!$D$39:$D$782,СВЦЭМ!$A$39:$A$782,$A52,СВЦЭМ!$B$39:$B$782,L$47)+'СЕТ СН'!$G$11+СВЦЭМ!$D$10+'СЕТ СН'!$G$6-'СЕТ СН'!$G$23</f>
        <v>1873.9827708900002</v>
      </c>
      <c r="M52" s="36">
        <f>SUMIFS(СВЦЭМ!$D$39:$D$782,СВЦЭМ!$A$39:$A$782,$A52,СВЦЭМ!$B$39:$B$782,M$47)+'СЕТ СН'!$G$11+СВЦЭМ!$D$10+'СЕТ СН'!$G$6-'СЕТ СН'!$G$23</f>
        <v>1887.6311164100002</v>
      </c>
      <c r="N52" s="36">
        <f>SUMIFS(СВЦЭМ!$D$39:$D$782,СВЦЭМ!$A$39:$A$782,$A52,СВЦЭМ!$B$39:$B$782,N$47)+'СЕТ СН'!$G$11+СВЦЭМ!$D$10+'СЕТ СН'!$G$6-'СЕТ СН'!$G$23</f>
        <v>1932.3714407699999</v>
      </c>
      <c r="O52" s="36">
        <f>SUMIFS(СВЦЭМ!$D$39:$D$782,СВЦЭМ!$A$39:$A$782,$A52,СВЦЭМ!$B$39:$B$782,O$47)+'СЕТ СН'!$G$11+СВЦЭМ!$D$10+'СЕТ СН'!$G$6-'СЕТ СН'!$G$23</f>
        <v>1939.5091191699998</v>
      </c>
      <c r="P52" s="36">
        <f>SUMIFS(СВЦЭМ!$D$39:$D$782,СВЦЭМ!$A$39:$A$782,$A52,СВЦЭМ!$B$39:$B$782,P$47)+'СЕТ СН'!$G$11+СВЦЭМ!$D$10+'СЕТ СН'!$G$6-'СЕТ СН'!$G$23</f>
        <v>1955.4287378399999</v>
      </c>
      <c r="Q52" s="36">
        <f>SUMIFS(СВЦЭМ!$D$39:$D$782,СВЦЭМ!$A$39:$A$782,$A52,СВЦЭМ!$B$39:$B$782,Q$47)+'СЕТ СН'!$G$11+СВЦЭМ!$D$10+'СЕТ СН'!$G$6-'СЕТ СН'!$G$23</f>
        <v>1969.01095154</v>
      </c>
      <c r="R52" s="36">
        <f>SUMIFS(СВЦЭМ!$D$39:$D$782,СВЦЭМ!$A$39:$A$782,$A52,СВЦЭМ!$B$39:$B$782,R$47)+'СЕТ СН'!$G$11+СВЦЭМ!$D$10+'СЕТ СН'!$G$6-'СЕТ СН'!$G$23</f>
        <v>1991.2038044700003</v>
      </c>
      <c r="S52" s="36">
        <f>SUMIFS(СВЦЭМ!$D$39:$D$782,СВЦЭМ!$A$39:$A$782,$A52,СВЦЭМ!$B$39:$B$782,S$47)+'СЕТ СН'!$G$11+СВЦЭМ!$D$10+'СЕТ СН'!$G$6-'СЕТ СН'!$G$23</f>
        <v>1987.2543766600002</v>
      </c>
      <c r="T52" s="36">
        <f>SUMIFS(СВЦЭМ!$D$39:$D$782,СВЦЭМ!$A$39:$A$782,$A52,СВЦЭМ!$B$39:$B$782,T$47)+'СЕТ СН'!$G$11+СВЦЭМ!$D$10+'СЕТ СН'!$G$6-'СЕТ СН'!$G$23</f>
        <v>1960.2188258900001</v>
      </c>
      <c r="U52" s="36">
        <f>SUMIFS(СВЦЭМ!$D$39:$D$782,СВЦЭМ!$A$39:$A$782,$A52,СВЦЭМ!$B$39:$B$782,U$47)+'СЕТ СН'!$G$11+СВЦЭМ!$D$10+'СЕТ СН'!$G$6-'СЕТ СН'!$G$23</f>
        <v>1924.6882992000001</v>
      </c>
      <c r="V52" s="36">
        <f>SUMIFS(СВЦЭМ!$D$39:$D$782,СВЦЭМ!$A$39:$A$782,$A52,СВЦЭМ!$B$39:$B$782,V$47)+'СЕТ СН'!$G$11+СВЦЭМ!$D$10+'СЕТ СН'!$G$6-'СЕТ СН'!$G$23</f>
        <v>1856.3485611599999</v>
      </c>
      <c r="W52" s="36">
        <f>SUMIFS(СВЦЭМ!$D$39:$D$782,СВЦЭМ!$A$39:$A$782,$A52,СВЦЭМ!$B$39:$B$782,W$47)+'СЕТ СН'!$G$11+СВЦЭМ!$D$10+'СЕТ СН'!$G$6-'СЕТ СН'!$G$23</f>
        <v>1933.5454818500002</v>
      </c>
      <c r="X52" s="36">
        <f>SUMIFS(СВЦЭМ!$D$39:$D$782,СВЦЭМ!$A$39:$A$782,$A52,СВЦЭМ!$B$39:$B$782,X$47)+'СЕТ СН'!$G$11+СВЦЭМ!$D$10+'СЕТ СН'!$G$6-'СЕТ СН'!$G$23</f>
        <v>1986.2902375399999</v>
      </c>
      <c r="Y52" s="36">
        <f>SUMIFS(СВЦЭМ!$D$39:$D$782,СВЦЭМ!$A$39:$A$782,$A52,СВЦЭМ!$B$39:$B$782,Y$47)+'СЕТ СН'!$G$11+СВЦЭМ!$D$10+'СЕТ СН'!$G$6-'СЕТ СН'!$G$23</f>
        <v>2064.9080993500002</v>
      </c>
    </row>
    <row r="53" spans="1:25" ht="15.75" x14ac:dyDescent="0.2">
      <c r="A53" s="35">
        <f t="shared" si="1"/>
        <v>45083</v>
      </c>
      <c r="B53" s="36">
        <f>SUMIFS(СВЦЭМ!$D$39:$D$782,СВЦЭМ!$A$39:$A$782,$A53,СВЦЭМ!$B$39:$B$782,B$47)+'СЕТ СН'!$G$11+СВЦЭМ!$D$10+'СЕТ СН'!$G$6-'СЕТ СН'!$G$23</f>
        <v>2047.71164499</v>
      </c>
      <c r="C53" s="36">
        <f>SUMIFS(СВЦЭМ!$D$39:$D$782,СВЦЭМ!$A$39:$A$782,$A53,СВЦЭМ!$B$39:$B$782,C$47)+'СЕТ СН'!$G$11+СВЦЭМ!$D$10+'СЕТ СН'!$G$6-'СЕТ СН'!$G$23</f>
        <v>2142.1946181200001</v>
      </c>
      <c r="D53" s="36">
        <f>SUMIFS(СВЦЭМ!$D$39:$D$782,СВЦЭМ!$A$39:$A$782,$A53,СВЦЭМ!$B$39:$B$782,D$47)+'СЕТ СН'!$G$11+СВЦЭМ!$D$10+'СЕТ СН'!$G$6-'СЕТ СН'!$G$23</f>
        <v>2252.29178929</v>
      </c>
      <c r="E53" s="36">
        <f>SUMIFS(СВЦЭМ!$D$39:$D$782,СВЦЭМ!$A$39:$A$782,$A53,СВЦЭМ!$B$39:$B$782,E$47)+'СЕТ СН'!$G$11+СВЦЭМ!$D$10+'СЕТ СН'!$G$6-'СЕТ СН'!$G$23</f>
        <v>2248.4297777199999</v>
      </c>
      <c r="F53" s="36">
        <f>SUMIFS(СВЦЭМ!$D$39:$D$782,СВЦЭМ!$A$39:$A$782,$A53,СВЦЭМ!$B$39:$B$782,F$47)+'СЕТ СН'!$G$11+СВЦЭМ!$D$10+'СЕТ СН'!$G$6-'СЕТ СН'!$G$23</f>
        <v>2242.70616922</v>
      </c>
      <c r="G53" s="36">
        <f>SUMIFS(СВЦЭМ!$D$39:$D$782,СВЦЭМ!$A$39:$A$782,$A53,СВЦЭМ!$B$39:$B$782,G$47)+'СЕТ СН'!$G$11+СВЦЭМ!$D$10+'СЕТ СН'!$G$6-'СЕТ СН'!$G$23</f>
        <v>2151.9194083000002</v>
      </c>
      <c r="H53" s="36">
        <f>SUMIFS(СВЦЭМ!$D$39:$D$782,СВЦЭМ!$A$39:$A$782,$A53,СВЦЭМ!$B$39:$B$782,H$47)+'СЕТ СН'!$G$11+СВЦЭМ!$D$10+'СЕТ СН'!$G$6-'СЕТ СН'!$G$23</f>
        <v>2006.3665231</v>
      </c>
      <c r="I53" s="36">
        <f>SUMIFS(СВЦЭМ!$D$39:$D$782,СВЦЭМ!$A$39:$A$782,$A53,СВЦЭМ!$B$39:$B$782,I$47)+'СЕТ СН'!$G$11+СВЦЭМ!$D$10+'СЕТ СН'!$G$6-'СЕТ СН'!$G$23</f>
        <v>1940.1846387300002</v>
      </c>
      <c r="J53" s="36">
        <f>SUMIFS(СВЦЭМ!$D$39:$D$782,СВЦЭМ!$A$39:$A$782,$A53,СВЦЭМ!$B$39:$B$782,J$47)+'СЕТ СН'!$G$11+СВЦЭМ!$D$10+'СЕТ СН'!$G$6-'СЕТ СН'!$G$23</f>
        <v>1857.8454624300002</v>
      </c>
      <c r="K53" s="36">
        <f>SUMIFS(СВЦЭМ!$D$39:$D$782,СВЦЭМ!$A$39:$A$782,$A53,СВЦЭМ!$B$39:$B$782,K$47)+'СЕТ СН'!$G$11+СВЦЭМ!$D$10+'СЕТ СН'!$G$6-'СЕТ СН'!$G$23</f>
        <v>1809.6394378999998</v>
      </c>
      <c r="L53" s="36">
        <f>SUMIFS(СВЦЭМ!$D$39:$D$782,СВЦЭМ!$A$39:$A$782,$A53,СВЦЭМ!$B$39:$B$782,L$47)+'СЕТ СН'!$G$11+СВЦЭМ!$D$10+'СЕТ СН'!$G$6-'СЕТ СН'!$G$23</f>
        <v>1816.1031392200002</v>
      </c>
      <c r="M53" s="36">
        <f>SUMIFS(СВЦЭМ!$D$39:$D$782,СВЦЭМ!$A$39:$A$782,$A53,СВЦЭМ!$B$39:$B$782,M$47)+'СЕТ СН'!$G$11+СВЦЭМ!$D$10+'СЕТ СН'!$G$6-'СЕТ СН'!$G$23</f>
        <v>1813.6703960099999</v>
      </c>
      <c r="N53" s="36">
        <f>SUMIFS(СВЦЭМ!$D$39:$D$782,СВЦЭМ!$A$39:$A$782,$A53,СВЦЭМ!$B$39:$B$782,N$47)+'СЕТ СН'!$G$11+СВЦЭМ!$D$10+'СЕТ СН'!$G$6-'СЕТ СН'!$G$23</f>
        <v>1843.5129940500001</v>
      </c>
      <c r="O53" s="36">
        <f>SUMIFS(СВЦЭМ!$D$39:$D$782,СВЦЭМ!$A$39:$A$782,$A53,СВЦЭМ!$B$39:$B$782,O$47)+'СЕТ СН'!$G$11+СВЦЭМ!$D$10+'СЕТ СН'!$G$6-'СЕТ СН'!$G$23</f>
        <v>1841.9862045300001</v>
      </c>
      <c r="P53" s="36">
        <f>SUMIFS(СВЦЭМ!$D$39:$D$782,СВЦЭМ!$A$39:$A$782,$A53,СВЦЭМ!$B$39:$B$782,P$47)+'СЕТ СН'!$G$11+СВЦЭМ!$D$10+'СЕТ СН'!$G$6-'СЕТ СН'!$G$23</f>
        <v>1859.90660415</v>
      </c>
      <c r="Q53" s="36">
        <f>SUMIFS(СВЦЭМ!$D$39:$D$782,СВЦЭМ!$A$39:$A$782,$A53,СВЦЭМ!$B$39:$B$782,Q$47)+'СЕТ СН'!$G$11+СВЦЭМ!$D$10+'СЕТ СН'!$G$6-'СЕТ СН'!$G$23</f>
        <v>1875.3646811600001</v>
      </c>
      <c r="R53" s="36">
        <f>SUMIFS(СВЦЭМ!$D$39:$D$782,СВЦЭМ!$A$39:$A$782,$A53,СВЦЭМ!$B$39:$B$782,R$47)+'СЕТ СН'!$G$11+СВЦЭМ!$D$10+'СЕТ СН'!$G$6-'СЕТ СН'!$G$23</f>
        <v>1869.5221955100001</v>
      </c>
      <c r="S53" s="36">
        <f>SUMIFS(СВЦЭМ!$D$39:$D$782,СВЦЭМ!$A$39:$A$782,$A53,СВЦЭМ!$B$39:$B$782,S$47)+'СЕТ СН'!$G$11+СВЦЭМ!$D$10+'СЕТ СН'!$G$6-'СЕТ СН'!$G$23</f>
        <v>1850.07881834</v>
      </c>
      <c r="T53" s="36">
        <f>SUMIFS(СВЦЭМ!$D$39:$D$782,СВЦЭМ!$A$39:$A$782,$A53,СВЦЭМ!$B$39:$B$782,T$47)+'СЕТ СН'!$G$11+СВЦЭМ!$D$10+'СЕТ СН'!$G$6-'СЕТ СН'!$G$23</f>
        <v>1876.3999509499999</v>
      </c>
      <c r="U53" s="36">
        <f>SUMIFS(СВЦЭМ!$D$39:$D$782,СВЦЭМ!$A$39:$A$782,$A53,СВЦЭМ!$B$39:$B$782,U$47)+'СЕТ СН'!$G$11+СВЦЭМ!$D$10+'СЕТ СН'!$G$6-'СЕТ СН'!$G$23</f>
        <v>1825.4176411500002</v>
      </c>
      <c r="V53" s="36">
        <f>SUMIFS(СВЦЭМ!$D$39:$D$782,СВЦЭМ!$A$39:$A$782,$A53,СВЦЭМ!$B$39:$B$782,V$47)+'СЕТ СН'!$G$11+СВЦЭМ!$D$10+'СЕТ СН'!$G$6-'СЕТ СН'!$G$23</f>
        <v>1804.9396843</v>
      </c>
      <c r="W53" s="36">
        <f>SUMIFS(СВЦЭМ!$D$39:$D$782,СВЦЭМ!$A$39:$A$782,$A53,СВЦЭМ!$B$39:$B$782,W$47)+'СЕТ СН'!$G$11+СВЦЭМ!$D$10+'СЕТ СН'!$G$6-'СЕТ СН'!$G$23</f>
        <v>1820.80068519</v>
      </c>
      <c r="X53" s="36">
        <f>SUMIFS(СВЦЭМ!$D$39:$D$782,СВЦЭМ!$A$39:$A$782,$A53,СВЦЭМ!$B$39:$B$782,X$47)+'СЕТ СН'!$G$11+СВЦЭМ!$D$10+'СЕТ СН'!$G$6-'СЕТ СН'!$G$23</f>
        <v>1850.20784908</v>
      </c>
      <c r="Y53" s="36">
        <f>SUMIFS(СВЦЭМ!$D$39:$D$782,СВЦЭМ!$A$39:$A$782,$A53,СВЦЭМ!$B$39:$B$782,Y$47)+'СЕТ СН'!$G$11+СВЦЭМ!$D$10+'СЕТ СН'!$G$6-'СЕТ СН'!$G$23</f>
        <v>1934.8334664200001</v>
      </c>
    </row>
    <row r="54" spans="1:25" ht="15.75" x14ac:dyDescent="0.2">
      <c r="A54" s="35">
        <f t="shared" si="1"/>
        <v>45084</v>
      </c>
      <c r="B54" s="36">
        <f>SUMIFS(СВЦЭМ!$D$39:$D$782,СВЦЭМ!$A$39:$A$782,$A54,СВЦЭМ!$B$39:$B$782,B$47)+'СЕТ СН'!$G$11+СВЦЭМ!$D$10+'СЕТ СН'!$G$6-'СЕТ СН'!$G$23</f>
        <v>2083.5551619500002</v>
      </c>
      <c r="C54" s="36">
        <f>SUMIFS(СВЦЭМ!$D$39:$D$782,СВЦЭМ!$A$39:$A$782,$A54,СВЦЭМ!$B$39:$B$782,C$47)+'СЕТ СН'!$G$11+СВЦЭМ!$D$10+'СЕТ СН'!$G$6-'СЕТ СН'!$G$23</f>
        <v>2015.75897201</v>
      </c>
      <c r="D54" s="36">
        <f>SUMIFS(СВЦЭМ!$D$39:$D$782,СВЦЭМ!$A$39:$A$782,$A54,СВЦЭМ!$B$39:$B$782,D$47)+'СЕТ СН'!$G$11+СВЦЭМ!$D$10+'СЕТ СН'!$G$6-'СЕТ СН'!$G$23</f>
        <v>2206.4405268999999</v>
      </c>
      <c r="E54" s="36">
        <f>SUMIFS(СВЦЭМ!$D$39:$D$782,СВЦЭМ!$A$39:$A$782,$A54,СВЦЭМ!$B$39:$B$782,E$47)+'СЕТ СН'!$G$11+СВЦЭМ!$D$10+'СЕТ СН'!$G$6-'СЕТ СН'!$G$23</f>
        <v>2224.0163008200002</v>
      </c>
      <c r="F54" s="36">
        <f>SUMIFS(СВЦЭМ!$D$39:$D$782,СВЦЭМ!$A$39:$A$782,$A54,СВЦЭМ!$B$39:$B$782,F$47)+'СЕТ СН'!$G$11+СВЦЭМ!$D$10+'СЕТ СН'!$G$6-'СЕТ СН'!$G$23</f>
        <v>2213.6483099800002</v>
      </c>
      <c r="G54" s="36">
        <f>SUMIFS(СВЦЭМ!$D$39:$D$782,СВЦЭМ!$A$39:$A$782,$A54,СВЦЭМ!$B$39:$B$782,G$47)+'СЕТ СН'!$G$11+СВЦЭМ!$D$10+'СЕТ СН'!$G$6-'СЕТ СН'!$G$23</f>
        <v>2142.4521317100002</v>
      </c>
      <c r="H54" s="36">
        <f>SUMIFS(СВЦЭМ!$D$39:$D$782,СВЦЭМ!$A$39:$A$782,$A54,СВЦЭМ!$B$39:$B$782,H$47)+'СЕТ СН'!$G$11+СВЦЭМ!$D$10+'СЕТ СН'!$G$6-'СЕТ СН'!$G$23</f>
        <v>2014.3977137100001</v>
      </c>
      <c r="I54" s="36">
        <f>SUMIFS(СВЦЭМ!$D$39:$D$782,СВЦЭМ!$A$39:$A$782,$A54,СВЦЭМ!$B$39:$B$782,I$47)+'СЕТ СН'!$G$11+СВЦЭМ!$D$10+'СЕТ СН'!$G$6-'СЕТ СН'!$G$23</f>
        <v>1984.8612356799999</v>
      </c>
      <c r="J54" s="36">
        <f>SUMIFS(СВЦЭМ!$D$39:$D$782,СВЦЭМ!$A$39:$A$782,$A54,СВЦЭМ!$B$39:$B$782,J$47)+'СЕТ СН'!$G$11+СВЦЭМ!$D$10+'СЕТ СН'!$G$6-'СЕТ СН'!$G$23</f>
        <v>1886.7378500899999</v>
      </c>
      <c r="K54" s="36">
        <f>SUMIFS(СВЦЭМ!$D$39:$D$782,СВЦЭМ!$A$39:$A$782,$A54,СВЦЭМ!$B$39:$B$782,K$47)+'СЕТ СН'!$G$11+СВЦЭМ!$D$10+'СЕТ СН'!$G$6-'СЕТ СН'!$G$23</f>
        <v>1894.9227382200002</v>
      </c>
      <c r="L54" s="36">
        <f>SUMIFS(СВЦЭМ!$D$39:$D$782,СВЦЭМ!$A$39:$A$782,$A54,СВЦЭМ!$B$39:$B$782,L$47)+'СЕТ СН'!$G$11+СВЦЭМ!$D$10+'СЕТ СН'!$G$6-'СЕТ СН'!$G$23</f>
        <v>1910.3823368899998</v>
      </c>
      <c r="M54" s="36">
        <f>SUMIFS(СВЦЭМ!$D$39:$D$782,СВЦЭМ!$A$39:$A$782,$A54,СВЦЭМ!$B$39:$B$782,M$47)+'СЕТ СН'!$G$11+СВЦЭМ!$D$10+'СЕТ СН'!$G$6-'СЕТ СН'!$G$23</f>
        <v>1918.7999565300001</v>
      </c>
      <c r="N54" s="36">
        <f>SUMIFS(СВЦЭМ!$D$39:$D$782,СВЦЭМ!$A$39:$A$782,$A54,СВЦЭМ!$B$39:$B$782,N$47)+'СЕТ СН'!$G$11+СВЦЭМ!$D$10+'СЕТ СН'!$G$6-'СЕТ СН'!$G$23</f>
        <v>1940.17497714</v>
      </c>
      <c r="O54" s="36">
        <f>SUMIFS(СВЦЭМ!$D$39:$D$782,СВЦЭМ!$A$39:$A$782,$A54,СВЦЭМ!$B$39:$B$782,O$47)+'СЕТ СН'!$G$11+СВЦЭМ!$D$10+'СЕТ СН'!$G$6-'СЕТ СН'!$G$23</f>
        <v>1964.0407982800002</v>
      </c>
      <c r="P54" s="36">
        <f>SUMIFS(СВЦЭМ!$D$39:$D$782,СВЦЭМ!$A$39:$A$782,$A54,СВЦЭМ!$B$39:$B$782,P$47)+'СЕТ СН'!$G$11+СВЦЭМ!$D$10+'СЕТ СН'!$G$6-'СЕТ СН'!$G$23</f>
        <v>1984.1531397799999</v>
      </c>
      <c r="Q54" s="36">
        <f>SUMIFS(СВЦЭМ!$D$39:$D$782,СВЦЭМ!$A$39:$A$782,$A54,СВЦЭМ!$B$39:$B$782,Q$47)+'СЕТ СН'!$G$11+СВЦЭМ!$D$10+'СЕТ СН'!$G$6-'СЕТ СН'!$G$23</f>
        <v>1989.7086912600003</v>
      </c>
      <c r="R54" s="36">
        <f>SUMIFS(СВЦЭМ!$D$39:$D$782,СВЦЭМ!$A$39:$A$782,$A54,СВЦЭМ!$B$39:$B$782,R$47)+'СЕТ СН'!$G$11+СВЦЭМ!$D$10+'СЕТ СН'!$G$6-'СЕТ СН'!$G$23</f>
        <v>1963.6872886800002</v>
      </c>
      <c r="S54" s="36">
        <f>SUMIFS(СВЦЭМ!$D$39:$D$782,СВЦЭМ!$A$39:$A$782,$A54,СВЦЭМ!$B$39:$B$782,S$47)+'СЕТ СН'!$G$11+СВЦЭМ!$D$10+'СЕТ СН'!$G$6-'СЕТ СН'!$G$23</f>
        <v>1938.5030941</v>
      </c>
      <c r="T54" s="36">
        <f>SUMIFS(СВЦЭМ!$D$39:$D$782,СВЦЭМ!$A$39:$A$782,$A54,СВЦЭМ!$B$39:$B$782,T$47)+'СЕТ СН'!$G$11+СВЦЭМ!$D$10+'СЕТ СН'!$G$6-'СЕТ СН'!$G$23</f>
        <v>1920.7771071000002</v>
      </c>
      <c r="U54" s="36">
        <f>SUMIFS(СВЦЭМ!$D$39:$D$782,СВЦЭМ!$A$39:$A$782,$A54,СВЦЭМ!$B$39:$B$782,U$47)+'СЕТ СН'!$G$11+СВЦЭМ!$D$10+'СЕТ СН'!$G$6-'СЕТ СН'!$G$23</f>
        <v>1839.8441264100002</v>
      </c>
      <c r="V54" s="36">
        <f>SUMIFS(СВЦЭМ!$D$39:$D$782,СВЦЭМ!$A$39:$A$782,$A54,СВЦЭМ!$B$39:$B$782,V$47)+'СЕТ СН'!$G$11+СВЦЭМ!$D$10+'СЕТ СН'!$G$6-'СЕТ СН'!$G$23</f>
        <v>1865.3562137700001</v>
      </c>
      <c r="W54" s="36">
        <f>SUMIFS(СВЦЭМ!$D$39:$D$782,СВЦЭМ!$A$39:$A$782,$A54,СВЦЭМ!$B$39:$B$782,W$47)+'СЕТ СН'!$G$11+СВЦЭМ!$D$10+'СЕТ СН'!$G$6-'СЕТ СН'!$G$23</f>
        <v>1896.5116729800002</v>
      </c>
      <c r="X54" s="36">
        <f>SUMIFS(СВЦЭМ!$D$39:$D$782,СВЦЭМ!$A$39:$A$782,$A54,СВЦЭМ!$B$39:$B$782,X$47)+'СЕТ СН'!$G$11+СВЦЭМ!$D$10+'СЕТ СН'!$G$6-'СЕТ СН'!$G$23</f>
        <v>1961.0248456099998</v>
      </c>
      <c r="Y54" s="36">
        <f>SUMIFS(СВЦЭМ!$D$39:$D$782,СВЦЭМ!$A$39:$A$782,$A54,СВЦЭМ!$B$39:$B$782,Y$47)+'СЕТ СН'!$G$11+СВЦЭМ!$D$10+'СЕТ СН'!$G$6-'СЕТ СН'!$G$23</f>
        <v>2003.35352577</v>
      </c>
    </row>
    <row r="55" spans="1:25" ht="15.75" x14ac:dyDescent="0.2">
      <c r="A55" s="35">
        <f t="shared" si="1"/>
        <v>45085</v>
      </c>
      <c r="B55" s="36">
        <f>SUMIFS(СВЦЭМ!$D$39:$D$782,СВЦЭМ!$A$39:$A$782,$A55,СВЦЭМ!$B$39:$B$782,B$47)+'СЕТ СН'!$G$11+СВЦЭМ!$D$10+'СЕТ СН'!$G$6-'СЕТ СН'!$G$23</f>
        <v>2139.63702023</v>
      </c>
      <c r="C55" s="36">
        <f>SUMIFS(СВЦЭМ!$D$39:$D$782,СВЦЭМ!$A$39:$A$782,$A55,СВЦЭМ!$B$39:$B$782,C$47)+'СЕТ СН'!$G$11+СВЦЭМ!$D$10+'СЕТ СН'!$G$6-'СЕТ СН'!$G$23</f>
        <v>2180.4601286500001</v>
      </c>
      <c r="D55" s="36">
        <f>SUMIFS(СВЦЭМ!$D$39:$D$782,СВЦЭМ!$A$39:$A$782,$A55,СВЦЭМ!$B$39:$B$782,D$47)+'СЕТ СН'!$G$11+СВЦЭМ!$D$10+'СЕТ СН'!$G$6-'СЕТ СН'!$G$23</f>
        <v>2192.5839731300002</v>
      </c>
      <c r="E55" s="36">
        <f>SUMIFS(СВЦЭМ!$D$39:$D$782,СВЦЭМ!$A$39:$A$782,$A55,СВЦЭМ!$B$39:$B$782,E$47)+'СЕТ СН'!$G$11+СВЦЭМ!$D$10+'СЕТ СН'!$G$6-'СЕТ СН'!$G$23</f>
        <v>2193.3397127799999</v>
      </c>
      <c r="F55" s="36">
        <f>SUMIFS(СВЦЭМ!$D$39:$D$782,СВЦЭМ!$A$39:$A$782,$A55,СВЦЭМ!$B$39:$B$782,F$47)+'СЕТ СН'!$G$11+СВЦЭМ!$D$10+'СЕТ СН'!$G$6-'СЕТ СН'!$G$23</f>
        <v>2176.0800978799998</v>
      </c>
      <c r="G55" s="36">
        <f>SUMIFS(СВЦЭМ!$D$39:$D$782,СВЦЭМ!$A$39:$A$782,$A55,СВЦЭМ!$B$39:$B$782,G$47)+'СЕТ СН'!$G$11+СВЦЭМ!$D$10+'СЕТ СН'!$G$6-'СЕТ СН'!$G$23</f>
        <v>2135.9699274</v>
      </c>
      <c r="H55" s="36">
        <f>SUMIFS(СВЦЭМ!$D$39:$D$782,СВЦЭМ!$A$39:$A$782,$A55,СВЦЭМ!$B$39:$B$782,H$47)+'СЕТ СН'!$G$11+СВЦЭМ!$D$10+'СЕТ СН'!$G$6-'СЕТ СН'!$G$23</f>
        <v>2002.4103098400001</v>
      </c>
      <c r="I55" s="36">
        <f>SUMIFS(СВЦЭМ!$D$39:$D$782,СВЦЭМ!$A$39:$A$782,$A55,СВЦЭМ!$B$39:$B$782,I$47)+'СЕТ СН'!$G$11+СВЦЭМ!$D$10+'СЕТ СН'!$G$6-'СЕТ СН'!$G$23</f>
        <v>1958.56644009</v>
      </c>
      <c r="J55" s="36">
        <f>SUMIFS(СВЦЭМ!$D$39:$D$782,СВЦЭМ!$A$39:$A$782,$A55,СВЦЭМ!$B$39:$B$782,J$47)+'СЕТ СН'!$G$11+СВЦЭМ!$D$10+'СЕТ СН'!$G$6-'СЕТ СН'!$G$23</f>
        <v>1921.9498445600002</v>
      </c>
      <c r="K55" s="36">
        <f>SUMIFS(СВЦЭМ!$D$39:$D$782,СВЦЭМ!$A$39:$A$782,$A55,СВЦЭМ!$B$39:$B$782,K$47)+'СЕТ СН'!$G$11+СВЦЭМ!$D$10+'СЕТ СН'!$G$6-'СЕТ СН'!$G$23</f>
        <v>1894.9302222300003</v>
      </c>
      <c r="L55" s="36">
        <f>SUMIFS(СВЦЭМ!$D$39:$D$782,СВЦЭМ!$A$39:$A$782,$A55,СВЦЭМ!$B$39:$B$782,L$47)+'СЕТ СН'!$G$11+СВЦЭМ!$D$10+'СЕТ СН'!$G$6-'СЕТ СН'!$G$23</f>
        <v>1896.1463883199999</v>
      </c>
      <c r="M55" s="36">
        <f>SUMIFS(СВЦЭМ!$D$39:$D$782,СВЦЭМ!$A$39:$A$782,$A55,СВЦЭМ!$B$39:$B$782,M$47)+'СЕТ СН'!$G$11+СВЦЭМ!$D$10+'СЕТ СН'!$G$6-'СЕТ СН'!$G$23</f>
        <v>1917.8891101200002</v>
      </c>
      <c r="N55" s="36">
        <f>SUMIFS(СВЦЭМ!$D$39:$D$782,СВЦЭМ!$A$39:$A$782,$A55,СВЦЭМ!$B$39:$B$782,N$47)+'СЕТ СН'!$G$11+СВЦЭМ!$D$10+'СЕТ СН'!$G$6-'СЕТ СН'!$G$23</f>
        <v>1958.7960181799999</v>
      </c>
      <c r="O55" s="36">
        <f>SUMIFS(СВЦЭМ!$D$39:$D$782,СВЦЭМ!$A$39:$A$782,$A55,СВЦЭМ!$B$39:$B$782,O$47)+'СЕТ СН'!$G$11+СВЦЭМ!$D$10+'СЕТ СН'!$G$6-'СЕТ СН'!$G$23</f>
        <v>1962.27339949</v>
      </c>
      <c r="P55" s="36">
        <f>SUMIFS(СВЦЭМ!$D$39:$D$782,СВЦЭМ!$A$39:$A$782,$A55,СВЦЭМ!$B$39:$B$782,P$47)+'СЕТ СН'!$G$11+СВЦЭМ!$D$10+'СЕТ СН'!$G$6-'СЕТ СН'!$G$23</f>
        <v>1970.1580571</v>
      </c>
      <c r="Q55" s="36">
        <f>SUMIFS(СВЦЭМ!$D$39:$D$782,СВЦЭМ!$A$39:$A$782,$A55,СВЦЭМ!$B$39:$B$782,Q$47)+'СЕТ СН'!$G$11+СВЦЭМ!$D$10+'СЕТ СН'!$G$6-'СЕТ СН'!$G$23</f>
        <v>1984.3151791700002</v>
      </c>
      <c r="R55" s="36">
        <f>SUMIFS(СВЦЭМ!$D$39:$D$782,СВЦЭМ!$A$39:$A$782,$A55,СВЦЭМ!$B$39:$B$782,R$47)+'СЕТ СН'!$G$11+СВЦЭМ!$D$10+'СЕТ СН'!$G$6-'СЕТ СН'!$G$23</f>
        <v>1963.2736038200001</v>
      </c>
      <c r="S55" s="36">
        <f>SUMIFS(СВЦЭМ!$D$39:$D$782,СВЦЭМ!$A$39:$A$782,$A55,СВЦЭМ!$B$39:$B$782,S$47)+'СЕТ СН'!$G$11+СВЦЭМ!$D$10+'СЕТ СН'!$G$6-'СЕТ СН'!$G$23</f>
        <v>1938.3040712800002</v>
      </c>
      <c r="T55" s="36">
        <f>SUMIFS(СВЦЭМ!$D$39:$D$782,СВЦЭМ!$A$39:$A$782,$A55,СВЦЭМ!$B$39:$B$782,T$47)+'СЕТ СН'!$G$11+СВЦЭМ!$D$10+'СЕТ СН'!$G$6-'СЕТ СН'!$G$23</f>
        <v>1922.4672881400002</v>
      </c>
      <c r="U55" s="36">
        <f>SUMIFS(СВЦЭМ!$D$39:$D$782,СВЦЭМ!$A$39:$A$782,$A55,СВЦЭМ!$B$39:$B$782,U$47)+'СЕТ СН'!$G$11+СВЦЭМ!$D$10+'СЕТ СН'!$G$6-'СЕТ СН'!$G$23</f>
        <v>1891.9461091200001</v>
      </c>
      <c r="V55" s="36">
        <f>SUMIFS(СВЦЭМ!$D$39:$D$782,СВЦЭМ!$A$39:$A$782,$A55,СВЦЭМ!$B$39:$B$782,V$47)+'СЕТ СН'!$G$11+СВЦЭМ!$D$10+'СЕТ СН'!$G$6-'СЕТ СН'!$G$23</f>
        <v>1830.4230500399999</v>
      </c>
      <c r="W55" s="36">
        <f>SUMIFS(СВЦЭМ!$D$39:$D$782,СВЦЭМ!$A$39:$A$782,$A55,СВЦЭМ!$B$39:$B$782,W$47)+'СЕТ СН'!$G$11+СВЦЭМ!$D$10+'СЕТ СН'!$G$6-'СЕТ СН'!$G$23</f>
        <v>1876.7500486499998</v>
      </c>
      <c r="X55" s="36">
        <f>SUMIFS(СВЦЭМ!$D$39:$D$782,СВЦЭМ!$A$39:$A$782,$A55,СВЦЭМ!$B$39:$B$782,X$47)+'СЕТ СН'!$G$11+СВЦЭМ!$D$10+'СЕТ СН'!$G$6-'СЕТ СН'!$G$23</f>
        <v>1930.8345148500002</v>
      </c>
      <c r="Y55" s="36">
        <f>SUMIFS(СВЦЭМ!$D$39:$D$782,СВЦЭМ!$A$39:$A$782,$A55,СВЦЭМ!$B$39:$B$782,Y$47)+'СЕТ СН'!$G$11+СВЦЭМ!$D$10+'СЕТ СН'!$G$6-'СЕТ СН'!$G$23</f>
        <v>2055.9162947200002</v>
      </c>
    </row>
    <row r="56" spans="1:25" ht="15.75" x14ac:dyDescent="0.2">
      <c r="A56" s="35">
        <f t="shared" si="1"/>
        <v>45086</v>
      </c>
      <c r="B56" s="36">
        <f>SUMIFS(СВЦЭМ!$D$39:$D$782,СВЦЭМ!$A$39:$A$782,$A56,СВЦЭМ!$B$39:$B$782,B$47)+'СЕТ СН'!$G$11+СВЦЭМ!$D$10+'СЕТ СН'!$G$6-'СЕТ СН'!$G$23</f>
        <v>2007.5115976800002</v>
      </c>
      <c r="C56" s="36">
        <f>SUMIFS(СВЦЭМ!$D$39:$D$782,СВЦЭМ!$A$39:$A$782,$A56,СВЦЭМ!$B$39:$B$782,C$47)+'СЕТ СН'!$G$11+СВЦЭМ!$D$10+'СЕТ СН'!$G$6-'СЕТ СН'!$G$23</f>
        <v>1907.01079415</v>
      </c>
      <c r="D56" s="36">
        <f>SUMIFS(СВЦЭМ!$D$39:$D$782,СВЦЭМ!$A$39:$A$782,$A56,СВЦЭМ!$B$39:$B$782,D$47)+'СЕТ СН'!$G$11+СВЦЭМ!$D$10+'СЕТ СН'!$G$6-'СЕТ СН'!$G$23</f>
        <v>1968.1598727800001</v>
      </c>
      <c r="E56" s="36">
        <f>SUMIFS(СВЦЭМ!$D$39:$D$782,СВЦЭМ!$A$39:$A$782,$A56,СВЦЭМ!$B$39:$B$782,E$47)+'СЕТ СН'!$G$11+СВЦЭМ!$D$10+'СЕТ СН'!$G$6-'СЕТ СН'!$G$23</f>
        <v>2120.2126951</v>
      </c>
      <c r="F56" s="36">
        <f>SUMIFS(СВЦЭМ!$D$39:$D$782,СВЦЭМ!$A$39:$A$782,$A56,СВЦЭМ!$B$39:$B$782,F$47)+'СЕТ СН'!$G$11+СВЦЭМ!$D$10+'СЕТ СН'!$G$6-'СЕТ СН'!$G$23</f>
        <v>2091.4676025499998</v>
      </c>
      <c r="G56" s="36">
        <f>SUMIFS(СВЦЭМ!$D$39:$D$782,СВЦЭМ!$A$39:$A$782,$A56,СВЦЭМ!$B$39:$B$782,G$47)+'СЕТ СН'!$G$11+СВЦЭМ!$D$10+'СЕТ СН'!$G$6-'СЕТ СН'!$G$23</f>
        <v>2024.94160999</v>
      </c>
      <c r="H56" s="36">
        <f>SUMIFS(СВЦЭМ!$D$39:$D$782,СВЦЭМ!$A$39:$A$782,$A56,СВЦЭМ!$B$39:$B$782,H$47)+'СЕТ СН'!$G$11+СВЦЭМ!$D$10+'СЕТ СН'!$G$6-'СЕТ СН'!$G$23</f>
        <v>1877.1165284200001</v>
      </c>
      <c r="I56" s="36">
        <f>SUMIFS(СВЦЭМ!$D$39:$D$782,СВЦЭМ!$A$39:$A$782,$A56,СВЦЭМ!$B$39:$B$782,I$47)+'СЕТ СН'!$G$11+СВЦЭМ!$D$10+'СЕТ СН'!$G$6-'СЕТ СН'!$G$23</f>
        <v>1808.9577064300001</v>
      </c>
      <c r="J56" s="36">
        <f>SUMIFS(СВЦЭМ!$D$39:$D$782,СВЦЭМ!$A$39:$A$782,$A56,СВЦЭМ!$B$39:$B$782,J$47)+'СЕТ СН'!$G$11+СВЦЭМ!$D$10+'СЕТ СН'!$G$6-'СЕТ СН'!$G$23</f>
        <v>1731.3621177200002</v>
      </c>
      <c r="K56" s="36">
        <f>SUMIFS(СВЦЭМ!$D$39:$D$782,СВЦЭМ!$A$39:$A$782,$A56,СВЦЭМ!$B$39:$B$782,K$47)+'СЕТ СН'!$G$11+СВЦЭМ!$D$10+'СЕТ СН'!$G$6-'СЕТ СН'!$G$23</f>
        <v>1692.37660998</v>
      </c>
      <c r="L56" s="36">
        <f>SUMIFS(СВЦЭМ!$D$39:$D$782,СВЦЭМ!$A$39:$A$782,$A56,СВЦЭМ!$B$39:$B$782,L$47)+'СЕТ СН'!$G$11+СВЦЭМ!$D$10+'СЕТ СН'!$G$6-'СЕТ СН'!$G$23</f>
        <v>1671.9278986099998</v>
      </c>
      <c r="M56" s="36">
        <f>SUMIFS(СВЦЭМ!$D$39:$D$782,СВЦЭМ!$A$39:$A$782,$A56,СВЦЭМ!$B$39:$B$782,M$47)+'СЕТ СН'!$G$11+СВЦЭМ!$D$10+'СЕТ СН'!$G$6-'СЕТ СН'!$G$23</f>
        <v>1710.3376874</v>
      </c>
      <c r="N56" s="36">
        <f>SUMIFS(СВЦЭМ!$D$39:$D$782,СВЦЭМ!$A$39:$A$782,$A56,СВЦЭМ!$B$39:$B$782,N$47)+'СЕТ СН'!$G$11+СВЦЭМ!$D$10+'СЕТ СН'!$G$6-'СЕТ СН'!$G$23</f>
        <v>1741.4931338900001</v>
      </c>
      <c r="O56" s="36">
        <f>SUMIFS(СВЦЭМ!$D$39:$D$782,СВЦЭМ!$A$39:$A$782,$A56,СВЦЭМ!$B$39:$B$782,O$47)+'СЕТ СН'!$G$11+СВЦЭМ!$D$10+'СЕТ СН'!$G$6-'СЕТ СН'!$G$23</f>
        <v>1736.7093482599998</v>
      </c>
      <c r="P56" s="36">
        <f>SUMIFS(СВЦЭМ!$D$39:$D$782,СВЦЭМ!$A$39:$A$782,$A56,СВЦЭМ!$B$39:$B$782,P$47)+'СЕТ СН'!$G$11+СВЦЭМ!$D$10+'СЕТ СН'!$G$6-'СЕТ СН'!$G$23</f>
        <v>1744.7031158600003</v>
      </c>
      <c r="Q56" s="36">
        <f>SUMIFS(СВЦЭМ!$D$39:$D$782,СВЦЭМ!$A$39:$A$782,$A56,СВЦЭМ!$B$39:$B$782,Q$47)+'СЕТ СН'!$G$11+СВЦЭМ!$D$10+'СЕТ СН'!$G$6-'СЕТ СН'!$G$23</f>
        <v>1749.43422057</v>
      </c>
      <c r="R56" s="36">
        <f>SUMIFS(СВЦЭМ!$D$39:$D$782,СВЦЭМ!$A$39:$A$782,$A56,СВЦЭМ!$B$39:$B$782,R$47)+'СЕТ СН'!$G$11+СВЦЭМ!$D$10+'СЕТ СН'!$G$6-'СЕТ СН'!$G$23</f>
        <v>1745.5602325899999</v>
      </c>
      <c r="S56" s="36">
        <f>SUMIFS(СВЦЭМ!$D$39:$D$782,СВЦЭМ!$A$39:$A$782,$A56,СВЦЭМ!$B$39:$B$782,S$47)+'СЕТ СН'!$G$11+СВЦЭМ!$D$10+'СЕТ СН'!$G$6-'СЕТ СН'!$G$23</f>
        <v>1745.45121883</v>
      </c>
      <c r="T56" s="36">
        <f>SUMIFS(СВЦЭМ!$D$39:$D$782,СВЦЭМ!$A$39:$A$782,$A56,СВЦЭМ!$B$39:$B$782,T$47)+'СЕТ СН'!$G$11+СВЦЭМ!$D$10+'СЕТ СН'!$G$6-'СЕТ СН'!$G$23</f>
        <v>1732.3814631800001</v>
      </c>
      <c r="U56" s="36">
        <f>SUMIFS(СВЦЭМ!$D$39:$D$782,СВЦЭМ!$A$39:$A$782,$A56,СВЦЭМ!$B$39:$B$782,U$47)+'СЕТ СН'!$G$11+СВЦЭМ!$D$10+'СЕТ СН'!$G$6-'СЕТ СН'!$G$23</f>
        <v>1717.5892762799999</v>
      </c>
      <c r="V56" s="36">
        <f>SUMIFS(СВЦЭМ!$D$39:$D$782,СВЦЭМ!$A$39:$A$782,$A56,СВЦЭМ!$B$39:$B$782,V$47)+'СЕТ СН'!$G$11+СВЦЭМ!$D$10+'СЕТ СН'!$G$6-'СЕТ СН'!$G$23</f>
        <v>1689.71319653</v>
      </c>
      <c r="W56" s="36">
        <f>SUMIFS(СВЦЭМ!$D$39:$D$782,СВЦЭМ!$A$39:$A$782,$A56,СВЦЭМ!$B$39:$B$782,W$47)+'СЕТ СН'!$G$11+СВЦЭМ!$D$10+'СЕТ СН'!$G$6-'СЕТ СН'!$G$23</f>
        <v>1727.9422178099999</v>
      </c>
      <c r="X56" s="36">
        <f>SUMIFS(СВЦЭМ!$D$39:$D$782,СВЦЭМ!$A$39:$A$782,$A56,СВЦЭМ!$B$39:$B$782,X$47)+'СЕТ СН'!$G$11+СВЦЭМ!$D$10+'СЕТ СН'!$G$6-'СЕТ СН'!$G$23</f>
        <v>1737.8967978400001</v>
      </c>
      <c r="Y56" s="36">
        <f>SUMIFS(СВЦЭМ!$D$39:$D$782,СВЦЭМ!$A$39:$A$782,$A56,СВЦЭМ!$B$39:$B$782,Y$47)+'СЕТ СН'!$G$11+СВЦЭМ!$D$10+'СЕТ СН'!$G$6-'СЕТ СН'!$G$23</f>
        <v>1905.8224568999999</v>
      </c>
    </row>
    <row r="57" spans="1:25" ht="15.75" x14ac:dyDescent="0.2">
      <c r="A57" s="35">
        <f t="shared" si="1"/>
        <v>45087</v>
      </c>
      <c r="B57" s="36">
        <f>SUMIFS(СВЦЭМ!$D$39:$D$782,СВЦЭМ!$A$39:$A$782,$A57,СВЦЭМ!$B$39:$B$782,B$47)+'СЕТ СН'!$G$11+СВЦЭМ!$D$10+'СЕТ СН'!$G$6-'СЕТ СН'!$G$23</f>
        <v>1917.4764452300001</v>
      </c>
      <c r="C57" s="36">
        <f>SUMIFS(СВЦЭМ!$D$39:$D$782,СВЦЭМ!$A$39:$A$782,$A57,СВЦЭМ!$B$39:$B$782,C$47)+'СЕТ СН'!$G$11+СВЦЭМ!$D$10+'СЕТ СН'!$G$6-'СЕТ СН'!$G$23</f>
        <v>1952.0833725500001</v>
      </c>
      <c r="D57" s="36">
        <f>SUMIFS(СВЦЭМ!$D$39:$D$782,СВЦЭМ!$A$39:$A$782,$A57,СВЦЭМ!$B$39:$B$782,D$47)+'СЕТ СН'!$G$11+СВЦЭМ!$D$10+'СЕТ СН'!$G$6-'СЕТ СН'!$G$23</f>
        <v>2008.44466354</v>
      </c>
      <c r="E57" s="36">
        <f>SUMIFS(СВЦЭМ!$D$39:$D$782,СВЦЭМ!$A$39:$A$782,$A57,СВЦЭМ!$B$39:$B$782,E$47)+'СЕТ СН'!$G$11+СВЦЭМ!$D$10+'СЕТ СН'!$G$6-'СЕТ СН'!$G$23</f>
        <v>2037.3383204900001</v>
      </c>
      <c r="F57" s="36">
        <f>SUMIFS(СВЦЭМ!$D$39:$D$782,СВЦЭМ!$A$39:$A$782,$A57,СВЦЭМ!$B$39:$B$782,F$47)+'СЕТ СН'!$G$11+СВЦЭМ!$D$10+'СЕТ СН'!$G$6-'СЕТ СН'!$G$23</f>
        <v>2062.63401901</v>
      </c>
      <c r="G57" s="36">
        <f>SUMIFS(СВЦЭМ!$D$39:$D$782,СВЦЭМ!$A$39:$A$782,$A57,СВЦЭМ!$B$39:$B$782,G$47)+'СЕТ СН'!$G$11+СВЦЭМ!$D$10+'СЕТ СН'!$G$6-'СЕТ СН'!$G$23</f>
        <v>2062.7646027300002</v>
      </c>
      <c r="H57" s="36">
        <f>SUMIFS(СВЦЭМ!$D$39:$D$782,СВЦЭМ!$A$39:$A$782,$A57,СВЦЭМ!$B$39:$B$782,H$47)+'СЕТ СН'!$G$11+СВЦЭМ!$D$10+'СЕТ СН'!$G$6-'СЕТ СН'!$G$23</f>
        <v>1961.80426919</v>
      </c>
      <c r="I57" s="36">
        <f>SUMIFS(СВЦЭМ!$D$39:$D$782,СВЦЭМ!$A$39:$A$782,$A57,СВЦЭМ!$B$39:$B$782,I$47)+'СЕТ СН'!$G$11+СВЦЭМ!$D$10+'СЕТ СН'!$G$6-'СЕТ СН'!$G$23</f>
        <v>1954.36061045</v>
      </c>
      <c r="J57" s="36">
        <f>SUMIFS(СВЦЭМ!$D$39:$D$782,СВЦЭМ!$A$39:$A$782,$A57,СВЦЭМ!$B$39:$B$782,J$47)+'СЕТ СН'!$G$11+СВЦЭМ!$D$10+'СЕТ СН'!$G$6-'СЕТ СН'!$G$23</f>
        <v>1864.5023166400001</v>
      </c>
      <c r="K57" s="36">
        <f>SUMIFS(СВЦЭМ!$D$39:$D$782,СВЦЭМ!$A$39:$A$782,$A57,СВЦЭМ!$B$39:$B$782,K$47)+'СЕТ СН'!$G$11+СВЦЭМ!$D$10+'СЕТ СН'!$G$6-'СЕТ СН'!$G$23</f>
        <v>1782.1843164800002</v>
      </c>
      <c r="L57" s="36">
        <f>SUMIFS(СВЦЭМ!$D$39:$D$782,СВЦЭМ!$A$39:$A$782,$A57,СВЦЭМ!$B$39:$B$782,L$47)+'СЕТ СН'!$G$11+СВЦЭМ!$D$10+'СЕТ СН'!$G$6-'СЕТ СН'!$G$23</f>
        <v>1748.1303425000001</v>
      </c>
      <c r="M57" s="36">
        <f>SUMIFS(СВЦЭМ!$D$39:$D$782,СВЦЭМ!$A$39:$A$782,$A57,СВЦЭМ!$B$39:$B$782,M$47)+'СЕТ СН'!$G$11+СВЦЭМ!$D$10+'СЕТ СН'!$G$6-'СЕТ СН'!$G$23</f>
        <v>1734.9692178400001</v>
      </c>
      <c r="N57" s="36">
        <f>SUMIFS(СВЦЭМ!$D$39:$D$782,СВЦЭМ!$A$39:$A$782,$A57,СВЦЭМ!$B$39:$B$782,N$47)+'СЕТ СН'!$G$11+СВЦЭМ!$D$10+'СЕТ СН'!$G$6-'СЕТ СН'!$G$23</f>
        <v>1746.8889060000001</v>
      </c>
      <c r="O57" s="36">
        <f>SUMIFS(СВЦЭМ!$D$39:$D$782,СВЦЭМ!$A$39:$A$782,$A57,СВЦЭМ!$B$39:$B$782,O$47)+'СЕТ СН'!$G$11+СВЦЭМ!$D$10+'СЕТ СН'!$G$6-'СЕТ СН'!$G$23</f>
        <v>1758.7884658500002</v>
      </c>
      <c r="P57" s="36">
        <f>SUMIFS(СВЦЭМ!$D$39:$D$782,СВЦЭМ!$A$39:$A$782,$A57,СВЦЭМ!$B$39:$B$782,P$47)+'СЕТ СН'!$G$11+СВЦЭМ!$D$10+'СЕТ СН'!$G$6-'СЕТ СН'!$G$23</f>
        <v>1764.77162297</v>
      </c>
      <c r="Q57" s="36">
        <f>SUMIFS(СВЦЭМ!$D$39:$D$782,СВЦЭМ!$A$39:$A$782,$A57,СВЦЭМ!$B$39:$B$782,Q$47)+'СЕТ СН'!$G$11+СВЦЭМ!$D$10+'СЕТ СН'!$G$6-'СЕТ СН'!$G$23</f>
        <v>1786.8812751</v>
      </c>
      <c r="R57" s="36">
        <f>SUMIFS(СВЦЭМ!$D$39:$D$782,СВЦЭМ!$A$39:$A$782,$A57,СВЦЭМ!$B$39:$B$782,R$47)+'СЕТ СН'!$G$11+СВЦЭМ!$D$10+'СЕТ СН'!$G$6-'СЕТ СН'!$G$23</f>
        <v>1780.2155050299998</v>
      </c>
      <c r="S57" s="36">
        <f>SUMIFS(СВЦЭМ!$D$39:$D$782,СВЦЭМ!$A$39:$A$782,$A57,СВЦЭМ!$B$39:$B$782,S$47)+'СЕТ СН'!$G$11+СВЦЭМ!$D$10+'СЕТ СН'!$G$6-'СЕТ СН'!$G$23</f>
        <v>1758.8298311200001</v>
      </c>
      <c r="T57" s="36">
        <f>SUMIFS(СВЦЭМ!$D$39:$D$782,СВЦЭМ!$A$39:$A$782,$A57,СВЦЭМ!$B$39:$B$782,T$47)+'СЕТ СН'!$G$11+СВЦЭМ!$D$10+'СЕТ СН'!$G$6-'СЕТ СН'!$G$23</f>
        <v>1748.3454534699999</v>
      </c>
      <c r="U57" s="36">
        <f>SUMIFS(СВЦЭМ!$D$39:$D$782,СВЦЭМ!$A$39:$A$782,$A57,СВЦЭМ!$B$39:$B$782,U$47)+'СЕТ СН'!$G$11+СВЦЭМ!$D$10+'СЕТ СН'!$G$6-'СЕТ СН'!$G$23</f>
        <v>1747.3226169300001</v>
      </c>
      <c r="V57" s="36">
        <f>SUMIFS(СВЦЭМ!$D$39:$D$782,СВЦЭМ!$A$39:$A$782,$A57,СВЦЭМ!$B$39:$B$782,V$47)+'СЕТ СН'!$G$11+СВЦЭМ!$D$10+'СЕТ СН'!$G$6-'СЕТ СН'!$G$23</f>
        <v>1732.8630915499998</v>
      </c>
      <c r="W57" s="36">
        <f>SUMIFS(СВЦЭМ!$D$39:$D$782,СВЦЭМ!$A$39:$A$782,$A57,СВЦЭМ!$B$39:$B$782,W$47)+'СЕТ СН'!$G$11+СВЦЭМ!$D$10+'СЕТ СН'!$G$6-'СЕТ СН'!$G$23</f>
        <v>1703.0091287700002</v>
      </c>
      <c r="X57" s="36">
        <f>SUMIFS(СВЦЭМ!$D$39:$D$782,СВЦЭМ!$A$39:$A$782,$A57,СВЦЭМ!$B$39:$B$782,X$47)+'СЕТ СН'!$G$11+СВЦЭМ!$D$10+'СЕТ СН'!$G$6-'СЕТ СН'!$G$23</f>
        <v>1729.6479875499999</v>
      </c>
      <c r="Y57" s="36">
        <f>SUMIFS(СВЦЭМ!$D$39:$D$782,СВЦЭМ!$A$39:$A$782,$A57,СВЦЭМ!$B$39:$B$782,Y$47)+'СЕТ СН'!$G$11+СВЦЭМ!$D$10+'СЕТ СН'!$G$6-'СЕТ СН'!$G$23</f>
        <v>1811.6331918199999</v>
      </c>
    </row>
    <row r="58" spans="1:25" ht="15.75" x14ac:dyDescent="0.2">
      <c r="A58" s="35">
        <f t="shared" si="1"/>
        <v>45088</v>
      </c>
      <c r="B58" s="36">
        <f>SUMIFS(СВЦЭМ!$D$39:$D$782,СВЦЭМ!$A$39:$A$782,$A58,СВЦЭМ!$B$39:$B$782,B$47)+'СЕТ СН'!$G$11+СВЦЭМ!$D$10+'СЕТ СН'!$G$6-'СЕТ СН'!$G$23</f>
        <v>1883.7389263300001</v>
      </c>
      <c r="C58" s="36">
        <f>SUMIFS(СВЦЭМ!$D$39:$D$782,СВЦЭМ!$A$39:$A$782,$A58,СВЦЭМ!$B$39:$B$782,C$47)+'СЕТ СН'!$G$11+СВЦЭМ!$D$10+'СЕТ СН'!$G$6-'СЕТ СН'!$G$23</f>
        <v>1928.8097910199999</v>
      </c>
      <c r="D58" s="36">
        <f>SUMIFS(СВЦЭМ!$D$39:$D$782,СВЦЭМ!$A$39:$A$782,$A58,СВЦЭМ!$B$39:$B$782,D$47)+'СЕТ СН'!$G$11+СВЦЭМ!$D$10+'СЕТ СН'!$G$6-'СЕТ СН'!$G$23</f>
        <v>1999.7675163899999</v>
      </c>
      <c r="E58" s="36">
        <f>SUMIFS(СВЦЭМ!$D$39:$D$782,СВЦЭМ!$A$39:$A$782,$A58,СВЦЭМ!$B$39:$B$782,E$47)+'СЕТ СН'!$G$11+СВЦЭМ!$D$10+'СЕТ СН'!$G$6-'СЕТ СН'!$G$23</f>
        <v>2006.47114375</v>
      </c>
      <c r="F58" s="36">
        <f>SUMIFS(СВЦЭМ!$D$39:$D$782,СВЦЭМ!$A$39:$A$782,$A58,СВЦЭМ!$B$39:$B$782,F$47)+'СЕТ СН'!$G$11+СВЦЭМ!$D$10+'СЕТ СН'!$G$6-'СЕТ СН'!$G$23</f>
        <v>2007.9163260300002</v>
      </c>
      <c r="G58" s="36">
        <f>SUMIFS(СВЦЭМ!$D$39:$D$782,СВЦЭМ!$A$39:$A$782,$A58,СВЦЭМ!$B$39:$B$782,G$47)+'СЕТ СН'!$G$11+СВЦЭМ!$D$10+'СЕТ СН'!$G$6-'СЕТ СН'!$G$23</f>
        <v>2002.9334720500001</v>
      </c>
      <c r="H58" s="36">
        <f>SUMIFS(СВЦЭМ!$D$39:$D$782,СВЦЭМ!$A$39:$A$782,$A58,СВЦЭМ!$B$39:$B$782,H$47)+'СЕТ СН'!$G$11+СВЦЭМ!$D$10+'СЕТ СН'!$G$6-'СЕТ СН'!$G$23</f>
        <v>1915.5079919899999</v>
      </c>
      <c r="I58" s="36">
        <f>SUMIFS(СВЦЭМ!$D$39:$D$782,СВЦЭМ!$A$39:$A$782,$A58,СВЦЭМ!$B$39:$B$782,I$47)+'СЕТ СН'!$G$11+СВЦЭМ!$D$10+'СЕТ СН'!$G$6-'СЕТ СН'!$G$23</f>
        <v>1857.92526322</v>
      </c>
      <c r="J58" s="36">
        <f>SUMIFS(СВЦЭМ!$D$39:$D$782,СВЦЭМ!$A$39:$A$782,$A58,СВЦЭМ!$B$39:$B$782,J$47)+'СЕТ СН'!$G$11+СВЦЭМ!$D$10+'СЕТ СН'!$G$6-'СЕТ СН'!$G$23</f>
        <v>1798.92526572</v>
      </c>
      <c r="K58" s="36">
        <f>SUMIFS(СВЦЭМ!$D$39:$D$782,СВЦЭМ!$A$39:$A$782,$A58,СВЦЭМ!$B$39:$B$782,K$47)+'СЕТ СН'!$G$11+СВЦЭМ!$D$10+'СЕТ СН'!$G$6-'СЕТ СН'!$G$23</f>
        <v>1710.2445569699998</v>
      </c>
      <c r="L58" s="36">
        <f>SUMIFS(СВЦЭМ!$D$39:$D$782,СВЦЭМ!$A$39:$A$782,$A58,СВЦЭМ!$B$39:$B$782,L$47)+'СЕТ СН'!$G$11+СВЦЭМ!$D$10+'СЕТ СН'!$G$6-'СЕТ СН'!$G$23</f>
        <v>1717.2811121099999</v>
      </c>
      <c r="M58" s="36">
        <f>SUMIFS(СВЦЭМ!$D$39:$D$782,СВЦЭМ!$A$39:$A$782,$A58,СВЦЭМ!$B$39:$B$782,M$47)+'СЕТ СН'!$G$11+СВЦЭМ!$D$10+'СЕТ СН'!$G$6-'СЕТ СН'!$G$23</f>
        <v>1720.6352430400002</v>
      </c>
      <c r="N58" s="36">
        <f>SUMIFS(СВЦЭМ!$D$39:$D$782,СВЦЭМ!$A$39:$A$782,$A58,СВЦЭМ!$B$39:$B$782,N$47)+'СЕТ СН'!$G$11+СВЦЭМ!$D$10+'СЕТ СН'!$G$6-'СЕТ СН'!$G$23</f>
        <v>1729.9665116699998</v>
      </c>
      <c r="O58" s="36">
        <f>SUMIFS(СВЦЭМ!$D$39:$D$782,СВЦЭМ!$A$39:$A$782,$A58,СВЦЭМ!$B$39:$B$782,O$47)+'СЕТ СН'!$G$11+СВЦЭМ!$D$10+'СЕТ СН'!$G$6-'СЕТ СН'!$G$23</f>
        <v>1735.6597848699998</v>
      </c>
      <c r="P58" s="36">
        <f>SUMIFS(СВЦЭМ!$D$39:$D$782,СВЦЭМ!$A$39:$A$782,$A58,СВЦЭМ!$B$39:$B$782,P$47)+'СЕТ СН'!$G$11+СВЦЭМ!$D$10+'СЕТ СН'!$G$6-'СЕТ СН'!$G$23</f>
        <v>1743.37796656</v>
      </c>
      <c r="Q58" s="36">
        <f>SUMIFS(СВЦЭМ!$D$39:$D$782,СВЦЭМ!$A$39:$A$782,$A58,СВЦЭМ!$B$39:$B$782,Q$47)+'СЕТ СН'!$G$11+СВЦЭМ!$D$10+'СЕТ СН'!$G$6-'СЕТ СН'!$G$23</f>
        <v>1746.6970185499999</v>
      </c>
      <c r="R58" s="36">
        <f>SUMIFS(СВЦЭМ!$D$39:$D$782,СВЦЭМ!$A$39:$A$782,$A58,СВЦЭМ!$B$39:$B$782,R$47)+'СЕТ СН'!$G$11+СВЦЭМ!$D$10+'СЕТ СН'!$G$6-'СЕТ СН'!$G$23</f>
        <v>1739.3103837799999</v>
      </c>
      <c r="S58" s="36">
        <f>SUMIFS(СВЦЭМ!$D$39:$D$782,СВЦЭМ!$A$39:$A$782,$A58,СВЦЭМ!$B$39:$B$782,S$47)+'СЕТ СН'!$G$11+СВЦЭМ!$D$10+'СЕТ СН'!$G$6-'СЕТ СН'!$G$23</f>
        <v>1727.7103258299999</v>
      </c>
      <c r="T58" s="36">
        <f>SUMIFS(СВЦЭМ!$D$39:$D$782,СВЦЭМ!$A$39:$A$782,$A58,СВЦЭМ!$B$39:$B$782,T$47)+'СЕТ СН'!$G$11+СВЦЭМ!$D$10+'СЕТ СН'!$G$6-'СЕТ СН'!$G$23</f>
        <v>1728.6534416</v>
      </c>
      <c r="U58" s="36">
        <f>SUMIFS(СВЦЭМ!$D$39:$D$782,СВЦЭМ!$A$39:$A$782,$A58,СВЦЭМ!$B$39:$B$782,U$47)+'СЕТ СН'!$G$11+СВЦЭМ!$D$10+'СЕТ СН'!$G$6-'СЕТ СН'!$G$23</f>
        <v>1722.59317723</v>
      </c>
      <c r="V58" s="36">
        <f>SUMIFS(СВЦЭМ!$D$39:$D$782,СВЦЭМ!$A$39:$A$782,$A58,СВЦЭМ!$B$39:$B$782,V$47)+'СЕТ СН'!$G$11+СВЦЭМ!$D$10+'СЕТ СН'!$G$6-'СЕТ СН'!$G$23</f>
        <v>1717.1434410100001</v>
      </c>
      <c r="W58" s="36">
        <f>SUMIFS(СВЦЭМ!$D$39:$D$782,СВЦЭМ!$A$39:$A$782,$A58,СВЦЭМ!$B$39:$B$782,W$47)+'СЕТ СН'!$G$11+СВЦЭМ!$D$10+'СЕТ СН'!$G$6-'СЕТ СН'!$G$23</f>
        <v>1703.10843544</v>
      </c>
      <c r="X58" s="36">
        <f>SUMIFS(СВЦЭМ!$D$39:$D$782,СВЦЭМ!$A$39:$A$782,$A58,СВЦЭМ!$B$39:$B$782,X$47)+'СЕТ СН'!$G$11+СВЦЭМ!$D$10+'СЕТ СН'!$G$6-'СЕТ СН'!$G$23</f>
        <v>1720.9266936700001</v>
      </c>
      <c r="Y58" s="36">
        <f>SUMIFS(СВЦЭМ!$D$39:$D$782,СВЦЭМ!$A$39:$A$782,$A58,СВЦЭМ!$B$39:$B$782,Y$47)+'СЕТ СН'!$G$11+СВЦЭМ!$D$10+'СЕТ СН'!$G$6-'СЕТ СН'!$G$23</f>
        <v>1799.0409664600002</v>
      </c>
    </row>
    <row r="59" spans="1:25" ht="15.75" x14ac:dyDescent="0.2">
      <c r="A59" s="35">
        <f t="shared" si="1"/>
        <v>45089</v>
      </c>
      <c r="B59" s="36">
        <f>SUMIFS(СВЦЭМ!$D$39:$D$782,СВЦЭМ!$A$39:$A$782,$A59,СВЦЭМ!$B$39:$B$782,B$47)+'СЕТ СН'!$G$11+СВЦЭМ!$D$10+'СЕТ СН'!$G$6-'СЕТ СН'!$G$23</f>
        <v>2038.19573661</v>
      </c>
      <c r="C59" s="36">
        <f>SUMIFS(СВЦЭМ!$D$39:$D$782,СВЦЭМ!$A$39:$A$782,$A59,СВЦЭМ!$B$39:$B$782,C$47)+'СЕТ СН'!$G$11+СВЦЭМ!$D$10+'СЕТ СН'!$G$6-'СЕТ СН'!$G$23</f>
        <v>2073.6600740200001</v>
      </c>
      <c r="D59" s="36">
        <f>SUMIFS(СВЦЭМ!$D$39:$D$782,СВЦЭМ!$A$39:$A$782,$A59,СВЦЭМ!$B$39:$B$782,D$47)+'СЕТ СН'!$G$11+СВЦЭМ!$D$10+'СЕТ СН'!$G$6-'СЕТ СН'!$G$23</f>
        <v>2142.1601634600001</v>
      </c>
      <c r="E59" s="36">
        <f>SUMIFS(СВЦЭМ!$D$39:$D$782,СВЦЭМ!$A$39:$A$782,$A59,СВЦЭМ!$B$39:$B$782,E$47)+'СЕТ СН'!$G$11+СВЦЭМ!$D$10+'СЕТ СН'!$G$6-'СЕТ СН'!$G$23</f>
        <v>2128.0496787000002</v>
      </c>
      <c r="F59" s="36">
        <f>SUMIFS(СВЦЭМ!$D$39:$D$782,СВЦЭМ!$A$39:$A$782,$A59,СВЦЭМ!$B$39:$B$782,F$47)+'СЕТ СН'!$G$11+СВЦЭМ!$D$10+'СЕТ СН'!$G$6-'СЕТ СН'!$G$23</f>
        <v>2124.0965125900002</v>
      </c>
      <c r="G59" s="36">
        <f>SUMIFS(СВЦЭМ!$D$39:$D$782,СВЦЭМ!$A$39:$A$782,$A59,СВЦЭМ!$B$39:$B$782,G$47)+'СЕТ СН'!$G$11+СВЦЭМ!$D$10+'СЕТ СН'!$G$6-'СЕТ СН'!$G$23</f>
        <v>2115.7599977499999</v>
      </c>
      <c r="H59" s="36">
        <f>SUMIFS(СВЦЭМ!$D$39:$D$782,СВЦЭМ!$A$39:$A$782,$A59,СВЦЭМ!$B$39:$B$782,H$47)+'СЕТ СН'!$G$11+СВЦЭМ!$D$10+'СЕТ СН'!$G$6-'СЕТ СН'!$G$23</f>
        <v>1998.34482686</v>
      </c>
      <c r="I59" s="36">
        <f>SUMIFS(СВЦЭМ!$D$39:$D$782,СВЦЭМ!$A$39:$A$782,$A59,СВЦЭМ!$B$39:$B$782,I$47)+'СЕТ СН'!$G$11+СВЦЭМ!$D$10+'СЕТ СН'!$G$6-'СЕТ СН'!$G$23</f>
        <v>1931.90946459</v>
      </c>
      <c r="J59" s="36">
        <f>SUMIFS(СВЦЭМ!$D$39:$D$782,СВЦЭМ!$A$39:$A$782,$A59,СВЦЭМ!$B$39:$B$782,J$47)+'СЕТ СН'!$G$11+СВЦЭМ!$D$10+'СЕТ СН'!$G$6-'СЕТ СН'!$G$23</f>
        <v>1807.99481096</v>
      </c>
      <c r="K59" s="36">
        <f>SUMIFS(СВЦЭМ!$D$39:$D$782,СВЦЭМ!$A$39:$A$782,$A59,СВЦЭМ!$B$39:$B$782,K$47)+'СЕТ СН'!$G$11+СВЦЭМ!$D$10+'СЕТ СН'!$G$6-'СЕТ СН'!$G$23</f>
        <v>1784.3800859600001</v>
      </c>
      <c r="L59" s="36">
        <f>SUMIFS(СВЦЭМ!$D$39:$D$782,СВЦЭМ!$A$39:$A$782,$A59,СВЦЭМ!$B$39:$B$782,L$47)+'СЕТ СН'!$G$11+СВЦЭМ!$D$10+'СЕТ СН'!$G$6-'СЕТ СН'!$G$23</f>
        <v>1768.2700784100002</v>
      </c>
      <c r="M59" s="36">
        <f>SUMIFS(СВЦЭМ!$D$39:$D$782,СВЦЭМ!$A$39:$A$782,$A59,СВЦЭМ!$B$39:$B$782,M$47)+'СЕТ СН'!$G$11+СВЦЭМ!$D$10+'СЕТ СН'!$G$6-'СЕТ СН'!$G$23</f>
        <v>1808.1178754500002</v>
      </c>
      <c r="N59" s="36">
        <f>SUMIFS(СВЦЭМ!$D$39:$D$782,СВЦЭМ!$A$39:$A$782,$A59,СВЦЭМ!$B$39:$B$782,N$47)+'СЕТ СН'!$G$11+СВЦЭМ!$D$10+'СЕТ СН'!$G$6-'СЕТ СН'!$G$23</f>
        <v>1841.7433660400002</v>
      </c>
      <c r="O59" s="36">
        <f>SUMIFS(СВЦЭМ!$D$39:$D$782,СВЦЭМ!$A$39:$A$782,$A59,СВЦЭМ!$B$39:$B$782,O$47)+'СЕТ СН'!$G$11+СВЦЭМ!$D$10+'СЕТ СН'!$G$6-'СЕТ СН'!$G$23</f>
        <v>1872.7637328400001</v>
      </c>
      <c r="P59" s="36">
        <f>SUMIFS(СВЦЭМ!$D$39:$D$782,СВЦЭМ!$A$39:$A$782,$A59,СВЦЭМ!$B$39:$B$782,P$47)+'СЕТ СН'!$G$11+СВЦЭМ!$D$10+'СЕТ СН'!$G$6-'СЕТ СН'!$G$23</f>
        <v>1889.0351553400001</v>
      </c>
      <c r="Q59" s="36">
        <f>SUMIFS(СВЦЭМ!$D$39:$D$782,СВЦЭМ!$A$39:$A$782,$A59,СВЦЭМ!$B$39:$B$782,Q$47)+'СЕТ СН'!$G$11+СВЦЭМ!$D$10+'СЕТ СН'!$G$6-'СЕТ СН'!$G$23</f>
        <v>1908.15393907</v>
      </c>
      <c r="R59" s="36">
        <f>SUMIFS(СВЦЭМ!$D$39:$D$782,СВЦЭМ!$A$39:$A$782,$A59,СВЦЭМ!$B$39:$B$782,R$47)+'СЕТ СН'!$G$11+СВЦЭМ!$D$10+'СЕТ СН'!$G$6-'СЕТ СН'!$G$23</f>
        <v>1871.9898924200002</v>
      </c>
      <c r="S59" s="36">
        <f>SUMIFS(СВЦЭМ!$D$39:$D$782,СВЦЭМ!$A$39:$A$782,$A59,СВЦЭМ!$B$39:$B$782,S$47)+'СЕТ СН'!$G$11+СВЦЭМ!$D$10+'СЕТ СН'!$G$6-'СЕТ СН'!$G$23</f>
        <v>1850.9414046500001</v>
      </c>
      <c r="T59" s="36">
        <f>SUMIFS(СВЦЭМ!$D$39:$D$782,СВЦЭМ!$A$39:$A$782,$A59,СВЦЭМ!$B$39:$B$782,T$47)+'СЕТ СН'!$G$11+СВЦЭМ!$D$10+'СЕТ СН'!$G$6-'СЕТ СН'!$G$23</f>
        <v>1860.7742187600002</v>
      </c>
      <c r="U59" s="36">
        <f>SUMIFS(СВЦЭМ!$D$39:$D$782,СВЦЭМ!$A$39:$A$782,$A59,СВЦЭМ!$B$39:$B$782,U$47)+'СЕТ СН'!$G$11+СВЦЭМ!$D$10+'СЕТ СН'!$G$6-'СЕТ СН'!$G$23</f>
        <v>1786.7763597500002</v>
      </c>
      <c r="V59" s="36">
        <f>SUMIFS(СВЦЭМ!$D$39:$D$782,СВЦЭМ!$A$39:$A$782,$A59,СВЦЭМ!$B$39:$B$782,V$47)+'СЕТ СН'!$G$11+СВЦЭМ!$D$10+'СЕТ СН'!$G$6-'СЕТ СН'!$G$23</f>
        <v>1747.6250430200002</v>
      </c>
      <c r="W59" s="36">
        <f>SUMIFS(СВЦЭМ!$D$39:$D$782,СВЦЭМ!$A$39:$A$782,$A59,СВЦЭМ!$B$39:$B$782,W$47)+'СЕТ СН'!$G$11+СВЦЭМ!$D$10+'СЕТ СН'!$G$6-'СЕТ СН'!$G$23</f>
        <v>1756.1348148900001</v>
      </c>
      <c r="X59" s="36">
        <f>SUMIFS(СВЦЭМ!$D$39:$D$782,СВЦЭМ!$A$39:$A$782,$A59,СВЦЭМ!$B$39:$B$782,X$47)+'СЕТ СН'!$G$11+СВЦЭМ!$D$10+'СЕТ СН'!$G$6-'СЕТ СН'!$G$23</f>
        <v>1826.0940132800001</v>
      </c>
      <c r="Y59" s="36">
        <f>SUMIFS(СВЦЭМ!$D$39:$D$782,СВЦЭМ!$A$39:$A$782,$A59,СВЦЭМ!$B$39:$B$782,Y$47)+'СЕТ СН'!$G$11+СВЦЭМ!$D$10+'СЕТ СН'!$G$6-'СЕТ СН'!$G$23</f>
        <v>1893.2535448899998</v>
      </c>
    </row>
    <row r="60" spans="1:25" ht="15.75" x14ac:dyDescent="0.2">
      <c r="A60" s="35">
        <f t="shared" si="1"/>
        <v>45090</v>
      </c>
      <c r="B60" s="36">
        <f>SUMIFS(СВЦЭМ!$D$39:$D$782,СВЦЭМ!$A$39:$A$782,$A60,СВЦЭМ!$B$39:$B$782,B$47)+'СЕТ СН'!$G$11+СВЦЭМ!$D$10+'СЕТ СН'!$G$6-'СЕТ СН'!$G$23</f>
        <v>1956.0423089999999</v>
      </c>
      <c r="C60" s="36">
        <f>SUMIFS(СВЦЭМ!$D$39:$D$782,СВЦЭМ!$A$39:$A$782,$A60,СВЦЭМ!$B$39:$B$782,C$47)+'СЕТ СН'!$G$11+СВЦЭМ!$D$10+'СЕТ СН'!$G$6-'СЕТ СН'!$G$23</f>
        <v>1987.3408008699998</v>
      </c>
      <c r="D60" s="36">
        <f>SUMIFS(СВЦЭМ!$D$39:$D$782,СВЦЭМ!$A$39:$A$782,$A60,СВЦЭМ!$B$39:$B$782,D$47)+'СЕТ СН'!$G$11+СВЦЭМ!$D$10+'СЕТ СН'!$G$6-'СЕТ СН'!$G$23</f>
        <v>2061.0430083800002</v>
      </c>
      <c r="E60" s="36">
        <f>SUMIFS(СВЦЭМ!$D$39:$D$782,СВЦЭМ!$A$39:$A$782,$A60,СВЦЭМ!$B$39:$B$782,E$47)+'СЕТ СН'!$G$11+СВЦЭМ!$D$10+'СЕТ СН'!$G$6-'СЕТ СН'!$G$23</f>
        <v>2049.4600383299999</v>
      </c>
      <c r="F60" s="36">
        <f>SUMIFS(СВЦЭМ!$D$39:$D$782,СВЦЭМ!$A$39:$A$782,$A60,СВЦЭМ!$B$39:$B$782,F$47)+'СЕТ СН'!$G$11+СВЦЭМ!$D$10+'СЕТ СН'!$G$6-'СЕТ СН'!$G$23</f>
        <v>2042.76154167</v>
      </c>
      <c r="G60" s="36">
        <f>SUMIFS(СВЦЭМ!$D$39:$D$782,СВЦЭМ!$A$39:$A$782,$A60,СВЦЭМ!$B$39:$B$782,G$47)+'СЕТ СН'!$G$11+СВЦЭМ!$D$10+'СЕТ СН'!$G$6-'СЕТ СН'!$G$23</f>
        <v>2106.8760324099999</v>
      </c>
      <c r="H60" s="36">
        <f>SUMIFS(СВЦЭМ!$D$39:$D$782,СВЦЭМ!$A$39:$A$782,$A60,СВЦЭМ!$B$39:$B$782,H$47)+'СЕТ СН'!$G$11+СВЦЭМ!$D$10+'СЕТ СН'!$G$6-'СЕТ СН'!$G$23</f>
        <v>2017.4613661399999</v>
      </c>
      <c r="I60" s="36">
        <f>SUMIFS(СВЦЭМ!$D$39:$D$782,СВЦЭМ!$A$39:$A$782,$A60,СВЦЭМ!$B$39:$B$782,I$47)+'СЕТ СН'!$G$11+СВЦЭМ!$D$10+'СЕТ СН'!$G$6-'СЕТ СН'!$G$23</f>
        <v>1983.5795955100002</v>
      </c>
      <c r="J60" s="36">
        <f>SUMIFS(СВЦЭМ!$D$39:$D$782,СВЦЭМ!$A$39:$A$782,$A60,СВЦЭМ!$B$39:$B$782,J$47)+'СЕТ СН'!$G$11+СВЦЭМ!$D$10+'СЕТ СН'!$G$6-'СЕТ СН'!$G$23</f>
        <v>1915.0277810799998</v>
      </c>
      <c r="K60" s="36">
        <f>SUMIFS(СВЦЭМ!$D$39:$D$782,СВЦЭМ!$A$39:$A$782,$A60,СВЦЭМ!$B$39:$B$782,K$47)+'СЕТ СН'!$G$11+СВЦЭМ!$D$10+'СЕТ СН'!$G$6-'СЕТ СН'!$G$23</f>
        <v>1841.1163300900002</v>
      </c>
      <c r="L60" s="36">
        <f>SUMIFS(СВЦЭМ!$D$39:$D$782,СВЦЭМ!$A$39:$A$782,$A60,СВЦЭМ!$B$39:$B$782,L$47)+'СЕТ СН'!$G$11+СВЦЭМ!$D$10+'СЕТ СН'!$G$6-'СЕТ СН'!$G$23</f>
        <v>1857.4166998700002</v>
      </c>
      <c r="M60" s="36">
        <f>SUMIFS(СВЦЭМ!$D$39:$D$782,СВЦЭМ!$A$39:$A$782,$A60,СВЦЭМ!$B$39:$B$782,M$47)+'СЕТ СН'!$G$11+СВЦЭМ!$D$10+'СЕТ СН'!$G$6-'СЕТ СН'!$G$23</f>
        <v>1896.7989184500002</v>
      </c>
      <c r="N60" s="36">
        <f>SUMIFS(СВЦЭМ!$D$39:$D$782,СВЦЭМ!$A$39:$A$782,$A60,СВЦЭМ!$B$39:$B$782,N$47)+'СЕТ СН'!$G$11+СВЦЭМ!$D$10+'СЕТ СН'!$G$6-'СЕТ СН'!$G$23</f>
        <v>1958.85782174</v>
      </c>
      <c r="O60" s="36">
        <f>SUMIFS(СВЦЭМ!$D$39:$D$782,СВЦЭМ!$A$39:$A$782,$A60,СВЦЭМ!$B$39:$B$782,O$47)+'СЕТ СН'!$G$11+СВЦЭМ!$D$10+'СЕТ СН'!$G$6-'СЕТ СН'!$G$23</f>
        <v>1963.3615402300002</v>
      </c>
      <c r="P60" s="36">
        <f>SUMIFS(СВЦЭМ!$D$39:$D$782,СВЦЭМ!$A$39:$A$782,$A60,СВЦЭМ!$B$39:$B$782,P$47)+'СЕТ СН'!$G$11+СВЦЭМ!$D$10+'СЕТ СН'!$G$6-'СЕТ СН'!$G$23</f>
        <v>1991.2011152099999</v>
      </c>
      <c r="Q60" s="36">
        <f>SUMIFS(СВЦЭМ!$D$39:$D$782,СВЦЭМ!$A$39:$A$782,$A60,СВЦЭМ!$B$39:$B$782,Q$47)+'СЕТ СН'!$G$11+СВЦЭМ!$D$10+'СЕТ СН'!$G$6-'СЕТ СН'!$G$23</f>
        <v>2028.1599590599999</v>
      </c>
      <c r="R60" s="36">
        <f>SUMIFS(СВЦЭМ!$D$39:$D$782,СВЦЭМ!$A$39:$A$782,$A60,СВЦЭМ!$B$39:$B$782,R$47)+'СЕТ СН'!$G$11+СВЦЭМ!$D$10+'СЕТ СН'!$G$6-'СЕТ СН'!$G$23</f>
        <v>1994.1551612500002</v>
      </c>
      <c r="S60" s="36">
        <f>SUMIFS(СВЦЭМ!$D$39:$D$782,СВЦЭМ!$A$39:$A$782,$A60,СВЦЭМ!$B$39:$B$782,S$47)+'СЕТ СН'!$G$11+СВЦЭМ!$D$10+'СЕТ СН'!$G$6-'СЕТ СН'!$G$23</f>
        <v>1973.1534344000002</v>
      </c>
      <c r="T60" s="36">
        <f>SUMIFS(СВЦЭМ!$D$39:$D$782,СВЦЭМ!$A$39:$A$782,$A60,СВЦЭМ!$B$39:$B$782,T$47)+'СЕТ СН'!$G$11+СВЦЭМ!$D$10+'СЕТ СН'!$G$6-'СЕТ СН'!$G$23</f>
        <v>1948.1346853300001</v>
      </c>
      <c r="U60" s="36">
        <f>SUMIFS(СВЦЭМ!$D$39:$D$782,СВЦЭМ!$A$39:$A$782,$A60,СВЦЭМ!$B$39:$B$782,U$47)+'СЕТ СН'!$G$11+СВЦЭМ!$D$10+'СЕТ СН'!$G$6-'СЕТ СН'!$G$23</f>
        <v>1913.0234718000002</v>
      </c>
      <c r="V60" s="36">
        <f>SUMIFS(СВЦЭМ!$D$39:$D$782,СВЦЭМ!$A$39:$A$782,$A60,СВЦЭМ!$B$39:$B$782,V$47)+'СЕТ СН'!$G$11+СВЦЭМ!$D$10+'СЕТ СН'!$G$6-'СЕТ СН'!$G$23</f>
        <v>1896.1169479700002</v>
      </c>
      <c r="W60" s="36">
        <f>SUMIFS(СВЦЭМ!$D$39:$D$782,СВЦЭМ!$A$39:$A$782,$A60,СВЦЭМ!$B$39:$B$782,W$47)+'СЕТ СН'!$G$11+СВЦЭМ!$D$10+'СЕТ СН'!$G$6-'СЕТ СН'!$G$23</f>
        <v>1880.2781870399999</v>
      </c>
      <c r="X60" s="36">
        <f>SUMIFS(СВЦЭМ!$D$39:$D$782,СВЦЭМ!$A$39:$A$782,$A60,СВЦЭМ!$B$39:$B$782,X$47)+'СЕТ СН'!$G$11+СВЦЭМ!$D$10+'СЕТ СН'!$G$6-'СЕТ СН'!$G$23</f>
        <v>1928.2605215799999</v>
      </c>
      <c r="Y60" s="36">
        <f>SUMIFS(СВЦЭМ!$D$39:$D$782,СВЦЭМ!$A$39:$A$782,$A60,СВЦЭМ!$B$39:$B$782,Y$47)+'СЕТ СН'!$G$11+СВЦЭМ!$D$10+'СЕТ СН'!$G$6-'СЕТ СН'!$G$23</f>
        <v>2024.9209484200001</v>
      </c>
    </row>
    <row r="61" spans="1:25" ht="15.75" x14ac:dyDescent="0.2">
      <c r="A61" s="35">
        <f t="shared" si="1"/>
        <v>45091</v>
      </c>
      <c r="B61" s="36">
        <f>SUMIFS(СВЦЭМ!$D$39:$D$782,СВЦЭМ!$A$39:$A$782,$A61,СВЦЭМ!$B$39:$B$782,B$47)+'СЕТ СН'!$G$11+СВЦЭМ!$D$10+'СЕТ СН'!$G$6-'СЕТ СН'!$G$23</f>
        <v>2073.0440537700001</v>
      </c>
      <c r="C61" s="36">
        <f>SUMIFS(СВЦЭМ!$D$39:$D$782,СВЦЭМ!$A$39:$A$782,$A61,СВЦЭМ!$B$39:$B$782,C$47)+'СЕТ СН'!$G$11+СВЦЭМ!$D$10+'СЕТ СН'!$G$6-'СЕТ СН'!$G$23</f>
        <v>2156.1752829400002</v>
      </c>
      <c r="D61" s="36">
        <f>SUMIFS(СВЦЭМ!$D$39:$D$782,СВЦЭМ!$A$39:$A$782,$A61,СВЦЭМ!$B$39:$B$782,D$47)+'СЕТ СН'!$G$11+СВЦЭМ!$D$10+'СЕТ СН'!$G$6-'СЕТ СН'!$G$23</f>
        <v>2261.0705718600002</v>
      </c>
      <c r="E61" s="36">
        <f>SUMIFS(СВЦЭМ!$D$39:$D$782,СВЦЭМ!$A$39:$A$782,$A61,СВЦЭМ!$B$39:$B$782,E$47)+'СЕТ СН'!$G$11+СВЦЭМ!$D$10+'СЕТ СН'!$G$6-'СЕТ СН'!$G$23</f>
        <v>2271.0286660199999</v>
      </c>
      <c r="F61" s="36">
        <f>SUMIFS(СВЦЭМ!$D$39:$D$782,СВЦЭМ!$A$39:$A$782,$A61,СВЦЭМ!$B$39:$B$782,F$47)+'СЕТ СН'!$G$11+СВЦЭМ!$D$10+'СЕТ СН'!$G$6-'СЕТ СН'!$G$23</f>
        <v>2277.00553597</v>
      </c>
      <c r="G61" s="36">
        <f>SUMIFS(СВЦЭМ!$D$39:$D$782,СВЦЭМ!$A$39:$A$782,$A61,СВЦЭМ!$B$39:$B$782,G$47)+'СЕТ СН'!$G$11+СВЦЭМ!$D$10+'СЕТ СН'!$G$6-'СЕТ СН'!$G$23</f>
        <v>2263.4015475699998</v>
      </c>
      <c r="H61" s="36">
        <f>SUMIFS(СВЦЭМ!$D$39:$D$782,СВЦЭМ!$A$39:$A$782,$A61,СВЦЭМ!$B$39:$B$782,H$47)+'СЕТ СН'!$G$11+СВЦЭМ!$D$10+'СЕТ СН'!$G$6-'СЕТ СН'!$G$23</f>
        <v>2139.3196476600001</v>
      </c>
      <c r="I61" s="36">
        <f>SUMIFS(СВЦЭМ!$D$39:$D$782,СВЦЭМ!$A$39:$A$782,$A61,СВЦЭМ!$B$39:$B$782,I$47)+'СЕТ СН'!$G$11+СВЦЭМ!$D$10+'СЕТ СН'!$G$6-'СЕТ СН'!$G$23</f>
        <v>2038.5041925599999</v>
      </c>
      <c r="J61" s="36">
        <f>SUMIFS(СВЦЭМ!$D$39:$D$782,СВЦЭМ!$A$39:$A$782,$A61,СВЦЭМ!$B$39:$B$782,J$47)+'СЕТ СН'!$G$11+СВЦЭМ!$D$10+'СЕТ СН'!$G$6-'СЕТ СН'!$G$23</f>
        <v>1955.47901219</v>
      </c>
      <c r="K61" s="36">
        <f>SUMIFS(СВЦЭМ!$D$39:$D$782,СВЦЭМ!$A$39:$A$782,$A61,СВЦЭМ!$B$39:$B$782,K$47)+'СЕТ СН'!$G$11+СВЦЭМ!$D$10+'СЕТ СН'!$G$6-'СЕТ СН'!$G$23</f>
        <v>1940.30296421</v>
      </c>
      <c r="L61" s="36">
        <f>SUMIFS(СВЦЭМ!$D$39:$D$782,СВЦЭМ!$A$39:$A$782,$A61,СВЦЭМ!$B$39:$B$782,L$47)+'СЕТ СН'!$G$11+СВЦЭМ!$D$10+'СЕТ СН'!$G$6-'СЕТ СН'!$G$23</f>
        <v>1931.9722369400001</v>
      </c>
      <c r="M61" s="36">
        <f>SUMIFS(СВЦЭМ!$D$39:$D$782,СВЦЭМ!$A$39:$A$782,$A61,СВЦЭМ!$B$39:$B$782,M$47)+'СЕТ СН'!$G$11+СВЦЭМ!$D$10+'СЕТ СН'!$G$6-'СЕТ СН'!$G$23</f>
        <v>1969.9041704400001</v>
      </c>
      <c r="N61" s="36">
        <f>SUMIFS(СВЦЭМ!$D$39:$D$782,СВЦЭМ!$A$39:$A$782,$A61,СВЦЭМ!$B$39:$B$782,N$47)+'СЕТ СН'!$G$11+СВЦЭМ!$D$10+'СЕТ СН'!$G$6-'СЕТ СН'!$G$23</f>
        <v>1982.8170975100002</v>
      </c>
      <c r="O61" s="36">
        <f>SUMIFS(СВЦЭМ!$D$39:$D$782,СВЦЭМ!$A$39:$A$782,$A61,СВЦЭМ!$B$39:$B$782,O$47)+'СЕТ СН'!$G$11+СВЦЭМ!$D$10+'СЕТ СН'!$G$6-'СЕТ СН'!$G$23</f>
        <v>1974.8836249400001</v>
      </c>
      <c r="P61" s="36">
        <f>SUMIFS(СВЦЭМ!$D$39:$D$782,СВЦЭМ!$A$39:$A$782,$A61,СВЦЭМ!$B$39:$B$782,P$47)+'СЕТ СН'!$G$11+СВЦЭМ!$D$10+'СЕТ СН'!$G$6-'СЕТ СН'!$G$23</f>
        <v>1990.0824295299999</v>
      </c>
      <c r="Q61" s="36">
        <f>SUMIFS(СВЦЭМ!$D$39:$D$782,СВЦЭМ!$A$39:$A$782,$A61,СВЦЭМ!$B$39:$B$782,Q$47)+'СЕТ СН'!$G$11+СВЦЭМ!$D$10+'СЕТ СН'!$G$6-'СЕТ СН'!$G$23</f>
        <v>2003.0792467699998</v>
      </c>
      <c r="R61" s="36">
        <f>SUMIFS(СВЦЭМ!$D$39:$D$782,СВЦЭМ!$A$39:$A$782,$A61,СВЦЭМ!$B$39:$B$782,R$47)+'СЕТ СН'!$G$11+СВЦЭМ!$D$10+'СЕТ СН'!$G$6-'СЕТ СН'!$G$23</f>
        <v>1989.31358396</v>
      </c>
      <c r="S61" s="36">
        <f>SUMIFS(СВЦЭМ!$D$39:$D$782,СВЦЭМ!$A$39:$A$782,$A61,СВЦЭМ!$B$39:$B$782,S$47)+'СЕТ СН'!$G$11+СВЦЭМ!$D$10+'СЕТ СН'!$G$6-'СЕТ СН'!$G$23</f>
        <v>1981.20054493</v>
      </c>
      <c r="T61" s="36">
        <f>SUMIFS(СВЦЭМ!$D$39:$D$782,СВЦЭМ!$A$39:$A$782,$A61,СВЦЭМ!$B$39:$B$782,T$47)+'СЕТ СН'!$G$11+СВЦЭМ!$D$10+'СЕТ СН'!$G$6-'СЕТ СН'!$G$23</f>
        <v>1976.8622825100001</v>
      </c>
      <c r="U61" s="36">
        <f>SUMIFS(СВЦЭМ!$D$39:$D$782,СВЦЭМ!$A$39:$A$782,$A61,СВЦЭМ!$B$39:$B$782,U$47)+'СЕТ СН'!$G$11+СВЦЭМ!$D$10+'СЕТ СН'!$G$6-'СЕТ СН'!$G$23</f>
        <v>1974.79773419</v>
      </c>
      <c r="V61" s="36">
        <f>SUMIFS(СВЦЭМ!$D$39:$D$782,СВЦЭМ!$A$39:$A$782,$A61,СВЦЭМ!$B$39:$B$782,V$47)+'СЕТ СН'!$G$11+СВЦЭМ!$D$10+'СЕТ СН'!$G$6-'СЕТ СН'!$G$23</f>
        <v>1970.4029469100001</v>
      </c>
      <c r="W61" s="36">
        <f>SUMIFS(СВЦЭМ!$D$39:$D$782,СВЦЭМ!$A$39:$A$782,$A61,СВЦЭМ!$B$39:$B$782,W$47)+'СЕТ СН'!$G$11+СВЦЭМ!$D$10+'СЕТ СН'!$G$6-'СЕТ СН'!$G$23</f>
        <v>1929.8848603699998</v>
      </c>
      <c r="X61" s="36">
        <f>SUMIFS(СВЦЭМ!$D$39:$D$782,СВЦЭМ!$A$39:$A$782,$A61,СВЦЭМ!$B$39:$B$782,X$47)+'СЕТ СН'!$G$11+СВЦЭМ!$D$10+'СЕТ СН'!$G$6-'СЕТ СН'!$G$23</f>
        <v>1944.3663977000001</v>
      </c>
      <c r="Y61" s="36">
        <f>SUMIFS(СВЦЭМ!$D$39:$D$782,СВЦЭМ!$A$39:$A$782,$A61,СВЦЭМ!$B$39:$B$782,Y$47)+'СЕТ СН'!$G$11+СВЦЭМ!$D$10+'СЕТ СН'!$G$6-'СЕТ СН'!$G$23</f>
        <v>1998.7786945299999</v>
      </c>
    </row>
    <row r="62" spans="1:25" ht="15.75" x14ac:dyDescent="0.2">
      <c r="A62" s="35">
        <f t="shared" si="1"/>
        <v>45092</v>
      </c>
      <c r="B62" s="36">
        <f>SUMIFS(СВЦЭМ!$D$39:$D$782,СВЦЭМ!$A$39:$A$782,$A62,СВЦЭМ!$B$39:$B$782,B$47)+'СЕТ СН'!$G$11+СВЦЭМ!$D$10+'СЕТ СН'!$G$6-'СЕТ СН'!$G$23</f>
        <v>1878.79267312</v>
      </c>
      <c r="C62" s="36">
        <f>SUMIFS(СВЦЭМ!$D$39:$D$782,СВЦЭМ!$A$39:$A$782,$A62,СВЦЭМ!$B$39:$B$782,C$47)+'СЕТ СН'!$G$11+СВЦЭМ!$D$10+'СЕТ СН'!$G$6-'СЕТ СН'!$G$23</f>
        <v>1948.6558010899998</v>
      </c>
      <c r="D62" s="36">
        <f>SUMIFS(СВЦЭМ!$D$39:$D$782,СВЦЭМ!$A$39:$A$782,$A62,СВЦЭМ!$B$39:$B$782,D$47)+'СЕТ СН'!$G$11+СВЦЭМ!$D$10+'СЕТ СН'!$G$6-'СЕТ СН'!$G$23</f>
        <v>2020.4928626000001</v>
      </c>
      <c r="E62" s="36">
        <f>SUMIFS(СВЦЭМ!$D$39:$D$782,СВЦЭМ!$A$39:$A$782,$A62,СВЦЭМ!$B$39:$B$782,E$47)+'СЕТ СН'!$G$11+СВЦЭМ!$D$10+'СЕТ СН'!$G$6-'СЕТ СН'!$G$23</f>
        <v>2027.4394122499998</v>
      </c>
      <c r="F62" s="36">
        <f>SUMIFS(СВЦЭМ!$D$39:$D$782,СВЦЭМ!$A$39:$A$782,$A62,СВЦЭМ!$B$39:$B$782,F$47)+'СЕТ СН'!$G$11+СВЦЭМ!$D$10+'СЕТ СН'!$G$6-'СЕТ СН'!$G$23</f>
        <v>2001.6778169899999</v>
      </c>
      <c r="G62" s="36">
        <f>SUMIFS(СВЦЭМ!$D$39:$D$782,СВЦЭМ!$A$39:$A$782,$A62,СВЦЭМ!$B$39:$B$782,G$47)+'СЕТ СН'!$G$11+СВЦЭМ!$D$10+'СЕТ СН'!$G$6-'СЕТ СН'!$G$23</f>
        <v>2005.2394542299999</v>
      </c>
      <c r="H62" s="36">
        <f>SUMIFS(СВЦЭМ!$D$39:$D$782,СВЦЭМ!$A$39:$A$782,$A62,СВЦЭМ!$B$39:$B$782,H$47)+'СЕТ СН'!$G$11+СВЦЭМ!$D$10+'СЕТ СН'!$G$6-'СЕТ СН'!$G$23</f>
        <v>1881.4796570200001</v>
      </c>
      <c r="I62" s="36">
        <f>SUMIFS(СВЦЭМ!$D$39:$D$782,СВЦЭМ!$A$39:$A$782,$A62,СВЦЭМ!$B$39:$B$782,I$47)+'СЕТ СН'!$G$11+СВЦЭМ!$D$10+'СЕТ СН'!$G$6-'СЕТ СН'!$G$23</f>
        <v>1763.4666658599999</v>
      </c>
      <c r="J62" s="36">
        <f>SUMIFS(СВЦЭМ!$D$39:$D$782,СВЦЭМ!$A$39:$A$782,$A62,СВЦЭМ!$B$39:$B$782,J$47)+'СЕТ СН'!$G$11+СВЦЭМ!$D$10+'СЕТ СН'!$G$6-'СЕТ СН'!$G$23</f>
        <v>1729.48565113</v>
      </c>
      <c r="K62" s="36">
        <f>SUMIFS(СВЦЭМ!$D$39:$D$782,СВЦЭМ!$A$39:$A$782,$A62,СВЦЭМ!$B$39:$B$782,K$47)+'СЕТ СН'!$G$11+СВЦЭМ!$D$10+'СЕТ СН'!$G$6-'СЕТ СН'!$G$23</f>
        <v>1718.06727658</v>
      </c>
      <c r="L62" s="36">
        <f>SUMIFS(СВЦЭМ!$D$39:$D$782,СВЦЭМ!$A$39:$A$782,$A62,СВЦЭМ!$B$39:$B$782,L$47)+'СЕТ СН'!$G$11+СВЦЭМ!$D$10+'СЕТ СН'!$G$6-'СЕТ СН'!$G$23</f>
        <v>1692.5902438799999</v>
      </c>
      <c r="M62" s="36">
        <f>SUMIFS(СВЦЭМ!$D$39:$D$782,СВЦЭМ!$A$39:$A$782,$A62,СВЦЭМ!$B$39:$B$782,M$47)+'СЕТ СН'!$G$11+СВЦЭМ!$D$10+'СЕТ СН'!$G$6-'СЕТ СН'!$G$23</f>
        <v>1704.2452920999999</v>
      </c>
      <c r="N62" s="36">
        <f>SUMIFS(СВЦЭМ!$D$39:$D$782,СВЦЭМ!$A$39:$A$782,$A62,СВЦЭМ!$B$39:$B$782,N$47)+'СЕТ СН'!$G$11+СВЦЭМ!$D$10+'СЕТ СН'!$G$6-'СЕТ СН'!$G$23</f>
        <v>1731.9698521</v>
      </c>
      <c r="O62" s="36">
        <f>SUMIFS(СВЦЭМ!$D$39:$D$782,СВЦЭМ!$A$39:$A$782,$A62,СВЦЭМ!$B$39:$B$782,O$47)+'СЕТ СН'!$G$11+СВЦЭМ!$D$10+'СЕТ СН'!$G$6-'СЕТ СН'!$G$23</f>
        <v>1739.17958292</v>
      </c>
      <c r="P62" s="36">
        <f>SUMIFS(СВЦЭМ!$D$39:$D$782,СВЦЭМ!$A$39:$A$782,$A62,СВЦЭМ!$B$39:$B$782,P$47)+'СЕТ СН'!$G$11+СВЦЭМ!$D$10+'СЕТ СН'!$G$6-'СЕТ СН'!$G$23</f>
        <v>1755.0054800799999</v>
      </c>
      <c r="Q62" s="36">
        <f>SUMIFS(СВЦЭМ!$D$39:$D$782,СВЦЭМ!$A$39:$A$782,$A62,СВЦЭМ!$B$39:$B$782,Q$47)+'СЕТ СН'!$G$11+СВЦЭМ!$D$10+'СЕТ СН'!$G$6-'СЕТ СН'!$G$23</f>
        <v>1756.6228420900002</v>
      </c>
      <c r="R62" s="36">
        <f>SUMIFS(СВЦЭМ!$D$39:$D$782,СВЦЭМ!$A$39:$A$782,$A62,СВЦЭМ!$B$39:$B$782,R$47)+'СЕТ СН'!$G$11+СВЦЭМ!$D$10+'СЕТ СН'!$G$6-'СЕТ СН'!$G$23</f>
        <v>1713.3017101999999</v>
      </c>
      <c r="S62" s="36">
        <f>SUMIFS(СВЦЭМ!$D$39:$D$782,СВЦЭМ!$A$39:$A$782,$A62,СВЦЭМ!$B$39:$B$782,S$47)+'СЕТ СН'!$G$11+СВЦЭМ!$D$10+'СЕТ СН'!$G$6-'СЕТ СН'!$G$23</f>
        <v>1723.1436622199999</v>
      </c>
      <c r="T62" s="36">
        <f>SUMIFS(СВЦЭМ!$D$39:$D$782,СВЦЭМ!$A$39:$A$782,$A62,СВЦЭМ!$B$39:$B$782,T$47)+'СЕТ СН'!$G$11+СВЦЭМ!$D$10+'СЕТ СН'!$G$6-'СЕТ СН'!$G$23</f>
        <v>1721.7550178400002</v>
      </c>
      <c r="U62" s="36">
        <f>SUMIFS(СВЦЭМ!$D$39:$D$782,СВЦЭМ!$A$39:$A$782,$A62,СВЦЭМ!$B$39:$B$782,U$47)+'СЕТ СН'!$G$11+СВЦЭМ!$D$10+'СЕТ СН'!$G$6-'СЕТ СН'!$G$23</f>
        <v>1720.2124761300001</v>
      </c>
      <c r="V62" s="36">
        <f>SUMIFS(СВЦЭМ!$D$39:$D$782,СВЦЭМ!$A$39:$A$782,$A62,СВЦЭМ!$B$39:$B$782,V$47)+'СЕТ СН'!$G$11+СВЦЭМ!$D$10+'СЕТ СН'!$G$6-'СЕТ СН'!$G$23</f>
        <v>1744.4836164799999</v>
      </c>
      <c r="W62" s="36">
        <f>SUMIFS(СВЦЭМ!$D$39:$D$782,СВЦЭМ!$A$39:$A$782,$A62,СВЦЭМ!$B$39:$B$782,W$47)+'СЕТ СН'!$G$11+СВЦЭМ!$D$10+'СЕТ СН'!$G$6-'СЕТ СН'!$G$23</f>
        <v>1720.9946569600002</v>
      </c>
      <c r="X62" s="36">
        <f>SUMIFS(СВЦЭМ!$D$39:$D$782,СВЦЭМ!$A$39:$A$782,$A62,СВЦЭМ!$B$39:$B$782,X$47)+'СЕТ СН'!$G$11+СВЦЭМ!$D$10+'СЕТ СН'!$G$6-'СЕТ СН'!$G$23</f>
        <v>1744.1214189000002</v>
      </c>
      <c r="Y62" s="36">
        <f>SUMIFS(СВЦЭМ!$D$39:$D$782,СВЦЭМ!$A$39:$A$782,$A62,СВЦЭМ!$B$39:$B$782,Y$47)+'СЕТ СН'!$G$11+СВЦЭМ!$D$10+'СЕТ СН'!$G$6-'СЕТ СН'!$G$23</f>
        <v>1828.0291259199998</v>
      </c>
    </row>
    <row r="63" spans="1:25" ht="15.75" x14ac:dyDescent="0.2">
      <c r="A63" s="35">
        <f t="shared" si="1"/>
        <v>45093</v>
      </c>
      <c r="B63" s="36">
        <f>SUMIFS(СВЦЭМ!$D$39:$D$782,СВЦЭМ!$A$39:$A$782,$A63,СВЦЭМ!$B$39:$B$782,B$47)+'СЕТ СН'!$G$11+СВЦЭМ!$D$10+'СЕТ СН'!$G$6-'СЕТ СН'!$G$23</f>
        <v>1958.85422238</v>
      </c>
      <c r="C63" s="36">
        <f>SUMIFS(СВЦЭМ!$D$39:$D$782,СВЦЭМ!$A$39:$A$782,$A63,СВЦЭМ!$B$39:$B$782,C$47)+'СЕТ СН'!$G$11+СВЦЭМ!$D$10+'СЕТ СН'!$G$6-'СЕТ СН'!$G$23</f>
        <v>2012.7615706800002</v>
      </c>
      <c r="D63" s="36">
        <f>SUMIFS(СВЦЭМ!$D$39:$D$782,СВЦЭМ!$A$39:$A$782,$A63,СВЦЭМ!$B$39:$B$782,D$47)+'СЕТ СН'!$G$11+СВЦЭМ!$D$10+'СЕТ СН'!$G$6-'СЕТ СН'!$G$23</f>
        <v>2102.8046048199999</v>
      </c>
      <c r="E63" s="36">
        <f>SUMIFS(СВЦЭМ!$D$39:$D$782,СВЦЭМ!$A$39:$A$782,$A63,СВЦЭМ!$B$39:$B$782,E$47)+'СЕТ СН'!$G$11+СВЦЭМ!$D$10+'СЕТ СН'!$G$6-'СЕТ СН'!$G$23</f>
        <v>2117.2850185900002</v>
      </c>
      <c r="F63" s="36">
        <f>SUMIFS(СВЦЭМ!$D$39:$D$782,СВЦЭМ!$A$39:$A$782,$A63,СВЦЭМ!$B$39:$B$782,F$47)+'СЕТ СН'!$G$11+СВЦЭМ!$D$10+'СЕТ СН'!$G$6-'СЕТ СН'!$G$23</f>
        <v>2120.9981525500002</v>
      </c>
      <c r="G63" s="36">
        <f>SUMIFS(СВЦЭМ!$D$39:$D$782,СВЦЭМ!$A$39:$A$782,$A63,СВЦЭМ!$B$39:$B$782,G$47)+'СЕТ СН'!$G$11+СВЦЭМ!$D$10+'СЕТ СН'!$G$6-'СЕТ СН'!$G$23</f>
        <v>2081.5353443700001</v>
      </c>
      <c r="H63" s="36">
        <f>SUMIFS(СВЦЭМ!$D$39:$D$782,СВЦЭМ!$A$39:$A$782,$A63,СВЦЭМ!$B$39:$B$782,H$47)+'СЕТ СН'!$G$11+СВЦЭМ!$D$10+'СЕТ СН'!$G$6-'СЕТ СН'!$G$23</f>
        <v>1960.2750413100002</v>
      </c>
      <c r="I63" s="36">
        <f>SUMIFS(СВЦЭМ!$D$39:$D$782,СВЦЭМ!$A$39:$A$782,$A63,СВЦЭМ!$B$39:$B$782,I$47)+'СЕТ СН'!$G$11+СВЦЭМ!$D$10+'СЕТ СН'!$G$6-'СЕТ СН'!$G$23</f>
        <v>1902.7540634400002</v>
      </c>
      <c r="J63" s="36">
        <f>SUMIFS(СВЦЭМ!$D$39:$D$782,СВЦЭМ!$A$39:$A$782,$A63,СВЦЭМ!$B$39:$B$782,J$47)+'СЕТ СН'!$G$11+СВЦЭМ!$D$10+'СЕТ СН'!$G$6-'СЕТ СН'!$G$23</f>
        <v>1817.6957275300001</v>
      </c>
      <c r="K63" s="36">
        <f>SUMIFS(СВЦЭМ!$D$39:$D$782,СВЦЭМ!$A$39:$A$782,$A63,СВЦЭМ!$B$39:$B$782,K$47)+'СЕТ СН'!$G$11+СВЦЭМ!$D$10+'СЕТ СН'!$G$6-'СЕТ СН'!$G$23</f>
        <v>1832.9268613200002</v>
      </c>
      <c r="L63" s="36">
        <f>SUMIFS(СВЦЭМ!$D$39:$D$782,СВЦЭМ!$A$39:$A$782,$A63,СВЦЭМ!$B$39:$B$782,L$47)+'СЕТ СН'!$G$11+СВЦЭМ!$D$10+'СЕТ СН'!$G$6-'СЕТ СН'!$G$23</f>
        <v>1836.2530090400001</v>
      </c>
      <c r="M63" s="36">
        <f>SUMIFS(СВЦЭМ!$D$39:$D$782,СВЦЭМ!$A$39:$A$782,$A63,СВЦЭМ!$B$39:$B$782,M$47)+'СЕТ СН'!$G$11+СВЦЭМ!$D$10+'СЕТ СН'!$G$6-'СЕТ СН'!$G$23</f>
        <v>1864.33905052</v>
      </c>
      <c r="N63" s="36">
        <f>SUMIFS(СВЦЭМ!$D$39:$D$782,СВЦЭМ!$A$39:$A$782,$A63,СВЦЭМ!$B$39:$B$782,N$47)+'СЕТ СН'!$G$11+СВЦЭМ!$D$10+'СЕТ СН'!$G$6-'СЕТ СН'!$G$23</f>
        <v>1908.3682300400001</v>
      </c>
      <c r="O63" s="36">
        <f>SUMIFS(СВЦЭМ!$D$39:$D$782,СВЦЭМ!$A$39:$A$782,$A63,СВЦЭМ!$B$39:$B$782,O$47)+'СЕТ СН'!$G$11+СВЦЭМ!$D$10+'СЕТ СН'!$G$6-'СЕТ СН'!$G$23</f>
        <v>1907.79513262</v>
      </c>
      <c r="P63" s="36">
        <f>SUMIFS(СВЦЭМ!$D$39:$D$782,СВЦЭМ!$A$39:$A$782,$A63,СВЦЭМ!$B$39:$B$782,P$47)+'СЕТ СН'!$G$11+СВЦЭМ!$D$10+'СЕТ СН'!$G$6-'СЕТ СН'!$G$23</f>
        <v>1913.75639606</v>
      </c>
      <c r="Q63" s="36">
        <f>SUMIFS(СВЦЭМ!$D$39:$D$782,СВЦЭМ!$A$39:$A$782,$A63,СВЦЭМ!$B$39:$B$782,Q$47)+'СЕТ СН'!$G$11+СВЦЭМ!$D$10+'СЕТ СН'!$G$6-'СЕТ СН'!$G$23</f>
        <v>1894.0948332299999</v>
      </c>
      <c r="R63" s="36">
        <f>SUMIFS(СВЦЭМ!$D$39:$D$782,СВЦЭМ!$A$39:$A$782,$A63,СВЦЭМ!$B$39:$B$782,R$47)+'СЕТ СН'!$G$11+СВЦЭМ!$D$10+'СЕТ СН'!$G$6-'СЕТ СН'!$G$23</f>
        <v>1880.9625640200002</v>
      </c>
      <c r="S63" s="36">
        <f>SUMIFS(СВЦЭМ!$D$39:$D$782,СВЦЭМ!$A$39:$A$782,$A63,СВЦЭМ!$B$39:$B$782,S$47)+'СЕТ СН'!$G$11+СВЦЭМ!$D$10+'СЕТ СН'!$G$6-'СЕТ СН'!$G$23</f>
        <v>1858.7719138100001</v>
      </c>
      <c r="T63" s="36">
        <f>SUMIFS(СВЦЭМ!$D$39:$D$782,СВЦЭМ!$A$39:$A$782,$A63,СВЦЭМ!$B$39:$B$782,T$47)+'СЕТ СН'!$G$11+СВЦЭМ!$D$10+'СЕТ СН'!$G$6-'СЕТ СН'!$G$23</f>
        <v>1848.3777887699998</v>
      </c>
      <c r="U63" s="36">
        <f>SUMIFS(СВЦЭМ!$D$39:$D$782,СВЦЭМ!$A$39:$A$782,$A63,СВЦЭМ!$B$39:$B$782,U$47)+'СЕТ СН'!$G$11+СВЦЭМ!$D$10+'СЕТ СН'!$G$6-'СЕТ СН'!$G$23</f>
        <v>1850.0256849299999</v>
      </c>
      <c r="V63" s="36">
        <f>SUMIFS(СВЦЭМ!$D$39:$D$782,СВЦЭМ!$A$39:$A$782,$A63,СВЦЭМ!$B$39:$B$782,V$47)+'СЕТ СН'!$G$11+СВЦЭМ!$D$10+'СЕТ СН'!$G$6-'СЕТ СН'!$G$23</f>
        <v>1839.6985478699999</v>
      </c>
      <c r="W63" s="36">
        <f>SUMIFS(СВЦЭМ!$D$39:$D$782,СВЦЭМ!$A$39:$A$782,$A63,СВЦЭМ!$B$39:$B$782,W$47)+'СЕТ СН'!$G$11+СВЦЭМ!$D$10+'СЕТ СН'!$G$6-'СЕТ СН'!$G$23</f>
        <v>1804.3407138900002</v>
      </c>
      <c r="X63" s="36">
        <f>SUMIFS(СВЦЭМ!$D$39:$D$782,СВЦЭМ!$A$39:$A$782,$A63,СВЦЭМ!$B$39:$B$782,X$47)+'СЕТ СН'!$G$11+СВЦЭМ!$D$10+'СЕТ СН'!$G$6-'СЕТ СН'!$G$23</f>
        <v>1855.52006467</v>
      </c>
      <c r="Y63" s="36">
        <f>SUMIFS(СВЦЭМ!$D$39:$D$782,СВЦЭМ!$A$39:$A$782,$A63,СВЦЭМ!$B$39:$B$782,Y$47)+'СЕТ СН'!$G$11+СВЦЭМ!$D$10+'СЕТ СН'!$G$6-'СЕТ СН'!$G$23</f>
        <v>1998.5169932899998</v>
      </c>
    </row>
    <row r="64" spans="1:25" ht="15.75" x14ac:dyDescent="0.2">
      <c r="A64" s="35">
        <f t="shared" si="1"/>
        <v>45094</v>
      </c>
      <c r="B64" s="36">
        <f>SUMIFS(СВЦЭМ!$D$39:$D$782,СВЦЭМ!$A$39:$A$782,$A64,СВЦЭМ!$B$39:$B$782,B$47)+'СЕТ СН'!$G$11+СВЦЭМ!$D$10+'СЕТ СН'!$G$6-'СЕТ СН'!$G$23</f>
        <v>1856.8550122400002</v>
      </c>
      <c r="C64" s="36">
        <f>SUMIFS(СВЦЭМ!$D$39:$D$782,СВЦЭМ!$A$39:$A$782,$A64,СВЦЭМ!$B$39:$B$782,C$47)+'СЕТ СН'!$G$11+СВЦЭМ!$D$10+'СЕТ СН'!$G$6-'СЕТ СН'!$G$23</f>
        <v>1932.8821161400001</v>
      </c>
      <c r="D64" s="36">
        <f>SUMIFS(СВЦЭМ!$D$39:$D$782,СВЦЭМ!$A$39:$A$782,$A64,СВЦЭМ!$B$39:$B$782,D$47)+'СЕТ СН'!$G$11+СВЦЭМ!$D$10+'СЕТ СН'!$G$6-'СЕТ СН'!$G$23</f>
        <v>1969.4971326899999</v>
      </c>
      <c r="E64" s="36">
        <f>SUMIFS(СВЦЭМ!$D$39:$D$782,СВЦЭМ!$A$39:$A$782,$A64,СВЦЭМ!$B$39:$B$782,E$47)+'СЕТ СН'!$G$11+СВЦЭМ!$D$10+'СЕТ СН'!$G$6-'СЕТ СН'!$G$23</f>
        <v>1967.9627117200002</v>
      </c>
      <c r="F64" s="36">
        <f>SUMIFS(СВЦЭМ!$D$39:$D$782,СВЦЭМ!$A$39:$A$782,$A64,СВЦЭМ!$B$39:$B$782,F$47)+'СЕТ СН'!$G$11+СВЦЭМ!$D$10+'СЕТ СН'!$G$6-'СЕТ СН'!$G$23</f>
        <v>1961.2537383100002</v>
      </c>
      <c r="G64" s="36">
        <f>SUMIFS(СВЦЭМ!$D$39:$D$782,СВЦЭМ!$A$39:$A$782,$A64,СВЦЭМ!$B$39:$B$782,G$47)+'СЕТ СН'!$G$11+СВЦЭМ!$D$10+'СЕТ СН'!$G$6-'СЕТ СН'!$G$23</f>
        <v>1993.1917313499998</v>
      </c>
      <c r="H64" s="36">
        <f>SUMIFS(СВЦЭМ!$D$39:$D$782,СВЦЭМ!$A$39:$A$782,$A64,СВЦЭМ!$B$39:$B$782,H$47)+'СЕТ СН'!$G$11+СВЦЭМ!$D$10+'СЕТ СН'!$G$6-'СЕТ СН'!$G$23</f>
        <v>1929.8418980000001</v>
      </c>
      <c r="I64" s="36">
        <f>SUMIFS(СВЦЭМ!$D$39:$D$782,СВЦЭМ!$A$39:$A$782,$A64,СВЦЭМ!$B$39:$B$782,I$47)+'СЕТ СН'!$G$11+СВЦЭМ!$D$10+'СЕТ СН'!$G$6-'СЕТ СН'!$G$23</f>
        <v>1851.3879034800002</v>
      </c>
      <c r="J64" s="36">
        <f>SUMIFS(СВЦЭМ!$D$39:$D$782,СВЦЭМ!$A$39:$A$782,$A64,СВЦЭМ!$B$39:$B$782,J$47)+'СЕТ СН'!$G$11+СВЦЭМ!$D$10+'СЕТ СН'!$G$6-'СЕТ СН'!$G$23</f>
        <v>1742.1222403400002</v>
      </c>
      <c r="K64" s="36">
        <f>SUMIFS(СВЦЭМ!$D$39:$D$782,СВЦЭМ!$A$39:$A$782,$A64,СВЦЭМ!$B$39:$B$782,K$47)+'СЕТ СН'!$G$11+СВЦЭМ!$D$10+'СЕТ СН'!$G$6-'СЕТ СН'!$G$23</f>
        <v>1688.5088146500002</v>
      </c>
      <c r="L64" s="36">
        <f>SUMIFS(СВЦЭМ!$D$39:$D$782,СВЦЭМ!$A$39:$A$782,$A64,СВЦЭМ!$B$39:$B$782,L$47)+'СЕТ СН'!$G$11+СВЦЭМ!$D$10+'СЕТ СН'!$G$6-'СЕТ СН'!$G$23</f>
        <v>1666.4616428899999</v>
      </c>
      <c r="M64" s="36">
        <f>SUMIFS(СВЦЭМ!$D$39:$D$782,СВЦЭМ!$A$39:$A$782,$A64,СВЦЭМ!$B$39:$B$782,M$47)+'СЕТ СН'!$G$11+СВЦЭМ!$D$10+'СЕТ СН'!$G$6-'СЕТ СН'!$G$23</f>
        <v>1674.7761535499999</v>
      </c>
      <c r="N64" s="36">
        <f>SUMIFS(СВЦЭМ!$D$39:$D$782,СВЦЭМ!$A$39:$A$782,$A64,СВЦЭМ!$B$39:$B$782,N$47)+'СЕТ СН'!$G$11+СВЦЭМ!$D$10+'СЕТ СН'!$G$6-'СЕТ СН'!$G$23</f>
        <v>1709.1756325900001</v>
      </c>
      <c r="O64" s="36">
        <f>SUMIFS(СВЦЭМ!$D$39:$D$782,СВЦЭМ!$A$39:$A$782,$A64,СВЦЭМ!$B$39:$B$782,O$47)+'СЕТ СН'!$G$11+СВЦЭМ!$D$10+'СЕТ СН'!$G$6-'СЕТ СН'!$G$23</f>
        <v>1708.0791830600001</v>
      </c>
      <c r="P64" s="36">
        <f>SUMIFS(СВЦЭМ!$D$39:$D$782,СВЦЭМ!$A$39:$A$782,$A64,СВЦЭМ!$B$39:$B$782,P$47)+'СЕТ СН'!$G$11+СВЦЭМ!$D$10+'СЕТ СН'!$G$6-'СЕТ СН'!$G$23</f>
        <v>1727.3353722400002</v>
      </c>
      <c r="Q64" s="36">
        <f>SUMIFS(СВЦЭМ!$D$39:$D$782,СВЦЭМ!$A$39:$A$782,$A64,СВЦЭМ!$B$39:$B$782,Q$47)+'СЕТ СН'!$G$11+СВЦЭМ!$D$10+'СЕТ СН'!$G$6-'СЕТ СН'!$G$23</f>
        <v>1744.4127324199999</v>
      </c>
      <c r="R64" s="36">
        <f>SUMIFS(СВЦЭМ!$D$39:$D$782,СВЦЭМ!$A$39:$A$782,$A64,СВЦЭМ!$B$39:$B$782,R$47)+'СЕТ СН'!$G$11+СВЦЭМ!$D$10+'СЕТ СН'!$G$6-'СЕТ СН'!$G$23</f>
        <v>1732.9744000700002</v>
      </c>
      <c r="S64" s="36">
        <f>SUMIFS(СВЦЭМ!$D$39:$D$782,СВЦЭМ!$A$39:$A$782,$A64,СВЦЭМ!$B$39:$B$782,S$47)+'СЕТ СН'!$G$11+СВЦЭМ!$D$10+'СЕТ СН'!$G$6-'СЕТ СН'!$G$23</f>
        <v>1714.9270928400001</v>
      </c>
      <c r="T64" s="36">
        <f>SUMIFS(СВЦЭМ!$D$39:$D$782,СВЦЭМ!$A$39:$A$782,$A64,СВЦЭМ!$B$39:$B$782,T$47)+'СЕТ СН'!$G$11+СВЦЭМ!$D$10+'СЕТ СН'!$G$6-'СЕТ СН'!$G$23</f>
        <v>1697.7930728699998</v>
      </c>
      <c r="U64" s="36">
        <f>SUMIFS(СВЦЭМ!$D$39:$D$782,СВЦЭМ!$A$39:$A$782,$A64,СВЦЭМ!$B$39:$B$782,U$47)+'СЕТ СН'!$G$11+СВЦЭМ!$D$10+'СЕТ СН'!$G$6-'СЕТ СН'!$G$23</f>
        <v>1694.99403321</v>
      </c>
      <c r="V64" s="36">
        <f>SUMIFS(СВЦЭМ!$D$39:$D$782,СВЦЭМ!$A$39:$A$782,$A64,СВЦЭМ!$B$39:$B$782,V$47)+'СЕТ СН'!$G$11+СВЦЭМ!$D$10+'СЕТ СН'!$G$6-'СЕТ СН'!$G$23</f>
        <v>1683.0434254400002</v>
      </c>
      <c r="W64" s="36">
        <f>SUMIFS(СВЦЭМ!$D$39:$D$782,СВЦЭМ!$A$39:$A$782,$A64,СВЦЭМ!$B$39:$B$782,W$47)+'СЕТ СН'!$G$11+СВЦЭМ!$D$10+'СЕТ СН'!$G$6-'СЕТ СН'!$G$23</f>
        <v>1655.1319854600001</v>
      </c>
      <c r="X64" s="36">
        <f>SUMIFS(СВЦЭМ!$D$39:$D$782,СВЦЭМ!$A$39:$A$782,$A64,СВЦЭМ!$B$39:$B$782,X$47)+'СЕТ СН'!$G$11+СВЦЭМ!$D$10+'СЕТ СН'!$G$6-'СЕТ СН'!$G$23</f>
        <v>1709.6947918199999</v>
      </c>
      <c r="Y64" s="36">
        <f>SUMIFS(СВЦЭМ!$D$39:$D$782,СВЦЭМ!$A$39:$A$782,$A64,СВЦЭМ!$B$39:$B$782,Y$47)+'СЕТ СН'!$G$11+СВЦЭМ!$D$10+'СЕТ СН'!$G$6-'СЕТ СН'!$G$23</f>
        <v>1781.35167185</v>
      </c>
    </row>
    <row r="65" spans="1:26" ht="15.75" x14ac:dyDescent="0.2">
      <c r="A65" s="35">
        <f t="shared" si="1"/>
        <v>45095</v>
      </c>
      <c r="B65" s="36">
        <f>SUMIFS(СВЦЭМ!$D$39:$D$782,СВЦЭМ!$A$39:$A$782,$A65,СВЦЭМ!$B$39:$B$782,B$47)+'СЕТ СН'!$G$11+СВЦЭМ!$D$10+'СЕТ СН'!$G$6-'СЕТ СН'!$G$23</f>
        <v>1975.7861043100002</v>
      </c>
      <c r="C65" s="36">
        <f>SUMIFS(СВЦЭМ!$D$39:$D$782,СВЦЭМ!$A$39:$A$782,$A65,СВЦЭМ!$B$39:$B$782,C$47)+'СЕТ СН'!$G$11+СВЦЭМ!$D$10+'СЕТ СН'!$G$6-'СЕТ СН'!$G$23</f>
        <v>2074.77680263</v>
      </c>
      <c r="D65" s="36">
        <f>SUMIFS(СВЦЭМ!$D$39:$D$782,СВЦЭМ!$A$39:$A$782,$A65,СВЦЭМ!$B$39:$B$782,D$47)+'СЕТ СН'!$G$11+СВЦЭМ!$D$10+'СЕТ СН'!$G$6-'СЕТ СН'!$G$23</f>
        <v>2105.9043606499999</v>
      </c>
      <c r="E65" s="36">
        <f>SUMIFS(СВЦЭМ!$D$39:$D$782,СВЦЭМ!$A$39:$A$782,$A65,СВЦЭМ!$B$39:$B$782,E$47)+'СЕТ СН'!$G$11+СВЦЭМ!$D$10+'СЕТ СН'!$G$6-'СЕТ СН'!$G$23</f>
        <v>2132.4503828100001</v>
      </c>
      <c r="F65" s="36">
        <f>SUMIFS(СВЦЭМ!$D$39:$D$782,СВЦЭМ!$A$39:$A$782,$A65,СВЦЭМ!$B$39:$B$782,F$47)+'СЕТ СН'!$G$11+СВЦЭМ!$D$10+'СЕТ СН'!$G$6-'СЕТ СН'!$G$23</f>
        <v>2155.3878461099998</v>
      </c>
      <c r="G65" s="36">
        <f>SUMIFS(СВЦЭМ!$D$39:$D$782,СВЦЭМ!$A$39:$A$782,$A65,СВЦЭМ!$B$39:$B$782,G$47)+'СЕТ СН'!$G$11+СВЦЭМ!$D$10+'СЕТ СН'!$G$6-'СЕТ СН'!$G$23</f>
        <v>2152.8259490999999</v>
      </c>
      <c r="H65" s="36">
        <f>SUMIFS(СВЦЭМ!$D$39:$D$782,СВЦЭМ!$A$39:$A$782,$A65,СВЦЭМ!$B$39:$B$782,H$47)+'СЕТ СН'!$G$11+СВЦЭМ!$D$10+'СЕТ СН'!$G$6-'СЕТ СН'!$G$23</f>
        <v>2111.8748191700001</v>
      </c>
      <c r="I65" s="36">
        <f>SUMIFS(СВЦЭМ!$D$39:$D$782,СВЦЭМ!$A$39:$A$782,$A65,СВЦЭМ!$B$39:$B$782,I$47)+'СЕТ СН'!$G$11+СВЦЭМ!$D$10+'СЕТ СН'!$G$6-'СЕТ СН'!$G$23</f>
        <v>2078.9541099100002</v>
      </c>
      <c r="J65" s="36">
        <f>SUMIFS(СВЦЭМ!$D$39:$D$782,СВЦЭМ!$A$39:$A$782,$A65,СВЦЭМ!$B$39:$B$782,J$47)+'СЕТ СН'!$G$11+СВЦЭМ!$D$10+'СЕТ СН'!$G$6-'СЕТ СН'!$G$23</f>
        <v>2011.832351</v>
      </c>
      <c r="K65" s="36">
        <f>SUMIFS(СВЦЭМ!$D$39:$D$782,СВЦЭМ!$A$39:$A$782,$A65,СВЦЭМ!$B$39:$B$782,K$47)+'СЕТ СН'!$G$11+СВЦЭМ!$D$10+'СЕТ СН'!$G$6-'СЕТ СН'!$G$23</f>
        <v>1960.4911330499999</v>
      </c>
      <c r="L65" s="36">
        <f>SUMIFS(СВЦЭМ!$D$39:$D$782,СВЦЭМ!$A$39:$A$782,$A65,СВЦЭМ!$B$39:$B$782,L$47)+'СЕТ СН'!$G$11+СВЦЭМ!$D$10+'СЕТ СН'!$G$6-'СЕТ СН'!$G$23</f>
        <v>1960.26232656</v>
      </c>
      <c r="M65" s="36">
        <f>SUMIFS(СВЦЭМ!$D$39:$D$782,СВЦЭМ!$A$39:$A$782,$A65,СВЦЭМ!$B$39:$B$782,M$47)+'СЕТ СН'!$G$11+СВЦЭМ!$D$10+'СЕТ СН'!$G$6-'СЕТ СН'!$G$23</f>
        <v>1990.2363688199998</v>
      </c>
      <c r="N65" s="36">
        <f>SUMIFS(СВЦЭМ!$D$39:$D$782,СВЦЭМ!$A$39:$A$782,$A65,СВЦЭМ!$B$39:$B$782,N$47)+'СЕТ СН'!$G$11+СВЦЭМ!$D$10+'СЕТ СН'!$G$6-'СЕТ СН'!$G$23</f>
        <v>2001.5882489000001</v>
      </c>
      <c r="O65" s="36">
        <f>SUMIFS(СВЦЭМ!$D$39:$D$782,СВЦЭМ!$A$39:$A$782,$A65,СВЦЭМ!$B$39:$B$782,O$47)+'СЕТ СН'!$G$11+СВЦЭМ!$D$10+'СЕТ СН'!$G$6-'СЕТ СН'!$G$23</f>
        <v>2010.43949109</v>
      </c>
      <c r="P65" s="36">
        <f>SUMIFS(СВЦЭМ!$D$39:$D$782,СВЦЭМ!$A$39:$A$782,$A65,СВЦЭМ!$B$39:$B$782,P$47)+'СЕТ СН'!$G$11+СВЦЭМ!$D$10+'СЕТ СН'!$G$6-'СЕТ СН'!$G$23</f>
        <v>2028.9701320300001</v>
      </c>
      <c r="Q65" s="36">
        <f>SUMIFS(СВЦЭМ!$D$39:$D$782,СВЦЭМ!$A$39:$A$782,$A65,СВЦЭМ!$B$39:$B$782,Q$47)+'СЕТ СН'!$G$11+СВЦЭМ!$D$10+'СЕТ СН'!$G$6-'СЕТ СН'!$G$23</f>
        <v>2030.9379573800002</v>
      </c>
      <c r="R65" s="36">
        <f>SUMIFS(СВЦЭМ!$D$39:$D$782,СВЦЭМ!$A$39:$A$782,$A65,СВЦЭМ!$B$39:$B$782,R$47)+'СЕТ СН'!$G$11+СВЦЭМ!$D$10+'СЕТ СН'!$G$6-'СЕТ СН'!$G$23</f>
        <v>2015.7405186700003</v>
      </c>
      <c r="S65" s="36">
        <f>SUMIFS(СВЦЭМ!$D$39:$D$782,СВЦЭМ!$A$39:$A$782,$A65,СВЦЭМ!$B$39:$B$782,S$47)+'СЕТ СН'!$G$11+СВЦЭМ!$D$10+'СЕТ СН'!$G$6-'СЕТ СН'!$G$23</f>
        <v>1995.7255924800002</v>
      </c>
      <c r="T65" s="36">
        <f>SUMIFS(СВЦЭМ!$D$39:$D$782,СВЦЭМ!$A$39:$A$782,$A65,СВЦЭМ!$B$39:$B$782,T$47)+'СЕТ СН'!$G$11+СВЦЭМ!$D$10+'СЕТ СН'!$G$6-'СЕТ СН'!$G$23</f>
        <v>1960.7563454199999</v>
      </c>
      <c r="U65" s="36">
        <f>SUMIFS(СВЦЭМ!$D$39:$D$782,СВЦЭМ!$A$39:$A$782,$A65,СВЦЭМ!$B$39:$B$782,U$47)+'СЕТ СН'!$G$11+СВЦЭМ!$D$10+'СЕТ СН'!$G$6-'СЕТ СН'!$G$23</f>
        <v>1939.5313694900001</v>
      </c>
      <c r="V65" s="36">
        <f>SUMIFS(СВЦЭМ!$D$39:$D$782,СВЦЭМ!$A$39:$A$782,$A65,СВЦЭМ!$B$39:$B$782,V$47)+'СЕТ СН'!$G$11+СВЦЭМ!$D$10+'СЕТ СН'!$G$6-'СЕТ СН'!$G$23</f>
        <v>1908.90122604</v>
      </c>
      <c r="W65" s="36">
        <f>SUMIFS(СВЦЭМ!$D$39:$D$782,СВЦЭМ!$A$39:$A$782,$A65,СВЦЭМ!$B$39:$B$782,W$47)+'СЕТ СН'!$G$11+СВЦЭМ!$D$10+'СЕТ СН'!$G$6-'СЕТ СН'!$G$23</f>
        <v>1919.1558790300001</v>
      </c>
      <c r="X65" s="36">
        <f>SUMIFS(СВЦЭМ!$D$39:$D$782,СВЦЭМ!$A$39:$A$782,$A65,СВЦЭМ!$B$39:$B$782,X$47)+'СЕТ СН'!$G$11+СВЦЭМ!$D$10+'СЕТ СН'!$G$6-'СЕТ СН'!$G$23</f>
        <v>1941.9586256399998</v>
      </c>
      <c r="Y65" s="36">
        <f>SUMIFS(СВЦЭМ!$D$39:$D$782,СВЦЭМ!$A$39:$A$782,$A65,СВЦЭМ!$B$39:$B$782,Y$47)+'СЕТ СН'!$G$11+СВЦЭМ!$D$10+'СЕТ СН'!$G$6-'СЕТ СН'!$G$23</f>
        <v>2022.8193658499999</v>
      </c>
    </row>
    <row r="66" spans="1:26" ht="15.75" x14ac:dyDescent="0.2">
      <c r="A66" s="35">
        <f t="shared" si="1"/>
        <v>45096</v>
      </c>
      <c r="B66" s="36">
        <f>SUMIFS(СВЦЭМ!$D$39:$D$782,СВЦЭМ!$A$39:$A$782,$A66,СВЦЭМ!$B$39:$B$782,B$47)+'СЕТ СН'!$G$11+СВЦЭМ!$D$10+'СЕТ СН'!$G$6-'СЕТ СН'!$G$23</f>
        <v>1918.97913432</v>
      </c>
      <c r="C66" s="36">
        <f>SUMIFS(СВЦЭМ!$D$39:$D$782,СВЦЭМ!$A$39:$A$782,$A66,СВЦЭМ!$B$39:$B$782,C$47)+'СЕТ СН'!$G$11+СВЦЭМ!$D$10+'СЕТ СН'!$G$6-'СЕТ СН'!$G$23</f>
        <v>2004.41956755</v>
      </c>
      <c r="D66" s="36">
        <f>SUMIFS(СВЦЭМ!$D$39:$D$782,СВЦЭМ!$A$39:$A$782,$A66,СВЦЭМ!$B$39:$B$782,D$47)+'СЕТ СН'!$G$11+СВЦЭМ!$D$10+'СЕТ СН'!$G$6-'СЕТ СН'!$G$23</f>
        <v>2088.6872344799999</v>
      </c>
      <c r="E66" s="36">
        <f>SUMIFS(СВЦЭМ!$D$39:$D$782,СВЦЭМ!$A$39:$A$782,$A66,СВЦЭМ!$B$39:$B$782,E$47)+'СЕТ СН'!$G$11+СВЦЭМ!$D$10+'СЕТ СН'!$G$6-'СЕТ СН'!$G$23</f>
        <v>2058.1831351599999</v>
      </c>
      <c r="F66" s="36">
        <f>SUMIFS(СВЦЭМ!$D$39:$D$782,СВЦЭМ!$A$39:$A$782,$A66,СВЦЭМ!$B$39:$B$782,F$47)+'СЕТ СН'!$G$11+СВЦЭМ!$D$10+'СЕТ СН'!$G$6-'СЕТ СН'!$G$23</f>
        <v>2097.2817172999999</v>
      </c>
      <c r="G66" s="36">
        <f>SUMIFS(СВЦЭМ!$D$39:$D$782,СВЦЭМ!$A$39:$A$782,$A66,СВЦЭМ!$B$39:$B$782,G$47)+'СЕТ СН'!$G$11+СВЦЭМ!$D$10+'СЕТ СН'!$G$6-'СЕТ СН'!$G$23</f>
        <v>2107.7709730199999</v>
      </c>
      <c r="H66" s="36">
        <f>SUMIFS(СВЦЭМ!$D$39:$D$782,СВЦЭМ!$A$39:$A$782,$A66,СВЦЭМ!$B$39:$B$782,H$47)+'СЕТ СН'!$G$11+СВЦЭМ!$D$10+'СЕТ СН'!$G$6-'СЕТ СН'!$G$23</f>
        <v>2081.68668815</v>
      </c>
      <c r="I66" s="36">
        <f>SUMIFS(СВЦЭМ!$D$39:$D$782,СВЦЭМ!$A$39:$A$782,$A66,СВЦЭМ!$B$39:$B$782,I$47)+'СЕТ СН'!$G$11+СВЦЭМ!$D$10+'СЕТ СН'!$G$6-'СЕТ СН'!$G$23</f>
        <v>1917.98683467</v>
      </c>
      <c r="J66" s="36">
        <f>SUMIFS(СВЦЭМ!$D$39:$D$782,СВЦЭМ!$A$39:$A$782,$A66,СВЦЭМ!$B$39:$B$782,J$47)+'СЕТ СН'!$G$11+СВЦЭМ!$D$10+'СЕТ СН'!$G$6-'СЕТ СН'!$G$23</f>
        <v>1823.6336753099999</v>
      </c>
      <c r="K66" s="36">
        <f>SUMIFS(СВЦЭМ!$D$39:$D$782,СВЦЭМ!$A$39:$A$782,$A66,СВЦЭМ!$B$39:$B$782,K$47)+'СЕТ СН'!$G$11+СВЦЭМ!$D$10+'СЕТ СН'!$G$6-'СЕТ СН'!$G$23</f>
        <v>1791.2320878599999</v>
      </c>
      <c r="L66" s="36">
        <f>SUMIFS(СВЦЭМ!$D$39:$D$782,СВЦЭМ!$A$39:$A$782,$A66,СВЦЭМ!$B$39:$B$782,L$47)+'СЕТ СН'!$G$11+СВЦЭМ!$D$10+'СЕТ СН'!$G$6-'СЕТ СН'!$G$23</f>
        <v>1778.7162489000002</v>
      </c>
      <c r="M66" s="36">
        <f>SUMIFS(СВЦЭМ!$D$39:$D$782,СВЦЭМ!$A$39:$A$782,$A66,СВЦЭМ!$B$39:$B$782,M$47)+'СЕТ СН'!$G$11+СВЦЭМ!$D$10+'СЕТ СН'!$G$6-'СЕТ СН'!$G$23</f>
        <v>1788.4077100700001</v>
      </c>
      <c r="N66" s="36">
        <f>SUMIFS(СВЦЭМ!$D$39:$D$782,СВЦЭМ!$A$39:$A$782,$A66,СВЦЭМ!$B$39:$B$782,N$47)+'СЕТ СН'!$G$11+СВЦЭМ!$D$10+'СЕТ СН'!$G$6-'СЕТ СН'!$G$23</f>
        <v>1804.5422050900002</v>
      </c>
      <c r="O66" s="36">
        <f>SUMIFS(СВЦЭМ!$D$39:$D$782,СВЦЭМ!$A$39:$A$782,$A66,СВЦЭМ!$B$39:$B$782,O$47)+'СЕТ СН'!$G$11+СВЦЭМ!$D$10+'СЕТ СН'!$G$6-'СЕТ СН'!$G$23</f>
        <v>1828.2648052600002</v>
      </c>
      <c r="P66" s="36">
        <f>SUMIFS(СВЦЭМ!$D$39:$D$782,СВЦЭМ!$A$39:$A$782,$A66,СВЦЭМ!$B$39:$B$782,P$47)+'СЕТ СН'!$G$11+СВЦЭМ!$D$10+'СЕТ СН'!$G$6-'СЕТ СН'!$G$23</f>
        <v>1823.2968880500002</v>
      </c>
      <c r="Q66" s="36">
        <f>SUMIFS(СВЦЭМ!$D$39:$D$782,СВЦЭМ!$A$39:$A$782,$A66,СВЦЭМ!$B$39:$B$782,Q$47)+'СЕТ СН'!$G$11+СВЦЭМ!$D$10+'СЕТ СН'!$G$6-'СЕТ СН'!$G$23</f>
        <v>1824.8560148400002</v>
      </c>
      <c r="R66" s="36">
        <f>SUMIFS(СВЦЭМ!$D$39:$D$782,СВЦЭМ!$A$39:$A$782,$A66,СВЦЭМ!$B$39:$B$782,R$47)+'СЕТ СН'!$G$11+СВЦЭМ!$D$10+'СЕТ СН'!$G$6-'СЕТ СН'!$G$23</f>
        <v>1809.69750303</v>
      </c>
      <c r="S66" s="36">
        <f>SUMIFS(СВЦЭМ!$D$39:$D$782,СВЦЭМ!$A$39:$A$782,$A66,СВЦЭМ!$B$39:$B$782,S$47)+'СЕТ СН'!$G$11+СВЦЭМ!$D$10+'СЕТ СН'!$G$6-'СЕТ СН'!$G$23</f>
        <v>1792.9921037399999</v>
      </c>
      <c r="T66" s="36">
        <f>SUMIFS(СВЦЭМ!$D$39:$D$782,СВЦЭМ!$A$39:$A$782,$A66,СВЦЭМ!$B$39:$B$782,T$47)+'СЕТ СН'!$G$11+СВЦЭМ!$D$10+'СЕТ СН'!$G$6-'СЕТ СН'!$G$23</f>
        <v>1780.79872845</v>
      </c>
      <c r="U66" s="36">
        <f>SUMIFS(СВЦЭМ!$D$39:$D$782,СВЦЭМ!$A$39:$A$782,$A66,СВЦЭМ!$B$39:$B$782,U$47)+'СЕТ СН'!$G$11+СВЦЭМ!$D$10+'СЕТ СН'!$G$6-'СЕТ СН'!$G$23</f>
        <v>1792.6465741500001</v>
      </c>
      <c r="V66" s="36">
        <f>SUMIFS(СВЦЭМ!$D$39:$D$782,СВЦЭМ!$A$39:$A$782,$A66,СВЦЭМ!$B$39:$B$782,V$47)+'СЕТ СН'!$G$11+СВЦЭМ!$D$10+'СЕТ СН'!$G$6-'СЕТ СН'!$G$23</f>
        <v>1791.3825246199999</v>
      </c>
      <c r="W66" s="36">
        <f>SUMIFS(СВЦЭМ!$D$39:$D$782,СВЦЭМ!$A$39:$A$782,$A66,СВЦЭМ!$B$39:$B$782,W$47)+'СЕТ СН'!$G$11+СВЦЭМ!$D$10+'СЕТ СН'!$G$6-'СЕТ СН'!$G$23</f>
        <v>1751.2559301800002</v>
      </c>
      <c r="X66" s="36">
        <f>SUMIFS(СВЦЭМ!$D$39:$D$782,СВЦЭМ!$A$39:$A$782,$A66,СВЦЭМ!$B$39:$B$782,X$47)+'СЕТ СН'!$G$11+СВЦЭМ!$D$10+'СЕТ СН'!$G$6-'СЕТ СН'!$G$23</f>
        <v>1788.2365538099998</v>
      </c>
      <c r="Y66" s="36">
        <f>SUMIFS(СВЦЭМ!$D$39:$D$782,СВЦЭМ!$A$39:$A$782,$A66,СВЦЭМ!$B$39:$B$782,Y$47)+'СЕТ СН'!$G$11+СВЦЭМ!$D$10+'СЕТ СН'!$G$6-'СЕТ СН'!$G$23</f>
        <v>1850.34657376</v>
      </c>
    </row>
    <row r="67" spans="1:26" ht="15.75" x14ac:dyDescent="0.2">
      <c r="A67" s="35">
        <f t="shared" si="1"/>
        <v>45097</v>
      </c>
      <c r="B67" s="36">
        <f>SUMIFS(СВЦЭМ!$D$39:$D$782,СВЦЭМ!$A$39:$A$782,$A67,СВЦЭМ!$B$39:$B$782,B$47)+'СЕТ СН'!$G$11+СВЦЭМ!$D$10+'СЕТ СН'!$G$6-'СЕТ СН'!$G$23</f>
        <v>1960.3331568799999</v>
      </c>
      <c r="C67" s="36">
        <f>SUMIFS(СВЦЭМ!$D$39:$D$782,СВЦЭМ!$A$39:$A$782,$A67,СВЦЭМ!$B$39:$B$782,C$47)+'СЕТ СН'!$G$11+СВЦЭМ!$D$10+'СЕТ СН'!$G$6-'СЕТ СН'!$G$23</f>
        <v>1997.6994812299999</v>
      </c>
      <c r="D67" s="36">
        <f>SUMIFS(СВЦЭМ!$D$39:$D$782,СВЦЭМ!$A$39:$A$782,$A67,СВЦЭМ!$B$39:$B$782,D$47)+'СЕТ СН'!$G$11+СВЦЭМ!$D$10+'СЕТ СН'!$G$6-'СЕТ СН'!$G$23</f>
        <v>2075.3077992399999</v>
      </c>
      <c r="E67" s="36">
        <f>SUMIFS(СВЦЭМ!$D$39:$D$782,СВЦЭМ!$A$39:$A$782,$A67,СВЦЭМ!$B$39:$B$782,E$47)+'СЕТ СН'!$G$11+СВЦЭМ!$D$10+'СЕТ СН'!$G$6-'СЕТ СН'!$G$23</f>
        <v>2086.8821543700001</v>
      </c>
      <c r="F67" s="36">
        <f>SUMIFS(СВЦЭМ!$D$39:$D$782,СВЦЭМ!$A$39:$A$782,$A67,СВЦЭМ!$B$39:$B$782,F$47)+'СЕТ СН'!$G$11+СВЦЭМ!$D$10+'СЕТ СН'!$G$6-'СЕТ СН'!$G$23</f>
        <v>2091.3838669800002</v>
      </c>
      <c r="G67" s="36">
        <f>SUMIFS(СВЦЭМ!$D$39:$D$782,СВЦЭМ!$A$39:$A$782,$A67,СВЦЭМ!$B$39:$B$782,G$47)+'СЕТ СН'!$G$11+СВЦЭМ!$D$10+'СЕТ СН'!$G$6-'СЕТ СН'!$G$23</f>
        <v>2069.3474512600001</v>
      </c>
      <c r="H67" s="36">
        <f>SUMIFS(СВЦЭМ!$D$39:$D$782,СВЦЭМ!$A$39:$A$782,$A67,СВЦЭМ!$B$39:$B$782,H$47)+'СЕТ СН'!$G$11+СВЦЭМ!$D$10+'СЕТ СН'!$G$6-'СЕТ СН'!$G$23</f>
        <v>1981.4494907100002</v>
      </c>
      <c r="I67" s="36">
        <f>SUMIFS(СВЦЭМ!$D$39:$D$782,СВЦЭМ!$A$39:$A$782,$A67,СВЦЭМ!$B$39:$B$782,I$47)+'СЕТ СН'!$G$11+СВЦЭМ!$D$10+'СЕТ СН'!$G$6-'СЕТ СН'!$G$23</f>
        <v>1945.91536146</v>
      </c>
      <c r="J67" s="36">
        <f>SUMIFS(СВЦЭМ!$D$39:$D$782,СВЦЭМ!$A$39:$A$782,$A67,СВЦЭМ!$B$39:$B$782,J$47)+'СЕТ СН'!$G$11+СВЦЭМ!$D$10+'СЕТ СН'!$G$6-'СЕТ СН'!$G$23</f>
        <v>1885.54813023</v>
      </c>
      <c r="K67" s="36">
        <f>SUMIFS(СВЦЭМ!$D$39:$D$782,СВЦЭМ!$A$39:$A$782,$A67,СВЦЭМ!$B$39:$B$782,K$47)+'СЕТ СН'!$G$11+СВЦЭМ!$D$10+'СЕТ СН'!$G$6-'СЕТ СН'!$G$23</f>
        <v>1806.5121831299998</v>
      </c>
      <c r="L67" s="36">
        <f>SUMIFS(СВЦЭМ!$D$39:$D$782,СВЦЭМ!$A$39:$A$782,$A67,СВЦЭМ!$B$39:$B$782,L$47)+'СЕТ СН'!$G$11+СВЦЭМ!$D$10+'СЕТ СН'!$G$6-'СЕТ СН'!$G$23</f>
        <v>1790.1136757300001</v>
      </c>
      <c r="M67" s="36">
        <f>SUMIFS(СВЦЭМ!$D$39:$D$782,СВЦЭМ!$A$39:$A$782,$A67,СВЦЭМ!$B$39:$B$782,M$47)+'СЕТ СН'!$G$11+СВЦЭМ!$D$10+'СЕТ СН'!$G$6-'СЕТ СН'!$G$23</f>
        <v>1818.1459473499999</v>
      </c>
      <c r="N67" s="36">
        <f>SUMIFS(СВЦЭМ!$D$39:$D$782,СВЦЭМ!$A$39:$A$782,$A67,СВЦЭМ!$B$39:$B$782,N$47)+'СЕТ СН'!$G$11+СВЦЭМ!$D$10+'СЕТ СН'!$G$6-'СЕТ СН'!$G$23</f>
        <v>1852.4978058900001</v>
      </c>
      <c r="O67" s="36">
        <f>SUMIFS(СВЦЭМ!$D$39:$D$782,СВЦЭМ!$A$39:$A$782,$A67,СВЦЭМ!$B$39:$B$782,O$47)+'СЕТ СН'!$G$11+СВЦЭМ!$D$10+'СЕТ СН'!$G$6-'СЕТ СН'!$G$23</f>
        <v>1869.2384852099999</v>
      </c>
      <c r="P67" s="36">
        <f>SUMIFS(СВЦЭМ!$D$39:$D$782,СВЦЭМ!$A$39:$A$782,$A67,СВЦЭМ!$B$39:$B$782,P$47)+'СЕТ СН'!$G$11+СВЦЭМ!$D$10+'СЕТ СН'!$G$6-'СЕТ СН'!$G$23</f>
        <v>1882.7864198699999</v>
      </c>
      <c r="Q67" s="36">
        <f>SUMIFS(СВЦЭМ!$D$39:$D$782,СВЦЭМ!$A$39:$A$782,$A67,СВЦЭМ!$B$39:$B$782,Q$47)+'СЕТ СН'!$G$11+СВЦЭМ!$D$10+'СЕТ СН'!$G$6-'СЕТ СН'!$G$23</f>
        <v>1892.9964403499998</v>
      </c>
      <c r="R67" s="36">
        <f>SUMIFS(СВЦЭМ!$D$39:$D$782,СВЦЭМ!$A$39:$A$782,$A67,СВЦЭМ!$B$39:$B$782,R$47)+'СЕТ СН'!$G$11+СВЦЭМ!$D$10+'СЕТ СН'!$G$6-'СЕТ СН'!$G$23</f>
        <v>1866.7314234300002</v>
      </c>
      <c r="S67" s="36">
        <f>SUMIFS(СВЦЭМ!$D$39:$D$782,СВЦЭМ!$A$39:$A$782,$A67,СВЦЭМ!$B$39:$B$782,S$47)+'СЕТ СН'!$G$11+СВЦЭМ!$D$10+'СЕТ СН'!$G$6-'СЕТ СН'!$G$23</f>
        <v>1863.1569764300002</v>
      </c>
      <c r="T67" s="36">
        <f>SUMIFS(СВЦЭМ!$D$39:$D$782,СВЦЭМ!$A$39:$A$782,$A67,СВЦЭМ!$B$39:$B$782,T$47)+'СЕТ СН'!$G$11+СВЦЭМ!$D$10+'СЕТ СН'!$G$6-'СЕТ СН'!$G$23</f>
        <v>1854.7199204600001</v>
      </c>
      <c r="U67" s="36">
        <f>SUMIFS(СВЦЭМ!$D$39:$D$782,СВЦЭМ!$A$39:$A$782,$A67,СВЦЭМ!$B$39:$B$782,U$47)+'СЕТ СН'!$G$11+СВЦЭМ!$D$10+'СЕТ СН'!$G$6-'СЕТ СН'!$G$23</f>
        <v>1852.3630318800001</v>
      </c>
      <c r="V67" s="36">
        <f>SUMIFS(СВЦЭМ!$D$39:$D$782,СВЦЭМ!$A$39:$A$782,$A67,СВЦЭМ!$B$39:$B$782,V$47)+'СЕТ СН'!$G$11+СВЦЭМ!$D$10+'СЕТ СН'!$G$6-'СЕТ СН'!$G$23</f>
        <v>1862.5321950500002</v>
      </c>
      <c r="W67" s="36">
        <f>SUMIFS(СВЦЭМ!$D$39:$D$782,СВЦЭМ!$A$39:$A$782,$A67,СВЦЭМ!$B$39:$B$782,W$47)+'СЕТ СН'!$G$11+СВЦЭМ!$D$10+'СЕТ СН'!$G$6-'СЕТ СН'!$G$23</f>
        <v>1816.02938597</v>
      </c>
      <c r="X67" s="36">
        <f>SUMIFS(СВЦЭМ!$D$39:$D$782,СВЦЭМ!$A$39:$A$782,$A67,СВЦЭМ!$B$39:$B$782,X$47)+'СЕТ СН'!$G$11+СВЦЭМ!$D$10+'СЕТ СН'!$G$6-'СЕТ СН'!$G$23</f>
        <v>1864.3613148600002</v>
      </c>
      <c r="Y67" s="36">
        <f>SUMIFS(СВЦЭМ!$D$39:$D$782,СВЦЭМ!$A$39:$A$782,$A67,СВЦЭМ!$B$39:$B$782,Y$47)+'СЕТ СН'!$G$11+СВЦЭМ!$D$10+'СЕТ СН'!$G$6-'СЕТ СН'!$G$23</f>
        <v>1956.9847311100002</v>
      </c>
    </row>
    <row r="68" spans="1:26" ht="15.75" x14ac:dyDescent="0.2">
      <c r="A68" s="35">
        <f t="shared" si="1"/>
        <v>45098</v>
      </c>
      <c r="B68" s="36">
        <f>SUMIFS(СВЦЭМ!$D$39:$D$782,СВЦЭМ!$A$39:$A$782,$A68,СВЦЭМ!$B$39:$B$782,B$47)+'СЕТ СН'!$G$11+СВЦЭМ!$D$10+'СЕТ СН'!$G$6-'СЕТ СН'!$G$23</f>
        <v>1978.3234113399999</v>
      </c>
      <c r="C68" s="36">
        <f>SUMIFS(СВЦЭМ!$D$39:$D$782,СВЦЭМ!$A$39:$A$782,$A68,СВЦЭМ!$B$39:$B$782,C$47)+'СЕТ СН'!$G$11+СВЦЭМ!$D$10+'СЕТ СН'!$G$6-'СЕТ СН'!$G$23</f>
        <v>2090.9760273900001</v>
      </c>
      <c r="D68" s="36">
        <f>SUMIFS(СВЦЭМ!$D$39:$D$782,СВЦЭМ!$A$39:$A$782,$A68,СВЦЭМ!$B$39:$B$782,D$47)+'СЕТ СН'!$G$11+СВЦЭМ!$D$10+'СЕТ СН'!$G$6-'СЕТ СН'!$G$23</f>
        <v>2189.7667597300001</v>
      </c>
      <c r="E68" s="36">
        <f>SUMIFS(СВЦЭМ!$D$39:$D$782,СВЦЭМ!$A$39:$A$782,$A68,СВЦЭМ!$B$39:$B$782,E$47)+'СЕТ СН'!$G$11+СВЦЭМ!$D$10+'СЕТ СН'!$G$6-'СЕТ СН'!$G$23</f>
        <v>2209.7940398199999</v>
      </c>
      <c r="F68" s="36">
        <f>SUMIFS(СВЦЭМ!$D$39:$D$782,СВЦЭМ!$A$39:$A$782,$A68,СВЦЭМ!$B$39:$B$782,F$47)+'СЕТ СН'!$G$11+СВЦЭМ!$D$10+'СЕТ СН'!$G$6-'СЕТ СН'!$G$23</f>
        <v>2198.02834248</v>
      </c>
      <c r="G68" s="36">
        <f>SUMIFS(СВЦЭМ!$D$39:$D$782,СВЦЭМ!$A$39:$A$782,$A68,СВЦЭМ!$B$39:$B$782,G$47)+'СЕТ СН'!$G$11+СВЦЭМ!$D$10+'СЕТ СН'!$G$6-'СЕТ СН'!$G$23</f>
        <v>2158.4619884799999</v>
      </c>
      <c r="H68" s="36">
        <f>SUMIFS(СВЦЭМ!$D$39:$D$782,СВЦЭМ!$A$39:$A$782,$A68,СВЦЭМ!$B$39:$B$782,H$47)+'СЕТ СН'!$G$11+СВЦЭМ!$D$10+'СЕТ СН'!$G$6-'СЕТ СН'!$G$23</f>
        <v>2012.8883169199999</v>
      </c>
      <c r="I68" s="36">
        <f>SUMIFS(СВЦЭМ!$D$39:$D$782,СВЦЭМ!$A$39:$A$782,$A68,СВЦЭМ!$B$39:$B$782,I$47)+'СЕТ СН'!$G$11+СВЦЭМ!$D$10+'СЕТ СН'!$G$6-'СЕТ СН'!$G$23</f>
        <v>1947.81050452</v>
      </c>
      <c r="J68" s="36">
        <f>SUMIFS(СВЦЭМ!$D$39:$D$782,СВЦЭМ!$A$39:$A$782,$A68,СВЦЭМ!$B$39:$B$782,J$47)+'СЕТ СН'!$G$11+СВЦЭМ!$D$10+'СЕТ СН'!$G$6-'СЕТ СН'!$G$23</f>
        <v>1860.25227193</v>
      </c>
      <c r="K68" s="36">
        <f>SUMIFS(СВЦЭМ!$D$39:$D$782,СВЦЭМ!$A$39:$A$782,$A68,СВЦЭМ!$B$39:$B$782,K$47)+'СЕТ СН'!$G$11+СВЦЭМ!$D$10+'СЕТ СН'!$G$6-'СЕТ СН'!$G$23</f>
        <v>1851.7010138099999</v>
      </c>
      <c r="L68" s="36">
        <f>SUMIFS(СВЦЭМ!$D$39:$D$782,СВЦЭМ!$A$39:$A$782,$A68,СВЦЭМ!$B$39:$B$782,L$47)+'СЕТ СН'!$G$11+СВЦЭМ!$D$10+'СЕТ СН'!$G$6-'СЕТ СН'!$G$23</f>
        <v>1882.50369185</v>
      </c>
      <c r="M68" s="36">
        <f>SUMIFS(СВЦЭМ!$D$39:$D$782,СВЦЭМ!$A$39:$A$782,$A68,СВЦЭМ!$B$39:$B$782,M$47)+'СЕТ СН'!$G$11+СВЦЭМ!$D$10+'СЕТ СН'!$G$6-'СЕТ СН'!$G$23</f>
        <v>1903.6317419500001</v>
      </c>
      <c r="N68" s="36">
        <f>SUMIFS(СВЦЭМ!$D$39:$D$782,СВЦЭМ!$A$39:$A$782,$A68,СВЦЭМ!$B$39:$B$782,N$47)+'СЕТ СН'!$G$11+СВЦЭМ!$D$10+'СЕТ СН'!$G$6-'СЕТ СН'!$G$23</f>
        <v>1956.0930480800002</v>
      </c>
      <c r="O68" s="36">
        <f>SUMIFS(СВЦЭМ!$D$39:$D$782,СВЦЭМ!$A$39:$A$782,$A68,СВЦЭМ!$B$39:$B$782,O$47)+'СЕТ СН'!$G$11+СВЦЭМ!$D$10+'СЕТ СН'!$G$6-'СЕТ СН'!$G$23</f>
        <v>1918.0003094200001</v>
      </c>
      <c r="P68" s="36">
        <f>SUMIFS(СВЦЭМ!$D$39:$D$782,СВЦЭМ!$A$39:$A$782,$A68,СВЦЭМ!$B$39:$B$782,P$47)+'СЕТ СН'!$G$11+СВЦЭМ!$D$10+'СЕТ СН'!$G$6-'СЕТ СН'!$G$23</f>
        <v>1935.2830617899999</v>
      </c>
      <c r="Q68" s="36">
        <f>SUMIFS(СВЦЭМ!$D$39:$D$782,СВЦЭМ!$A$39:$A$782,$A68,СВЦЭМ!$B$39:$B$782,Q$47)+'СЕТ СН'!$G$11+СВЦЭМ!$D$10+'СЕТ СН'!$G$6-'СЕТ СН'!$G$23</f>
        <v>1936.2901073200001</v>
      </c>
      <c r="R68" s="36">
        <f>SUMIFS(СВЦЭМ!$D$39:$D$782,СВЦЭМ!$A$39:$A$782,$A68,СВЦЭМ!$B$39:$B$782,R$47)+'СЕТ СН'!$G$11+СВЦЭМ!$D$10+'СЕТ СН'!$G$6-'СЕТ СН'!$G$23</f>
        <v>1926.0745569999999</v>
      </c>
      <c r="S68" s="36">
        <f>SUMIFS(СВЦЭМ!$D$39:$D$782,СВЦЭМ!$A$39:$A$782,$A68,СВЦЭМ!$B$39:$B$782,S$47)+'СЕТ СН'!$G$11+СВЦЭМ!$D$10+'СЕТ СН'!$G$6-'СЕТ СН'!$G$23</f>
        <v>1904.8910321500002</v>
      </c>
      <c r="T68" s="36">
        <f>SUMIFS(СВЦЭМ!$D$39:$D$782,СВЦЭМ!$A$39:$A$782,$A68,СВЦЭМ!$B$39:$B$782,T$47)+'СЕТ СН'!$G$11+СВЦЭМ!$D$10+'СЕТ СН'!$G$6-'СЕТ СН'!$G$23</f>
        <v>1915.78761356</v>
      </c>
      <c r="U68" s="36">
        <f>SUMIFS(СВЦЭМ!$D$39:$D$782,СВЦЭМ!$A$39:$A$782,$A68,СВЦЭМ!$B$39:$B$782,U$47)+'СЕТ СН'!$G$11+СВЦЭМ!$D$10+'СЕТ СН'!$G$6-'СЕТ СН'!$G$23</f>
        <v>1905.6300342700001</v>
      </c>
      <c r="V68" s="36">
        <f>SUMIFS(СВЦЭМ!$D$39:$D$782,СВЦЭМ!$A$39:$A$782,$A68,СВЦЭМ!$B$39:$B$782,V$47)+'СЕТ СН'!$G$11+СВЦЭМ!$D$10+'СЕТ СН'!$G$6-'СЕТ СН'!$G$23</f>
        <v>1887.3562681200001</v>
      </c>
      <c r="W68" s="36">
        <f>SUMIFS(СВЦЭМ!$D$39:$D$782,СВЦЭМ!$A$39:$A$782,$A68,СВЦЭМ!$B$39:$B$782,W$47)+'СЕТ СН'!$G$11+СВЦЭМ!$D$10+'СЕТ СН'!$G$6-'СЕТ СН'!$G$23</f>
        <v>1904.8034298399998</v>
      </c>
      <c r="X68" s="36">
        <f>SUMIFS(СВЦЭМ!$D$39:$D$782,СВЦЭМ!$A$39:$A$782,$A68,СВЦЭМ!$B$39:$B$782,X$47)+'СЕТ СН'!$G$11+СВЦЭМ!$D$10+'СЕТ СН'!$G$6-'СЕТ СН'!$G$23</f>
        <v>1955.3303746900001</v>
      </c>
      <c r="Y68" s="36">
        <f>SUMIFS(СВЦЭМ!$D$39:$D$782,СВЦЭМ!$A$39:$A$782,$A68,СВЦЭМ!$B$39:$B$782,Y$47)+'СЕТ СН'!$G$11+СВЦЭМ!$D$10+'СЕТ СН'!$G$6-'СЕТ СН'!$G$23</f>
        <v>2065.6324888499998</v>
      </c>
    </row>
    <row r="69" spans="1:26" ht="15.75" x14ac:dyDescent="0.2">
      <c r="A69" s="35">
        <f t="shared" si="1"/>
        <v>45099</v>
      </c>
      <c r="B69" s="36">
        <f>SUMIFS(СВЦЭМ!$D$39:$D$782,СВЦЭМ!$A$39:$A$782,$A69,СВЦЭМ!$B$39:$B$782,B$47)+'СЕТ СН'!$G$11+СВЦЭМ!$D$10+'СЕТ СН'!$G$6-'СЕТ СН'!$G$23</f>
        <v>2081.38588424</v>
      </c>
      <c r="C69" s="36">
        <f>SUMIFS(СВЦЭМ!$D$39:$D$782,СВЦЭМ!$A$39:$A$782,$A69,СВЦЭМ!$B$39:$B$782,C$47)+'СЕТ СН'!$G$11+СВЦЭМ!$D$10+'СЕТ СН'!$G$6-'СЕТ СН'!$G$23</f>
        <v>2155.4578377600001</v>
      </c>
      <c r="D69" s="36">
        <f>SUMIFS(СВЦЭМ!$D$39:$D$782,СВЦЭМ!$A$39:$A$782,$A69,СВЦЭМ!$B$39:$B$782,D$47)+'СЕТ СН'!$G$11+СВЦЭМ!$D$10+'СЕТ СН'!$G$6-'СЕТ СН'!$G$23</f>
        <v>2180.3784244899998</v>
      </c>
      <c r="E69" s="36">
        <f>SUMIFS(СВЦЭМ!$D$39:$D$782,СВЦЭМ!$A$39:$A$782,$A69,СВЦЭМ!$B$39:$B$782,E$47)+'СЕТ СН'!$G$11+СВЦЭМ!$D$10+'СЕТ СН'!$G$6-'СЕТ СН'!$G$23</f>
        <v>2157.21696281</v>
      </c>
      <c r="F69" s="36">
        <f>SUMIFS(СВЦЭМ!$D$39:$D$782,СВЦЭМ!$A$39:$A$782,$A69,СВЦЭМ!$B$39:$B$782,F$47)+'СЕТ СН'!$G$11+СВЦЭМ!$D$10+'СЕТ СН'!$G$6-'СЕТ СН'!$G$23</f>
        <v>2157.2200091499999</v>
      </c>
      <c r="G69" s="36">
        <f>SUMIFS(СВЦЭМ!$D$39:$D$782,СВЦЭМ!$A$39:$A$782,$A69,СВЦЭМ!$B$39:$B$782,G$47)+'СЕТ СН'!$G$11+СВЦЭМ!$D$10+'СЕТ СН'!$G$6-'СЕТ СН'!$G$23</f>
        <v>2165.39639029</v>
      </c>
      <c r="H69" s="36">
        <f>SUMIFS(СВЦЭМ!$D$39:$D$782,СВЦЭМ!$A$39:$A$782,$A69,СВЦЭМ!$B$39:$B$782,H$47)+'СЕТ СН'!$G$11+СВЦЭМ!$D$10+'СЕТ СН'!$G$6-'СЕТ СН'!$G$23</f>
        <v>1989.5418450400002</v>
      </c>
      <c r="I69" s="36">
        <f>SUMIFS(СВЦЭМ!$D$39:$D$782,СВЦЭМ!$A$39:$A$782,$A69,СВЦЭМ!$B$39:$B$782,I$47)+'СЕТ СН'!$G$11+СВЦЭМ!$D$10+'СЕТ СН'!$G$6-'СЕТ СН'!$G$23</f>
        <v>1960.9413680900002</v>
      </c>
      <c r="J69" s="36">
        <f>SUMIFS(СВЦЭМ!$D$39:$D$782,СВЦЭМ!$A$39:$A$782,$A69,СВЦЭМ!$B$39:$B$782,J$47)+'СЕТ СН'!$G$11+СВЦЭМ!$D$10+'СЕТ СН'!$G$6-'СЕТ СН'!$G$23</f>
        <v>1881.0935509999999</v>
      </c>
      <c r="K69" s="36">
        <f>SUMIFS(СВЦЭМ!$D$39:$D$782,СВЦЭМ!$A$39:$A$782,$A69,СВЦЭМ!$B$39:$B$782,K$47)+'СЕТ СН'!$G$11+СВЦЭМ!$D$10+'СЕТ СН'!$G$6-'СЕТ СН'!$G$23</f>
        <v>1860.9634664700002</v>
      </c>
      <c r="L69" s="36">
        <f>SUMIFS(СВЦЭМ!$D$39:$D$782,СВЦЭМ!$A$39:$A$782,$A69,СВЦЭМ!$B$39:$B$782,L$47)+'СЕТ СН'!$G$11+СВЦЭМ!$D$10+'СЕТ СН'!$G$6-'СЕТ СН'!$G$23</f>
        <v>1862.2980828499999</v>
      </c>
      <c r="M69" s="36">
        <f>SUMIFS(СВЦЭМ!$D$39:$D$782,СВЦЭМ!$A$39:$A$782,$A69,СВЦЭМ!$B$39:$B$782,M$47)+'СЕТ СН'!$G$11+СВЦЭМ!$D$10+'СЕТ СН'!$G$6-'СЕТ СН'!$G$23</f>
        <v>1899.1890890700001</v>
      </c>
      <c r="N69" s="36">
        <f>SUMIFS(СВЦЭМ!$D$39:$D$782,СВЦЭМ!$A$39:$A$782,$A69,СВЦЭМ!$B$39:$B$782,N$47)+'СЕТ СН'!$G$11+СВЦЭМ!$D$10+'СЕТ СН'!$G$6-'СЕТ СН'!$G$23</f>
        <v>1945.4194552100003</v>
      </c>
      <c r="O69" s="36">
        <f>SUMIFS(СВЦЭМ!$D$39:$D$782,СВЦЭМ!$A$39:$A$782,$A69,СВЦЭМ!$B$39:$B$782,O$47)+'СЕТ СН'!$G$11+СВЦЭМ!$D$10+'СЕТ СН'!$G$6-'СЕТ СН'!$G$23</f>
        <v>1950.1850263300003</v>
      </c>
      <c r="P69" s="36">
        <f>SUMIFS(СВЦЭМ!$D$39:$D$782,СВЦЭМ!$A$39:$A$782,$A69,СВЦЭМ!$B$39:$B$782,P$47)+'СЕТ СН'!$G$11+СВЦЭМ!$D$10+'СЕТ СН'!$G$6-'СЕТ СН'!$G$23</f>
        <v>1947.2534959</v>
      </c>
      <c r="Q69" s="36">
        <f>SUMIFS(СВЦЭМ!$D$39:$D$782,СВЦЭМ!$A$39:$A$782,$A69,СВЦЭМ!$B$39:$B$782,Q$47)+'СЕТ СН'!$G$11+СВЦЭМ!$D$10+'СЕТ СН'!$G$6-'СЕТ СН'!$G$23</f>
        <v>1945.7300632900001</v>
      </c>
      <c r="R69" s="36">
        <f>SUMIFS(СВЦЭМ!$D$39:$D$782,СВЦЭМ!$A$39:$A$782,$A69,СВЦЭМ!$B$39:$B$782,R$47)+'СЕТ СН'!$G$11+СВЦЭМ!$D$10+'СЕТ СН'!$G$6-'СЕТ СН'!$G$23</f>
        <v>1931.42174535</v>
      </c>
      <c r="S69" s="36">
        <f>SUMIFS(СВЦЭМ!$D$39:$D$782,СВЦЭМ!$A$39:$A$782,$A69,СВЦЭМ!$B$39:$B$782,S$47)+'СЕТ СН'!$G$11+СВЦЭМ!$D$10+'СЕТ СН'!$G$6-'СЕТ СН'!$G$23</f>
        <v>1908.2047753900001</v>
      </c>
      <c r="T69" s="36">
        <f>SUMIFS(СВЦЭМ!$D$39:$D$782,СВЦЭМ!$A$39:$A$782,$A69,СВЦЭМ!$B$39:$B$782,T$47)+'СЕТ СН'!$G$11+СВЦЭМ!$D$10+'СЕТ СН'!$G$6-'СЕТ СН'!$G$23</f>
        <v>1929.1233454100002</v>
      </c>
      <c r="U69" s="36">
        <f>SUMIFS(СВЦЭМ!$D$39:$D$782,СВЦЭМ!$A$39:$A$782,$A69,СВЦЭМ!$B$39:$B$782,U$47)+'СЕТ СН'!$G$11+СВЦЭМ!$D$10+'СЕТ СН'!$G$6-'СЕТ СН'!$G$23</f>
        <v>1901.2587873500001</v>
      </c>
      <c r="V69" s="36">
        <f>SUMIFS(СВЦЭМ!$D$39:$D$782,СВЦЭМ!$A$39:$A$782,$A69,СВЦЭМ!$B$39:$B$782,V$47)+'СЕТ СН'!$G$11+СВЦЭМ!$D$10+'СЕТ СН'!$G$6-'СЕТ СН'!$G$23</f>
        <v>1859.3036121599998</v>
      </c>
      <c r="W69" s="36">
        <f>SUMIFS(СВЦЭМ!$D$39:$D$782,СВЦЭМ!$A$39:$A$782,$A69,СВЦЭМ!$B$39:$B$782,W$47)+'СЕТ СН'!$G$11+СВЦЭМ!$D$10+'СЕТ СН'!$G$6-'СЕТ СН'!$G$23</f>
        <v>1894.7182364</v>
      </c>
      <c r="X69" s="36">
        <f>SUMIFS(СВЦЭМ!$D$39:$D$782,СВЦЭМ!$A$39:$A$782,$A69,СВЦЭМ!$B$39:$B$782,X$47)+'СЕТ СН'!$G$11+СВЦЭМ!$D$10+'СЕТ СН'!$G$6-'СЕТ СН'!$G$23</f>
        <v>1956.2215297900002</v>
      </c>
      <c r="Y69" s="36">
        <f>SUMIFS(СВЦЭМ!$D$39:$D$782,СВЦЭМ!$A$39:$A$782,$A69,СВЦЭМ!$B$39:$B$782,Y$47)+'СЕТ СН'!$G$11+СВЦЭМ!$D$10+'СЕТ СН'!$G$6-'СЕТ СН'!$G$23</f>
        <v>2043.2511097199999</v>
      </c>
    </row>
    <row r="70" spans="1:26" ht="15.75" x14ac:dyDescent="0.2">
      <c r="A70" s="35">
        <f t="shared" si="1"/>
        <v>45100</v>
      </c>
      <c r="B70" s="36">
        <f>SUMIFS(СВЦЭМ!$D$39:$D$782,СВЦЭМ!$A$39:$A$782,$A70,СВЦЭМ!$B$39:$B$782,B$47)+'СЕТ СН'!$G$11+СВЦЭМ!$D$10+'СЕТ СН'!$G$6-'СЕТ СН'!$G$23</f>
        <v>2059.8466488200002</v>
      </c>
      <c r="C70" s="36">
        <f>SUMIFS(СВЦЭМ!$D$39:$D$782,СВЦЭМ!$A$39:$A$782,$A70,СВЦЭМ!$B$39:$B$782,C$47)+'СЕТ СН'!$G$11+СВЦЭМ!$D$10+'СЕТ СН'!$G$6-'СЕТ СН'!$G$23</f>
        <v>2182.8545988199999</v>
      </c>
      <c r="D70" s="36">
        <f>SUMIFS(СВЦЭМ!$D$39:$D$782,СВЦЭМ!$A$39:$A$782,$A70,СВЦЭМ!$B$39:$B$782,D$47)+'СЕТ СН'!$G$11+СВЦЭМ!$D$10+'СЕТ СН'!$G$6-'СЕТ СН'!$G$23</f>
        <v>2247.7069156299999</v>
      </c>
      <c r="E70" s="36">
        <f>SUMIFS(СВЦЭМ!$D$39:$D$782,СВЦЭМ!$A$39:$A$782,$A70,СВЦЭМ!$B$39:$B$782,E$47)+'СЕТ СН'!$G$11+СВЦЭМ!$D$10+'СЕТ СН'!$G$6-'СЕТ СН'!$G$23</f>
        <v>2223.8232467399998</v>
      </c>
      <c r="F70" s="36">
        <f>SUMIFS(СВЦЭМ!$D$39:$D$782,СВЦЭМ!$A$39:$A$782,$A70,СВЦЭМ!$B$39:$B$782,F$47)+'СЕТ СН'!$G$11+СВЦЭМ!$D$10+'СЕТ СН'!$G$6-'СЕТ СН'!$G$23</f>
        <v>2212.0009458099998</v>
      </c>
      <c r="G70" s="36">
        <f>SUMIFS(СВЦЭМ!$D$39:$D$782,СВЦЭМ!$A$39:$A$782,$A70,СВЦЭМ!$B$39:$B$782,G$47)+'СЕТ СН'!$G$11+СВЦЭМ!$D$10+'СЕТ СН'!$G$6-'СЕТ СН'!$G$23</f>
        <v>2123.0869646800002</v>
      </c>
      <c r="H70" s="36">
        <f>SUMIFS(СВЦЭМ!$D$39:$D$782,СВЦЭМ!$A$39:$A$782,$A70,СВЦЭМ!$B$39:$B$782,H$47)+'СЕТ СН'!$G$11+СВЦЭМ!$D$10+'СЕТ СН'!$G$6-'СЕТ СН'!$G$23</f>
        <v>1998.33643433</v>
      </c>
      <c r="I70" s="36">
        <f>SUMIFS(СВЦЭМ!$D$39:$D$782,СВЦЭМ!$A$39:$A$782,$A70,СВЦЭМ!$B$39:$B$782,I$47)+'СЕТ СН'!$G$11+СВЦЭМ!$D$10+'СЕТ СН'!$G$6-'СЕТ СН'!$G$23</f>
        <v>1869.7228935200001</v>
      </c>
      <c r="J70" s="36">
        <f>SUMIFS(СВЦЭМ!$D$39:$D$782,СВЦЭМ!$A$39:$A$782,$A70,СВЦЭМ!$B$39:$B$782,J$47)+'СЕТ СН'!$G$11+СВЦЭМ!$D$10+'СЕТ СН'!$G$6-'СЕТ СН'!$G$23</f>
        <v>1807.9475918100002</v>
      </c>
      <c r="K70" s="36">
        <f>SUMIFS(СВЦЭМ!$D$39:$D$782,СВЦЭМ!$A$39:$A$782,$A70,СВЦЭМ!$B$39:$B$782,K$47)+'СЕТ СН'!$G$11+СВЦЭМ!$D$10+'СЕТ СН'!$G$6-'СЕТ СН'!$G$23</f>
        <v>1747.00936391</v>
      </c>
      <c r="L70" s="36">
        <f>SUMIFS(СВЦЭМ!$D$39:$D$782,СВЦЭМ!$A$39:$A$782,$A70,СВЦЭМ!$B$39:$B$782,L$47)+'СЕТ СН'!$G$11+СВЦЭМ!$D$10+'СЕТ СН'!$G$6-'СЕТ СН'!$G$23</f>
        <v>1699.8115316100002</v>
      </c>
      <c r="M70" s="36">
        <f>SUMIFS(СВЦЭМ!$D$39:$D$782,СВЦЭМ!$A$39:$A$782,$A70,СВЦЭМ!$B$39:$B$782,M$47)+'СЕТ СН'!$G$11+СВЦЭМ!$D$10+'СЕТ СН'!$G$6-'СЕТ СН'!$G$23</f>
        <v>1716.9436829800002</v>
      </c>
      <c r="N70" s="36">
        <f>SUMIFS(СВЦЭМ!$D$39:$D$782,СВЦЭМ!$A$39:$A$782,$A70,СВЦЭМ!$B$39:$B$782,N$47)+'СЕТ СН'!$G$11+СВЦЭМ!$D$10+'СЕТ СН'!$G$6-'СЕТ СН'!$G$23</f>
        <v>1751.8766948900002</v>
      </c>
      <c r="O70" s="36">
        <f>SUMIFS(СВЦЭМ!$D$39:$D$782,СВЦЭМ!$A$39:$A$782,$A70,СВЦЭМ!$B$39:$B$782,O$47)+'СЕТ СН'!$G$11+СВЦЭМ!$D$10+'СЕТ СН'!$G$6-'СЕТ СН'!$G$23</f>
        <v>1783.67277328</v>
      </c>
      <c r="P70" s="36">
        <f>SUMIFS(СВЦЭМ!$D$39:$D$782,СВЦЭМ!$A$39:$A$782,$A70,СВЦЭМ!$B$39:$B$782,P$47)+'СЕТ СН'!$G$11+СВЦЭМ!$D$10+'СЕТ СН'!$G$6-'СЕТ СН'!$G$23</f>
        <v>1796.7136186000002</v>
      </c>
      <c r="Q70" s="36">
        <f>SUMIFS(СВЦЭМ!$D$39:$D$782,СВЦЭМ!$A$39:$A$782,$A70,СВЦЭМ!$B$39:$B$782,Q$47)+'СЕТ СН'!$G$11+СВЦЭМ!$D$10+'СЕТ СН'!$G$6-'СЕТ СН'!$G$23</f>
        <v>1806.1831360800002</v>
      </c>
      <c r="R70" s="36">
        <f>SUMIFS(СВЦЭМ!$D$39:$D$782,СВЦЭМ!$A$39:$A$782,$A70,СВЦЭМ!$B$39:$B$782,R$47)+'СЕТ СН'!$G$11+СВЦЭМ!$D$10+'СЕТ СН'!$G$6-'СЕТ СН'!$G$23</f>
        <v>1780.9419076300001</v>
      </c>
      <c r="S70" s="36">
        <f>SUMIFS(СВЦЭМ!$D$39:$D$782,СВЦЭМ!$A$39:$A$782,$A70,СВЦЭМ!$B$39:$B$782,S$47)+'СЕТ СН'!$G$11+СВЦЭМ!$D$10+'СЕТ СН'!$G$6-'СЕТ СН'!$G$23</f>
        <v>1767.89610808</v>
      </c>
      <c r="T70" s="36">
        <f>SUMIFS(СВЦЭМ!$D$39:$D$782,СВЦЭМ!$A$39:$A$782,$A70,СВЦЭМ!$B$39:$B$782,T$47)+'СЕТ СН'!$G$11+СВЦЭМ!$D$10+'СЕТ СН'!$G$6-'СЕТ СН'!$G$23</f>
        <v>1766.4046069599999</v>
      </c>
      <c r="U70" s="36">
        <f>SUMIFS(СВЦЭМ!$D$39:$D$782,СВЦЭМ!$A$39:$A$782,$A70,СВЦЭМ!$B$39:$B$782,U$47)+'СЕТ СН'!$G$11+СВЦЭМ!$D$10+'СЕТ СН'!$G$6-'СЕТ СН'!$G$23</f>
        <v>1776.0944623400001</v>
      </c>
      <c r="V70" s="36">
        <f>SUMIFS(СВЦЭМ!$D$39:$D$782,СВЦЭМ!$A$39:$A$782,$A70,СВЦЭМ!$B$39:$B$782,V$47)+'СЕТ СН'!$G$11+СВЦЭМ!$D$10+'СЕТ СН'!$G$6-'СЕТ СН'!$G$23</f>
        <v>1779.5601219</v>
      </c>
      <c r="W70" s="36">
        <f>SUMIFS(СВЦЭМ!$D$39:$D$782,СВЦЭМ!$A$39:$A$782,$A70,СВЦЭМ!$B$39:$B$782,W$47)+'СЕТ СН'!$G$11+СВЦЭМ!$D$10+'СЕТ СН'!$G$6-'СЕТ СН'!$G$23</f>
        <v>1760.1582801899999</v>
      </c>
      <c r="X70" s="36">
        <f>SUMIFS(СВЦЭМ!$D$39:$D$782,СВЦЭМ!$A$39:$A$782,$A70,СВЦЭМ!$B$39:$B$782,X$47)+'СЕТ СН'!$G$11+СВЦЭМ!$D$10+'СЕТ СН'!$G$6-'СЕТ СН'!$G$23</f>
        <v>1790.0014802300002</v>
      </c>
      <c r="Y70" s="36">
        <f>SUMIFS(СВЦЭМ!$D$39:$D$782,СВЦЭМ!$A$39:$A$782,$A70,СВЦЭМ!$B$39:$B$782,Y$47)+'СЕТ СН'!$G$11+СВЦЭМ!$D$10+'СЕТ СН'!$G$6-'СЕТ СН'!$G$23</f>
        <v>1941.7024742399999</v>
      </c>
    </row>
    <row r="71" spans="1:26" ht="15.75" x14ac:dyDescent="0.2">
      <c r="A71" s="35">
        <f t="shared" si="1"/>
        <v>45101</v>
      </c>
      <c r="B71" s="36">
        <f>SUMIFS(СВЦЭМ!$D$39:$D$782,СВЦЭМ!$A$39:$A$782,$A71,СВЦЭМ!$B$39:$B$782,B$47)+'СЕТ СН'!$G$11+СВЦЭМ!$D$10+'СЕТ СН'!$G$6-'СЕТ СН'!$G$23</f>
        <v>1917.14283153</v>
      </c>
      <c r="C71" s="36">
        <f>SUMIFS(СВЦЭМ!$D$39:$D$782,СВЦЭМ!$A$39:$A$782,$A71,СВЦЭМ!$B$39:$B$782,C$47)+'СЕТ СН'!$G$11+СВЦЭМ!$D$10+'СЕТ СН'!$G$6-'СЕТ СН'!$G$23</f>
        <v>2002.7234592099999</v>
      </c>
      <c r="D71" s="36">
        <f>SUMIFS(СВЦЭМ!$D$39:$D$782,СВЦЭМ!$A$39:$A$782,$A71,СВЦЭМ!$B$39:$B$782,D$47)+'СЕТ СН'!$G$11+СВЦЭМ!$D$10+'СЕТ СН'!$G$6-'СЕТ СН'!$G$23</f>
        <v>2085.2906572500001</v>
      </c>
      <c r="E71" s="36">
        <f>SUMIFS(СВЦЭМ!$D$39:$D$782,СВЦЭМ!$A$39:$A$782,$A71,СВЦЭМ!$B$39:$B$782,E$47)+'СЕТ СН'!$G$11+СВЦЭМ!$D$10+'СЕТ СН'!$G$6-'СЕТ СН'!$G$23</f>
        <v>2083.1141729999999</v>
      </c>
      <c r="F71" s="36">
        <f>SUMIFS(СВЦЭМ!$D$39:$D$782,СВЦЭМ!$A$39:$A$782,$A71,СВЦЭМ!$B$39:$B$782,F$47)+'СЕТ СН'!$G$11+СВЦЭМ!$D$10+'СЕТ СН'!$G$6-'СЕТ СН'!$G$23</f>
        <v>2080.52667139</v>
      </c>
      <c r="G71" s="36">
        <f>SUMIFS(СВЦЭМ!$D$39:$D$782,СВЦЭМ!$A$39:$A$782,$A71,СВЦЭМ!$B$39:$B$782,G$47)+'СЕТ СН'!$G$11+СВЦЭМ!$D$10+'СЕТ СН'!$G$6-'СЕТ СН'!$G$23</f>
        <v>2083.1731853699998</v>
      </c>
      <c r="H71" s="36">
        <f>SUMIFS(СВЦЭМ!$D$39:$D$782,СВЦЭМ!$A$39:$A$782,$A71,СВЦЭМ!$B$39:$B$782,H$47)+'СЕТ СН'!$G$11+СВЦЭМ!$D$10+'СЕТ СН'!$G$6-'СЕТ СН'!$G$23</f>
        <v>2038.9740967299999</v>
      </c>
      <c r="I71" s="36">
        <f>SUMIFS(СВЦЭМ!$D$39:$D$782,СВЦЭМ!$A$39:$A$782,$A71,СВЦЭМ!$B$39:$B$782,I$47)+'СЕТ СН'!$G$11+СВЦЭМ!$D$10+'СЕТ СН'!$G$6-'СЕТ СН'!$G$23</f>
        <v>1985.6268336399999</v>
      </c>
      <c r="J71" s="36">
        <f>SUMIFS(СВЦЭМ!$D$39:$D$782,СВЦЭМ!$A$39:$A$782,$A71,СВЦЭМ!$B$39:$B$782,J$47)+'СЕТ СН'!$G$11+СВЦЭМ!$D$10+'СЕТ СН'!$G$6-'СЕТ СН'!$G$23</f>
        <v>1881.5390209699999</v>
      </c>
      <c r="K71" s="36">
        <f>SUMIFS(СВЦЭМ!$D$39:$D$782,СВЦЭМ!$A$39:$A$782,$A71,СВЦЭМ!$B$39:$B$782,K$47)+'СЕТ СН'!$G$11+СВЦЭМ!$D$10+'СЕТ СН'!$G$6-'СЕТ СН'!$G$23</f>
        <v>1803.0623219399999</v>
      </c>
      <c r="L71" s="36">
        <f>SUMIFS(СВЦЭМ!$D$39:$D$782,СВЦЭМ!$A$39:$A$782,$A71,СВЦЭМ!$B$39:$B$782,L$47)+'СЕТ СН'!$G$11+СВЦЭМ!$D$10+'СЕТ СН'!$G$6-'СЕТ СН'!$G$23</f>
        <v>1792.8233204799999</v>
      </c>
      <c r="M71" s="36">
        <f>SUMIFS(СВЦЭМ!$D$39:$D$782,СВЦЭМ!$A$39:$A$782,$A71,СВЦЭМ!$B$39:$B$782,M$47)+'СЕТ СН'!$G$11+СВЦЭМ!$D$10+'СЕТ СН'!$G$6-'СЕТ СН'!$G$23</f>
        <v>1818.32548309</v>
      </c>
      <c r="N71" s="36">
        <f>SUMIFS(СВЦЭМ!$D$39:$D$782,СВЦЭМ!$A$39:$A$782,$A71,СВЦЭМ!$B$39:$B$782,N$47)+'СЕТ СН'!$G$11+СВЦЭМ!$D$10+'СЕТ СН'!$G$6-'СЕТ СН'!$G$23</f>
        <v>1880.2288827299999</v>
      </c>
      <c r="O71" s="36">
        <f>SUMIFS(СВЦЭМ!$D$39:$D$782,СВЦЭМ!$A$39:$A$782,$A71,СВЦЭМ!$B$39:$B$782,O$47)+'СЕТ СН'!$G$11+СВЦЭМ!$D$10+'СЕТ СН'!$G$6-'СЕТ СН'!$G$23</f>
        <v>1921.5018938600001</v>
      </c>
      <c r="P71" s="36">
        <f>SUMIFS(СВЦЭМ!$D$39:$D$782,СВЦЭМ!$A$39:$A$782,$A71,СВЦЭМ!$B$39:$B$782,P$47)+'СЕТ СН'!$G$11+СВЦЭМ!$D$10+'СЕТ СН'!$G$6-'СЕТ СН'!$G$23</f>
        <v>1926.7973444499999</v>
      </c>
      <c r="Q71" s="36">
        <f>SUMIFS(СВЦЭМ!$D$39:$D$782,СВЦЭМ!$A$39:$A$782,$A71,СВЦЭМ!$B$39:$B$782,Q$47)+'СЕТ СН'!$G$11+СВЦЭМ!$D$10+'СЕТ СН'!$G$6-'СЕТ СН'!$G$23</f>
        <v>1939.0937519600002</v>
      </c>
      <c r="R71" s="36">
        <f>SUMIFS(СВЦЭМ!$D$39:$D$782,СВЦЭМ!$A$39:$A$782,$A71,СВЦЭМ!$B$39:$B$782,R$47)+'СЕТ СН'!$G$11+СВЦЭМ!$D$10+'СЕТ СН'!$G$6-'СЕТ СН'!$G$23</f>
        <v>1914.9915601500002</v>
      </c>
      <c r="S71" s="36">
        <f>SUMIFS(СВЦЭМ!$D$39:$D$782,СВЦЭМ!$A$39:$A$782,$A71,СВЦЭМ!$B$39:$B$782,S$47)+'СЕТ СН'!$G$11+СВЦЭМ!$D$10+'СЕТ СН'!$G$6-'СЕТ СН'!$G$23</f>
        <v>1899.1928801200002</v>
      </c>
      <c r="T71" s="36">
        <f>SUMIFS(СВЦЭМ!$D$39:$D$782,СВЦЭМ!$A$39:$A$782,$A71,СВЦЭМ!$B$39:$B$782,T$47)+'СЕТ СН'!$G$11+СВЦЭМ!$D$10+'СЕТ СН'!$G$6-'СЕТ СН'!$G$23</f>
        <v>1921.9833671699998</v>
      </c>
      <c r="U71" s="36">
        <f>SUMIFS(СВЦЭМ!$D$39:$D$782,СВЦЭМ!$A$39:$A$782,$A71,СВЦЭМ!$B$39:$B$782,U$47)+'СЕТ СН'!$G$11+СВЦЭМ!$D$10+'СЕТ СН'!$G$6-'СЕТ СН'!$G$23</f>
        <v>1937.3777284299999</v>
      </c>
      <c r="V71" s="36">
        <f>SUMIFS(СВЦЭМ!$D$39:$D$782,СВЦЭМ!$A$39:$A$782,$A71,СВЦЭМ!$B$39:$B$782,V$47)+'СЕТ СН'!$G$11+СВЦЭМ!$D$10+'СЕТ СН'!$G$6-'СЕТ СН'!$G$23</f>
        <v>1937.2850112199999</v>
      </c>
      <c r="W71" s="36">
        <f>SUMIFS(СВЦЭМ!$D$39:$D$782,СВЦЭМ!$A$39:$A$782,$A71,СВЦЭМ!$B$39:$B$782,W$47)+'СЕТ СН'!$G$11+СВЦЭМ!$D$10+'СЕТ СН'!$G$6-'СЕТ СН'!$G$23</f>
        <v>1903.3224745900002</v>
      </c>
      <c r="X71" s="36">
        <f>SUMIFS(СВЦЭМ!$D$39:$D$782,СВЦЭМ!$A$39:$A$782,$A71,СВЦЭМ!$B$39:$B$782,X$47)+'СЕТ СН'!$G$11+СВЦЭМ!$D$10+'СЕТ СН'!$G$6-'СЕТ СН'!$G$23</f>
        <v>1935.44041767</v>
      </c>
      <c r="Y71" s="36">
        <f>SUMIFS(СВЦЭМ!$D$39:$D$782,СВЦЭМ!$A$39:$A$782,$A71,СВЦЭМ!$B$39:$B$782,Y$47)+'СЕТ СН'!$G$11+СВЦЭМ!$D$10+'СЕТ СН'!$G$6-'СЕТ СН'!$G$23</f>
        <v>2016.3856048600001</v>
      </c>
    </row>
    <row r="72" spans="1:26" ht="15.75" x14ac:dyDescent="0.2">
      <c r="A72" s="35">
        <f t="shared" si="1"/>
        <v>45102</v>
      </c>
      <c r="B72" s="36">
        <f>SUMIFS(СВЦЭМ!$D$39:$D$782,СВЦЭМ!$A$39:$A$782,$A72,СВЦЭМ!$B$39:$B$782,B$47)+'СЕТ СН'!$G$11+СВЦЭМ!$D$10+'СЕТ СН'!$G$6-'СЕТ СН'!$G$23</f>
        <v>2016.9823214200001</v>
      </c>
      <c r="C72" s="36">
        <f>SUMIFS(СВЦЭМ!$D$39:$D$782,СВЦЭМ!$A$39:$A$782,$A72,СВЦЭМ!$B$39:$B$782,C$47)+'СЕТ СН'!$G$11+СВЦЭМ!$D$10+'СЕТ СН'!$G$6-'СЕТ СН'!$G$23</f>
        <v>2090.45288643</v>
      </c>
      <c r="D72" s="36">
        <f>SUMIFS(СВЦЭМ!$D$39:$D$782,СВЦЭМ!$A$39:$A$782,$A72,СВЦЭМ!$B$39:$B$782,D$47)+'СЕТ СН'!$G$11+СВЦЭМ!$D$10+'СЕТ СН'!$G$6-'СЕТ СН'!$G$23</f>
        <v>2130.7426890199999</v>
      </c>
      <c r="E72" s="36">
        <f>SUMIFS(СВЦЭМ!$D$39:$D$782,СВЦЭМ!$A$39:$A$782,$A72,СВЦЭМ!$B$39:$B$782,E$47)+'СЕТ СН'!$G$11+СВЦЭМ!$D$10+'СЕТ СН'!$G$6-'СЕТ СН'!$G$23</f>
        <v>2204.0568821299998</v>
      </c>
      <c r="F72" s="36">
        <f>SUMIFS(СВЦЭМ!$D$39:$D$782,СВЦЭМ!$A$39:$A$782,$A72,СВЦЭМ!$B$39:$B$782,F$47)+'СЕТ СН'!$G$11+СВЦЭМ!$D$10+'СЕТ СН'!$G$6-'СЕТ СН'!$G$23</f>
        <v>2206.1164395999999</v>
      </c>
      <c r="G72" s="36">
        <f>SUMIFS(СВЦЭМ!$D$39:$D$782,СВЦЭМ!$A$39:$A$782,$A72,СВЦЭМ!$B$39:$B$782,G$47)+'СЕТ СН'!$G$11+СВЦЭМ!$D$10+'СЕТ СН'!$G$6-'СЕТ СН'!$G$23</f>
        <v>2098.55092857</v>
      </c>
      <c r="H72" s="36">
        <f>SUMIFS(СВЦЭМ!$D$39:$D$782,СВЦЭМ!$A$39:$A$782,$A72,СВЦЭМ!$B$39:$B$782,H$47)+'СЕТ СН'!$G$11+СВЦЭМ!$D$10+'СЕТ СН'!$G$6-'СЕТ СН'!$G$23</f>
        <v>2036.97880618</v>
      </c>
      <c r="I72" s="36">
        <f>SUMIFS(СВЦЭМ!$D$39:$D$782,СВЦЭМ!$A$39:$A$782,$A72,СВЦЭМ!$B$39:$B$782,I$47)+'СЕТ СН'!$G$11+СВЦЭМ!$D$10+'СЕТ СН'!$G$6-'СЕТ СН'!$G$23</f>
        <v>2008.9336770700002</v>
      </c>
      <c r="J72" s="36">
        <f>SUMIFS(СВЦЭМ!$D$39:$D$782,СВЦЭМ!$A$39:$A$782,$A72,СВЦЭМ!$B$39:$B$782,J$47)+'СЕТ СН'!$G$11+СВЦЭМ!$D$10+'СЕТ СН'!$G$6-'СЕТ СН'!$G$23</f>
        <v>1979.8150105200002</v>
      </c>
      <c r="K72" s="36">
        <f>SUMIFS(СВЦЭМ!$D$39:$D$782,СВЦЭМ!$A$39:$A$782,$A72,СВЦЭМ!$B$39:$B$782,K$47)+'СЕТ СН'!$G$11+СВЦЭМ!$D$10+'СЕТ СН'!$G$6-'СЕТ СН'!$G$23</f>
        <v>1894.4031469400002</v>
      </c>
      <c r="L72" s="36">
        <f>SUMIFS(СВЦЭМ!$D$39:$D$782,СВЦЭМ!$A$39:$A$782,$A72,СВЦЭМ!$B$39:$B$782,L$47)+'СЕТ СН'!$G$11+СВЦЭМ!$D$10+'СЕТ СН'!$G$6-'СЕТ СН'!$G$23</f>
        <v>1808.1692763699998</v>
      </c>
      <c r="M72" s="36">
        <f>SUMIFS(СВЦЭМ!$D$39:$D$782,СВЦЭМ!$A$39:$A$782,$A72,СВЦЭМ!$B$39:$B$782,M$47)+'СЕТ СН'!$G$11+СВЦЭМ!$D$10+'СЕТ СН'!$G$6-'СЕТ СН'!$G$23</f>
        <v>1832.3664285099999</v>
      </c>
      <c r="N72" s="36">
        <f>SUMIFS(СВЦЭМ!$D$39:$D$782,СВЦЭМ!$A$39:$A$782,$A72,СВЦЭМ!$B$39:$B$782,N$47)+'СЕТ СН'!$G$11+СВЦЭМ!$D$10+'СЕТ СН'!$G$6-'СЕТ СН'!$G$23</f>
        <v>1839.46999319</v>
      </c>
      <c r="O72" s="36">
        <f>SUMIFS(СВЦЭМ!$D$39:$D$782,СВЦЭМ!$A$39:$A$782,$A72,СВЦЭМ!$B$39:$B$782,O$47)+'СЕТ СН'!$G$11+СВЦЭМ!$D$10+'СЕТ СН'!$G$6-'СЕТ СН'!$G$23</f>
        <v>1852.26864148</v>
      </c>
      <c r="P72" s="36">
        <f>SUMIFS(СВЦЭМ!$D$39:$D$782,СВЦЭМ!$A$39:$A$782,$A72,СВЦЭМ!$B$39:$B$782,P$47)+'СЕТ СН'!$G$11+СВЦЭМ!$D$10+'СЕТ СН'!$G$6-'СЕТ СН'!$G$23</f>
        <v>1861.2943110900001</v>
      </c>
      <c r="Q72" s="36">
        <f>SUMIFS(СВЦЭМ!$D$39:$D$782,СВЦЭМ!$A$39:$A$782,$A72,СВЦЭМ!$B$39:$B$782,Q$47)+'СЕТ СН'!$G$11+СВЦЭМ!$D$10+'СЕТ СН'!$G$6-'СЕТ СН'!$G$23</f>
        <v>1869.4471700499998</v>
      </c>
      <c r="R72" s="36">
        <f>SUMIFS(СВЦЭМ!$D$39:$D$782,СВЦЭМ!$A$39:$A$782,$A72,СВЦЭМ!$B$39:$B$782,R$47)+'СЕТ СН'!$G$11+СВЦЭМ!$D$10+'СЕТ СН'!$G$6-'СЕТ СН'!$G$23</f>
        <v>1853.6775922800002</v>
      </c>
      <c r="S72" s="36">
        <f>SUMIFS(СВЦЭМ!$D$39:$D$782,СВЦЭМ!$A$39:$A$782,$A72,СВЦЭМ!$B$39:$B$782,S$47)+'СЕТ СН'!$G$11+СВЦЭМ!$D$10+'СЕТ СН'!$G$6-'СЕТ СН'!$G$23</f>
        <v>1848.3861382300001</v>
      </c>
      <c r="T72" s="36">
        <f>SUMIFS(СВЦЭМ!$D$39:$D$782,СВЦЭМ!$A$39:$A$782,$A72,СВЦЭМ!$B$39:$B$782,T$47)+'СЕТ СН'!$G$11+СВЦЭМ!$D$10+'СЕТ СН'!$G$6-'СЕТ СН'!$G$23</f>
        <v>1840.7984887399998</v>
      </c>
      <c r="U72" s="36">
        <f>SUMIFS(СВЦЭМ!$D$39:$D$782,СВЦЭМ!$A$39:$A$782,$A72,СВЦЭМ!$B$39:$B$782,U$47)+'СЕТ СН'!$G$11+СВЦЭМ!$D$10+'СЕТ СН'!$G$6-'СЕТ СН'!$G$23</f>
        <v>1845.4871417499999</v>
      </c>
      <c r="V72" s="36">
        <f>SUMIFS(СВЦЭМ!$D$39:$D$782,СВЦЭМ!$A$39:$A$782,$A72,СВЦЭМ!$B$39:$B$782,V$47)+'СЕТ СН'!$G$11+СВЦЭМ!$D$10+'СЕТ СН'!$G$6-'СЕТ СН'!$G$23</f>
        <v>1859.5497764000002</v>
      </c>
      <c r="W72" s="36">
        <f>SUMIFS(СВЦЭМ!$D$39:$D$782,СВЦЭМ!$A$39:$A$782,$A72,СВЦЭМ!$B$39:$B$782,W$47)+'СЕТ СН'!$G$11+СВЦЭМ!$D$10+'СЕТ СН'!$G$6-'СЕТ СН'!$G$23</f>
        <v>1825.8445651000002</v>
      </c>
      <c r="X72" s="36">
        <f>SUMIFS(СВЦЭМ!$D$39:$D$782,СВЦЭМ!$A$39:$A$782,$A72,СВЦЭМ!$B$39:$B$782,X$47)+'СЕТ СН'!$G$11+СВЦЭМ!$D$10+'СЕТ СН'!$G$6-'СЕТ СН'!$G$23</f>
        <v>1855.0791618799999</v>
      </c>
      <c r="Y72" s="36">
        <f>SUMIFS(СВЦЭМ!$D$39:$D$782,СВЦЭМ!$A$39:$A$782,$A72,СВЦЭМ!$B$39:$B$782,Y$47)+'СЕТ СН'!$G$11+СВЦЭМ!$D$10+'СЕТ СН'!$G$6-'СЕТ СН'!$G$23</f>
        <v>2007.13721704</v>
      </c>
    </row>
    <row r="73" spans="1:26" ht="15.75" x14ac:dyDescent="0.2">
      <c r="A73" s="35">
        <f t="shared" si="1"/>
        <v>45103</v>
      </c>
      <c r="B73" s="36">
        <f>SUMIFS(СВЦЭМ!$D$39:$D$782,СВЦЭМ!$A$39:$A$782,$A73,СВЦЭМ!$B$39:$B$782,B$47)+'СЕТ СН'!$G$11+СВЦЭМ!$D$10+'СЕТ СН'!$G$6-'СЕТ СН'!$G$23</f>
        <v>2123.407115</v>
      </c>
      <c r="C73" s="36">
        <f>SUMIFS(СВЦЭМ!$D$39:$D$782,СВЦЭМ!$A$39:$A$782,$A73,СВЦЭМ!$B$39:$B$782,C$47)+'СЕТ СН'!$G$11+СВЦЭМ!$D$10+'СЕТ СН'!$G$6-'СЕТ СН'!$G$23</f>
        <v>2201.5118488799999</v>
      </c>
      <c r="D73" s="36">
        <f>SUMIFS(СВЦЭМ!$D$39:$D$782,СВЦЭМ!$A$39:$A$782,$A73,СВЦЭМ!$B$39:$B$782,D$47)+'СЕТ СН'!$G$11+СВЦЭМ!$D$10+'СЕТ СН'!$G$6-'СЕТ СН'!$G$23</f>
        <v>2239.09824845</v>
      </c>
      <c r="E73" s="36">
        <f>SUMIFS(СВЦЭМ!$D$39:$D$782,СВЦЭМ!$A$39:$A$782,$A73,СВЦЭМ!$B$39:$B$782,E$47)+'СЕТ СН'!$G$11+СВЦЭМ!$D$10+'СЕТ СН'!$G$6-'СЕТ СН'!$G$23</f>
        <v>2219.77151946</v>
      </c>
      <c r="F73" s="36">
        <f>SUMIFS(СВЦЭМ!$D$39:$D$782,СВЦЭМ!$A$39:$A$782,$A73,СВЦЭМ!$B$39:$B$782,F$47)+'СЕТ СН'!$G$11+СВЦЭМ!$D$10+'СЕТ СН'!$G$6-'СЕТ СН'!$G$23</f>
        <v>2213.8986961700002</v>
      </c>
      <c r="G73" s="36">
        <f>SUMIFS(СВЦЭМ!$D$39:$D$782,СВЦЭМ!$A$39:$A$782,$A73,СВЦЭМ!$B$39:$B$782,G$47)+'СЕТ СН'!$G$11+СВЦЭМ!$D$10+'СЕТ СН'!$G$6-'СЕТ СН'!$G$23</f>
        <v>2218.8587899499998</v>
      </c>
      <c r="H73" s="36">
        <f>SUMIFS(СВЦЭМ!$D$39:$D$782,СВЦЭМ!$A$39:$A$782,$A73,СВЦЭМ!$B$39:$B$782,H$47)+'СЕТ СН'!$G$11+СВЦЭМ!$D$10+'СЕТ СН'!$G$6-'СЕТ СН'!$G$23</f>
        <v>2096.6574522999999</v>
      </c>
      <c r="I73" s="36">
        <f>SUMIFS(СВЦЭМ!$D$39:$D$782,СВЦЭМ!$A$39:$A$782,$A73,СВЦЭМ!$B$39:$B$782,I$47)+'СЕТ СН'!$G$11+СВЦЭМ!$D$10+'СЕТ СН'!$G$6-'СЕТ СН'!$G$23</f>
        <v>1896.1720043800001</v>
      </c>
      <c r="J73" s="36">
        <f>SUMIFS(СВЦЭМ!$D$39:$D$782,СВЦЭМ!$A$39:$A$782,$A73,СВЦЭМ!$B$39:$B$782,J$47)+'СЕТ СН'!$G$11+СВЦЭМ!$D$10+'СЕТ СН'!$G$6-'СЕТ СН'!$G$23</f>
        <v>1805.13313027</v>
      </c>
      <c r="K73" s="36">
        <f>SUMIFS(СВЦЭМ!$D$39:$D$782,СВЦЭМ!$A$39:$A$782,$A73,СВЦЭМ!$B$39:$B$782,K$47)+'СЕТ СН'!$G$11+СВЦЭМ!$D$10+'СЕТ СН'!$G$6-'СЕТ СН'!$G$23</f>
        <v>1761.7221949999998</v>
      </c>
      <c r="L73" s="36">
        <f>SUMIFS(СВЦЭМ!$D$39:$D$782,СВЦЭМ!$A$39:$A$782,$A73,СВЦЭМ!$B$39:$B$782,L$47)+'СЕТ СН'!$G$11+СВЦЭМ!$D$10+'СЕТ СН'!$G$6-'СЕТ СН'!$G$23</f>
        <v>1738.62008891</v>
      </c>
      <c r="M73" s="36">
        <f>SUMIFS(СВЦЭМ!$D$39:$D$782,СВЦЭМ!$A$39:$A$782,$A73,СВЦЭМ!$B$39:$B$782,M$47)+'СЕТ СН'!$G$11+СВЦЭМ!$D$10+'СЕТ СН'!$G$6-'СЕТ СН'!$G$23</f>
        <v>1755.87980672</v>
      </c>
      <c r="N73" s="36">
        <f>SUMIFS(СВЦЭМ!$D$39:$D$782,СВЦЭМ!$A$39:$A$782,$A73,СВЦЭМ!$B$39:$B$782,N$47)+'СЕТ СН'!$G$11+СВЦЭМ!$D$10+'СЕТ СН'!$G$6-'СЕТ СН'!$G$23</f>
        <v>1785.7315630900002</v>
      </c>
      <c r="O73" s="36">
        <f>SUMIFS(СВЦЭМ!$D$39:$D$782,СВЦЭМ!$A$39:$A$782,$A73,СВЦЭМ!$B$39:$B$782,O$47)+'СЕТ СН'!$G$11+СВЦЭМ!$D$10+'СЕТ СН'!$G$6-'СЕТ СН'!$G$23</f>
        <v>1781.53542229</v>
      </c>
      <c r="P73" s="36">
        <f>SUMIFS(СВЦЭМ!$D$39:$D$782,СВЦЭМ!$A$39:$A$782,$A73,СВЦЭМ!$B$39:$B$782,P$47)+'СЕТ СН'!$G$11+СВЦЭМ!$D$10+'СЕТ СН'!$G$6-'СЕТ СН'!$G$23</f>
        <v>1790.40472937</v>
      </c>
      <c r="Q73" s="36">
        <f>SUMIFS(СВЦЭМ!$D$39:$D$782,СВЦЭМ!$A$39:$A$782,$A73,СВЦЭМ!$B$39:$B$782,Q$47)+'СЕТ СН'!$G$11+СВЦЭМ!$D$10+'СЕТ СН'!$G$6-'СЕТ СН'!$G$23</f>
        <v>1801.4227329700002</v>
      </c>
      <c r="R73" s="36">
        <f>SUMIFS(СВЦЭМ!$D$39:$D$782,СВЦЭМ!$A$39:$A$782,$A73,СВЦЭМ!$B$39:$B$782,R$47)+'СЕТ СН'!$G$11+СВЦЭМ!$D$10+'СЕТ СН'!$G$6-'СЕТ СН'!$G$23</f>
        <v>1784.2303212900001</v>
      </c>
      <c r="S73" s="36">
        <f>SUMIFS(СВЦЭМ!$D$39:$D$782,СВЦЭМ!$A$39:$A$782,$A73,СВЦЭМ!$B$39:$B$782,S$47)+'СЕТ СН'!$G$11+СВЦЭМ!$D$10+'СЕТ СН'!$G$6-'СЕТ СН'!$G$23</f>
        <v>1776.8122649500001</v>
      </c>
      <c r="T73" s="36">
        <f>SUMIFS(СВЦЭМ!$D$39:$D$782,СВЦЭМ!$A$39:$A$782,$A73,СВЦЭМ!$B$39:$B$782,T$47)+'СЕТ СН'!$G$11+СВЦЭМ!$D$10+'СЕТ СН'!$G$6-'СЕТ СН'!$G$23</f>
        <v>1773.04972632</v>
      </c>
      <c r="U73" s="36">
        <f>SUMIFS(СВЦЭМ!$D$39:$D$782,СВЦЭМ!$A$39:$A$782,$A73,СВЦЭМ!$B$39:$B$782,U$47)+'СЕТ СН'!$G$11+СВЦЭМ!$D$10+'СЕТ СН'!$G$6-'СЕТ СН'!$G$23</f>
        <v>1752.8850874099999</v>
      </c>
      <c r="V73" s="36">
        <f>SUMIFS(СВЦЭМ!$D$39:$D$782,СВЦЭМ!$A$39:$A$782,$A73,СВЦЭМ!$B$39:$B$782,V$47)+'СЕТ СН'!$G$11+СВЦЭМ!$D$10+'СЕТ СН'!$G$6-'СЕТ СН'!$G$23</f>
        <v>1767.09959205</v>
      </c>
      <c r="W73" s="36">
        <f>SUMIFS(СВЦЭМ!$D$39:$D$782,СВЦЭМ!$A$39:$A$782,$A73,СВЦЭМ!$B$39:$B$782,W$47)+'СЕТ СН'!$G$11+СВЦЭМ!$D$10+'СЕТ СН'!$G$6-'СЕТ СН'!$G$23</f>
        <v>1736.71179239</v>
      </c>
      <c r="X73" s="36">
        <f>SUMIFS(СВЦЭМ!$D$39:$D$782,СВЦЭМ!$A$39:$A$782,$A73,СВЦЭМ!$B$39:$B$782,X$47)+'СЕТ СН'!$G$11+СВЦЭМ!$D$10+'СЕТ СН'!$G$6-'СЕТ СН'!$G$23</f>
        <v>1791.4337113400002</v>
      </c>
      <c r="Y73" s="36">
        <f>SUMIFS(СВЦЭМ!$D$39:$D$782,СВЦЭМ!$A$39:$A$782,$A73,СВЦЭМ!$B$39:$B$782,Y$47)+'СЕТ СН'!$G$11+СВЦЭМ!$D$10+'СЕТ СН'!$G$6-'СЕТ СН'!$G$23</f>
        <v>1870.2958800900001</v>
      </c>
    </row>
    <row r="74" spans="1:26" ht="15.75" x14ac:dyDescent="0.2">
      <c r="A74" s="35">
        <f t="shared" si="1"/>
        <v>45104</v>
      </c>
      <c r="B74" s="36">
        <f>SUMIFS(СВЦЭМ!$D$39:$D$782,СВЦЭМ!$A$39:$A$782,$A74,СВЦЭМ!$B$39:$B$782,B$47)+'СЕТ СН'!$G$11+СВЦЭМ!$D$10+'СЕТ СН'!$G$6-'СЕТ СН'!$G$23</f>
        <v>1933.7237048800002</v>
      </c>
      <c r="C74" s="36">
        <f>SUMIFS(СВЦЭМ!$D$39:$D$782,СВЦЭМ!$A$39:$A$782,$A74,СВЦЭМ!$B$39:$B$782,C$47)+'СЕТ СН'!$G$11+СВЦЭМ!$D$10+'СЕТ СН'!$G$6-'СЕТ СН'!$G$23</f>
        <v>1985.8364818800001</v>
      </c>
      <c r="D74" s="36">
        <f>SUMIFS(СВЦЭМ!$D$39:$D$782,СВЦЭМ!$A$39:$A$782,$A74,СВЦЭМ!$B$39:$B$782,D$47)+'СЕТ СН'!$G$11+СВЦЭМ!$D$10+'СЕТ СН'!$G$6-'СЕТ СН'!$G$23</f>
        <v>2069.5905448500002</v>
      </c>
      <c r="E74" s="36">
        <f>SUMIFS(СВЦЭМ!$D$39:$D$782,СВЦЭМ!$A$39:$A$782,$A74,СВЦЭМ!$B$39:$B$782,E$47)+'СЕТ СН'!$G$11+СВЦЭМ!$D$10+'СЕТ СН'!$G$6-'СЕТ СН'!$G$23</f>
        <v>2045.6947089300002</v>
      </c>
      <c r="F74" s="36">
        <f>SUMIFS(СВЦЭМ!$D$39:$D$782,СВЦЭМ!$A$39:$A$782,$A74,СВЦЭМ!$B$39:$B$782,F$47)+'СЕТ СН'!$G$11+СВЦЭМ!$D$10+'СЕТ СН'!$G$6-'СЕТ СН'!$G$23</f>
        <v>2046.2080598100001</v>
      </c>
      <c r="G74" s="36">
        <f>SUMIFS(СВЦЭМ!$D$39:$D$782,СВЦЭМ!$A$39:$A$782,$A74,СВЦЭМ!$B$39:$B$782,G$47)+'СЕТ СН'!$G$11+СВЦЭМ!$D$10+'СЕТ СН'!$G$6-'СЕТ СН'!$G$23</f>
        <v>2043.3162938800001</v>
      </c>
      <c r="H74" s="36">
        <f>SUMIFS(СВЦЭМ!$D$39:$D$782,СВЦЭМ!$A$39:$A$782,$A74,СВЦЭМ!$B$39:$B$782,H$47)+'СЕТ СН'!$G$11+СВЦЭМ!$D$10+'СЕТ СН'!$G$6-'СЕТ СН'!$G$23</f>
        <v>1965.96489221</v>
      </c>
      <c r="I74" s="36">
        <f>SUMIFS(СВЦЭМ!$D$39:$D$782,СВЦЭМ!$A$39:$A$782,$A74,СВЦЭМ!$B$39:$B$782,I$47)+'СЕТ СН'!$G$11+СВЦЭМ!$D$10+'СЕТ СН'!$G$6-'СЕТ СН'!$G$23</f>
        <v>1839.3258480499999</v>
      </c>
      <c r="J74" s="36">
        <f>SUMIFS(СВЦЭМ!$D$39:$D$782,СВЦЭМ!$A$39:$A$782,$A74,СВЦЭМ!$B$39:$B$782,J$47)+'СЕТ СН'!$G$11+СВЦЭМ!$D$10+'СЕТ СН'!$G$6-'СЕТ СН'!$G$23</f>
        <v>1755.6311523899999</v>
      </c>
      <c r="K74" s="36">
        <f>SUMIFS(СВЦЭМ!$D$39:$D$782,СВЦЭМ!$A$39:$A$782,$A74,СВЦЭМ!$B$39:$B$782,K$47)+'СЕТ СН'!$G$11+СВЦЭМ!$D$10+'СЕТ СН'!$G$6-'СЕТ СН'!$G$23</f>
        <v>1697.0630092400002</v>
      </c>
      <c r="L74" s="36">
        <f>SUMIFS(СВЦЭМ!$D$39:$D$782,СВЦЭМ!$A$39:$A$782,$A74,СВЦЭМ!$B$39:$B$782,L$47)+'СЕТ СН'!$G$11+СВЦЭМ!$D$10+'СЕТ СН'!$G$6-'СЕТ СН'!$G$23</f>
        <v>1676.8526824599999</v>
      </c>
      <c r="M74" s="36">
        <f>SUMIFS(СВЦЭМ!$D$39:$D$782,СВЦЭМ!$A$39:$A$782,$A74,СВЦЭМ!$B$39:$B$782,M$47)+'СЕТ СН'!$G$11+СВЦЭМ!$D$10+'СЕТ СН'!$G$6-'СЕТ СН'!$G$23</f>
        <v>1673.67118996</v>
      </c>
      <c r="N74" s="36">
        <f>SUMIFS(СВЦЭМ!$D$39:$D$782,СВЦЭМ!$A$39:$A$782,$A74,СВЦЭМ!$B$39:$B$782,N$47)+'СЕТ СН'!$G$11+СВЦЭМ!$D$10+'СЕТ СН'!$G$6-'СЕТ СН'!$G$23</f>
        <v>1694.4367429499998</v>
      </c>
      <c r="O74" s="36">
        <f>SUMIFS(СВЦЭМ!$D$39:$D$782,СВЦЭМ!$A$39:$A$782,$A74,СВЦЭМ!$B$39:$B$782,O$47)+'СЕТ СН'!$G$11+СВЦЭМ!$D$10+'СЕТ СН'!$G$6-'СЕТ СН'!$G$23</f>
        <v>1689.7921758500001</v>
      </c>
      <c r="P74" s="36">
        <f>SUMIFS(СВЦЭМ!$D$39:$D$782,СВЦЭМ!$A$39:$A$782,$A74,СВЦЭМ!$B$39:$B$782,P$47)+'СЕТ СН'!$G$11+СВЦЭМ!$D$10+'СЕТ СН'!$G$6-'СЕТ СН'!$G$23</f>
        <v>1690.7670442799999</v>
      </c>
      <c r="Q74" s="36">
        <f>SUMIFS(СВЦЭМ!$D$39:$D$782,СВЦЭМ!$A$39:$A$782,$A74,СВЦЭМ!$B$39:$B$782,Q$47)+'СЕТ СН'!$G$11+СВЦЭМ!$D$10+'СЕТ СН'!$G$6-'СЕТ СН'!$G$23</f>
        <v>1687.5027650800002</v>
      </c>
      <c r="R74" s="36">
        <f>SUMIFS(СВЦЭМ!$D$39:$D$782,СВЦЭМ!$A$39:$A$782,$A74,СВЦЭМ!$B$39:$B$782,R$47)+'СЕТ СН'!$G$11+СВЦЭМ!$D$10+'СЕТ СН'!$G$6-'СЕТ СН'!$G$23</f>
        <v>1674.5878639900002</v>
      </c>
      <c r="S74" s="36">
        <f>SUMIFS(СВЦЭМ!$D$39:$D$782,СВЦЭМ!$A$39:$A$782,$A74,СВЦЭМ!$B$39:$B$782,S$47)+'СЕТ СН'!$G$11+СВЦЭМ!$D$10+'СЕТ СН'!$G$6-'СЕТ СН'!$G$23</f>
        <v>1670.5890571</v>
      </c>
      <c r="T74" s="36">
        <f>SUMIFS(СВЦЭМ!$D$39:$D$782,СВЦЭМ!$A$39:$A$782,$A74,СВЦЭМ!$B$39:$B$782,T$47)+'СЕТ СН'!$G$11+СВЦЭМ!$D$10+'СЕТ СН'!$G$6-'СЕТ СН'!$G$23</f>
        <v>1666.2922301399999</v>
      </c>
      <c r="U74" s="36">
        <f>SUMIFS(СВЦЭМ!$D$39:$D$782,СВЦЭМ!$A$39:$A$782,$A74,СВЦЭМ!$B$39:$B$782,U$47)+'СЕТ СН'!$G$11+СВЦЭМ!$D$10+'СЕТ СН'!$G$6-'СЕТ СН'!$G$23</f>
        <v>1669.1897340599999</v>
      </c>
      <c r="V74" s="36">
        <f>SUMIFS(СВЦЭМ!$D$39:$D$782,СВЦЭМ!$A$39:$A$782,$A74,СВЦЭМ!$B$39:$B$782,V$47)+'СЕТ СН'!$G$11+СВЦЭМ!$D$10+'СЕТ СН'!$G$6-'СЕТ СН'!$G$23</f>
        <v>1678.0236003300001</v>
      </c>
      <c r="W74" s="36">
        <f>SUMIFS(СВЦЭМ!$D$39:$D$782,СВЦЭМ!$A$39:$A$782,$A74,СВЦЭМ!$B$39:$B$782,W$47)+'СЕТ СН'!$G$11+СВЦЭМ!$D$10+'СЕТ СН'!$G$6-'СЕТ СН'!$G$23</f>
        <v>1635.58241559</v>
      </c>
      <c r="X74" s="36">
        <f>SUMIFS(СВЦЭМ!$D$39:$D$782,СВЦЭМ!$A$39:$A$782,$A74,СВЦЭМ!$B$39:$B$782,X$47)+'СЕТ СН'!$G$11+СВЦЭМ!$D$10+'СЕТ СН'!$G$6-'СЕТ СН'!$G$23</f>
        <v>1675.8441654100002</v>
      </c>
      <c r="Y74" s="36">
        <f>SUMIFS(СВЦЭМ!$D$39:$D$782,СВЦЭМ!$A$39:$A$782,$A74,СВЦЭМ!$B$39:$B$782,Y$47)+'СЕТ СН'!$G$11+СВЦЭМ!$D$10+'СЕТ СН'!$G$6-'СЕТ СН'!$G$23</f>
        <v>1768.8861673199999</v>
      </c>
    </row>
    <row r="75" spans="1:26" ht="15.75" x14ac:dyDescent="0.2">
      <c r="A75" s="35">
        <f t="shared" si="1"/>
        <v>45105</v>
      </c>
      <c r="B75" s="36">
        <f>SUMIFS(СВЦЭМ!$D$39:$D$782,СВЦЭМ!$A$39:$A$782,$A75,СВЦЭМ!$B$39:$B$782,B$47)+'СЕТ СН'!$G$11+СВЦЭМ!$D$10+'СЕТ СН'!$G$6-'СЕТ СН'!$G$23</f>
        <v>1854.7410026900002</v>
      </c>
      <c r="C75" s="36">
        <f>SUMIFS(СВЦЭМ!$D$39:$D$782,СВЦЭМ!$A$39:$A$782,$A75,СВЦЭМ!$B$39:$B$782,C$47)+'СЕТ СН'!$G$11+СВЦЭМ!$D$10+'СЕТ СН'!$G$6-'СЕТ СН'!$G$23</f>
        <v>1940.4015735100002</v>
      </c>
      <c r="D75" s="36">
        <f>SUMIFS(СВЦЭМ!$D$39:$D$782,СВЦЭМ!$A$39:$A$782,$A75,СВЦЭМ!$B$39:$B$782,D$47)+'СЕТ СН'!$G$11+СВЦЭМ!$D$10+'СЕТ СН'!$G$6-'СЕТ СН'!$G$23</f>
        <v>2022.3270052500002</v>
      </c>
      <c r="E75" s="36">
        <f>SUMIFS(СВЦЭМ!$D$39:$D$782,СВЦЭМ!$A$39:$A$782,$A75,СВЦЭМ!$B$39:$B$782,E$47)+'СЕТ СН'!$G$11+СВЦЭМ!$D$10+'СЕТ СН'!$G$6-'СЕТ СН'!$G$23</f>
        <v>2042.9203671599998</v>
      </c>
      <c r="F75" s="36">
        <f>SUMIFS(СВЦЭМ!$D$39:$D$782,СВЦЭМ!$A$39:$A$782,$A75,СВЦЭМ!$B$39:$B$782,F$47)+'СЕТ СН'!$G$11+СВЦЭМ!$D$10+'СЕТ СН'!$G$6-'СЕТ СН'!$G$23</f>
        <v>2042.9692996200001</v>
      </c>
      <c r="G75" s="36">
        <f>SUMIFS(СВЦЭМ!$D$39:$D$782,СВЦЭМ!$A$39:$A$782,$A75,СВЦЭМ!$B$39:$B$782,G$47)+'СЕТ СН'!$G$11+СВЦЭМ!$D$10+'СЕТ СН'!$G$6-'СЕТ СН'!$G$23</f>
        <v>2016.5583826100001</v>
      </c>
      <c r="H75" s="36">
        <f>SUMIFS(СВЦЭМ!$D$39:$D$782,СВЦЭМ!$A$39:$A$782,$A75,СВЦЭМ!$B$39:$B$782,H$47)+'СЕТ СН'!$G$11+СВЦЭМ!$D$10+'СЕТ СН'!$G$6-'СЕТ СН'!$G$23</f>
        <v>1908.26043226</v>
      </c>
      <c r="I75" s="36">
        <f>SUMIFS(СВЦЭМ!$D$39:$D$782,СВЦЭМ!$A$39:$A$782,$A75,СВЦЭМ!$B$39:$B$782,I$47)+'СЕТ СН'!$G$11+СВЦЭМ!$D$10+'СЕТ СН'!$G$6-'СЕТ СН'!$G$23</f>
        <v>1771.9571984300001</v>
      </c>
      <c r="J75" s="36">
        <f>SUMIFS(СВЦЭМ!$D$39:$D$782,СВЦЭМ!$A$39:$A$782,$A75,СВЦЭМ!$B$39:$B$782,J$47)+'СЕТ СН'!$G$11+СВЦЭМ!$D$10+'СЕТ СН'!$G$6-'СЕТ СН'!$G$23</f>
        <v>1700.1328484300002</v>
      </c>
      <c r="K75" s="36">
        <f>SUMIFS(СВЦЭМ!$D$39:$D$782,СВЦЭМ!$A$39:$A$782,$A75,СВЦЭМ!$B$39:$B$782,K$47)+'СЕТ СН'!$G$11+СВЦЭМ!$D$10+'СЕТ СН'!$G$6-'СЕТ СН'!$G$23</f>
        <v>1641.8760597300002</v>
      </c>
      <c r="L75" s="36">
        <f>SUMIFS(СВЦЭМ!$D$39:$D$782,СВЦЭМ!$A$39:$A$782,$A75,СВЦЭМ!$B$39:$B$782,L$47)+'СЕТ СН'!$G$11+СВЦЭМ!$D$10+'СЕТ СН'!$G$6-'СЕТ СН'!$G$23</f>
        <v>1649.14821777</v>
      </c>
      <c r="M75" s="36">
        <f>SUMIFS(СВЦЭМ!$D$39:$D$782,СВЦЭМ!$A$39:$A$782,$A75,СВЦЭМ!$B$39:$B$782,M$47)+'СЕТ СН'!$G$11+СВЦЭМ!$D$10+'СЕТ СН'!$G$6-'СЕТ СН'!$G$23</f>
        <v>1670.3747770999998</v>
      </c>
      <c r="N75" s="36">
        <f>SUMIFS(СВЦЭМ!$D$39:$D$782,СВЦЭМ!$A$39:$A$782,$A75,СВЦЭМ!$B$39:$B$782,N$47)+'СЕТ СН'!$G$11+СВЦЭМ!$D$10+'СЕТ СН'!$G$6-'СЕТ СН'!$G$23</f>
        <v>1717.3082242400001</v>
      </c>
      <c r="O75" s="36">
        <f>SUMIFS(СВЦЭМ!$D$39:$D$782,СВЦЭМ!$A$39:$A$782,$A75,СВЦЭМ!$B$39:$B$782,O$47)+'СЕТ СН'!$G$11+СВЦЭМ!$D$10+'СЕТ СН'!$G$6-'СЕТ СН'!$G$23</f>
        <v>1713.9920720200003</v>
      </c>
      <c r="P75" s="36">
        <f>SUMIFS(СВЦЭМ!$D$39:$D$782,СВЦЭМ!$A$39:$A$782,$A75,СВЦЭМ!$B$39:$B$782,P$47)+'СЕТ СН'!$G$11+СВЦЭМ!$D$10+'СЕТ СН'!$G$6-'СЕТ СН'!$G$23</f>
        <v>1696.0922346699999</v>
      </c>
      <c r="Q75" s="36">
        <f>SUMIFS(СВЦЭМ!$D$39:$D$782,СВЦЭМ!$A$39:$A$782,$A75,СВЦЭМ!$B$39:$B$782,Q$47)+'СЕТ СН'!$G$11+СВЦЭМ!$D$10+'СЕТ СН'!$G$6-'СЕТ СН'!$G$23</f>
        <v>1702.1206706399998</v>
      </c>
      <c r="R75" s="36">
        <f>SUMIFS(СВЦЭМ!$D$39:$D$782,СВЦЭМ!$A$39:$A$782,$A75,СВЦЭМ!$B$39:$B$782,R$47)+'СЕТ СН'!$G$11+СВЦЭМ!$D$10+'СЕТ СН'!$G$6-'СЕТ СН'!$G$23</f>
        <v>1671.6644494400002</v>
      </c>
      <c r="S75" s="36">
        <f>SUMIFS(СВЦЭМ!$D$39:$D$782,СВЦЭМ!$A$39:$A$782,$A75,СВЦЭМ!$B$39:$B$782,S$47)+'СЕТ СН'!$G$11+СВЦЭМ!$D$10+'СЕТ СН'!$G$6-'СЕТ СН'!$G$23</f>
        <v>1666.7041956500002</v>
      </c>
      <c r="T75" s="36">
        <f>SUMIFS(СВЦЭМ!$D$39:$D$782,СВЦЭМ!$A$39:$A$782,$A75,СВЦЭМ!$B$39:$B$782,T$47)+'СЕТ СН'!$G$11+СВЦЭМ!$D$10+'СЕТ СН'!$G$6-'СЕТ СН'!$G$23</f>
        <v>1668.0069948300002</v>
      </c>
      <c r="U75" s="36">
        <f>SUMIFS(СВЦЭМ!$D$39:$D$782,СВЦЭМ!$A$39:$A$782,$A75,СВЦЭМ!$B$39:$B$782,U$47)+'СЕТ СН'!$G$11+СВЦЭМ!$D$10+'СЕТ СН'!$G$6-'СЕТ СН'!$G$23</f>
        <v>1703.1571298700001</v>
      </c>
      <c r="V75" s="36">
        <f>SUMIFS(СВЦЭМ!$D$39:$D$782,СВЦЭМ!$A$39:$A$782,$A75,СВЦЭМ!$B$39:$B$782,V$47)+'СЕТ СН'!$G$11+СВЦЭМ!$D$10+'СЕТ СН'!$G$6-'СЕТ СН'!$G$23</f>
        <v>1701.6388548800001</v>
      </c>
      <c r="W75" s="36">
        <f>SUMIFS(СВЦЭМ!$D$39:$D$782,СВЦЭМ!$A$39:$A$782,$A75,СВЦЭМ!$B$39:$B$782,W$47)+'СЕТ СН'!$G$11+СВЦЭМ!$D$10+'СЕТ СН'!$G$6-'СЕТ СН'!$G$23</f>
        <v>1682.7848742400001</v>
      </c>
      <c r="X75" s="36">
        <f>SUMIFS(СВЦЭМ!$D$39:$D$782,СВЦЭМ!$A$39:$A$782,$A75,СВЦЭМ!$B$39:$B$782,X$47)+'СЕТ СН'!$G$11+СВЦЭМ!$D$10+'СЕТ СН'!$G$6-'СЕТ СН'!$G$23</f>
        <v>1707.46035295</v>
      </c>
      <c r="Y75" s="36">
        <f>SUMIFS(СВЦЭМ!$D$39:$D$782,СВЦЭМ!$A$39:$A$782,$A75,СВЦЭМ!$B$39:$B$782,Y$47)+'СЕТ СН'!$G$11+СВЦЭМ!$D$10+'СЕТ СН'!$G$6-'СЕТ СН'!$G$23</f>
        <v>1818.71082062</v>
      </c>
    </row>
    <row r="76" spans="1:26" ht="15.75" x14ac:dyDescent="0.2">
      <c r="A76" s="35">
        <f t="shared" si="1"/>
        <v>45106</v>
      </c>
      <c r="B76" s="36">
        <f>SUMIFS(СВЦЭМ!$D$39:$D$782,СВЦЭМ!$A$39:$A$782,$A76,СВЦЭМ!$B$39:$B$782,B$47)+'СЕТ СН'!$G$11+СВЦЭМ!$D$10+'СЕТ СН'!$G$6-'СЕТ СН'!$G$23</f>
        <v>1948.2235216499998</v>
      </c>
      <c r="C76" s="36">
        <f>SUMIFS(СВЦЭМ!$D$39:$D$782,СВЦЭМ!$A$39:$A$782,$A76,СВЦЭМ!$B$39:$B$782,C$47)+'СЕТ СН'!$G$11+СВЦЭМ!$D$10+'СЕТ СН'!$G$6-'СЕТ СН'!$G$23</f>
        <v>2006.1090154899998</v>
      </c>
      <c r="D76" s="36">
        <f>SUMIFS(СВЦЭМ!$D$39:$D$782,СВЦЭМ!$A$39:$A$782,$A76,СВЦЭМ!$B$39:$B$782,D$47)+'СЕТ СН'!$G$11+СВЦЭМ!$D$10+'СЕТ СН'!$G$6-'СЕТ СН'!$G$23</f>
        <v>2055.5099851300001</v>
      </c>
      <c r="E76" s="36">
        <f>SUMIFS(СВЦЭМ!$D$39:$D$782,СВЦЭМ!$A$39:$A$782,$A76,СВЦЭМ!$B$39:$B$782,E$47)+'СЕТ СН'!$G$11+СВЦЭМ!$D$10+'СЕТ СН'!$G$6-'СЕТ СН'!$G$23</f>
        <v>2062.0955792600002</v>
      </c>
      <c r="F76" s="36">
        <f>SUMIFS(СВЦЭМ!$D$39:$D$782,СВЦЭМ!$A$39:$A$782,$A76,СВЦЭМ!$B$39:$B$782,F$47)+'СЕТ СН'!$G$11+СВЦЭМ!$D$10+'СЕТ СН'!$G$6-'СЕТ СН'!$G$23</f>
        <v>2046.6099484199999</v>
      </c>
      <c r="G76" s="36">
        <f>SUMIFS(СВЦЭМ!$D$39:$D$782,СВЦЭМ!$A$39:$A$782,$A76,СВЦЭМ!$B$39:$B$782,G$47)+'СЕТ СН'!$G$11+СВЦЭМ!$D$10+'СЕТ СН'!$G$6-'СЕТ СН'!$G$23</f>
        <v>2049.97975163</v>
      </c>
      <c r="H76" s="36">
        <f>SUMIFS(СВЦЭМ!$D$39:$D$782,СВЦЭМ!$A$39:$A$782,$A76,СВЦЭМ!$B$39:$B$782,H$47)+'СЕТ СН'!$G$11+СВЦЭМ!$D$10+'СЕТ СН'!$G$6-'СЕТ СН'!$G$23</f>
        <v>1995.3821034500002</v>
      </c>
      <c r="I76" s="36">
        <f>SUMIFS(СВЦЭМ!$D$39:$D$782,СВЦЭМ!$A$39:$A$782,$A76,СВЦЭМ!$B$39:$B$782,I$47)+'СЕТ СН'!$G$11+СВЦЭМ!$D$10+'СЕТ СН'!$G$6-'СЕТ СН'!$G$23</f>
        <v>1895.5449449299999</v>
      </c>
      <c r="J76" s="36">
        <f>SUMIFS(СВЦЭМ!$D$39:$D$782,СВЦЭМ!$A$39:$A$782,$A76,СВЦЭМ!$B$39:$B$782,J$47)+'СЕТ СН'!$G$11+СВЦЭМ!$D$10+'СЕТ СН'!$G$6-'СЕТ СН'!$G$23</f>
        <v>1797.6160929799998</v>
      </c>
      <c r="K76" s="36">
        <f>SUMIFS(СВЦЭМ!$D$39:$D$782,СВЦЭМ!$A$39:$A$782,$A76,СВЦЭМ!$B$39:$B$782,K$47)+'СЕТ СН'!$G$11+СВЦЭМ!$D$10+'СЕТ СН'!$G$6-'СЕТ СН'!$G$23</f>
        <v>1744.9093075300002</v>
      </c>
      <c r="L76" s="36">
        <f>SUMIFS(СВЦЭМ!$D$39:$D$782,СВЦЭМ!$A$39:$A$782,$A76,СВЦЭМ!$B$39:$B$782,L$47)+'СЕТ СН'!$G$11+СВЦЭМ!$D$10+'СЕТ СН'!$G$6-'СЕТ СН'!$G$23</f>
        <v>1731.4260769500002</v>
      </c>
      <c r="M76" s="36">
        <f>SUMIFS(СВЦЭМ!$D$39:$D$782,СВЦЭМ!$A$39:$A$782,$A76,СВЦЭМ!$B$39:$B$782,M$47)+'СЕТ СН'!$G$11+СВЦЭМ!$D$10+'СЕТ СН'!$G$6-'СЕТ СН'!$G$23</f>
        <v>1721.3923074200002</v>
      </c>
      <c r="N76" s="36">
        <f>SUMIFS(СВЦЭМ!$D$39:$D$782,СВЦЭМ!$A$39:$A$782,$A76,СВЦЭМ!$B$39:$B$782,N$47)+'СЕТ СН'!$G$11+СВЦЭМ!$D$10+'СЕТ СН'!$G$6-'СЕТ СН'!$G$23</f>
        <v>1742.9030337499998</v>
      </c>
      <c r="O76" s="36">
        <f>SUMIFS(СВЦЭМ!$D$39:$D$782,СВЦЭМ!$A$39:$A$782,$A76,СВЦЭМ!$B$39:$B$782,O$47)+'СЕТ СН'!$G$11+СВЦЭМ!$D$10+'СЕТ СН'!$G$6-'СЕТ СН'!$G$23</f>
        <v>1743.6483381600001</v>
      </c>
      <c r="P76" s="36">
        <f>SUMIFS(СВЦЭМ!$D$39:$D$782,СВЦЭМ!$A$39:$A$782,$A76,СВЦЭМ!$B$39:$B$782,P$47)+'СЕТ СН'!$G$11+СВЦЭМ!$D$10+'СЕТ СН'!$G$6-'СЕТ СН'!$G$23</f>
        <v>1750.9895365299999</v>
      </c>
      <c r="Q76" s="36">
        <f>SUMIFS(СВЦЭМ!$D$39:$D$782,СВЦЭМ!$A$39:$A$782,$A76,СВЦЭМ!$B$39:$B$782,Q$47)+'СЕТ СН'!$G$11+СВЦЭМ!$D$10+'СЕТ СН'!$G$6-'СЕТ СН'!$G$23</f>
        <v>1751.0116885799998</v>
      </c>
      <c r="R76" s="36">
        <f>SUMIFS(СВЦЭМ!$D$39:$D$782,СВЦЭМ!$A$39:$A$782,$A76,СВЦЭМ!$B$39:$B$782,R$47)+'СЕТ СН'!$G$11+СВЦЭМ!$D$10+'СЕТ СН'!$G$6-'СЕТ СН'!$G$23</f>
        <v>1738.5384746899999</v>
      </c>
      <c r="S76" s="36">
        <f>SUMIFS(СВЦЭМ!$D$39:$D$782,СВЦЭМ!$A$39:$A$782,$A76,СВЦЭМ!$B$39:$B$782,S$47)+'СЕТ СН'!$G$11+СВЦЭМ!$D$10+'СЕТ СН'!$G$6-'СЕТ СН'!$G$23</f>
        <v>1725.4732976800001</v>
      </c>
      <c r="T76" s="36">
        <f>SUMIFS(СВЦЭМ!$D$39:$D$782,СВЦЭМ!$A$39:$A$782,$A76,СВЦЭМ!$B$39:$B$782,T$47)+'СЕТ СН'!$G$11+СВЦЭМ!$D$10+'СЕТ СН'!$G$6-'СЕТ СН'!$G$23</f>
        <v>1734.5251507100002</v>
      </c>
      <c r="U76" s="36">
        <f>SUMIFS(СВЦЭМ!$D$39:$D$782,СВЦЭМ!$A$39:$A$782,$A76,СВЦЭМ!$B$39:$B$782,U$47)+'СЕТ СН'!$G$11+СВЦЭМ!$D$10+'СЕТ СН'!$G$6-'СЕТ СН'!$G$23</f>
        <v>1743.1872731100002</v>
      </c>
      <c r="V76" s="36">
        <f>SUMIFS(СВЦЭМ!$D$39:$D$782,СВЦЭМ!$A$39:$A$782,$A76,СВЦЭМ!$B$39:$B$782,V$47)+'СЕТ СН'!$G$11+СВЦЭМ!$D$10+'СЕТ СН'!$G$6-'СЕТ СН'!$G$23</f>
        <v>1755.4342730500002</v>
      </c>
      <c r="W76" s="36">
        <f>SUMIFS(СВЦЭМ!$D$39:$D$782,СВЦЭМ!$A$39:$A$782,$A76,СВЦЭМ!$B$39:$B$782,W$47)+'СЕТ СН'!$G$11+СВЦЭМ!$D$10+'СЕТ СН'!$G$6-'СЕТ СН'!$G$23</f>
        <v>1746.8242212099999</v>
      </c>
      <c r="X76" s="36">
        <f>SUMIFS(СВЦЭМ!$D$39:$D$782,СВЦЭМ!$A$39:$A$782,$A76,СВЦЭМ!$B$39:$B$782,X$47)+'СЕТ СН'!$G$11+СВЦЭМ!$D$10+'СЕТ СН'!$G$6-'СЕТ СН'!$G$23</f>
        <v>1767.43202423</v>
      </c>
      <c r="Y76" s="36">
        <f>SUMIFS(СВЦЭМ!$D$39:$D$782,СВЦЭМ!$A$39:$A$782,$A76,СВЦЭМ!$B$39:$B$782,Y$47)+'СЕТ СН'!$G$11+СВЦЭМ!$D$10+'СЕТ СН'!$G$6-'СЕТ СН'!$G$23</f>
        <v>1893.6639637900003</v>
      </c>
    </row>
    <row r="77" spans="1:26" ht="15.75" x14ac:dyDescent="0.2">
      <c r="A77" s="35">
        <f t="shared" si="1"/>
        <v>45107</v>
      </c>
      <c r="B77" s="36">
        <f>SUMIFS(СВЦЭМ!$D$39:$D$782,СВЦЭМ!$A$39:$A$782,$A77,СВЦЭМ!$B$39:$B$782,B$47)+'СЕТ СН'!$G$11+СВЦЭМ!$D$10+'СЕТ СН'!$G$6-'СЕТ СН'!$G$23</f>
        <v>1938.20470097</v>
      </c>
      <c r="C77" s="36">
        <f>SUMIFS(СВЦЭМ!$D$39:$D$782,СВЦЭМ!$A$39:$A$782,$A77,СВЦЭМ!$B$39:$B$782,C$47)+'СЕТ СН'!$G$11+СВЦЭМ!$D$10+'СЕТ СН'!$G$6-'СЕТ СН'!$G$23</f>
        <v>1989.2712719300002</v>
      </c>
      <c r="D77" s="36">
        <f>SUMIFS(СВЦЭМ!$D$39:$D$782,СВЦЭМ!$A$39:$A$782,$A77,СВЦЭМ!$B$39:$B$782,D$47)+'СЕТ СН'!$G$11+СВЦЭМ!$D$10+'СЕТ СН'!$G$6-'СЕТ СН'!$G$23</f>
        <v>2073.2408405400001</v>
      </c>
      <c r="E77" s="36">
        <f>SUMIFS(СВЦЭМ!$D$39:$D$782,СВЦЭМ!$A$39:$A$782,$A77,СВЦЭМ!$B$39:$B$782,E$47)+'СЕТ СН'!$G$11+СВЦЭМ!$D$10+'СЕТ СН'!$G$6-'СЕТ СН'!$G$23</f>
        <v>2099.22423458</v>
      </c>
      <c r="F77" s="36">
        <f>SUMIFS(СВЦЭМ!$D$39:$D$782,СВЦЭМ!$A$39:$A$782,$A77,СВЦЭМ!$B$39:$B$782,F$47)+'СЕТ СН'!$G$11+СВЦЭМ!$D$10+'СЕТ СН'!$G$6-'СЕТ СН'!$G$23</f>
        <v>2136.7800575599999</v>
      </c>
      <c r="G77" s="36">
        <f>SUMIFS(СВЦЭМ!$D$39:$D$782,СВЦЭМ!$A$39:$A$782,$A77,СВЦЭМ!$B$39:$B$782,G$47)+'СЕТ СН'!$G$11+СВЦЭМ!$D$10+'СЕТ СН'!$G$6-'СЕТ СН'!$G$23</f>
        <v>2167.06581031</v>
      </c>
      <c r="H77" s="36">
        <f>SUMIFS(СВЦЭМ!$D$39:$D$782,СВЦЭМ!$A$39:$A$782,$A77,СВЦЭМ!$B$39:$B$782,H$47)+'СЕТ СН'!$G$11+СВЦЭМ!$D$10+'СЕТ СН'!$G$6-'СЕТ СН'!$G$23</f>
        <v>2068.6273316100001</v>
      </c>
      <c r="I77" s="36">
        <f>SUMIFS(СВЦЭМ!$D$39:$D$782,СВЦЭМ!$A$39:$A$782,$A77,СВЦЭМ!$B$39:$B$782,I$47)+'СЕТ СН'!$G$11+СВЦЭМ!$D$10+'СЕТ СН'!$G$6-'СЕТ СН'!$G$23</f>
        <v>1956.2974259600001</v>
      </c>
      <c r="J77" s="36">
        <f>SUMIFS(СВЦЭМ!$D$39:$D$782,СВЦЭМ!$A$39:$A$782,$A77,СВЦЭМ!$B$39:$B$782,J$47)+'СЕТ СН'!$G$11+СВЦЭМ!$D$10+'СЕТ СН'!$G$6-'СЕТ СН'!$G$23</f>
        <v>1874.35089075</v>
      </c>
      <c r="K77" s="36">
        <f>SUMIFS(СВЦЭМ!$D$39:$D$782,СВЦЭМ!$A$39:$A$782,$A77,СВЦЭМ!$B$39:$B$782,K$47)+'СЕТ СН'!$G$11+СВЦЭМ!$D$10+'СЕТ СН'!$G$6-'СЕТ СН'!$G$23</f>
        <v>1802.0149366000001</v>
      </c>
      <c r="L77" s="36">
        <f>SUMIFS(СВЦЭМ!$D$39:$D$782,СВЦЭМ!$A$39:$A$782,$A77,СВЦЭМ!$B$39:$B$782,L$47)+'СЕТ СН'!$G$11+СВЦЭМ!$D$10+'СЕТ СН'!$G$6-'СЕТ СН'!$G$23</f>
        <v>1769.1088030599999</v>
      </c>
      <c r="M77" s="36">
        <f>SUMIFS(СВЦЭМ!$D$39:$D$782,СВЦЭМ!$A$39:$A$782,$A77,СВЦЭМ!$B$39:$B$782,M$47)+'СЕТ СН'!$G$11+СВЦЭМ!$D$10+'СЕТ СН'!$G$6-'СЕТ СН'!$G$23</f>
        <v>1737.3398959400001</v>
      </c>
      <c r="N77" s="36">
        <f>SUMIFS(СВЦЭМ!$D$39:$D$782,СВЦЭМ!$A$39:$A$782,$A77,СВЦЭМ!$B$39:$B$782,N$47)+'СЕТ СН'!$G$11+СВЦЭМ!$D$10+'СЕТ СН'!$G$6-'СЕТ СН'!$G$23</f>
        <v>1781.3951341400002</v>
      </c>
      <c r="O77" s="36">
        <f>SUMIFS(СВЦЭМ!$D$39:$D$782,СВЦЭМ!$A$39:$A$782,$A77,СВЦЭМ!$B$39:$B$782,O$47)+'СЕТ СН'!$G$11+СВЦЭМ!$D$10+'СЕТ СН'!$G$6-'СЕТ СН'!$G$23</f>
        <v>1767.0828820900001</v>
      </c>
      <c r="P77" s="36">
        <f>SUMIFS(СВЦЭМ!$D$39:$D$782,СВЦЭМ!$A$39:$A$782,$A77,СВЦЭМ!$B$39:$B$782,P$47)+'СЕТ СН'!$G$11+СВЦЭМ!$D$10+'СЕТ СН'!$G$6-'СЕТ СН'!$G$23</f>
        <v>1774.1846567000002</v>
      </c>
      <c r="Q77" s="36">
        <f>SUMIFS(СВЦЭМ!$D$39:$D$782,СВЦЭМ!$A$39:$A$782,$A77,СВЦЭМ!$B$39:$B$782,Q$47)+'СЕТ СН'!$G$11+СВЦЭМ!$D$10+'СЕТ СН'!$G$6-'СЕТ СН'!$G$23</f>
        <v>1779.9245406200002</v>
      </c>
      <c r="R77" s="36">
        <f>SUMIFS(СВЦЭМ!$D$39:$D$782,СВЦЭМ!$A$39:$A$782,$A77,СВЦЭМ!$B$39:$B$782,R$47)+'СЕТ СН'!$G$11+СВЦЭМ!$D$10+'СЕТ СН'!$G$6-'СЕТ СН'!$G$23</f>
        <v>1769.3450094899999</v>
      </c>
      <c r="S77" s="36">
        <f>SUMIFS(СВЦЭМ!$D$39:$D$782,СВЦЭМ!$A$39:$A$782,$A77,СВЦЭМ!$B$39:$B$782,S$47)+'СЕТ СН'!$G$11+СВЦЭМ!$D$10+'СЕТ СН'!$G$6-'СЕТ СН'!$G$23</f>
        <v>1756.2957476199999</v>
      </c>
      <c r="T77" s="36">
        <f>SUMIFS(СВЦЭМ!$D$39:$D$782,СВЦЭМ!$A$39:$A$782,$A77,СВЦЭМ!$B$39:$B$782,T$47)+'СЕТ СН'!$G$11+СВЦЭМ!$D$10+'СЕТ СН'!$G$6-'СЕТ СН'!$G$23</f>
        <v>1754.3488892599999</v>
      </c>
      <c r="U77" s="36">
        <f>SUMIFS(СВЦЭМ!$D$39:$D$782,СВЦЭМ!$A$39:$A$782,$A77,СВЦЭМ!$B$39:$B$782,U$47)+'СЕТ СН'!$G$11+СВЦЭМ!$D$10+'СЕТ СН'!$G$6-'СЕТ СН'!$G$23</f>
        <v>1762.37387309</v>
      </c>
      <c r="V77" s="36">
        <f>SUMIFS(СВЦЭМ!$D$39:$D$782,СВЦЭМ!$A$39:$A$782,$A77,СВЦЭМ!$B$39:$B$782,V$47)+'СЕТ СН'!$G$11+СВЦЭМ!$D$10+'СЕТ СН'!$G$6-'СЕТ СН'!$G$23</f>
        <v>1787.58433036</v>
      </c>
      <c r="W77" s="36">
        <f>SUMIFS(СВЦЭМ!$D$39:$D$782,СВЦЭМ!$A$39:$A$782,$A77,СВЦЭМ!$B$39:$B$782,W$47)+'СЕТ СН'!$G$11+СВЦЭМ!$D$10+'СЕТ СН'!$G$6-'СЕТ СН'!$G$23</f>
        <v>1755.3947431199999</v>
      </c>
      <c r="X77" s="36">
        <f>SUMIFS(СВЦЭМ!$D$39:$D$782,СВЦЭМ!$A$39:$A$782,$A77,СВЦЭМ!$B$39:$B$782,X$47)+'СЕТ СН'!$G$11+СВЦЭМ!$D$10+'СЕТ СН'!$G$6-'СЕТ СН'!$G$23</f>
        <v>1798.3841345800001</v>
      </c>
      <c r="Y77" s="36">
        <f>SUMIFS(СВЦЭМ!$D$39:$D$782,СВЦЭМ!$A$39:$A$782,$A77,СВЦЭМ!$B$39:$B$782,Y$47)+'СЕТ СН'!$G$11+СВЦЭМ!$D$10+'СЕТ СН'!$G$6-'СЕТ СН'!$G$23</f>
        <v>1884.23580614</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01.06.2023</v>
      </c>
      <c r="B84" s="36">
        <f>SUMIFS(СВЦЭМ!$D$39:$D$782,СВЦЭМ!$A$39:$A$782,$A84,СВЦЭМ!$B$39:$B$782,B$83)+'СЕТ СН'!$H$11+СВЦЭМ!$D$10+'СЕТ СН'!$H$6-'СЕТ СН'!$H$23</f>
        <v>2095.43936704</v>
      </c>
      <c r="C84" s="36">
        <f>SUMIFS(СВЦЭМ!$D$39:$D$782,СВЦЭМ!$A$39:$A$782,$A84,СВЦЭМ!$B$39:$B$782,C$83)+'СЕТ СН'!$H$11+СВЦЭМ!$D$10+'СЕТ СН'!$H$6-'СЕТ СН'!$H$23</f>
        <v>2175.1745306399998</v>
      </c>
      <c r="D84" s="36">
        <f>SUMIFS(СВЦЭМ!$D$39:$D$782,СВЦЭМ!$A$39:$A$782,$A84,СВЦЭМ!$B$39:$B$782,D$83)+'СЕТ СН'!$H$11+СВЦЭМ!$D$10+'СЕТ СН'!$H$6-'СЕТ СН'!$H$23</f>
        <v>2220.3406367799998</v>
      </c>
      <c r="E84" s="36">
        <f>SUMIFS(СВЦЭМ!$D$39:$D$782,СВЦЭМ!$A$39:$A$782,$A84,СВЦЭМ!$B$39:$B$782,E$83)+'СЕТ СН'!$H$11+СВЦЭМ!$D$10+'СЕТ СН'!$H$6-'СЕТ СН'!$H$23</f>
        <v>2255.4695972</v>
      </c>
      <c r="F84" s="36">
        <f>SUMIFS(СВЦЭМ!$D$39:$D$782,СВЦЭМ!$A$39:$A$782,$A84,СВЦЭМ!$B$39:$B$782,F$83)+'СЕТ СН'!$H$11+СВЦЭМ!$D$10+'СЕТ СН'!$H$6-'СЕТ СН'!$H$23</f>
        <v>2254.5856033099999</v>
      </c>
      <c r="G84" s="36">
        <f>SUMIFS(СВЦЭМ!$D$39:$D$782,СВЦЭМ!$A$39:$A$782,$A84,СВЦЭМ!$B$39:$B$782,G$83)+'СЕТ СН'!$H$11+СВЦЭМ!$D$10+'СЕТ СН'!$H$6-'СЕТ СН'!$H$23</f>
        <v>2242.7452125600003</v>
      </c>
      <c r="H84" s="36">
        <f>SUMIFS(СВЦЭМ!$D$39:$D$782,СВЦЭМ!$A$39:$A$782,$A84,СВЦЭМ!$B$39:$B$782,H$83)+'СЕТ СН'!$H$11+СВЦЭМ!$D$10+'СЕТ СН'!$H$6-'СЕТ СН'!$H$23</f>
        <v>2110.72454014</v>
      </c>
      <c r="I84" s="36">
        <f>SUMIFS(СВЦЭМ!$D$39:$D$782,СВЦЭМ!$A$39:$A$782,$A84,СВЦЭМ!$B$39:$B$782,I$83)+'СЕТ СН'!$H$11+СВЦЭМ!$D$10+'СЕТ СН'!$H$6-'СЕТ СН'!$H$23</f>
        <v>2032.4285655200001</v>
      </c>
      <c r="J84" s="36">
        <f>SUMIFS(СВЦЭМ!$D$39:$D$782,СВЦЭМ!$A$39:$A$782,$A84,СВЦЭМ!$B$39:$B$782,J$83)+'СЕТ СН'!$H$11+СВЦЭМ!$D$10+'СЕТ СН'!$H$6-'СЕТ СН'!$H$23</f>
        <v>1978.1357668400001</v>
      </c>
      <c r="K84" s="36">
        <f>SUMIFS(СВЦЭМ!$D$39:$D$782,СВЦЭМ!$A$39:$A$782,$A84,СВЦЭМ!$B$39:$B$782,K$83)+'СЕТ СН'!$H$11+СВЦЭМ!$D$10+'СЕТ СН'!$H$6-'СЕТ СН'!$H$23</f>
        <v>1984.3596591200001</v>
      </c>
      <c r="L84" s="36">
        <f>SUMIFS(СВЦЭМ!$D$39:$D$782,СВЦЭМ!$A$39:$A$782,$A84,СВЦЭМ!$B$39:$B$782,L$83)+'СЕТ СН'!$H$11+СВЦЭМ!$D$10+'СЕТ СН'!$H$6-'СЕТ СН'!$H$23</f>
        <v>1981.4067241499999</v>
      </c>
      <c r="M84" s="36">
        <f>SUMIFS(СВЦЭМ!$D$39:$D$782,СВЦЭМ!$A$39:$A$782,$A84,СВЦЭМ!$B$39:$B$782,M$83)+'СЕТ СН'!$H$11+СВЦЭМ!$D$10+'СЕТ СН'!$H$6-'СЕТ СН'!$H$23</f>
        <v>2005.4958958700001</v>
      </c>
      <c r="N84" s="36">
        <f>SUMIFS(СВЦЭМ!$D$39:$D$782,СВЦЭМ!$A$39:$A$782,$A84,СВЦЭМ!$B$39:$B$782,N$83)+'СЕТ СН'!$H$11+СВЦЭМ!$D$10+'СЕТ СН'!$H$6-'СЕТ СН'!$H$23</f>
        <v>2025.3495557200001</v>
      </c>
      <c r="O84" s="36">
        <f>SUMIFS(СВЦЭМ!$D$39:$D$782,СВЦЭМ!$A$39:$A$782,$A84,СВЦЭМ!$B$39:$B$782,O$83)+'СЕТ СН'!$H$11+СВЦЭМ!$D$10+'СЕТ СН'!$H$6-'СЕТ СН'!$H$23</f>
        <v>2023.5207969200001</v>
      </c>
      <c r="P84" s="36">
        <f>SUMIFS(СВЦЭМ!$D$39:$D$782,СВЦЭМ!$A$39:$A$782,$A84,СВЦЭМ!$B$39:$B$782,P$83)+'СЕТ СН'!$H$11+СВЦЭМ!$D$10+'СЕТ СН'!$H$6-'СЕТ СН'!$H$23</f>
        <v>2040.7470965699999</v>
      </c>
      <c r="Q84" s="36">
        <f>SUMIFS(СВЦЭМ!$D$39:$D$782,СВЦЭМ!$A$39:$A$782,$A84,СВЦЭМ!$B$39:$B$782,Q$83)+'СЕТ СН'!$H$11+СВЦЭМ!$D$10+'СЕТ СН'!$H$6-'СЕТ СН'!$H$23</f>
        <v>2049.7189460199997</v>
      </c>
      <c r="R84" s="36">
        <f>SUMIFS(СВЦЭМ!$D$39:$D$782,СВЦЭМ!$A$39:$A$782,$A84,СВЦЭМ!$B$39:$B$782,R$83)+'СЕТ СН'!$H$11+СВЦЭМ!$D$10+'СЕТ СН'!$H$6-'СЕТ СН'!$H$23</f>
        <v>2036.67487895</v>
      </c>
      <c r="S84" s="36">
        <f>SUMIFS(СВЦЭМ!$D$39:$D$782,СВЦЭМ!$A$39:$A$782,$A84,СВЦЭМ!$B$39:$B$782,S$83)+'СЕТ СН'!$H$11+СВЦЭМ!$D$10+'СЕТ СН'!$H$6-'СЕТ СН'!$H$23</f>
        <v>2015.8847296500001</v>
      </c>
      <c r="T84" s="36">
        <f>SUMIFS(СВЦЭМ!$D$39:$D$782,СВЦЭМ!$A$39:$A$782,$A84,СВЦЭМ!$B$39:$B$782,T$83)+'СЕТ СН'!$H$11+СВЦЭМ!$D$10+'СЕТ СН'!$H$6-'СЕТ СН'!$H$23</f>
        <v>1998.8440903800001</v>
      </c>
      <c r="U84" s="36">
        <f>SUMIFS(СВЦЭМ!$D$39:$D$782,СВЦЭМ!$A$39:$A$782,$A84,СВЦЭМ!$B$39:$B$782,U$83)+'СЕТ СН'!$H$11+СВЦЭМ!$D$10+'СЕТ СН'!$H$6-'СЕТ СН'!$H$23</f>
        <v>1986.5288575500001</v>
      </c>
      <c r="V84" s="36">
        <f>SUMIFS(СВЦЭМ!$D$39:$D$782,СВЦЭМ!$A$39:$A$782,$A84,СВЦЭМ!$B$39:$B$782,V$83)+'СЕТ СН'!$H$11+СВЦЭМ!$D$10+'СЕТ СН'!$H$6-'СЕТ СН'!$H$23</f>
        <v>1998.36268058</v>
      </c>
      <c r="W84" s="36">
        <f>SUMIFS(СВЦЭМ!$D$39:$D$782,СВЦЭМ!$A$39:$A$782,$A84,СВЦЭМ!$B$39:$B$782,W$83)+'СЕТ СН'!$H$11+СВЦЭМ!$D$10+'СЕТ СН'!$H$6-'СЕТ СН'!$H$23</f>
        <v>1944.4499176100001</v>
      </c>
      <c r="X84" s="36">
        <f>SUMIFS(СВЦЭМ!$D$39:$D$782,СВЦЭМ!$A$39:$A$782,$A84,СВЦЭМ!$B$39:$B$782,X$83)+'СЕТ СН'!$H$11+СВЦЭМ!$D$10+'СЕТ СН'!$H$6-'СЕТ СН'!$H$23</f>
        <v>1993.6902231900001</v>
      </c>
      <c r="Y84" s="36">
        <f>SUMIFS(СВЦЭМ!$D$39:$D$782,СВЦЭМ!$A$39:$A$782,$A84,СВЦЭМ!$B$39:$B$782,Y$83)+'СЕТ СН'!$H$11+СВЦЭМ!$D$10+'СЕТ СН'!$H$6-'СЕТ СН'!$H$23</f>
        <v>2031.5332378200001</v>
      </c>
      <c r="AA84" s="45"/>
    </row>
    <row r="85" spans="1:27" ht="15.75" x14ac:dyDescent="0.2">
      <c r="A85" s="35">
        <f>A84+1</f>
        <v>45079</v>
      </c>
      <c r="B85" s="36">
        <f>SUMIFS(СВЦЭМ!$D$39:$D$782,СВЦЭМ!$A$39:$A$782,$A85,СВЦЭМ!$B$39:$B$782,B$83)+'СЕТ СН'!$H$11+СВЦЭМ!$D$10+'СЕТ СН'!$H$6-'СЕТ СН'!$H$23</f>
        <v>2124.0519099800003</v>
      </c>
      <c r="C85" s="36">
        <f>SUMIFS(СВЦЭМ!$D$39:$D$782,СВЦЭМ!$A$39:$A$782,$A85,СВЦЭМ!$B$39:$B$782,C$83)+'СЕТ СН'!$H$11+СВЦЭМ!$D$10+'СЕТ СН'!$H$6-'СЕТ СН'!$H$23</f>
        <v>2152.9218659899998</v>
      </c>
      <c r="D85" s="36">
        <f>SUMIFS(СВЦЭМ!$D$39:$D$782,СВЦЭМ!$A$39:$A$782,$A85,СВЦЭМ!$B$39:$B$782,D$83)+'СЕТ СН'!$H$11+СВЦЭМ!$D$10+'СЕТ СН'!$H$6-'СЕТ СН'!$H$23</f>
        <v>2197.3006917000002</v>
      </c>
      <c r="E85" s="36">
        <f>SUMIFS(СВЦЭМ!$D$39:$D$782,СВЦЭМ!$A$39:$A$782,$A85,СВЦЭМ!$B$39:$B$782,E$83)+'СЕТ СН'!$H$11+СВЦЭМ!$D$10+'СЕТ СН'!$H$6-'СЕТ СН'!$H$23</f>
        <v>2203.8452946699999</v>
      </c>
      <c r="F85" s="36">
        <f>SUMIFS(СВЦЭМ!$D$39:$D$782,СВЦЭМ!$A$39:$A$782,$A85,СВЦЭМ!$B$39:$B$782,F$83)+'СЕТ СН'!$H$11+СВЦЭМ!$D$10+'СЕТ СН'!$H$6-'СЕТ СН'!$H$23</f>
        <v>2186.8536813000001</v>
      </c>
      <c r="G85" s="36">
        <f>SUMIFS(СВЦЭМ!$D$39:$D$782,СВЦЭМ!$A$39:$A$782,$A85,СВЦЭМ!$B$39:$B$782,G$83)+'СЕТ СН'!$H$11+СВЦЭМ!$D$10+'СЕТ СН'!$H$6-'СЕТ СН'!$H$23</f>
        <v>2162.8455178300001</v>
      </c>
      <c r="H85" s="36">
        <f>SUMIFS(СВЦЭМ!$D$39:$D$782,СВЦЭМ!$A$39:$A$782,$A85,СВЦЭМ!$B$39:$B$782,H$83)+'СЕТ СН'!$H$11+СВЦЭМ!$D$10+'СЕТ СН'!$H$6-'СЕТ СН'!$H$23</f>
        <v>2003.35515779</v>
      </c>
      <c r="I85" s="36">
        <f>SUMIFS(СВЦЭМ!$D$39:$D$782,СВЦЭМ!$A$39:$A$782,$A85,СВЦЭМ!$B$39:$B$782,I$83)+'СЕТ СН'!$H$11+СВЦЭМ!$D$10+'СЕТ СН'!$H$6-'СЕТ СН'!$H$23</f>
        <v>2042.07372078</v>
      </c>
      <c r="J85" s="36">
        <f>SUMIFS(СВЦЭМ!$D$39:$D$782,СВЦЭМ!$A$39:$A$782,$A85,СВЦЭМ!$B$39:$B$782,J$83)+'СЕТ СН'!$H$11+СВЦЭМ!$D$10+'СЕТ СН'!$H$6-'СЕТ СН'!$H$23</f>
        <v>2019.4118644299999</v>
      </c>
      <c r="K85" s="36">
        <f>SUMIFS(СВЦЭМ!$D$39:$D$782,СВЦЭМ!$A$39:$A$782,$A85,СВЦЭМ!$B$39:$B$782,K$83)+'СЕТ СН'!$H$11+СВЦЭМ!$D$10+'СЕТ СН'!$H$6-'СЕТ СН'!$H$23</f>
        <v>1985.1450493300001</v>
      </c>
      <c r="L85" s="36">
        <f>SUMIFS(СВЦЭМ!$D$39:$D$782,СВЦЭМ!$A$39:$A$782,$A85,СВЦЭМ!$B$39:$B$782,L$83)+'СЕТ СН'!$H$11+СВЦЭМ!$D$10+'СЕТ СН'!$H$6-'СЕТ СН'!$H$23</f>
        <v>1975.66190011</v>
      </c>
      <c r="M85" s="36">
        <f>SUMIFS(СВЦЭМ!$D$39:$D$782,СВЦЭМ!$A$39:$A$782,$A85,СВЦЭМ!$B$39:$B$782,M$83)+'СЕТ СН'!$H$11+СВЦЭМ!$D$10+'СЕТ СН'!$H$6-'СЕТ СН'!$H$23</f>
        <v>1996.7522008000001</v>
      </c>
      <c r="N85" s="36">
        <f>SUMIFS(СВЦЭМ!$D$39:$D$782,СВЦЭМ!$A$39:$A$782,$A85,СВЦЭМ!$B$39:$B$782,N$83)+'СЕТ СН'!$H$11+СВЦЭМ!$D$10+'СЕТ СН'!$H$6-'СЕТ СН'!$H$23</f>
        <v>2034.09395769</v>
      </c>
      <c r="O85" s="36">
        <f>SUMIFS(СВЦЭМ!$D$39:$D$782,СВЦЭМ!$A$39:$A$782,$A85,СВЦЭМ!$B$39:$B$782,O$83)+'СЕТ СН'!$H$11+СВЦЭМ!$D$10+'СЕТ СН'!$H$6-'СЕТ СН'!$H$23</f>
        <v>2031.3380749600001</v>
      </c>
      <c r="P85" s="36">
        <f>SUMIFS(СВЦЭМ!$D$39:$D$782,СВЦЭМ!$A$39:$A$782,$A85,СВЦЭМ!$B$39:$B$782,P$83)+'СЕТ СН'!$H$11+СВЦЭМ!$D$10+'СЕТ СН'!$H$6-'СЕТ СН'!$H$23</f>
        <v>2034.5354171399999</v>
      </c>
      <c r="Q85" s="36">
        <f>SUMIFS(СВЦЭМ!$D$39:$D$782,СВЦЭМ!$A$39:$A$782,$A85,СВЦЭМ!$B$39:$B$782,Q$83)+'СЕТ СН'!$H$11+СВЦЭМ!$D$10+'СЕТ СН'!$H$6-'СЕТ СН'!$H$23</f>
        <v>2048.2436225000001</v>
      </c>
      <c r="R85" s="36">
        <f>SUMIFS(СВЦЭМ!$D$39:$D$782,СВЦЭМ!$A$39:$A$782,$A85,СВЦЭМ!$B$39:$B$782,R$83)+'СЕТ СН'!$H$11+СВЦЭМ!$D$10+'СЕТ СН'!$H$6-'СЕТ СН'!$H$23</f>
        <v>2033.41726711</v>
      </c>
      <c r="S85" s="36">
        <f>SUMIFS(СВЦЭМ!$D$39:$D$782,СВЦЭМ!$A$39:$A$782,$A85,СВЦЭМ!$B$39:$B$782,S$83)+'СЕТ СН'!$H$11+СВЦЭМ!$D$10+'СЕТ СН'!$H$6-'СЕТ СН'!$H$23</f>
        <v>2021.7424146999999</v>
      </c>
      <c r="T85" s="36">
        <f>SUMIFS(СВЦЭМ!$D$39:$D$782,СВЦЭМ!$A$39:$A$782,$A85,СВЦЭМ!$B$39:$B$782,T$83)+'СЕТ СН'!$H$11+СВЦЭМ!$D$10+'СЕТ СН'!$H$6-'СЕТ СН'!$H$23</f>
        <v>2005.5839036899999</v>
      </c>
      <c r="U85" s="36">
        <f>SUMIFS(СВЦЭМ!$D$39:$D$782,СВЦЭМ!$A$39:$A$782,$A85,СВЦЭМ!$B$39:$B$782,U$83)+'СЕТ СН'!$H$11+СВЦЭМ!$D$10+'СЕТ СН'!$H$6-'СЕТ СН'!$H$23</f>
        <v>1952.0103643</v>
      </c>
      <c r="V85" s="36">
        <f>SUMIFS(СВЦЭМ!$D$39:$D$782,СВЦЭМ!$A$39:$A$782,$A85,СВЦЭМ!$B$39:$B$782,V$83)+'СЕТ СН'!$H$11+СВЦЭМ!$D$10+'СЕТ СН'!$H$6-'СЕТ СН'!$H$23</f>
        <v>1923.3744204500001</v>
      </c>
      <c r="W85" s="36">
        <f>SUMIFS(СВЦЭМ!$D$39:$D$782,СВЦЭМ!$A$39:$A$782,$A85,СВЦЭМ!$B$39:$B$782,W$83)+'СЕТ СН'!$H$11+СВЦЭМ!$D$10+'СЕТ СН'!$H$6-'СЕТ СН'!$H$23</f>
        <v>1933.1164526</v>
      </c>
      <c r="X85" s="36">
        <f>SUMIFS(СВЦЭМ!$D$39:$D$782,СВЦЭМ!$A$39:$A$782,$A85,СВЦЭМ!$B$39:$B$782,X$83)+'СЕТ СН'!$H$11+СВЦЭМ!$D$10+'СЕТ СН'!$H$6-'СЕТ СН'!$H$23</f>
        <v>1974.31820077</v>
      </c>
      <c r="Y85" s="36">
        <f>SUMIFS(СВЦЭМ!$D$39:$D$782,СВЦЭМ!$A$39:$A$782,$A85,СВЦЭМ!$B$39:$B$782,Y$83)+'СЕТ СН'!$H$11+СВЦЭМ!$D$10+'СЕТ СН'!$H$6-'СЕТ СН'!$H$23</f>
        <v>2017.18782487</v>
      </c>
    </row>
    <row r="86" spans="1:27" ht="15.75" x14ac:dyDescent="0.2">
      <c r="A86" s="35">
        <f t="shared" ref="A86:A113" si="2">A85+1</f>
        <v>45080</v>
      </c>
      <c r="B86" s="36">
        <f>SUMIFS(СВЦЭМ!$D$39:$D$782,СВЦЭМ!$A$39:$A$782,$A86,СВЦЭМ!$B$39:$B$782,B$83)+'СЕТ СН'!$H$11+СВЦЭМ!$D$10+'СЕТ СН'!$H$6-'СЕТ СН'!$H$23</f>
        <v>2052.88009827</v>
      </c>
      <c r="C86" s="36">
        <f>SUMIFS(СВЦЭМ!$D$39:$D$782,СВЦЭМ!$A$39:$A$782,$A86,СВЦЭМ!$B$39:$B$782,C$83)+'СЕТ СН'!$H$11+СВЦЭМ!$D$10+'СЕТ СН'!$H$6-'СЕТ СН'!$H$23</f>
        <v>2097.8648031000002</v>
      </c>
      <c r="D86" s="36">
        <f>SUMIFS(СВЦЭМ!$D$39:$D$782,СВЦЭМ!$A$39:$A$782,$A86,СВЦЭМ!$B$39:$B$782,D$83)+'СЕТ СН'!$H$11+СВЦЭМ!$D$10+'СЕТ СН'!$H$6-'СЕТ СН'!$H$23</f>
        <v>2199.2385918300001</v>
      </c>
      <c r="E86" s="36">
        <f>SUMIFS(СВЦЭМ!$D$39:$D$782,СВЦЭМ!$A$39:$A$782,$A86,СВЦЭМ!$B$39:$B$782,E$83)+'СЕТ СН'!$H$11+СВЦЭМ!$D$10+'СЕТ СН'!$H$6-'СЕТ СН'!$H$23</f>
        <v>2268.0046347300004</v>
      </c>
      <c r="F86" s="36">
        <f>SUMIFS(СВЦЭМ!$D$39:$D$782,СВЦЭМ!$A$39:$A$782,$A86,СВЦЭМ!$B$39:$B$782,F$83)+'СЕТ СН'!$H$11+СВЦЭМ!$D$10+'СЕТ СН'!$H$6-'СЕТ СН'!$H$23</f>
        <v>2222.0984830500001</v>
      </c>
      <c r="G86" s="36">
        <f>SUMIFS(СВЦЭМ!$D$39:$D$782,СВЦЭМ!$A$39:$A$782,$A86,СВЦЭМ!$B$39:$B$782,G$83)+'СЕТ СН'!$H$11+СВЦЭМ!$D$10+'СЕТ СН'!$H$6-'СЕТ СН'!$H$23</f>
        <v>2230.3228471500001</v>
      </c>
      <c r="H86" s="36">
        <f>SUMIFS(СВЦЭМ!$D$39:$D$782,СВЦЭМ!$A$39:$A$782,$A86,СВЦЭМ!$B$39:$B$782,H$83)+'СЕТ СН'!$H$11+СВЦЭМ!$D$10+'СЕТ СН'!$H$6-'СЕТ СН'!$H$23</f>
        <v>2142.7612936200003</v>
      </c>
      <c r="I86" s="36">
        <f>SUMIFS(СВЦЭМ!$D$39:$D$782,СВЦЭМ!$A$39:$A$782,$A86,СВЦЭМ!$B$39:$B$782,I$83)+'СЕТ СН'!$H$11+СВЦЭМ!$D$10+'СЕТ СН'!$H$6-'СЕТ СН'!$H$23</f>
        <v>2035.8434258300001</v>
      </c>
      <c r="J86" s="36">
        <f>SUMIFS(СВЦЭМ!$D$39:$D$782,СВЦЭМ!$A$39:$A$782,$A86,СВЦЭМ!$B$39:$B$782,J$83)+'СЕТ СН'!$H$11+СВЦЭМ!$D$10+'СЕТ СН'!$H$6-'СЕТ СН'!$H$23</f>
        <v>1935.2267672400001</v>
      </c>
      <c r="K86" s="36">
        <f>SUMIFS(СВЦЭМ!$D$39:$D$782,СВЦЭМ!$A$39:$A$782,$A86,СВЦЭМ!$B$39:$B$782,K$83)+'СЕТ СН'!$H$11+СВЦЭМ!$D$10+'СЕТ СН'!$H$6-'СЕТ СН'!$H$23</f>
        <v>1879.1896735</v>
      </c>
      <c r="L86" s="36">
        <f>SUMIFS(СВЦЭМ!$D$39:$D$782,СВЦЭМ!$A$39:$A$782,$A86,СВЦЭМ!$B$39:$B$782,L$83)+'СЕТ СН'!$H$11+СВЦЭМ!$D$10+'СЕТ СН'!$H$6-'СЕТ СН'!$H$23</f>
        <v>1869.4563104599999</v>
      </c>
      <c r="M86" s="36">
        <f>SUMIFS(СВЦЭМ!$D$39:$D$782,СВЦЭМ!$A$39:$A$782,$A86,СВЦЭМ!$B$39:$B$782,M$83)+'СЕТ СН'!$H$11+СВЦЭМ!$D$10+'СЕТ СН'!$H$6-'СЕТ СН'!$H$23</f>
        <v>1880.86638103</v>
      </c>
      <c r="N86" s="36">
        <f>SUMIFS(СВЦЭМ!$D$39:$D$782,СВЦЭМ!$A$39:$A$782,$A86,СВЦЭМ!$B$39:$B$782,N$83)+'СЕТ СН'!$H$11+СВЦЭМ!$D$10+'СЕТ СН'!$H$6-'СЕТ СН'!$H$23</f>
        <v>1899.6341233000001</v>
      </c>
      <c r="O86" s="36">
        <f>SUMIFS(СВЦЭМ!$D$39:$D$782,СВЦЭМ!$A$39:$A$782,$A86,СВЦЭМ!$B$39:$B$782,O$83)+'СЕТ СН'!$H$11+СВЦЭМ!$D$10+'СЕТ СН'!$H$6-'СЕТ СН'!$H$23</f>
        <v>1903.96220554</v>
      </c>
      <c r="P86" s="36">
        <f>SUMIFS(СВЦЭМ!$D$39:$D$782,СВЦЭМ!$A$39:$A$782,$A86,СВЦЭМ!$B$39:$B$782,P$83)+'СЕТ СН'!$H$11+СВЦЭМ!$D$10+'СЕТ СН'!$H$6-'СЕТ СН'!$H$23</f>
        <v>1918.29371077</v>
      </c>
      <c r="Q86" s="36">
        <f>SUMIFS(СВЦЭМ!$D$39:$D$782,СВЦЭМ!$A$39:$A$782,$A86,СВЦЭМ!$B$39:$B$782,Q$83)+'СЕТ СН'!$H$11+СВЦЭМ!$D$10+'СЕТ СН'!$H$6-'СЕТ СН'!$H$23</f>
        <v>1946.3189998299999</v>
      </c>
      <c r="R86" s="36">
        <f>SUMIFS(СВЦЭМ!$D$39:$D$782,СВЦЭМ!$A$39:$A$782,$A86,СВЦЭМ!$B$39:$B$782,R$83)+'СЕТ СН'!$H$11+СВЦЭМ!$D$10+'СЕТ СН'!$H$6-'СЕТ СН'!$H$23</f>
        <v>1938.1009208600001</v>
      </c>
      <c r="S86" s="36">
        <f>SUMIFS(СВЦЭМ!$D$39:$D$782,СВЦЭМ!$A$39:$A$782,$A86,СВЦЭМ!$B$39:$B$782,S$83)+'СЕТ СН'!$H$11+СВЦЭМ!$D$10+'СЕТ СН'!$H$6-'СЕТ СН'!$H$23</f>
        <v>1921.44860782</v>
      </c>
      <c r="T86" s="36">
        <f>SUMIFS(СВЦЭМ!$D$39:$D$782,СВЦЭМ!$A$39:$A$782,$A86,СВЦЭМ!$B$39:$B$782,T$83)+'СЕТ СН'!$H$11+СВЦЭМ!$D$10+'СЕТ СН'!$H$6-'СЕТ СН'!$H$23</f>
        <v>1909.5022346800001</v>
      </c>
      <c r="U86" s="36">
        <f>SUMIFS(СВЦЭМ!$D$39:$D$782,СВЦЭМ!$A$39:$A$782,$A86,СВЦЭМ!$B$39:$B$782,U$83)+'СЕТ СН'!$H$11+СВЦЭМ!$D$10+'СЕТ СН'!$H$6-'СЕТ СН'!$H$23</f>
        <v>1898.0629845799999</v>
      </c>
      <c r="V86" s="36">
        <f>SUMIFS(СВЦЭМ!$D$39:$D$782,СВЦЭМ!$A$39:$A$782,$A86,СВЦЭМ!$B$39:$B$782,V$83)+'СЕТ СН'!$H$11+СВЦЭМ!$D$10+'СЕТ СН'!$H$6-'СЕТ СН'!$H$23</f>
        <v>1883.68732335</v>
      </c>
      <c r="W86" s="36">
        <f>SUMIFS(СВЦЭМ!$D$39:$D$782,СВЦЭМ!$A$39:$A$782,$A86,СВЦЭМ!$B$39:$B$782,W$83)+'СЕТ СН'!$H$11+СВЦЭМ!$D$10+'СЕТ СН'!$H$6-'СЕТ СН'!$H$23</f>
        <v>1855.9199878300001</v>
      </c>
      <c r="X86" s="36">
        <f>SUMIFS(СВЦЭМ!$D$39:$D$782,СВЦЭМ!$A$39:$A$782,$A86,СВЦЭМ!$B$39:$B$782,X$83)+'СЕТ СН'!$H$11+СВЦЭМ!$D$10+'СЕТ СН'!$H$6-'СЕТ СН'!$H$23</f>
        <v>1890.7571515</v>
      </c>
      <c r="Y86" s="36">
        <f>SUMIFS(СВЦЭМ!$D$39:$D$782,СВЦЭМ!$A$39:$A$782,$A86,СВЦЭМ!$B$39:$B$782,Y$83)+'СЕТ СН'!$H$11+СВЦЭМ!$D$10+'СЕТ СН'!$H$6-'СЕТ СН'!$H$23</f>
        <v>1973.0213727600001</v>
      </c>
    </row>
    <row r="87" spans="1:27" ht="15.75" x14ac:dyDescent="0.2">
      <c r="A87" s="35">
        <f t="shared" si="2"/>
        <v>45081</v>
      </c>
      <c r="B87" s="36">
        <f>SUMIFS(СВЦЭМ!$D$39:$D$782,СВЦЭМ!$A$39:$A$782,$A87,СВЦЭМ!$B$39:$B$782,B$83)+'СЕТ СН'!$H$11+СВЦЭМ!$D$10+'СЕТ СН'!$H$6-'СЕТ СН'!$H$23</f>
        <v>2076.1528749300001</v>
      </c>
      <c r="C87" s="36">
        <f>SUMIFS(СВЦЭМ!$D$39:$D$782,СВЦЭМ!$A$39:$A$782,$A87,СВЦЭМ!$B$39:$B$782,C$83)+'СЕТ СН'!$H$11+СВЦЭМ!$D$10+'СЕТ СН'!$H$6-'СЕТ СН'!$H$23</f>
        <v>2153.2813125100001</v>
      </c>
      <c r="D87" s="36">
        <f>SUMIFS(СВЦЭМ!$D$39:$D$782,СВЦЭМ!$A$39:$A$782,$A87,СВЦЭМ!$B$39:$B$782,D$83)+'СЕТ СН'!$H$11+СВЦЭМ!$D$10+'СЕТ СН'!$H$6-'СЕТ СН'!$H$23</f>
        <v>2241.4898139300003</v>
      </c>
      <c r="E87" s="36">
        <f>SUMIFS(СВЦЭМ!$D$39:$D$782,СВЦЭМ!$A$39:$A$782,$A87,СВЦЭМ!$B$39:$B$782,E$83)+'СЕТ СН'!$H$11+СВЦЭМ!$D$10+'СЕТ СН'!$H$6-'СЕТ СН'!$H$23</f>
        <v>2264.9767711499999</v>
      </c>
      <c r="F87" s="36">
        <f>SUMIFS(СВЦЭМ!$D$39:$D$782,СВЦЭМ!$A$39:$A$782,$A87,СВЦЭМ!$B$39:$B$782,F$83)+'СЕТ СН'!$H$11+СВЦЭМ!$D$10+'СЕТ СН'!$H$6-'СЕТ СН'!$H$23</f>
        <v>2279.3459043000003</v>
      </c>
      <c r="G87" s="36">
        <f>SUMIFS(СВЦЭМ!$D$39:$D$782,СВЦЭМ!$A$39:$A$782,$A87,СВЦЭМ!$B$39:$B$782,G$83)+'СЕТ СН'!$H$11+СВЦЭМ!$D$10+'СЕТ СН'!$H$6-'СЕТ СН'!$H$23</f>
        <v>2256.9324645300003</v>
      </c>
      <c r="H87" s="36">
        <f>SUMIFS(СВЦЭМ!$D$39:$D$782,СВЦЭМ!$A$39:$A$782,$A87,СВЦЭМ!$B$39:$B$782,H$83)+'СЕТ СН'!$H$11+СВЦЭМ!$D$10+'СЕТ СН'!$H$6-'СЕТ СН'!$H$23</f>
        <v>2143.9947188200003</v>
      </c>
      <c r="I87" s="36">
        <f>SUMIFS(СВЦЭМ!$D$39:$D$782,СВЦЭМ!$A$39:$A$782,$A87,СВЦЭМ!$B$39:$B$782,I$83)+'СЕТ СН'!$H$11+СВЦЭМ!$D$10+'СЕТ СН'!$H$6-'СЕТ СН'!$H$23</f>
        <v>2050.9536968000002</v>
      </c>
      <c r="J87" s="36">
        <f>SUMIFS(СВЦЭМ!$D$39:$D$782,СВЦЭМ!$A$39:$A$782,$A87,СВЦЭМ!$B$39:$B$782,J$83)+'СЕТ СН'!$H$11+СВЦЭМ!$D$10+'СЕТ СН'!$H$6-'СЕТ СН'!$H$23</f>
        <v>1945.5509242600001</v>
      </c>
      <c r="K87" s="36">
        <f>SUMIFS(СВЦЭМ!$D$39:$D$782,СВЦЭМ!$A$39:$A$782,$A87,СВЦЭМ!$B$39:$B$782,K$83)+'СЕТ СН'!$H$11+СВЦЭМ!$D$10+'СЕТ СН'!$H$6-'СЕТ СН'!$H$23</f>
        <v>1907.8203250000001</v>
      </c>
      <c r="L87" s="36">
        <f>SUMIFS(СВЦЭМ!$D$39:$D$782,СВЦЭМ!$A$39:$A$782,$A87,СВЦЭМ!$B$39:$B$782,L$83)+'СЕТ СН'!$H$11+СВЦЭМ!$D$10+'СЕТ СН'!$H$6-'СЕТ СН'!$H$23</f>
        <v>1889.6347492100001</v>
      </c>
      <c r="M87" s="36">
        <f>SUMIFS(СВЦЭМ!$D$39:$D$782,СВЦЭМ!$A$39:$A$782,$A87,СВЦЭМ!$B$39:$B$782,M$83)+'СЕТ СН'!$H$11+СВЦЭМ!$D$10+'СЕТ СН'!$H$6-'СЕТ СН'!$H$23</f>
        <v>1901.2996540500001</v>
      </c>
      <c r="N87" s="36">
        <f>SUMIFS(СВЦЭМ!$D$39:$D$782,СВЦЭМ!$A$39:$A$782,$A87,СВЦЭМ!$B$39:$B$782,N$83)+'СЕТ СН'!$H$11+СВЦЭМ!$D$10+'СЕТ СН'!$H$6-'СЕТ СН'!$H$23</f>
        <v>1945.0388299599999</v>
      </c>
      <c r="O87" s="36">
        <f>SUMIFS(СВЦЭМ!$D$39:$D$782,СВЦЭМ!$A$39:$A$782,$A87,СВЦЭМ!$B$39:$B$782,O$83)+'СЕТ СН'!$H$11+СВЦЭМ!$D$10+'СЕТ СН'!$H$6-'СЕТ СН'!$H$23</f>
        <v>1953.9134894200001</v>
      </c>
      <c r="P87" s="36">
        <f>SUMIFS(СВЦЭМ!$D$39:$D$782,СВЦЭМ!$A$39:$A$782,$A87,СВЦЭМ!$B$39:$B$782,P$83)+'СЕТ СН'!$H$11+СВЦЭМ!$D$10+'СЕТ СН'!$H$6-'СЕТ СН'!$H$23</f>
        <v>1954.19941023</v>
      </c>
      <c r="Q87" s="36">
        <f>SUMIFS(СВЦЭМ!$D$39:$D$782,СВЦЭМ!$A$39:$A$782,$A87,СВЦЭМ!$B$39:$B$782,Q$83)+'СЕТ СН'!$H$11+СВЦЭМ!$D$10+'СЕТ СН'!$H$6-'СЕТ СН'!$H$23</f>
        <v>1974.47290155</v>
      </c>
      <c r="R87" s="36">
        <f>SUMIFS(СВЦЭМ!$D$39:$D$782,СВЦЭМ!$A$39:$A$782,$A87,СВЦЭМ!$B$39:$B$782,R$83)+'СЕТ СН'!$H$11+СВЦЭМ!$D$10+'СЕТ СН'!$H$6-'СЕТ СН'!$H$23</f>
        <v>1966.36552603</v>
      </c>
      <c r="S87" s="36">
        <f>SUMIFS(СВЦЭМ!$D$39:$D$782,СВЦЭМ!$A$39:$A$782,$A87,СВЦЭМ!$B$39:$B$782,S$83)+'СЕТ СН'!$H$11+СВЦЭМ!$D$10+'СЕТ СН'!$H$6-'СЕТ СН'!$H$23</f>
        <v>1946.6400380699999</v>
      </c>
      <c r="T87" s="36">
        <f>SUMIFS(СВЦЭМ!$D$39:$D$782,СВЦЭМ!$A$39:$A$782,$A87,СВЦЭМ!$B$39:$B$782,T$83)+'СЕТ СН'!$H$11+СВЦЭМ!$D$10+'СЕТ СН'!$H$6-'СЕТ СН'!$H$23</f>
        <v>1939.4070895500001</v>
      </c>
      <c r="U87" s="36">
        <f>SUMIFS(СВЦЭМ!$D$39:$D$782,СВЦЭМ!$A$39:$A$782,$A87,СВЦЭМ!$B$39:$B$782,U$83)+'СЕТ СН'!$H$11+СВЦЭМ!$D$10+'СЕТ СН'!$H$6-'СЕТ СН'!$H$23</f>
        <v>1873.7597894</v>
      </c>
      <c r="V87" s="36">
        <f>SUMIFS(СВЦЭМ!$D$39:$D$782,СВЦЭМ!$A$39:$A$782,$A87,СВЦЭМ!$B$39:$B$782,V$83)+'СЕТ СН'!$H$11+СВЦЭМ!$D$10+'СЕТ СН'!$H$6-'СЕТ СН'!$H$23</f>
        <v>1834.64045691</v>
      </c>
      <c r="W87" s="36">
        <f>SUMIFS(СВЦЭМ!$D$39:$D$782,СВЦЭМ!$A$39:$A$782,$A87,СВЦЭМ!$B$39:$B$782,W$83)+'СЕТ СН'!$H$11+СВЦЭМ!$D$10+'СЕТ СН'!$H$6-'СЕТ СН'!$H$23</f>
        <v>1847.34284151</v>
      </c>
      <c r="X87" s="36">
        <f>SUMIFS(СВЦЭМ!$D$39:$D$782,СВЦЭМ!$A$39:$A$782,$A87,СВЦЭМ!$B$39:$B$782,X$83)+'СЕТ СН'!$H$11+СВЦЭМ!$D$10+'СЕТ СН'!$H$6-'СЕТ СН'!$H$23</f>
        <v>1917.8239933699999</v>
      </c>
      <c r="Y87" s="36">
        <f>SUMIFS(СВЦЭМ!$D$39:$D$782,СВЦЭМ!$A$39:$A$782,$A87,СВЦЭМ!$B$39:$B$782,Y$83)+'СЕТ СН'!$H$11+СВЦЭМ!$D$10+'СЕТ СН'!$H$6-'СЕТ СН'!$H$23</f>
        <v>1991.92100596</v>
      </c>
    </row>
    <row r="88" spans="1:27" ht="15.75" x14ac:dyDescent="0.2">
      <c r="A88" s="35">
        <f t="shared" si="2"/>
        <v>45082</v>
      </c>
      <c r="B88" s="36">
        <f>SUMIFS(СВЦЭМ!$D$39:$D$782,СВЦЭМ!$A$39:$A$782,$A88,СВЦЭМ!$B$39:$B$782,B$83)+'СЕТ СН'!$H$11+СВЦЭМ!$D$10+'СЕТ СН'!$H$6-'СЕТ СН'!$H$23</f>
        <v>2048.1787394499997</v>
      </c>
      <c r="C88" s="36">
        <f>SUMIFS(СВЦЭМ!$D$39:$D$782,СВЦЭМ!$A$39:$A$782,$A88,СВЦЭМ!$B$39:$B$782,C$83)+'СЕТ СН'!$H$11+СВЦЭМ!$D$10+'СЕТ СН'!$H$6-'СЕТ СН'!$H$23</f>
        <v>2086.4381107999998</v>
      </c>
      <c r="D88" s="36">
        <f>SUMIFS(СВЦЭМ!$D$39:$D$782,СВЦЭМ!$A$39:$A$782,$A88,СВЦЭМ!$B$39:$B$782,D$83)+'СЕТ СН'!$H$11+СВЦЭМ!$D$10+'СЕТ СН'!$H$6-'СЕТ СН'!$H$23</f>
        <v>2135.6768192700001</v>
      </c>
      <c r="E88" s="36">
        <f>SUMIFS(СВЦЭМ!$D$39:$D$782,СВЦЭМ!$A$39:$A$782,$A88,СВЦЭМ!$B$39:$B$782,E$83)+'СЕТ СН'!$H$11+СВЦЭМ!$D$10+'СЕТ СН'!$H$6-'СЕТ СН'!$H$23</f>
        <v>2118.5258505399997</v>
      </c>
      <c r="F88" s="36">
        <f>SUMIFS(СВЦЭМ!$D$39:$D$782,СВЦЭМ!$A$39:$A$782,$A88,СВЦЭМ!$B$39:$B$782,F$83)+'СЕТ СН'!$H$11+СВЦЭМ!$D$10+'СЕТ СН'!$H$6-'СЕТ СН'!$H$23</f>
        <v>2110.12760183</v>
      </c>
      <c r="G88" s="36">
        <f>SUMIFS(СВЦЭМ!$D$39:$D$782,СВЦЭМ!$A$39:$A$782,$A88,СВЦЭМ!$B$39:$B$782,G$83)+'СЕТ СН'!$H$11+СВЦЭМ!$D$10+'СЕТ СН'!$H$6-'СЕТ СН'!$H$23</f>
        <v>2102.0171735000004</v>
      </c>
      <c r="H88" s="36">
        <f>SUMIFS(СВЦЭМ!$D$39:$D$782,СВЦЭМ!$A$39:$A$782,$A88,СВЦЭМ!$B$39:$B$782,H$83)+'СЕТ СН'!$H$11+СВЦЭМ!$D$10+'СЕТ СН'!$H$6-'СЕТ СН'!$H$23</f>
        <v>2067.8601573999999</v>
      </c>
      <c r="I88" s="36">
        <f>SUMIFS(СВЦЭМ!$D$39:$D$782,СВЦЭМ!$A$39:$A$782,$A88,СВЦЭМ!$B$39:$B$782,I$83)+'СЕТ СН'!$H$11+СВЦЭМ!$D$10+'СЕТ СН'!$H$6-'СЕТ СН'!$H$23</f>
        <v>2007.42385152</v>
      </c>
      <c r="J88" s="36">
        <f>SUMIFS(СВЦЭМ!$D$39:$D$782,СВЦЭМ!$A$39:$A$782,$A88,СВЦЭМ!$B$39:$B$782,J$83)+'СЕТ СН'!$H$11+СВЦЭМ!$D$10+'СЕТ СН'!$H$6-'СЕТ СН'!$H$23</f>
        <v>2039.9556868100001</v>
      </c>
      <c r="K88" s="36">
        <f>SUMIFS(СВЦЭМ!$D$39:$D$782,СВЦЭМ!$A$39:$A$782,$A88,СВЦЭМ!$B$39:$B$782,K$83)+'СЕТ СН'!$H$11+СВЦЭМ!$D$10+'СЕТ СН'!$H$6-'СЕТ СН'!$H$23</f>
        <v>1932.85975715</v>
      </c>
      <c r="L88" s="36">
        <f>SUMIFS(СВЦЭМ!$D$39:$D$782,СВЦЭМ!$A$39:$A$782,$A88,СВЦЭМ!$B$39:$B$782,L$83)+'СЕТ СН'!$H$11+СВЦЭМ!$D$10+'СЕТ СН'!$H$6-'СЕТ СН'!$H$23</f>
        <v>1917.3527708900001</v>
      </c>
      <c r="M88" s="36">
        <f>SUMIFS(СВЦЭМ!$D$39:$D$782,СВЦЭМ!$A$39:$A$782,$A88,СВЦЭМ!$B$39:$B$782,M$83)+'СЕТ СН'!$H$11+СВЦЭМ!$D$10+'СЕТ СН'!$H$6-'СЕТ СН'!$H$23</f>
        <v>1931.0011164100001</v>
      </c>
      <c r="N88" s="36">
        <f>SUMIFS(СВЦЭМ!$D$39:$D$782,СВЦЭМ!$A$39:$A$782,$A88,СВЦЭМ!$B$39:$B$782,N$83)+'СЕТ СН'!$H$11+СВЦЭМ!$D$10+'СЕТ СН'!$H$6-'СЕТ СН'!$H$23</f>
        <v>1975.7414407700001</v>
      </c>
      <c r="O88" s="36">
        <f>SUMIFS(СВЦЭМ!$D$39:$D$782,СВЦЭМ!$A$39:$A$782,$A88,СВЦЭМ!$B$39:$B$782,O$83)+'СЕТ СН'!$H$11+СВЦЭМ!$D$10+'СЕТ СН'!$H$6-'СЕТ СН'!$H$23</f>
        <v>1982.87911917</v>
      </c>
      <c r="P88" s="36">
        <f>SUMIFS(СВЦЭМ!$D$39:$D$782,СВЦЭМ!$A$39:$A$782,$A88,СВЦЭМ!$B$39:$B$782,P$83)+'СЕТ СН'!$H$11+СВЦЭМ!$D$10+'СЕТ СН'!$H$6-'СЕТ СН'!$H$23</f>
        <v>1998.7987378400001</v>
      </c>
      <c r="Q88" s="36">
        <f>SUMIFS(СВЦЭМ!$D$39:$D$782,СВЦЭМ!$A$39:$A$782,$A88,СВЦЭМ!$B$39:$B$782,Q$83)+'СЕТ СН'!$H$11+СВЦЭМ!$D$10+'СЕТ СН'!$H$6-'СЕТ СН'!$H$23</f>
        <v>2012.3809515400001</v>
      </c>
      <c r="R88" s="36">
        <f>SUMIFS(СВЦЭМ!$D$39:$D$782,СВЦЭМ!$A$39:$A$782,$A88,СВЦЭМ!$B$39:$B$782,R$83)+'СЕТ СН'!$H$11+СВЦЭМ!$D$10+'СЕТ СН'!$H$6-'СЕТ СН'!$H$23</f>
        <v>2034.5738044700001</v>
      </c>
      <c r="S88" s="36">
        <f>SUMIFS(СВЦЭМ!$D$39:$D$782,СВЦЭМ!$A$39:$A$782,$A88,СВЦЭМ!$B$39:$B$782,S$83)+'СЕТ СН'!$H$11+СВЦЭМ!$D$10+'СЕТ СН'!$H$6-'СЕТ СН'!$H$23</f>
        <v>2030.6243766600001</v>
      </c>
      <c r="T88" s="36">
        <f>SUMIFS(СВЦЭМ!$D$39:$D$782,СВЦЭМ!$A$39:$A$782,$A88,СВЦЭМ!$B$39:$B$782,T$83)+'СЕТ СН'!$H$11+СВЦЭМ!$D$10+'СЕТ СН'!$H$6-'СЕТ СН'!$H$23</f>
        <v>2003.58882589</v>
      </c>
      <c r="U88" s="36">
        <f>SUMIFS(СВЦЭМ!$D$39:$D$782,СВЦЭМ!$A$39:$A$782,$A88,СВЦЭМ!$B$39:$B$782,U$83)+'СЕТ СН'!$H$11+СВЦЭМ!$D$10+'СЕТ СН'!$H$6-'СЕТ СН'!$H$23</f>
        <v>1968.0582992</v>
      </c>
      <c r="V88" s="36">
        <f>SUMIFS(СВЦЭМ!$D$39:$D$782,СВЦЭМ!$A$39:$A$782,$A88,СВЦЭМ!$B$39:$B$782,V$83)+'СЕТ СН'!$H$11+СВЦЭМ!$D$10+'СЕТ СН'!$H$6-'СЕТ СН'!$H$23</f>
        <v>1899.71856116</v>
      </c>
      <c r="W88" s="36">
        <f>SUMIFS(СВЦЭМ!$D$39:$D$782,СВЦЭМ!$A$39:$A$782,$A88,СВЦЭМ!$B$39:$B$782,W$83)+'СЕТ СН'!$H$11+СВЦЭМ!$D$10+'СЕТ СН'!$H$6-'СЕТ СН'!$H$23</f>
        <v>1976.9154818500001</v>
      </c>
      <c r="X88" s="36">
        <f>SUMIFS(СВЦЭМ!$D$39:$D$782,СВЦЭМ!$A$39:$A$782,$A88,СВЦЭМ!$B$39:$B$782,X$83)+'СЕТ СН'!$H$11+СВЦЭМ!$D$10+'СЕТ СН'!$H$6-'СЕТ СН'!$H$23</f>
        <v>2029.66023754</v>
      </c>
      <c r="Y88" s="36">
        <f>SUMIFS(СВЦЭМ!$D$39:$D$782,СВЦЭМ!$A$39:$A$782,$A88,СВЦЭМ!$B$39:$B$782,Y$83)+'СЕТ СН'!$H$11+СВЦЭМ!$D$10+'СЕТ СН'!$H$6-'СЕТ СН'!$H$23</f>
        <v>2108.27809935</v>
      </c>
    </row>
    <row r="89" spans="1:27" ht="15.75" x14ac:dyDescent="0.2">
      <c r="A89" s="35">
        <f t="shared" si="2"/>
        <v>45083</v>
      </c>
      <c r="B89" s="36">
        <f>SUMIFS(СВЦЭМ!$D$39:$D$782,СВЦЭМ!$A$39:$A$782,$A89,СВЦЭМ!$B$39:$B$782,B$83)+'СЕТ СН'!$H$11+СВЦЭМ!$D$10+'СЕТ СН'!$H$6-'СЕТ СН'!$H$23</f>
        <v>2091.0816449900003</v>
      </c>
      <c r="C89" s="36">
        <f>SUMIFS(СВЦЭМ!$D$39:$D$782,СВЦЭМ!$A$39:$A$782,$A89,СВЦЭМ!$B$39:$B$782,C$83)+'СЕТ СН'!$H$11+СВЦЭМ!$D$10+'СЕТ СН'!$H$6-'СЕТ СН'!$H$23</f>
        <v>2185.56461812</v>
      </c>
      <c r="D89" s="36">
        <f>SUMIFS(СВЦЭМ!$D$39:$D$782,СВЦЭМ!$A$39:$A$782,$A89,СВЦЭМ!$B$39:$B$782,D$83)+'СЕТ СН'!$H$11+СВЦЭМ!$D$10+'СЕТ СН'!$H$6-'СЕТ СН'!$H$23</f>
        <v>2295.6617892900003</v>
      </c>
      <c r="E89" s="36">
        <f>SUMIFS(СВЦЭМ!$D$39:$D$782,СВЦЭМ!$A$39:$A$782,$A89,СВЦЭМ!$B$39:$B$782,E$83)+'СЕТ СН'!$H$11+СВЦЭМ!$D$10+'СЕТ СН'!$H$6-'СЕТ СН'!$H$23</f>
        <v>2291.7997777199998</v>
      </c>
      <c r="F89" s="36">
        <f>SUMIFS(СВЦЭМ!$D$39:$D$782,СВЦЭМ!$A$39:$A$782,$A89,СВЦЭМ!$B$39:$B$782,F$83)+'СЕТ СН'!$H$11+СВЦЭМ!$D$10+'СЕТ СН'!$H$6-'СЕТ СН'!$H$23</f>
        <v>2286.0761692200003</v>
      </c>
      <c r="G89" s="36">
        <f>SUMIFS(СВЦЭМ!$D$39:$D$782,СВЦЭМ!$A$39:$A$782,$A89,СВЦЭМ!$B$39:$B$782,G$83)+'СЕТ СН'!$H$11+СВЦЭМ!$D$10+'СЕТ СН'!$H$6-'СЕТ СН'!$H$23</f>
        <v>2195.2894083000001</v>
      </c>
      <c r="H89" s="36">
        <f>SUMIFS(СВЦЭМ!$D$39:$D$782,СВЦЭМ!$A$39:$A$782,$A89,СВЦЭМ!$B$39:$B$782,H$83)+'СЕТ СН'!$H$11+СВЦЭМ!$D$10+'СЕТ СН'!$H$6-'СЕТ СН'!$H$23</f>
        <v>2049.7365231000003</v>
      </c>
      <c r="I89" s="36">
        <f>SUMIFS(СВЦЭМ!$D$39:$D$782,СВЦЭМ!$A$39:$A$782,$A89,СВЦЭМ!$B$39:$B$782,I$83)+'СЕТ СН'!$H$11+СВЦЭМ!$D$10+'СЕТ СН'!$H$6-'СЕТ СН'!$H$23</f>
        <v>1983.5546387300001</v>
      </c>
      <c r="J89" s="36">
        <f>SUMIFS(СВЦЭМ!$D$39:$D$782,СВЦЭМ!$A$39:$A$782,$A89,СВЦЭМ!$B$39:$B$782,J$83)+'СЕТ СН'!$H$11+СВЦЭМ!$D$10+'СЕТ СН'!$H$6-'СЕТ СН'!$H$23</f>
        <v>1901.2154624300001</v>
      </c>
      <c r="K89" s="36">
        <f>SUMIFS(СВЦЭМ!$D$39:$D$782,СВЦЭМ!$A$39:$A$782,$A89,СВЦЭМ!$B$39:$B$782,K$83)+'СЕТ СН'!$H$11+СВЦЭМ!$D$10+'СЕТ СН'!$H$6-'СЕТ СН'!$H$23</f>
        <v>1853.0094379</v>
      </c>
      <c r="L89" s="36">
        <f>SUMIFS(СВЦЭМ!$D$39:$D$782,СВЦЭМ!$A$39:$A$782,$A89,СВЦЭМ!$B$39:$B$782,L$83)+'СЕТ СН'!$H$11+СВЦЭМ!$D$10+'СЕТ СН'!$H$6-'СЕТ СН'!$H$23</f>
        <v>1859.4731392200001</v>
      </c>
      <c r="M89" s="36">
        <f>SUMIFS(СВЦЭМ!$D$39:$D$782,СВЦЭМ!$A$39:$A$782,$A89,СВЦЭМ!$B$39:$B$782,M$83)+'СЕТ СН'!$H$11+СВЦЭМ!$D$10+'СЕТ СН'!$H$6-'СЕТ СН'!$H$23</f>
        <v>1857.04039601</v>
      </c>
      <c r="N89" s="36">
        <f>SUMIFS(СВЦЭМ!$D$39:$D$782,СВЦЭМ!$A$39:$A$782,$A89,СВЦЭМ!$B$39:$B$782,N$83)+'СЕТ СН'!$H$11+СВЦЭМ!$D$10+'СЕТ СН'!$H$6-'СЕТ СН'!$H$23</f>
        <v>1886.88299405</v>
      </c>
      <c r="O89" s="36">
        <f>SUMIFS(СВЦЭМ!$D$39:$D$782,СВЦЭМ!$A$39:$A$782,$A89,СВЦЭМ!$B$39:$B$782,O$83)+'СЕТ СН'!$H$11+СВЦЭМ!$D$10+'СЕТ СН'!$H$6-'СЕТ СН'!$H$23</f>
        <v>1885.35620453</v>
      </c>
      <c r="P89" s="36">
        <f>SUMIFS(СВЦЭМ!$D$39:$D$782,СВЦЭМ!$A$39:$A$782,$A89,СВЦЭМ!$B$39:$B$782,P$83)+'СЕТ СН'!$H$11+СВЦЭМ!$D$10+'СЕТ СН'!$H$6-'СЕТ СН'!$H$23</f>
        <v>1903.2766041500001</v>
      </c>
      <c r="Q89" s="36">
        <f>SUMIFS(СВЦЭМ!$D$39:$D$782,СВЦЭМ!$A$39:$A$782,$A89,СВЦЭМ!$B$39:$B$782,Q$83)+'СЕТ СН'!$H$11+СВЦЭМ!$D$10+'СЕТ СН'!$H$6-'СЕТ СН'!$H$23</f>
        <v>1918.73468116</v>
      </c>
      <c r="R89" s="36">
        <f>SUMIFS(СВЦЭМ!$D$39:$D$782,СВЦЭМ!$A$39:$A$782,$A89,СВЦЭМ!$B$39:$B$782,R$83)+'СЕТ СН'!$H$11+СВЦЭМ!$D$10+'СЕТ СН'!$H$6-'СЕТ СН'!$H$23</f>
        <v>1912.89219551</v>
      </c>
      <c r="S89" s="36">
        <f>SUMIFS(СВЦЭМ!$D$39:$D$782,СВЦЭМ!$A$39:$A$782,$A89,СВЦЭМ!$B$39:$B$782,S$83)+'СЕТ СН'!$H$11+СВЦЭМ!$D$10+'СЕТ СН'!$H$6-'СЕТ СН'!$H$23</f>
        <v>1893.4488183400001</v>
      </c>
      <c r="T89" s="36">
        <f>SUMIFS(СВЦЭМ!$D$39:$D$782,СВЦЭМ!$A$39:$A$782,$A89,СВЦЭМ!$B$39:$B$782,T$83)+'СЕТ СН'!$H$11+СВЦЭМ!$D$10+'СЕТ СН'!$H$6-'СЕТ СН'!$H$23</f>
        <v>1919.7699509500001</v>
      </c>
      <c r="U89" s="36">
        <f>SUMIFS(СВЦЭМ!$D$39:$D$782,СВЦЭМ!$A$39:$A$782,$A89,СВЦЭМ!$B$39:$B$782,U$83)+'СЕТ СН'!$H$11+СВЦЭМ!$D$10+'СЕТ СН'!$H$6-'СЕТ СН'!$H$23</f>
        <v>1868.7876411500001</v>
      </c>
      <c r="V89" s="36">
        <f>SUMIFS(СВЦЭМ!$D$39:$D$782,СВЦЭМ!$A$39:$A$782,$A89,СВЦЭМ!$B$39:$B$782,V$83)+'СЕТ СН'!$H$11+СВЦЭМ!$D$10+'СЕТ СН'!$H$6-'СЕТ СН'!$H$23</f>
        <v>1848.3096843000001</v>
      </c>
      <c r="W89" s="36">
        <f>SUMIFS(СВЦЭМ!$D$39:$D$782,СВЦЭМ!$A$39:$A$782,$A89,СВЦЭМ!$B$39:$B$782,W$83)+'СЕТ СН'!$H$11+СВЦЭМ!$D$10+'СЕТ СН'!$H$6-'СЕТ СН'!$H$23</f>
        <v>1864.1706851900001</v>
      </c>
      <c r="X89" s="36">
        <f>SUMIFS(СВЦЭМ!$D$39:$D$782,СВЦЭМ!$A$39:$A$782,$A89,СВЦЭМ!$B$39:$B$782,X$83)+'СЕТ СН'!$H$11+СВЦЭМ!$D$10+'СЕТ СН'!$H$6-'СЕТ СН'!$H$23</f>
        <v>1893.5778490800001</v>
      </c>
      <c r="Y89" s="36">
        <f>SUMIFS(СВЦЭМ!$D$39:$D$782,СВЦЭМ!$A$39:$A$782,$A89,СВЦЭМ!$B$39:$B$782,Y$83)+'СЕТ СН'!$H$11+СВЦЭМ!$D$10+'СЕТ СН'!$H$6-'СЕТ СН'!$H$23</f>
        <v>1978.20346642</v>
      </c>
    </row>
    <row r="90" spans="1:27" ht="15.75" x14ac:dyDescent="0.2">
      <c r="A90" s="35">
        <f t="shared" si="2"/>
        <v>45084</v>
      </c>
      <c r="B90" s="36">
        <f>SUMIFS(СВЦЭМ!$D$39:$D$782,СВЦЭМ!$A$39:$A$782,$A90,СВЦЭМ!$B$39:$B$782,B$83)+'СЕТ СН'!$H$11+СВЦЭМ!$D$10+'СЕТ СН'!$H$6-'СЕТ СН'!$H$23</f>
        <v>2126.9251619500001</v>
      </c>
      <c r="C90" s="36">
        <f>SUMIFS(СВЦЭМ!$D$39:$D$782,СВЦЭМ!$A$39:$A$782,$A90,СВЦЭМ!$B$39:$B$782,C$83)+'СЕТ СН'!$H$11+СВЦЭМ!$D$10+'СЕТ СН'!$H$6-'СЕТ СН'!$H$23</f>
        <v>2059.1289720100003</v>
      </c>
      <c r="D90" s="36">
        <f>SUMIFS(СВЦЭМ!$D$39:$D$782,СВЦЭМ!$A$39:$A$782,$A90,СВЦЭМ!$B$39:$B$782,D$83)+'СЕТ СН'!$H$11+СВЦЭМ!$D$10+'СЕТ СН'!$H$6-'СЕТ СН'!$H$23</f>
        <v>2249.8105268999998</v>
      </c>
      <c r="E90" s="36">
        <f>SUMIFS(СВЦЭМ!$D$39:$D$782,СВЦЭМ!$A$39:$A$782,$A90,СВЦЭМ!$B$39:$B$782,E$83)+'СЕТ СН'!$H$11+СВЦЭМ!$D$10+'СЕТ СН'!$H$6-'СЕТ СН'!$H$23</f>
        <v>2267.3863008200001</v>
      </c>
      <c r="F90" s="36">
        <f>SUMIFS(СВЦЭМ!$D$39:$D$782,СВЦЭМ!$A$39:$A$782,$A90,СВЦЭМ!$B$39:$B$782,F$83)+'СЕТ СН'!$H$11+СВЦЭМ!$D$10+'СЕТ СН'!$H$6-'СЕТ СН'!$H$23</f>
        <v>2257.0183099800001</v>
      </c>
      <c r="G90" s="36">
        <f>SUMIFS(СВЦЭМ!$D$39:$D$782,СВЦЭМ!$A$39:$A$782,$A90,СВЦЭМ!$B$39:$B$782,G$83)+'СЕТ СН'!$H$11+СВЦЭМ!$D$10+'СЕТ СН'!$H$6-'СЕТ СН'!$H$23</f>
        <v>2185.8221317100001</v>
      </c>
      <c r="H90" s="36">
        <f>SUMIFS(СВЦЭМ!$D$39:$D$782,СВЦЭМ!$A$39:$A$782,$A90,СВЦЭМ!$B$39:$B$782,H$83)+'СЕТ СН'!$H$11+СВЦЭМ!$D$10+'СЕТ СН'!$H$6-'СЕТ СН'!$H$23</f>
        <v>2057.76771371</v>
      </c>
      <c r="I90" s="36">
        <f>SUMIFS(СВЦЭМ!$D$39:$D$782,СВЦЭМ!$A$39:$A$782,$A90,СВЦЭМ!$B$39:$B$782,I$83)+'СЕТ СН'!$H$11+СВЦЭМ!$D$10+'СЕТ СН'!$H$6-'СЕТ СН'!$H$23</f>
        <v>2028.2312356800001</v>
      </c>
      <c r="J90" s="36">
        <f>SUMIFS(СВЦЭМ!$D$39:$D$782,СВЦЭМ!$A$39:$A$782,$A90,СВЦЭМ!$B$39:$B$782,J$83)+'СЕТ СН'!$H$11+СВЦЭМ!$D$10+'СЕТ СН'!$H$6-'СЕТ СН'!$H$23</f>
        <v>1930.1078500900001</v>
      </c>
      <c r="K90" s="36">
        <f>SUMIFS(СВЦЭМ!$D$39:$D$782,СВЦЭМ!$A$39:$A$782,$A90,СВЦЭМ!$B$39:$B$782,K$83)+'СЕТ СН'!$H$11+СВЦЭМ!$D$10+'СЕТ СН'!$H$6-'СЕТ СН'!$H$23</f>
        <v>1938.29273822</v>
      </c>
      <c r="L90" s="36">
        <f>SUMIFS(СВЦЭМ!$D$39:$D$782,СВЦЭМ!$A$39:$A$782,$A90,СВЦЭМ!$B$39:$B$782,L$83)+'СЕТ СН'!$H$11+СВЦЭМ!$D$10+'СЕТ СН'!$H$6-'СЕТ СН'!$H$23</f>
        <v>1953.7523368899999</v>
      </c>
      <c r="M90" s="36">
        <f>SUMIFS(СВЦЭМ!$D$39:$D$782,СВЦЭМ!$A$39:$A$782,$A90,СВЦЭМ!$B$39:$B$782,M$83)+'СЕТ СН'!$H$11+СВЦЭМ!$D$10+'СЕТ СН'!$H$6-'СЕТ СН'!$H$23</f>
        <v>1962.16995653</v>
      </c>
      <c r="N90" s="36">
        <f>SUMIFS(СВЦЭМ!$D$39:$D$782,СВЦЭМ!$A$39:$A$782,$A90,СВЦЭМ!$B$39:$B$782,N$83)+'СЕТ СН'!$H$11+СВЦЭМ!$D$10+'СЕТ СН'!$H$6-'СЕТ СН'!$H$23</f>
        <v>1983.5449771400001</v>
      </c>
      <c r="O90" s="36">
        <f>SUMIFS(СВЦЭМ!$D$39:$D$782,СВЦЭМ!$A$39:$A$782,$A90,СВЦЭМ!$B$39:$B$782,O$83)+'СЕТ СН'!$H$11+СВЦЭМ!$D$10+'СЕТ СН'!$H$6-'СЕТ СН'!$H$23</f>
        <v>2007.4107982800001</v>
      </c>
      <c r="P90" s="36">
        <f>SUMIFS(СВЦЭМ!$D$39:$D$782,СВЦЭМ!$A$39:$A$782,$A90,СВЦЭМ!$B$39:$B$782,P$83)+'СЕТ СН'!$H$11+СВЦЭМ!$D$10+'СЕТ СН'!$H$6-'СЕТ СН'!$H$23</f>
        <v>2027.5231397800001</v>
      </c>
      <c r="Q90" s="36">
        <f>SUMIFS(СВЦЭМ!$D$39:$D$782,СВЦЭМ!$A$39:$A$782,$A90,СВЦЭМ!$B$39:$B$782,Q$83)+'СЕТ СН'!$H$11+СВЦЭМ!$D$10+'СЕТ СН'!$H$6-'СЕТ СН'!$H$23</f>
        <v>2033.0786912600001</v>
      </c>
      <c r="R90" s="36">
        <f>SUMIFS(СВЦЭМ!$D$39:$D$782,СВЦЭМ!$A$39:$A$782,$A90,СВЦЭМ!$B$39:$B$782,R$83)+'СЕТ СН'!$H$11+СВЦЭМ!$D$10+'СЕТ СН'!$H$6-'СЕТ СН'!$H$23</f>
        <v>2007.0572886800001</v>
      </c>
      <c r="S90" s="36">
        <f>SUMIFS(СВЦЭМ!$D$39:$D$782,СВЦЭМ!$A$39:$A$782,$A90,СВЦЭМ!$B$39:$B$782,S$83)+'СЕТ СН'!$H$11+СВЦЭМ!$D$10+'СЕТ СН'!$H$6-'СЕТ СН'!$H$23</f>
        <v>1981.8730941000001</v>
      </c>
      <c r="T90" s="36">
        <f>SUMIFS(СВЦЭМ!$D$39:$D$782,СВЦЭМ!$A$39:$A$782,$A90,СВЦЭМ!$B$39:$B$782,T$83)+'СЕТ СН'!$H$11+СВЦЭМ!$D$10+'СЕТ СН'!$H$6-'СЕТ СН'!$H$23</f>
        <v>1964.1471071000001</v>
      </c>
      <c r="U90" s="36">
        <f>SUMIFS(СВЦЭМ!$D$39:$D$782,СВЦЭМ!$A$39:$A$782,$A90,СВЦЭМ!$B$39:$B$782,U$83)+'СЕТ СН'!$H$11+СВЦЭМ!$D$10+'СЕТ СН'!$H$6-'СЕТ СН'!$H$23</f>
        <v>1883.2141264100001</v>
      </c>
      <c r="V90" s="36">
        <f>SUMIFS(СВЦЭМ!$D$39:$D$782,СВЦЭМ!$A$39:$A$782,$A90,СВЦЭМ!$B$39:$B$782,V$83)+'СЕТ СН'!$H$11+СВЦЭМ!$D$10+'СЕТ СН'!$H$6-'СЕТ СН'!$H$23</f>
        <v>1908.72621377</v>
      </c>
      <c r="W90" s="36">
        <f>SUMIFS(СВЦЭМ!$D$39:$D$782,СВЦЭМ!$A$39:$A$782,$A90,СВЦЭМ!$B$39:$B$782,W$83)+'СЕТ СН'!$H$11+СВЦЭМ!$D$10+'СЕТ СН'!$H$6-'СЕТ СН'!$H$23</f>
        <v>1939.8816729800001</v>
      </c>
      <c r="X90" s="36">
        <f>SUMIFS(СВЦЭМ!$D$39:$D$782,СВЦЭМ!$A$39:$A$782,$A90,СВЦЭМ!$B$39:$B$782,X$83)+'СЕТ СН'!$H$11+СВЦЭМ!$D$10+'СЕТ СН'!$H$6-'СЕТ СН'!$H$23</f>
        <v>2004.3948456099999</v>
      </c>
      <c r="Y90" s="36">
        <f>SUMIFS(СВЦЭМ!$D$39:$D$782,СВЦЭМ!$A$39:$A$782,$A90,СВЦЭМ!$B$39:$B$782,Y$83)+'СЕТ СН'!$H$11+СВЦЭМ!$D$10+'СЕТ СН'!$H$6-'СЕТ СН'!$H$23</f>
        <v>2046.7235257699999</v>
      </c>
    </row>
    <row r="91" spans="1:27" ht="15.75" x14ac:dyDescent="0.2">
      <c r="A91" s="35">
        <f t="shared" si="2"/>
        <v>45085</v>
      </c>
      <c r="B91" s="36">
        <f>SUMIFS(СВЦЭМ!$D$39:$D$782,СВЦЭМ!$A$39:$A$782,$A91,СВЦЭМ!$B$39:$B$782,B$83)+'СЕТ СН'!$H$11+СВЦЭМ!$D$10+'СЕТ СН'!$H$6-'СЕТ СН'!$H$23</f>
        <v>2183.0070202300003</v>
      </c>
      <c r="C91" s="36">
        <f>SUMIFS(СВЦЭМ!$D$39:$D$782,СВЦЭМ!$A$39:$A$782,$A91,СВЦЭМ!$B$39:$B$782,C$83)+'СЕТ СН'!$H$11+СВЦЭМ!$D$10+'СЕТ СН'!$H$6-'СЕТ СН'!$H$23</f>
        <v>2223.83012865</v>
      </c>
      <c r="D91" s="36">
        <f>SUMIFS(СВЦЭМ!$D$39:$D$782,СВЦЭМ!$A$39:$A$782,$A91,СВЦЭМ!$B$39:$B$782,D$83)+'СЕТ СН'!$H$11+СВЦЭМ!$D$10+'СЕТ СН'!$H$6-'СЕТ СН'!$H$23</f>
        <v>2235.9539731300001</v>
      </c>
      <c r="E91" s="36">
        <f>SUMIFS(СВЦЭМ!$D$39:$D$782,СВЦЭМ!$A$39:$A$782,$A91,СВЦЭМ!$B$39:$B$782,E$83)+'СЕТ СН'!$H$11+СВЦЭМ!$D$10+'СЕТ СН'!$H$6-'СЕТ СН'!$H$23</f>
        <v>2236.7097127799998</v>
      </c>
      <c r="F91" s="36">
        <f>SUMIFS(СВЦЭМ!$D$39:$D$782,СВЦЭМ!$A$39:$A$782,$A91,СВЦЭМ!$B$39:$B$782,F$83)+'СЕТ СН'!$H$11+СВЦЭМ!$D$10+'СЕТ СН'!$H$6-'СЕТ СН'!$H$23</f>
        <v>2219.4500978799997</v>
      </c>
      <c r="G91" s="36">
        <f>SUMIFS(СВЦЭМ!$D$39:$D$782,СВЦЭМ!$A$39:$A$782,$A91,СВЦЭМ!$B$39:$B$782,G$83)+'СЕТ СН'!$H$11+СВЦЭМ!$D$10+'СЕТ СН'!$H$6-'СЕТ СН'!$H$23</f>
        <v>2179.3399274000003</v>
      </c>
      <c r="H91" s="36">
        <f>SUMIFS(СВЦЭМ!$D$39:$D$782,СВЦЭМ!$A$39:$A$782,$A91,СВЦЭМ!$B$39:$B$782,H$83)+'СЕТ СН'!$H$11+СВЦЭМ!$D$10+'СЕТ СН'!$H$6-'СЕТ СН'!$H$23</f>
        <v>2045.78030984</v>
      </c>
      <c r="I91" s="36">
        <f>SUMIFS(СВЦЭМ!$D$39:$D$782,СВЦЭМ!$A$39:$A$782,$A91,СВЦЭМ!$B$39:$B$782,I$83)+'СЕТ СН'!$H$11+СВЦЭМ!$D$10+'СЕТ СН'!$H$6-'СЕТ СН'!$H$23</f>
        <v>2001.9364400900001</v>
      </c>
      <c r="J91" s="36">
        <f>SUMIFS(СВЦЭМ!$D$39:$D$782,СВЦЭМ!$A$39:$A$782,$A91,СВЦЭМ!$B$39:$B$782,J$83)+'СЕТ СН'!$H$11+СВЦЭМ!$D$10+'СЕТ СН'!$H$6-'СЕТ СН'!$H$23</f>
        <v>1965.3198445600001</v>
      </c>
      <c r="K91" s="36">
        <f>SUMIFS(СВЦЭМ!$D$39:$D$782,СВЦЭМ!$A$39:$A$782,$A91,СВЦЭМ!$B$39:$B$782,K$83)+'СЕТ СН'!$H$11+СВЦЭМ!$D$10+'СЕТ СН'!$H$6-'СЕТ СН'!$H$23</f>
        <v>1938.3002222300001</v>
      </c>
      <c r="L91" s="36">
        <f>SUMIFS(СВЦЭМ!$D$39:$D$782,СВЦЭМ!$A$39:$A$782,$A91,СВЦЭМ!$B$39:$B$782,L$83)+'СЕТ СН'!$H$11+СВЦЭМ!$D$10+'СЕТ СН'!$H$6-'СЕТ СН'!$H$23</f>
        <v>1939.51638832</v>
      </c>
      <c r="M91" s="36">
        <f>SUMIFS(СВЦЭМ!$D$39:$D$782,СВЦЭМ!$A$39:$A$782,$A91,СВЦЭМ!$B$39:$B$782,M$83)+'СЕТ СН'!$H$11+СВЦЭМ!$D$10+'СЕТ СН'!$H$6-'СЕТ СН'!$H$23</f>
        <v>1961.2591101200001</v>
      </c>
      <c r="N91" s="36">
        <f>SUMIFS(СВЦЭМ!$D$39:$D$782,СВЦЭМ!$A$39:$A$782,$A91,СВЦЭМ!$B$39:$B$782,N$83)+'СЕТ СН'!$H$11+СВЦЭМ!$D$10+'СЕТ СН'!$H$6-'СЕТ СН'!$H$23</f>
        <v>2002.16601818</v>
      </c>
      <c r="O91" s="36">
        <f>SUMIFS(СВЦЭМ!$D$39:$D$782,СВЦЭМ!$A$39:$A$782,$A91,СВЦЭМ!$B$39:$B$782,O$83)+'СЕТ СН'!$H$11+СВЦЭМ!$D$10+'СЕТ СН'!$H$6-'СЕТ СН'!$H$23</f>
        <v>2005.6433994900001</v>
      </c>
      <c r="P91" s="36">
        <f>SUMIFS(СВЦЭМ!$D$39:$D$782,СВЦЭМ!$A$39:$A$782,$A91,СВЦЭМ!$B$39:$B$782,P$83)+'СЕТ СН'!$H$11+СВЦЭМ!$D$10+'СЕТ СН'!$H$6-'СЕТ СН'!$H$23</f>
        <v>2013.5280571000001</v>
      </c>
      <c r="Q91" s="36">
        <f>SUMIFS(СВЦЭМ!$D$39:$D$782,СВЦЭМ!$A$39:$A$782,$A91,СВЦЭМ!$B$39:$B$782,Q$83)+'СЕТ СН'!$H$11+СВЦЭМ!$D$10+'СЕТ СН'!$H$6-'СЕТ СН'!$H$23</f>
        <v>2027.6851791700001</v>
      </c>
      <c r="R91" s="36">
        <f>SUMIFS(СВЦЭМ!$D$39:$D$782,СВЦЭМ!$A$39:$A$782,$A91,СВЦЭМ!$B$39:$B$782,R$83)+'СЕТ СН'!$H$11+СВЦЭМ!$D$10+'СЕТ СН'!$H$6-'СЕТ СН'!$H$23</f>
        <v>2006.64360382</v>
      </c>
      <c r="S91" s="36">
        <f>SUMIFS(СВЦЭМ!$D$39:$D$782,СВЦЭМ!$A$39:$A$782,$A91,СВЦЭМ!$B$39:$B$782,S$83)+'СЕТ СН'!$H$11+СВЦЭМ!$D$10+'СЕТ СН'!$H$6-'СЕТ СН'!$H$23</f>
        <v>1981.6740712800001</v>
      </c>
      <c r="T91" s="36">
        <f>SUMIFS(СВЦЭМ!$D$39:$D$782,СВЦЭМ!$A$39:$A$782,$A91,СВЦЭМ!$B$39:$B$782,T$83)+'СЕТ СН'!$H$11+СВЦЭМ!$D$10+'СЕТ СН'!$H$6-'СЕТ СН'!$H$23</f>
        <v>1965.8372881400001</v>
      </c>
      <c r="U91" s="36">
        <f>SUMIFS(СВЦЭМ!$D$39:$D$782,СВЦЭМ!$A$39:$A$782,$A91,СВЦЭМ!$B$39:$B$782,U$83)+'СЕТ СН'!$H$11+СВЦЭМ!$D$10+'СЕТ СН'!$H$6-'СЕТ СН'!$H$23</f>
        <v>1935.31610912</v>
      </c>
      <c r="V91" s="36">
        <f>SUMIFS(СВЦЭМ!$D$39:$D$782,СВЦЭМ!$A$39:$A$782,$A91,СВЦЭМ!$B$39:$B$782,V$83)+'СЕТ СН'!$H$11+СВЦЭМ!$D$10+'СЕТ СН'!$H$6-'СЕТ СН'!$H$23</f>
        <v>1873.79305004</v>
      </c>
      <c r="W91" s="36">
        <f>SUMIFS(СВЦЭМ!$D$39:$D$782,СВЦЭМ!$A$39:$A$782,$A91,СВЦЭМ!$B$39:$B$782,W$83)+'СЕТ СН'!$H$11+СВЦЭМ!$D$10+'СЕТ СН'!$H$6-'СЕТ СН'!$H$23</f>
        <v>1920.1200486499999</v>
      </c>
      <c r="X91" s="36">
        <f>SUMIFS(СВЦЭМ!$D$39:$D$782,СВЦЭМ!$A$39:$A$782,$A91,СВЦЭМ!$B$39:$B$782,X$83)+'СЕТ СН'!$H$11+СВЦЭМ!$D$10+'СЕТ СН'!$H$6-'СЕТ СН'!$H$23</f>
        <v>1974.2045148500001</v>
      </c>
      <c r="Y91" s="36">
        <f>SUMIFS(СВЦЭМ!$D$39:$D$782,СВЦЭМ!$A$39:$A$782,$A91,СВЦЭМ!$B$39:$B$782,Y$83)+'СЕТ СН'!$H$11+СВЦЭМ!$D$10+'СЕТ СН'!$H$6-'СЕТ СН'!$H$23</f>
        <v>2099.2862947200001</v>
      </c>
    </row>
    <row r="92" spans="1:27" ht="15.75" x14ac:dyDescent="0.2">
      <c r="A92" s="35">
        <f t="shared" si="2"/>
        <v>45086</v>
      </c>
      <c r="B92" s="36">
        <f>SUMIFS(СВЦЭМ!$D$39:$D$782,СВЦЭМ!$A$39:$A$782,$A92,СВЦЭМ!$B$39:$B$782,B$83)+'СЕТ СН'!$H$11+СВЦЭМ!$D$10+'СЕТ СН'!$H$6-'СЕТ СН'!$H$23</f>
        <v>2050.8815976800001</v>
      </c>
      <c r="C92" s="36">
        <f>SUMIFS(СВЦЭМ!$D$39:$D$782,СВЦЭМ!$A$39:$A$782,$A92,СВЦЭМ!$B$39:$B$782,C$83)+'СЕТ СН'!$H$11+СВЦЭМ!$D$10+'СЕТ СН'!$H$6-'СЕТ СН'!$H$23</f>
        <v>1950.3807941499999</v>
      </c>
      <c r="D92" s="36">
        <f>SUMIFS(СВЦЭМ!$D$39:$D$782,СВЦЭМ!$A$39:$A$782,$A92,СВЦЭМ!$B$39:$B$782,D$83)+'СЕТ СН'!$H$11+СВЦЭМ!$D$10+'СЕТ СН'!$H$6-'СЕТ СН'!$H$23</f>
        <v>2011.52987278</v>
      </c>
      <c r="E92" s="36">
        <f>SUMIFS(СВЦЭМ!$D$39:$D$782,СВЦЭМ!$A$39:$A$782,$A92,СВЦЭМ!$B$39:$B$782,E$83)+'СЕТ СН'!$H$11+СВЦЭМ!$D$10+'СЕТ СН'!$H$6-'СЕТ СН'!$H$23</f>
        <v>2163.5826950999999</v>
      </c>
      <c r="F92" s="36">
        <f>SUMIFS(СВЦЭМ!$D$39:$D$782,СВЦЭМ!$A$39:$A$782,$A92,СВЦЭМ!$B$39:$B$782,F$83)+'СЕТ СН'!$H$11+СВЦЭМ!$D$10+'СЕТ СН'!$H$6-'СЕТ СН'!$H$23</f>
        <v>2134.8376025500002</v>
      </c>
      <c r="G92" s="36">
        <f>SUMIFS(СВЦЭМ!$D$39:$D$782,СВЦЭМ!$A$39:$A$782,$A92,СВЦЭМ!$B$39:$B$782,G$83)+'СЕТ СН'!$H$11+СВЦЭМ!$D$10+'СЕТ СН'!$H$6-'СЕТ СН'!$H$23</f>
        <v>2068.3116099899999</v>
      </c>
      <c r="H92" s="36">
        <f>SUMIFS(СВЦЭМ!$D$39:$D$782,СВЦЭМ!$A$39:$A$782,$A92,СВЦЭМ!$B$39:$B$782,H$83)+'СЕТ СН'!$H$11+СВЦЭМ!$D$10+'СЕТ СН'!$H$6-'СЕТ СН'!$H$23</f>
        <v>1920.48652842</v>
      </c>
      <c r="I92" s="36">
        <f>SUMIFS(СВЦЭМ!$D$39:$D$782,СВЦЭМ!$A$39:$A$782,$A92,СВЦЭМ!$B$39:$B$782,I$83)+'СЕТ СН'!$H$11+СВЦЭМ!$D$10+'СЕТ СН'!$H$6-'СЕТ СН'!$H$23</f>
        <v>1852.32770643</v>
      </c>
      <c r="J92" s="36">
        <f>SUMIFS(СВЦЭМ!$D$39:$D$782,СВЦЭМ!$A$39:$A$782,$A92,СВЦЭМ!$B$39:$B$782,J$83)+'СЕТ СН'!$H$11+СВЦЭМ!$D$10+'СЕТ СН'!$H$6-'СЕТ СН'!$H$23</f>
        <v>1774.7321177200001</v>
      </c>
      <c r="K92" s="36">
        <f>SUMIFS(СВЦЭМ!$D$39:$D$782,СВЦЭМ!$A$39:$A$782,$A92,СВЦЭМ!$B$39:$B$782,K$83)+'СЕТ СН'!$H$11+СВЦЭМ!$D$10+'СЕТ СН'!$H$6-'СЕТ СН'!$H$23</f>
        <v>1735.7466099800001</v>
      </c>
      <c r="L92" s="36">
        <f>SUMIFS(СВЦЭМ!$D$39:$D$782,СВЦЭМ!$A$39:$A$782,$A92,СВЦЭМ!$B$39:$B$782,L$83)+'СЕТ СН'!$H$11+СВЦЭМ!$D$10+'СЕТ СН'!$H$6-'СЕТ СН'!$H$23</f>
        <v>1715.2978986099999</v>
      </c>
      <c r="M92" s="36">
        <f>SUMIFS(СВЦЭМ!$D$39:$D$782,СВЦЭМ!$A$39:$A$782,$A92,СВЦЭМ!$B$39:$B$782,M$83)+'СЕТ СН'!$H$11+СВЦЭМ!$D$10+'СЕТ СН'!$H$6-'СЕТ СН'!$H$23</f>
        <v>1753.7076873999999</v>
      </c>
      <c r="N92" s="36">
        <f>SUMIFS(СВЦЭМ!$D$39:$D$782,СВЦЭМ!$A$39:$A$782,$A92,СВЦЭМ!$B$39:$B$782,N$83)+'СЕТ СН'!$H$11+СВЦЭМ!$D$10+'СЕТ СН'!$H$6-'СЕТ СН'!$H$23</f>
        <v>1784.86313389</v>
      </c>
      <c r="O92" s="36">
        <f>SUMIFS(СВЦЭМ!$D$39:$D$782,СВЦЭМ!$A$39:$A$782,$A92,СВЦЭМ!$B$39:$B$782,O$83)+'СЕТ СН'!$H$11+СВЦЭМ!$D$10+'СЕТ СН'!$H$6-'СЕТ СН'!$H$23</f>
        <v>1780.07934826</v>
      </c>
      <c r="P92" s="36">
        <f>SUMIFS(СВЦЭМ!$D$39:$D$782,СВЦЭМ!$A$39:$A$782,$A92,СВЦЭМ!$B$39:$B$782,P$83)+'СЕТ СН'!$H$11+СВЦЭМ!$D$10+'СЕТ СН'!$H$6-'СЕТ СН'!$H$23</f>
        <v>1788.0731158600001</v>
      </c>
      <c r="Q92" s="36">
        <f>SUMIFS(СВЦЭМ!$D$39:$D$782,СВЦЭМ!$A$39:$A$782,$A92,СВЦЭМ!$B$39:$B$782,Q$83)+'СЕТ СН'!$H$11+СВЦЭМ!$D$10+'СЕТ СН'!$H$6-'СЕТ СН'!$H$23</f>
        <v>1792.8042205700001</v>
      </c>
      <c r="R92" s="36">
        <f>SUMIFS(СВЦЭМ!$D$39:$D$782,СВЦЭМ!$A$39:$A$782,$A92,СВЦЭМ!$B$39:$B$782,R$83)+'СЕТ СН'!$H$11+СВЦЭМ!$D$10+'СЕТ СН'!$H$6-'СЕТ СН'!$H$23</f>
        <v>1788.9302325900001</v>
      </c>
      <c r="S92" s="36">
        <f>SUMIFS(СВЦЭМ!$D$39:$D$782,СВЦЭМ!$A$39:$A$782,$A92,СВЦЭМ!$B$39:$B$782,S$83)+'СЕТ СН'!$H$11+СВЦЭМ!$D$10+'СЕТ СН'!$H$6-'СЕТ СН'!$H$23</f>
        <v>1788.8212188300001</v>
      </c>
      <c r="T92" s="36">
        <f>SUMIFS(СВЦЭМ!$D$39:$D$782,СВЦЭМ!$A$39:$A$782,$A92,СВЦЭМ!$B$39:$B$782,T$83)+'СЕТ СН'!$H$11+СВЦЭМ!$D$10+'СЕТ СН'!$H$6-'СЕТ СН'!$H$23</f>
        <v>1775.75146318</v>
      </c>
      <c r="U92" s="36">
        <f>SUMIFS(СВЦЭМ!$D$39:$D$782,СВЦЭМ!$A$39:$A$782,$A92,СВЦЭМ!$B$39:$B$782,U$83)+'СЕТ СН'!$H$11+СВЦЭМ!$D$10+'СЕТ СН'!$H$6-'СЕТ СН'!$H$23</f>
        <v>1760.95927628</v>
      </c>
      <c r="V92" s="36">
        <f>SUMIFS(СВЦЭМ!$D$39:$D$782,СВЦЭМ!$A$39:$A$782,$A92,СВЦЭМ!$B$39:$B$782,V$83)+'СЕТ СН'!$H$11+СВЦЭМ!$D$10+'СЕТ СН'!$H$6-'СЕТ СН'!$H$23</f>
        <v>1733.0831965300001</v>
      </c>
      <c r="W92" s="36">
        <f>SUMIFS(СВЦЭМ!$D$39:$D$782,СВЦЭМ!$A$39:$A$782,$A92,СВЦЭМ!$B$39:$B$782,W$83)+'СЕТ СН'!$H$11+СВЦЭМ!$D$10+'СЕТ СН'!$H$6-'СЕТ СН'!$H$23</f>
        <v>1771.31221781</v>
      </c>
      <c r="X92" s="36">
        <f>SUMIFS(СВЦЭМ!$D$39:$D$782,СВЦЭМ!$A$39:$A$782,$A92,СВЦЭМ!$B$39:$B$782,X$83)+'СЕТ СН'!$H$11+СВЦЭМ!$D$10+'СЕТ СН'!$H$6-'СЕТ СН'!$H$23</f>
        <v>1781.26679784</v>
      </c>
      <c r="Y92" s="36">
        <f>SUMIFS(СВЦЭМ!$D$39:$D$782,СВЦЭМ!$A$39:$A$782,$A92,СВЦЭМ!$B$39:$B$782,Y$83)+'СЕТ СН'!$H$11+СВЦЭМ!$D$10+'СЕТ СН'!$H$6-'СЕТ СН'!$H$23</f>
        <v>1949.1924569</v>
      </c>
    </row>
    <row r="93" spans="1:27" ht="15.75" x14ac:dyDescent="0.2">
      <c r="A93" s="35">
        <f t="shared" si="2"/>
        <v>45087</v>
      </c>
      <c r="B93" s="36">
        <f>SUMIFS(СВЦЭМ!$D$39:$D$782,СВЦЭМ!$A$39:$A$782,$A93,СВЦЭМ!$B$39:$B$782,B$83)+'СЕТ СН'!$H$11+СВЦЭМ!$D$10+'СЕТ СН'!$H$6-'СЕТ СН'!$H$23</f>
        <v>1960.84644523</v>
      </c>
      <c r="C93" s="36">
        <f>SUMIFS(СВЦЭМ!$D$39:$D$782,СВЦЭМ!$A$39:$A$782,$A93,СВЦЭМ!$B$39:$B$782,C$83)+'СЕТ СН'!$H$11+СВЦЭМ!$D$10+'СЕТ СН'!$H$6-'СЕТ СН'!$H$23</f>
        <v>1995.45337255</v>
      </c>
      <c r="D93" s="36">
        <f>SUMIFS(СВЦЭМ!$D$39:$D$782,СВЦЭМ!$A$39:$A$782,$A93,СВЦЭМ!$B$39:$B$782,D$83)+'СЕТ СН'!$H$11+СВЦЭМ!$D$10+'СЕТ СН'!$H$6-'СЕТ СН'!$H$23</f>
        <v>2051.8146635399999</v>
      </c>
      <c r="E93" s="36">
        <f>SUMIFS(СВЦЭМ!$D$39:$D$782,СВЦЭМ!$A$39:$A$782,$A93,СВЦЭМ!$B$39:$B$782,E$83)+'СЕТ СН'!$H$11+СВЦЭМ!$D$10+'СЕТ СН'!$H$6-'СЕТ СН'!$H$23</f>
        <v>2080.70832049</v>
      </c>
      <c r="F93" s="36">
        <f>SUMIFS(СВЦЭМ!$D$39:$D$782,СВЦЭМ!$A$39:$A$782,$A93,СВЦЭМ!$B$39:$B$782,F$83)+'СЕТ СН'!$H$11+СВЦЭМ!$D$10+'СЕТ СН'!$H$6-'СЕТ СН'!$H$23</f>
        <v>2106.0040190099999</v>
      </c>
      <c r="G93" s="36">
        <f>SUMIFS(СВЦЭМ!$D$39:$D$782,СВЦЭМ!$A$39:$A$782,$A93,СВЦЭМ!$B$39:$B$782,G$83)+'СЕТ СН'!$H$11+СВЦЭМ!$D$10+'СЕТ СН'!$H$6-'СЕТ СН'!$H$23</f>
        <v>2106.1346027300001</v>
      </c>
      <c r="H93" s="36">
        <f>SUMIFS(СВЦЭМ!$D$39:$D$782,СВЦЭМ!$A$39:$A$782,$A93,СВЦЭМ!$B$39:$B$782,H$83)+'СЕТ СН'!$H$11+СВЦЭМ!$D$10+'СЕТ СН'!$H$6-'СЕТ СН'!$H$23</f>
        <v>2005.1742691900001</v>
      </c>
      <c r="I93" s="36">
        <f>SUMIFS(СВЦЭМ!$D$39:$D$782,СВЦЭМ!$A$39:$A$782,$A93,СВЦЭМ!$B$39:$B$782,I$83)+'СЕТ СН'!$H$11+СВЦЭМ!$D$10+'СЕТ СН'!$H$6-'СЕТ СН'!$H$23</f>
        <v>1997.7306104500001</v>
      </c>
      <c r="J93" s="36">
        <f>SUMIFS(СВЦЭМ!$D$39:$D$782,СВЦЭМ!$A$39:$A$782,$A93,СВЦЭМ!$B$39:$B$782,J$83)+'СЕТ СН'!$H$11+СВЦЭМ!$D$10+'СЕТ СН'!$H$6-'СЕТ СН'!$H$23</f>
        <v>1907.87231664</v>
      </c>
      <c r="K93" s="36">
        <f>SUMIFS(СВЦЭМ!$D$39:$D$782,СВЦЭМ!$A$39:$A$782,$A93,СВЦЭМ!$B$39:$B$782,K$83)+'СЕТ СН'!$H$11+СВЦЭМ!$D$10+'СЕТ СН'!$H$6-'СЕТ СН'!$H$23</f>
        <v>1825.5543164800001</v>
      </c>
      <c r="L93" s="36">
        <f>SUMIFS(СВЦЭМ!$D$39:$D$782,СВЦЭМ!$A$39:$A$782,$A93,СВЦЭМ!$B$39:$B$782,L$83)+'СЕТ СН'!$H$11+СВЦЭМ!$D$10+'СЕТ СН'!$H$6-'СЕТ СН'!$H$23</f>
        <v>1791.5003425</v>
      </c>
      <c r="M93" s="36">
        <f>SUMIFS(СВЦЭМ!$D$39:$D$782,СВЦЭМ!$A$39:$A$782,$A93,СВЦЭМ!$B$39:$B$782,M$83)+'СЕТ СН'!$H$11+СВЦЭМ!$D$10+'СЕТ СН'!$H$6-'СЕТ СН'!$H$23</f>
        <v>1778.3392178399999</v>
      </c>
      <c r="N93" s="36">
        <f>SUMIFS(СВЦЭМ!$D$39:$D$782,СВЦЭМ!$A$39:$A$782,$A93,СВЦЭМ!$B$39:$B$782,N$83)+'СЕТ СН'!$H$11+СВЦЭМ!$D$10+'СЕТ СН'!$H$6-'СЕТ СН'!$H$23</f>
        <v>1790.258906</v>
      </c>
      <c r="O93" s="36">
        <f>SUMIFS(СВЦЭМ!$D$39:$D$782,СВЦЭМ!$A$39:$A$782,$A93,СВЦЭМ!$B$39:$B$782,O$83)+'СЕТ СН'!$H$11+СВЦЭМ!$D$10+'СЕТ СН'!$H$6-'СЕТ СН'!$H$23</f>
        <v>1802.1584658500001</v>
      </c>
      <c r="P93" s="36">
        <f>SUMIFS(СВЦЭМ!$D$39:$D$782,СВЦЭМ!$A$39:$A$782,$A93,СВЦЭМ!$B$39:$B$782,P$83)+'СЕТ СН'!$H$11+СВЦЭМ!$D$10+'СЕТ СН'!$H$6-'СЕТ СН'!$H$23</f>
        <v>1808.1416229700001</v>
      </c>
      <c r="Q93" s="36">
        <f>SUMIFS(СВЦЭМ!$D$39:$D$782,СВЦЭМ!$A$39:$A$782,$A93,СВЦЭМ!$B$39:$B$782,Q$83)+'СЕТ СН'!$H$11+СВЦЭМ!$D$10+'СЕТ СН'!$H$6-'СЕТ СН'!$H$23</f>
        <v>1830.2512750999999</v>
      </c>
      <c r="R93" s="36">
        <f>SUMIFS(СВЦЭМ!$D$39:$D$782,СВЦЭМ!$A$39:$A$782,$A93,СВЦЭМ!$B$39:$B$782,R$83)+'СЕТ СН'!$H$11+СВЦЭМ!$D$10+'СЕТ СН'!$H$6-'СЕТ СН'!$H$23</f>
        <v>1823.5855050299999</v>
      </c>
      <c r="S93" s="36">
        <f>SUMIFS(СВЦЭМ!$D$39:$D$782,СВЦЭМ!$A$39:$A$782,$A93,СВЦЭМ!$B$39:$B$782,S$83)+'СЕТ СН'!$H$11+СВЦЭМ!$D$10+'СЕТ СН'!$H$6-'СЕТ СН'!$H$23</f>
        <v>1802.19983112</v>
      </c>
      <c r="T93" s="36">
        <f>SUMIFS(СВЦЭМ!$D$39:$D$782,СВЦЭМ!$A$39:$A$782,$A93,СВЦЭМ!$B$39:$B$782,T$83)+'СЕТ СН'!$H$11+СВЦЭМ!$D$10+'СЕТ СН'!$H$6-'СЕТ СН'!$H$23</f>
        <v>1791.7154534700001</v>
      </c>
      <c r="U93" s="36">
        <f>SUMIFS(СВЦЭМ!$D$39:$D$782,СВЦЭМ!$A$39:$A$782,$A93,СВЦЭМ!$B$39:$B$782,U$83)+'СЕТ СН'!$H$11+СВЦЭМ!$D$10+'СЕТ СН'!$H$6-'СЕТ СН'!$H$23</f>
        <v>1790.69261693</v>
      </c>
      <c r="V93" s="36">
        <f>SUMIFS(СВЦЭМ!$D$39:$D$782,СВЦЭМ!$A$39:$A$782,$A93,СВЦЭМ!$B$39:$B$782,V$83)+'СЕТ СН'!$H$11+СВЦЭМ!$D$10+'СЕТ СН'!$H$6-'СЕТ СН'!$H$23</f>
        <v>1776.2330915499999</v>
      </c>
      <c r="W93" s="36">
        <f>SUMIFS(СВЦЭМ!$D$39:$D$782,СВЦЭМ!$A$39:$A$782,$A93,СВЦЭМ!$B$39:$B$782,W$83)+'СЕТ СН'!$H$11+СВЦЭМ!$D$10+'СЕТ СН'!$H$6-'СЕТ СН'!$H$23</f>
        <v>1746.3791287700001</v>
      </c>
      <c r="X93" s="36">
        <f>SUMIFS(СВЦЭМ!$D$39:$D$782,СВЦЭМ!$A$39:$A$782,$A93,СВЦЭМ!$B$39:$B$782,X$83)+'СЕТ СН'!$H$11+СВЦЭМ!$D$10+'СЕТ СН'!$H$6-'СЕТ СН'!$H$23</f>
        <v>1773.01798755</v>
      </c>
      <c r="Y93" s="36">
        <f>SUMIFS(СВЦЭМ!$D$39:$D$782,СВЦЭМ!$A$39:$A$782,$A93,СВЦЭМ!$B$39:$B$782,Y$83)+'СЕТ СН'!$H$11+СВЦЭМ!$D$10+'СЕТ СН'!$H$6-'СЕТ СН'!$H$23</f>
        <v>1855.00319182</v>
      </c>
    </row>
    <row r="94" spans="1:27" ht="15.75" x14ac:dyDescent="0.2">
      <c r="A94" s="35">
        <f t="shared" si="2"/>
        <v>45088</v>
      </c>
      <c r="B94" s="36">
        <f>SUMIFS(СВЦЭМ!$D$39:$D$782,СВЦЭМ!$A$39:$A$782,$A94,СВЦЭМ!$B$39:$B$782,B$83)+'СЕТ СН'!$H$11+СВЦЭМ!$D$10+'СЕТ СН'!$H$6-'СЕТ СН'!$H$23</f>
        <v>1927.10892633</v>
      </c>
      <c r="C94" s="36">
        <f>SUMIFS(СВЦЭМ!$D$39:$D$782,СВЦЭМ!$A$39:$A$782,$A94,СВЦЭМ!$B$39:$B$782,C$83)+'СЕТ СН'!$H$11+СВЦЭМ!$D$10+'СЕТ СН'!$H$6-'СЕТ СН'!$H$23</f>
        <v>1972.17979102</v>
      </c>
      <c r="D94" s="36">
        <f>SUMIFS(СВЦЭМ!$D$39:$D$782,СВЦЭМ!$A$39:$A$782,$A94,СВЦЭМ!$B$39:$B$782,D$83)+'СЕТ СН'!$H$11+СВЦЭМ!$D$10+'СЕТ СН'!$H$6-'СЕТ СН'!$H$23</f>
        <v>2043.13751639</v>
      </c>
      <c r="E94" s="36">
        <f>SUMIFS(СВЦЭМ!$D$39:$D$782,СВЦЭМ!$A$39:$A$782,$A94,СВЦЭМ!$B$39:$B$782,E$83)+'СЕТ СН'!$H$11+СВЦЭМ!$D$10+'СЕТ СН'!$H$6-'СЕТ СН'!$H$23</f>
        <v>2049.8411437499999</v>
      </c>
      <c r="F94" s="36">
        <f>SUMIFS(СВЦЭМ!$D$39:$D$782,СВЦЭМ!$A$39:$A$782,$A94,СВЦЭМ!$B$39:$B$782,F$83)+'СЕТ СН'!$H$11+СВЦЭМ!$D$10+'СЕТ СН'!$H$6-'СЕТ СН'!$H$23</f>
        <v>2051.2863260300001</v>
      </c>
      <c r="G94" s="36">
        <f>SUMIFS(СВЦЭМ!$D$39:$D$782,СВЦЭМ!$A$39:$A$782,$A94,СВЦЭМ!$B$39:$B$782,G$83)+'СЕТ СН'!$H$11+СВЦЭМ!$D$10+'СЕТ СН'!$H$6-'СЕТ СН'!$H$23</f>
        <v>2046.30347205</v>
      </c>
      <c r="H94" s="36">
        <f>SUMIFS(СВЦЭМ!$D$39:$D$782,СВЦЭМ!$A$39:$A$782,$A94,СВЦЭМ!$B$39:$B$782,H$83)+'СЕТ СН'!$H$11+СВЦЭМ!$D$10+'СЕТ СН'!$H$6-'СЕТ СН'!$H$23</f>
        <v>1958.8779919900001</v>
      </c>
      <c r="I94" s="36">
        <f>SUMIFS(СВЦЭМ!$D$39:$D$782,СВЦЭМ!$A$39:$A$782,$A94,СВЦЭМ!$B$39:$B$782,I$83)+'СЕТ СН'!$H$11+СВЦЭМ!$D$10+'СЕТ СН'!$H$6-'СЕТ СН'!$H$23</f>
        <v>1901.2952632199999</v>
      </c>
      <c r="J94" s="36">
        <f>SUMIFS(СВЦЭМ!$D$39:$D$782,СВЦЭМ!$A$39:$A$782,$A94,СВЦЭМ!$B$39:$B$782,J$83)+'СЕТ СН'!$H$11+СВЦЭМ!$D$10+'СЕТ СН'!$H$6-'СЕТ СН'!$H$23</f>
        <v>1842.2952657200001</v>
      </c>
      <c r="K94" s="36">
        <f>SUMIFS(СВЦЭМ!$D$39:$D$782,СВЦЭМ!$A$39:$A$782,$A94,СВЦЭМ!$B$39:$B$782,K$83)+'СЕТ СН'!$H$11+СВЦЭМ!$D$10+'СЕТ СН'!$H$6-'СЕТ СН'!$H$23</f>
        <v>1753.61455697</v>
      </c>
      <c r="L94" s="36">
        <f>SUMIFS(СВЦЭМ!$D$39:$D$782,СВЦЭМ!$A$39:$A$782,$A94,СВЦЭМ!$B$39:$B$782,L$83)+'СЕТ СН'!$H$11+СВЦЭМ!$D$10+'СЕТ СН'!$H$6-'СЕТ СН'!$H$23</f>
        <v>1760.65111211</v>
      </c>
      <c r="M94" s="36">
        <f>SUMIFS(СВЦЭМ!$D$39:$D$782,СВЦЭМ!$A$39:$A$782,$A94,СВЦЭМ!$B$39:$B$782,M$83)+'СЕТ СН'!$H$11+СВЦЭМ!$D$10+'СЕТ СН'!$H$6-'СЕТ СН'!$H$23</f>
        <v>1764.0052430400001</v>
      </c>
      <c r="N94" s="36">
        <f>SUMIFS(СВЦЭМ!$D$39:$D$782,СВЦЭМ!$A$39:$A$782,$A94,СВЦЭМ!$B$39:$B$782,N$83)+'СЕТ СН'!$H$11+СВЦЭМ!$D$10+'СЕТ СН'!$H$6-'СЕТ СН'!$H$23</f>
        <v>1773.3365116699999</v>
      </c>
      <c r="O94" s="36">
        <f>SUMIFS(СВЦЭМ!$D$39:$D$782,СВЦЭМ!$A$39:$A$782,$A94,СВЦЭМ!$B$39:$B$782,O$83)+'СЕТ СН'!$H$11+СВЦЭМ!$D$10+'СЕТ СН'!$H$6-'СЕТ СН'!$H$23</f>
        <v>1779.02978487</v>
      </c>
      <c r="P94" s="36">
        <f>SUMIFS(СВЦЭМ!$D$39:$D$782,СВЦЭМ!$A$39:$A$782,$A94,СВЦЭМ!$B$39:$B$782,P$83)+'СЕТ СН'!$H$11+СВЦЭМ!$D$10+'СЕТ СН'!$H$6-'СЕТ СН'!$H$23</f>
        <v>1786.7479665600001</v>
      </c>
      <c r="Q94" s="36">
        <f>SUMIFS(СВЦЭМ!$D$39:$D$782,СВЦЭМ!$A$39:$A$782,$A94,СВЦЭМ!$B$39:$B$782,Q$83)+'СЕТ СН'!$H$11+СВЦЭМ!$D$10+'СЕТ СН'!$H$6-'СЕТ СН'!$H$23</f>
        <v>1790.0670185500001</v>
      </c>
      <c r="R94" s="36">
        <f>SUMIFS(СВЦЭМ!$D$39:$D$782,СВЦЭМ!$A$39:$A$782,$A94,СВЦЭМ!$B$39:$B$782,R$83)+'СЕТ СН'!$H$11+СВЦЭМ!$D$10+'СЕТ СН'!$H$6-'СЕТ СН'!$H$23</f>
        <v>1782.6803837800001</v>
      </c>
      <c r="S94" s="36">
        <f>SUMIFS(СВЦЭМ!$D$39:$D$782,СВЦЭМ!$A$39:$A$782,$A94,СВЦЭМ!$B$39:$B$782,S$83)+'СЕТ СН'!$H$11+СВЦЭМ!$D$10+'СЕТ СН'!$H$6-'СЕТ СН'!$H$23</f>
        <v>1771.08032583</v>
      </c>
      <c r="T94" s="36">
        <f>SUMIFS(СВЦЭМ!$D$39:$D$782,СВЦЭМ!$A$39:$A$782,$A94,СВЦЭМ!$B$39:$B$782,T$83)+'СЕТ СН'!$H$11+СВЦЭМ!$D$10+'СЕТ СН'!$H$6-'СЕТ СН'!$H$23</f>
        <v>1772.0234416000001</v>
      </c>
      <c r="U94" s="36">
        <f>SUMIFS(СВЦЭМ!$D$39:$D$782,СВЦЭМ!$A$39:$A$782,$A94,СВЦЭМ!$B$39:$B$782,U$83)+'СЕТ СН'!$H$11+СВЦЭМ!$D$10+'СЕТ СН'!$H$6-'СЕТ СН'!$H$23</f>
        <v>1765.9631772299999</v>
      </c>
      <c r="V94" s="36">
        <f>SUMIFS(СВЦЭМ!$D$39:$D$782,СВЦЭМ!$A$39:$A$782,$A94,СВЦЭМ!$B$39:$B$782,V$83)+'СЕТ СН'!$H$11+СВЦЭМ!$D$10+'СЕТ СН'!$H$6-'СЕТ СН'!$H$23</f>
        <v>1760.51344101</v>
      </c>
      <c r="W94" s="36">
        <f>SUMIFS(СВЦЭМ!$D$39:$D$782,СВЦЭМ!$A$39:$A$782,$A94,СВЦЭМ!$B$39:$B$782,W$83)+'СЕТ СН'!$H$11+СВЦЭМ!$D$10+'СЕТ СН'!$H$6-'СЕТ СН'!$H$23</f>
        <v>1746.4784354400001</v>
      </c>
      <c r="X94" s="36">
        <f>SUMIFS(СВЦЭМ!$D$39:$D$782,СВЦЭМ!$A$39:$A$782,$A94,СВЦЭМ!$B$39:$B$782,X$83)+'СЕТ СН'!$H$11+СВЦЭМ!$D$10+'СЕТ СН'!$H$6-'СЕТ СН'!$H$23</f>
        <v>1764.29669367</v>
      </c>
      <c r="Y94" s="36">
        <f>SUMIFS(СВЦЭМ!$D$39:$D$782,СВЦЭМ!$A$39:$A$782,$A94,СВЦЭМ!$B$39:$B$782,Y$83)+'СЕТ СН'!$H$11+СВЦЭМ!$D$10+'СЕТ СН'!$H$6-'СЕТ СН'!$H$23</f>
        <v>1842.4109664600001</v>
      </c>
    </row>
    <row r="95" spans="1:27" ht="15.75" x14ac:dyDescent="0.2">
      <c r="A95" s="35">
        <f t="shared" si="2"/>
        <v>45089</v>
      </c>
      <c r="B95" s="36">
        <f>SUMIFS(СВЦЭМ!$D$39:$D$782,СВЦЭМ!$A$39:$A$782,$A95,СВЦЭМ!$B$39:$B$782,B$83)+'СЕТ СН'!$H$11+СВЦЭМ!$D$10+'СЕТ СН'!$H$6-'СЕТ СН'!$H$23</f>
        <v>2081.5657366099999</v>
      </c>
      <c r="C95" s="36">
        <f>SUMIFS(СВЦЭМ!$D$39:$D$782,СВЦЭМ!$A$39:$A$782,$A95,СВЦЭМ!$B$39:$B$782,C$83)+'СЕТ СН'!$H$11+СВЦЭМ!$D$10+'СЕТ СН'!$H$6-'СЕТ СН'!$H$23</f>
        <v>2117.03007402</v>
      </c>
      <c r="D95" s="36">
        <f>SUMIFS(СВЦЭМ!$D$39:$D$782,СВЦЭМ!$A$39:$A$782,$A95,СВЦЭМ!$B$39:$B$782,D$83)+'СЕТ СН'!$H$11+СВЦЭМ!$D$10+'СЕТ СН'!$H$6-'СЕТ СН'!$H$23</f>
        <v>2185.53016346</v>
      </c>
      <c r="E95" s="36">
        <f>SUMIFS(СВЦЭМ!$D$39:$D$782,СВЦЭМ!$A$39:$A$782,$A95,СВЦЭМ!$B$39:$B$782,E$83)+'СЕТ СН'!$H$11+СВЦЭМ!$D$10+'СЕТ СН'!$H$6-'СЕТ СН'!$H$23</f>
        <v>2171.4196787000001</v>
      </c>
      <c r="F95" s="36">
        <f>SUMIFS(СВЦЭМ!$D$39:$D$782,СВЦЭМ!$A$39:$A$782,$A95,СВЦЭМ!$B$39:$B$782,F$83)+'СЕТ СН'!$H$11+СВЦЭМ!$D$10+'СЕТ СН'!$H$6-'СЕТ СН'!$H$23</f>
        <v>2167.4665125900001</v>
      </c>
      <c r="G95" s="36">
        <f>SUMIFS(СВЦЭМ!$D$39:$D$782,СВЦЭМ!$A$39:$A$782,$A95,СВЦЭМ!$B$39:$B$782,G$83)+'СЕТ СН'!$H$11+СВЦЭМ!$D$10+'СЕТ СН'!$H$6-'СЕТ СН'!$H$23</f>
        <v>2159.1299977500003</v>
      </c>
      <c r="H95" s="36">
        <f>SUMIFS(СВЦЭМ!$D$39:$D$782,СВЦЭМ!$A$39:$A$782,$A95,СВЦЭМ!$B$39:$B$782,H$83)+'СЕТ СН'!$H$11+СВЦЭМ!$D$10+'СЕТ СН'!$H$6-'СЕТ СН'!$H$23</f>
        <v>2041.7148268600001</v>
      </c>
      <c r="I95" s="36">
        <f>SUMIFS(СВЦЭМ!$D$39:$D$782,СВЦЭМ!$A$39:$A$782,$A95,СВЦЭМ!$B$39:$B$782,I$83)+'СЕТ СН'!$H$11+СВЦЭМ!$D$10+'СЕТ СН'!$H$6-'СЕТ СН'!$H$23</f>
        <v>1975.2794645900001</v>
      </c>
      <c r="J95" s="36">
        <f>SUMIFS(СВЦЭМ!$D$39:$D$782,СВЦЭМ!$A$39:$A$782,$A95,СВЦЭМ!$B$39:$B$782,J$83)+'СЕТ СН'!$H$11+СВЦЭМ!$D$10+'СЕТ СН'!$H$6-'СЕТ СН'!$H$23</f>
        <v>1851.3648109600001</v>
      </c>
      <c r="K95" s="36">
        <f>SUMIFS(СВЦЭМ!$D$39:$D$782,СВЦЭМ!$A$39:$A$782,$A95,СВЦЭМ!$B$39:$B$782,K$83)+'СЕТ СН'!$H$11+СВЦЭМ!$D$10+'СЕТ СН'!$H$6-'СЕТ СН'!$H$23</f>
        <v>1827.75008596</v>
      </c>
      <c r="L95" s="36">
        <f>SUMIFS(СВЦЭМ!$D$39:$D$782,СВЦЭМ!$A$39:$A$782,$A95,СВЦЭМ!$B$39:$B$782,L$83)+'СЕТ СН'!$H$11+СВЦЭМ!$D$10+'СЕТ СН'!$H$6-'СЕТ СН'!$H$23</f>
        <v>1811.6400784100001</v>
      </c>
      <c r="M95" s="36">
        <f>SUMIFS(СВЦЭМ!$D$39:$D$782,СВЦЭМ!$A$39:$A$782,$A95,СВЦЭМ!$B$39:$B$782,M$83)+'СЕТ СН'!$H$11+СВЦЭМ!$D$10+'СЕТ СН'!$H$6-'СЕТ СН'!$H$23</f>
        <v>1851.48787545</v>
      </c>
      <c r="N95" s="36">
        <f>SUMIFS(СВЦЭМ!$D$39:$D$782,СВЦЭМ!$A$39:$A$782,$A95,СВЦЭМ!$B$39:$B$782,N$83)+'СЕТ СН'!$H$11+СВЦЭМ!$D$10+'СЕТ СН'!$H$6-'СЕТ СН'!$H$23</f>
        <v>1885.1133660400001</v>
      </c>
      <c r="O95" s="36">
        <f>SUMIFS(СВЦЭМ!$D$39:$D$782,СВЦЭМ!$A$39:$A$782,$A95,СВЦЭМ!$B$39:$B$782,O$83)+'СЕТ СН'!$H$11+СВЦЭМ!$D$10+'СЕТ СН'!$H$6-'СЕТ СН'!$H$23</f>
        <v>1916.13373284</v>
      </c>
      <c r="P95" s="36">
        <f>SUMIFS(СВЦЭМ!$D$39:$D$782,СВЦЭМ!$A$39:$A$782,$A95,СВЦЭМ!$B$39:$B$782,P$83)+'СЕТ СН'!$H$11+СВЦЭМ!$D$10+'СЕТ СН'!$H$6-'СЕТ СН'!$H$23</f>
        <v>1932.40515534</v>
      </c>
      <c r="Q95" s="36">
        <f>SUMIFS(СВЦЭМ!$D$39:$D$782,СВЦЭМ!$A$39:$A$782,$A95,СВЦЭМ!$B$39:$B$782,Q$83)+'СЕТ СН'!$H$11+СВЦЭМ!$D$10+'СЕТ СН'!$H$6-'СЕТ СН'!$H$23</f>
        <v>1951.5239390700001</v>
      </c>
      <c r="R95" s="36">
        <f>SUMIFS(СВЦЭМ!$D$39:$D$782,СВЦЭМ!$A$39:$A$782,$A95,СВЦЭМ!$B$39:$B$782,R$83)+'СЕТ СН'!$H$11+СВЦЭМ!$D$10+'СЕТ СН'!$H$6-'СЕТ СН'!$H$23</f>
        <v>1915.3598924200001</v>
      </c>
      <c r="S95" s="36">
        <f>SUMIFS(СВЦЭМ!$D$39:$D$782,СВЦЭМ!$A$39:$A$782,$A95,СВЦЭМ!$B$39:$B$782,S$83)+'СЕТ СН'!$H$11+СВЦЭМ!$D$10+'СЕТ СН'!$H$6-'СЕТ СН'!$H$23</f>
        <v>1894.31140465</v>
      </c>
      <c r="T95" s="36">
        <f>SUMIFS(СВЦЭМ!$D$39:$D$782,СВЦЭМ!$A$39:$A$782,$A95,СВЦЭМ!$B$39:$B$782,T$83)+'СЕТ СН'!$H$11+СВЦЭМ!$D$10+'СЕТ СН'!$H$6-'СЕТ СН'!$H$23</f>
        <v>1904.1442187600001</v>
      </c>
      <c r="U95" s="36">
        <f>SUMIFS(СВЦЭМ!$D$39:$D$782,СВЦЭМ!$A$39:$A$782,$A95,СВЦЭМ!$B$39:$B$782,U$83)+'СЕТ СН'!$H$11+СВЦЭМ!$D$10+'СЕТ СН'!$H$6-'СЕТ СН'!$H$23</f>
        <v>1830.1463597500001</v>
      </c>
      <c r="V95" s="36">
        <f>SUMIFS(СВЦЭМ!$D$39:$D$782,СВЦЭМ!$A$39:$A$782,$A95,СВЦЭМ!$B$39:$B$782,V$83)+'СЕТ СН'!$H$11+СВЦЭМ!$D$10+'СЕТ СН'!$H$6-'СЕТ СН'!$H$23</f>
        <v>1790.9950430200001</v>
      </c>
      <c r="W95" s="36">
        <f>SUMIFS(СВЦЭМ!$D$39:$D$782,СВЦЭМ!$A$39:$A$782,$A95,СВЦЭМ!$B$39:$B$782,W$83)+'СЕТ СН'!$H$11+СВЦЭМ!$D$10+'СЕТ СН'!$H$6-'СЕТ СН'!$H$23</f>
        <v>1799.50481489</v>
      </c>
      <c r="X95" s="36">
        <f>SUMIFS(СВЦЭМ!$D$39:$D$782,СВЦЭМ!$A$39:$A$782,$A95,СВЦЭМ!$B$39:$B$782,X$83)+'СЕТ СН'!$H$11+СВЦЭМ!$D$10+'СЕТ СН'!$H$6-'СЕТ СН'!$H$23</f>
        <v>1869.46401328</v>
      </c>
      <c r="Y95" s="36">
        <f>SUMIFS(СВЦЭМ!$D$39:$D$782,СВЦЭМ!$A$39:$A$782,$A95,СВЦЭМ!$B$39:$B$782,Y$83)+'СЕТ СН'!$H$11+СВЦЭМ!$D$10+'СЕТ СН'!$H$6-'СЕТ СН'!$H$23</f>
        <v>1936.6235448899999</v>
      </c>
    </row>
    <row r="96" spans="1:27" ht="15.75" x14ac:dyDescent="0.2">
      <c r="A96" s="35">
        <f t="shared" si="2"/>
        <v>45090</v>
      </c>
      <c r="B96" s="36">
        <f>SUMIFS(СВЦЭМ!$D$39:$D$782,СВЦЭМ!$A$39:$A$782,$A96,СВЦЭМ!$B$39:$B$782,B$83)+'СЕТ СН'!$H$11+СВЦЭМ!$D$10+'СЕТ СН'!$H$6-'СЕТ СН'!$H$23</f>
        <v>1999.4123090000001</v>
      </c>
      <c r="C96" s="36">
        <f>SUMIFS(СВЦЭМ!$D$39:$D$782,СВЦЭМ!$A$39:$A$782,$A96,СВЦЭМ!$B$39:$B$782,C$83)+'СЕТ СН'!$H$11+СВЦЭМ!$D$10+'СЕТ СН'!$H$6-'СЕТ СН'!$H$23</f>
        <v>2030.71080087</v>
      </c>
      <c r="D96" s="36">
        <f>SUMIFS(СВЦЭМ!$D$39:$D$782,СВЦЭМ!$A$39:$A$782,$A96,СВЦЭМ!$B$39:$B$782,D$83)+'СЕТ СН'!$H$11+СВЦЭМ!$D$10+'СЕТ СН'!$H$6-'СЕТ СН'!$H$23</f>
        <v>2104.4130083800001</v>
      </c>
      <c r="E96" s="36">
        <f>SUMIFS(СВЦЭМ!$D$39:$D$782,СВЦЭМ!$A$39:$A$782,$A96,СВЦЭМ!$B$39:$B$782,E$83)+'СЕТ СН'!$H$11+СВЦЭМ!$D$10+'СЕТ СН'!$H$6-'СЕТ СН'!$H$23</f>
        <v>2092.8300383300002</v>
      </c>
      <c r="F96" s="36">
        <f>SUMIFS(СВЦЭМ!$D$39:$D$782,СВЦЭМ!$A$39:$A$782,$A96,СВЦЭМ!$B$39:$B$782,F$83)+'СЕТ СН'!$H$11+СВЦЭМ!$D$10+'СЕТ СН'!$H$6-'СЕТ СН'!$H$23</f>
        <v>2086.1315416699999</v>
      </c>
      <c r="G96" s="36">
        <f>SUMIFS(СВЦЭМ!$D$39:$D$782,СВЦЭМ!$A$39:$A$782,$A96,СВЦЭМ!$B$39:$B$782,G$83)+'СЕТ СН'!$H$11+СВЦЭМ!$D$10+'СЕТ СН'!$H$6-'СЕТ СН'!$H$23</f>
        <v>2150.2460324100002</v>
      </c>
      <c r="H96" s="36">
        <f>SUMIFS(СВЦЭМ!$D$39:$D$782,СВЦЭМ!$A$39:$A$782,$A96,СВЦЭМ!$B$39:$B$782,H$83)+'СЕТ СН'!$H$11+СВЦЭМ!$D$10+'СЕТ СН'!$H$6-'СЕТ СН'!$H$23</f>
        <v>2060.8313661399998</v>
      </c>
      <c r="I96" s="36">
        <f>SUMIFS(СВЦЭМ!$D$39:$D$782,СВЦЭМ!$A$39:$A$782,$A96,СВЦЭМ!$B$39:$B$782,I$83)+'СЕТ СН'!$H$11+СВЦЭМ!$D$10+'СЕТ СН'!$H$6-'СЕТ СН'!$H$23</f>
        <v>2026.9495955100001</v>
      </c>
      <c r="J96" s="36">
        <f>SUMIFS(СВЦЭМ!$D$39:$D$782,СВЦЭМ!$A$39:$A$782,$A96,СВЦЭМ!$B$39:$B$782,J$83)+'СЕТ СН'!$H$11+СВЦЭМ!$D$10+'СЕТ СН'!$H$6-'СЕТ СН'!$H$23</f>
        <v>1958.39778108</v>
      </c>
      <c r="K96" s="36">
        <f>SUMIFS(СВЦЭМ!$D$39:$D$782,СВЦЭМ!$A$39:$A$782,$A96,СВЦЭМ!$B$39:$B$782,K$83)+'СЕТ СН'!$H$11+СВЦЭМ!$D$10+'СЕТ СН'!$H$6-'СЕТ СН'!$H$23</f>
        <v>1884.4863300900001</v>
      </c>
      <c r="L96" s="36">
        <f>SUMIFS(СВЦЭМ!$D$39:$D$782,СВЦЭМ!$A$39:$A$782,$A96,СВЦЭМ!$B$39:$B$782,L$83)+'СЕТ СН'!$H$11+СВЦЭМ!$D$10+'СЕТ СН'!$H$6-'СЕТ СН'!$H$23</f>
        <v>1900.7866998700001</v>
      </c>
      <c r="M96" s="36">
        <f>SUMIFS(СВЦЭМ!$D$39:$D$782,СВЦЭМ!$A$39:$A$782,$A96,СВЦЭМ!$B$39:$B$782,M$83)+'СЕТ СН'!$H$11+СВЦЭМ!$D$10+'СЕТ СН'!$H$6-'СЕТ СН'!$H$23</f>
        <v>1940.1689184500001</v>
      </c>
      <c r="N96" s="36">
        <f>SUMIFS(СВЦЭМ!$D$39:$D$782,СВЦЭМ!$A$39:$A$782,$A96,СВЦЭМ!$B$39:$B$782,N$83)+'СЕТ СН'!$H$11+СВЦЭМ!$D$10+'СЕТ СН'!$H$6-'СЕТ СН'!$H$23</f>
        <v>2002.2278217400001</v>
      </c>
      <c r="O96" s="36">
        <f>SUMIFS(СВЦЭМ!$D$39:$D$782,СВЦЭМ!$A$39:$A$782,$A96,СВЦЭМ!$B$39:$B$782,O$83)+'СЕТ СН'!$H$11+СВЦЭМ!$D$10+'СЕТ СН'!$H$6-'СЕТ СН'!$H$23</f>
        <v>2006.7315402300001</v>
      </c>
      <c r="P96" s="36">
        <f>SUMIFS(СВЦЭМ!$D$39:$D$782,СВЦЭМ!$A$39:$A$782,$A96,СВЦЭМ!$B$39:$B$782,P$83)+'СЕТ СН'!$H$11+СВЦЭМ!$D$10+'СЕТ СН'!$H$6-'СЕТ СН'!$H$23</f>
        <v>2034.57111521</v>
      </c>
      <c r="Q96" s="36">
        <f>SUMIFS(СВЦЭМ!$D$39:$D$782,СВЦЭМ!$A$39:$A$782,$A96,СВЦЭМ!$B$39:$B$782,Q$83)+'СЕТ СН'!$H$11+СВЦЭМ!$D$10+'СЕТ СН'!$H$6-'СЕТ СН'!$H$23</f>
        <v>2071.5299590599998</v>
      </c>
      <c r="R96" s="36">
        <f>SUMIFS(СВЦЭМ!$D$39:$D$782,СВЦЭМ!$A$39:$A$782,$A96,СВЦЭМ!$B$39:$B$782,R$83)+'СЕТ СН'!$H$11+СВЦЭМ!$D$10+'СЕТ СН'!$H$6-'СЕТ СН'!$H$23</f>
        <v>2037.5251612500001</v>
      </c>
      <c r="S96" s="36">
        <f>SUMIFS(СВЦЭМ!$D$39:$D$782,СВЦЭМ!$A$39:$A$782,$A96,СВЦЭМ!$B$39:$B$782,S$83)+'СЕТ СН'!$H$11+СВЦЭМ!$D$10+'СЕТ СН'!$H$6-'СЕТ СН'!$H$23</f>
        <v>2016.5234344</v>
      </c>
      <c r="T96" s="36">
        <f>SUMIFS(СВЦЭМ!$D$39:$D$782,СВЦЭМ!$A$39:$A$782,$A96,СВЦЭМ!$B$39:$B$782,T$83)+'СЕТ СН'!$H$11+СВЦЭМ!$D$10+'СЕТ СН'!$H$6-'СЕТ СН'!$H$23</f>
        <v>1991.50468533</v>
      </c>
      <c r="U96" s="36">
        <f>SUMIFS(СВЦЭМ!$D$39:$D$782,СВЦЭМ!$A$39:$A$782,$A96,СВЦЭМ!$B$39:$B$782,U$83)+'СЕТ СН'!$H$11+СВЦЭМ!$D$10+'СЕТ СН'!$H$6-'СЕТ СН'!$H$23</f>
        <v>1956.3934718</v>
      </c>
      <c r="V96" s="36">
        <f>SUMIFS(СВЦЭМ!$D$39:$D$782,СВЦЭМ!$A$39:$A$782,$A96,СВЦЭМ!$B$39:$B$782,V$83)+'СЕТ СН'!$H$11+СВЦЭМ!$D$10+'СЕТ СН'!$H$6-'СЕТ СН'!$H$23</f>
        <v>1939.4869479700001</v>
      </c>
      <c r="W96" s="36">
        <f>SUMIFS(СВЦЭМ!$D$39:$D$782,СВЦЭМ!$A$39:$A$782,$A96,СВЦЭМ!$B$39:$B$782,W$83)+'СЕТ СН'!$H$11+СВЦЭМ!$D$10+'СЕТ СН'!$H$6-'СЕТ СН'!$H$23</f>
        <v>1923.64818704</v>
      </c>
      <c r="X96" s="36">
        <f>SUMIFS(СВЦЭМ!$D$39:$D$782,СВЦЭМ!$A$39:$A$782,$A96,СВЦЭМ!$B$39:$B$782,X$83)+'СЕТ СН'!$H$11+СВЦЭМ!$D$10+'СЕТ СН'!$H$6-'СЕТ СН'!$H$23</f>
        <v>1971.63052158</v>
      </c>
      <c r="Y96" s="36">
        <f>SUMIFS(СВЦЭМ!$D$39:$D$782,СВЦЭМ!$A$39:$A$782,$A96,СВЦЭМ!$B$39:$B$782,Y$83)+'СЕТ СН'!$H$11+СВЦЭМ!$D$10+'СЕТ СН'!$H$6-'СЕТ СН'!$H$23</f>
        <v>2068.2909484199999</v>
      </c>
    </row>
    <row r="97" spans="1:25" ht="15.75" x14ac:dyDescent="0.2">
      <c r="A97" s="35">
        <f t="shared" si="2"/>
        <v>45091</v>
      </c>
      <c r="B97" s="36">
        <f>SUMIFS(СВЦЭМ!$D$39:$D$782,СВЦЭМ!$A$39:$A$782,$A97,СВЦЭМ!$B$39:$B$782,B$83)+'СЕТ СН'!$H$11+СВЦЭМ!$D$10+'СЕТ СН'!$H$6-'СЕТ СН'!$H$23</f>
        <v>2116.41405377</v>
      </c>
      <c r="C97" s="36">
        <f>SUMIFS(СВЦЭМ!$D$39:$D$782,СВЦЭМ!$A$39:$A$782,$A97,СВЦЭМ!$B$39:$B$782,C$83)+'СЕТ СН'!$H$11+СВЦЭМ!$D$10+'СЕТ СН'!$H$6-'СЕТ СН'!$H$23</f>
        <v>2199.5452829400001</v>
      </c>
      <c r="D97" s="36">
        <f>SUMIFS(СВЦЭМ!$D$39:$D$782,СВЦЭМ!$A$39:$A$782,$A97,СВЦЭМ!$B$39:$B$782,D$83)+'СЕТ СН'!$H$11+СВЦЭМ!$D$10+'СЕТ СН'!$H$6-'СЕТ СН'!$H$23</f>
        <v>2304.4405718600001</v>
      </c>
      <c r="E97" s="36">
        <f>SUMIFS(СВЦЭМ!$D$39:$D$782,СВЦЭМ!$A$39:$A$782,$A97,СВЦЭМ!$B$39:$B$782,E$83)+'СЕТ СН'!$H$11+СВЦЭМ!$D$10+'СЕТ СН'!$H$6-'СЕТ СН'!$H$23</f>
        <v>2314.3986660199998</v>
      </c>
      <c r="F97" s="36">
        <f>SUMIFS(СВЦЭМ!$D$39:$D$782,СВЦЭМ!$A$39:$A$782,$A97,СВЦЭМ!$B$39:$B$782,F$83)+'СЕТ СН'!$H$11+СВЦЭМ!$D$10+'СЕТ СН'!$H$6-'СЕТ СН'!$H$23</f>
        <v>2320.3755359699999</v>
      </c>
      <c r="G97" s="36">
        <f>SUMIFS(СВЦЭМ!$D$39:$D$782,СВЦЭМ!$A$39:$A$782,$A97,СВЦЭМ!$B$39:$B$782,G$83)+'СЕТ СН'!$H$11+СВЦЭМ!$D$10+'СЕТ СН'!$H$6-'СЕТ СН'!$H$23</f>
        <v>2306.7715475699997</v>
      </c>
      <c r="H97" s="36">
        <f>SUMIFS(СВЦЭМ!$D$39:$D$782,СВЦЭМ!$A$39:$A$782,$A97,СВЦЭМ!$B$39:$B$782,H$83)+'СЕТ СН'!$H$11+СВЦЭМ!$D$10+'СЕТ СН'!$H$6-'СЕТ СН'!$H$23</f>
        <v>2182.68964766</v>
      </c>
      <c r="I97" s="36">
        <f>SUMIFS(СВЦЭМ!$D$39:$D$782,СВЦЭМ!$A$39:$A$782,$A97,СВЦЭМ!$B$39:$B$782,I$83)+'СЕТ СН'!$H$11+СВЦЭМ!$D$10+'СЕТ СН'!$H$6-'СЕТ СН'!$H$23</f>
        <v>2081.8741925599998</v>
      </c>
      <c r="J97" s="36">
        <f>SUMIFS(СВЦЭМ!$D$39:$D$782,СВЦЭМ!$A$39:$A$782,$A97,СВЦЭМ!$B$39:$B$782,J$83)+'СЕТ СН'!$H$11+СВЦЭМ!$D$10+'СЕТ СН'!$H$6-'СЕТ СН'!$H$23</f>
        <v>1998.8490121899999</v>
      </c>
      <c r="K97" s="36">
        <f>SUMIFS(СВЦЭМ!$D$39:$D$782,СВЦЭМ!$A$39:$A$782,$A97,СВЦЭМ!$B$39:$B$782,K$83)+'СЕТ СН'!$H$11+СВЦЭМ!$D$10+'СЕТ СН'!$H$6-'СЕТ СН'!$H$23</f>
        <v>1983.6729642100001</v>
      </c>
      <c r="L97" s="36">
        <f>SUMIFS(СВЦЭМ!$D$39:$D$782,СВЦЭМ!$A$39:$A$782,$A97,СВЦЭМ!$B$39:$B$782,L$83)+'СЕТ СН'!$H$11+СВЦЭМ!$D$10+'СЕТ СН'!$H$6-'СЕТ СН'!$H$23</f>
        <v>1975.34223694</v>
      </c>
      <c r="M97" s="36">
        <f>SUMIFS(СВЦЭМ!$D$39:$D$782,СВЦЭМ!$A$39:$A$782,$A97,СВЦЭМ!$B$39:$B$782,M$83)+'СЕТ СН'!$H$11+СВЦЭМ!$D$10+'СЕТ СН'!$H$6-'СЕТ СН'!$H$23</f>
        <v>2013.27417044</v>
      </c>
      <c r="N97" s="36">
        <f>SUMIFS(СВЦЭМ!$D$39:$D$782,СВЦЭМ!$A$39:$A$782,$A97,СВЦЭМ!$B$39:$B$782,N$83)+'СЕТ СН'!$H$11+СВЦЭМ!$D$10+'СЕТ СН'!$H$6-'СЕТ СН'!$H$23</f>
        <v>2026.1870975100001</v>
      </c>
      <c r="O97" s="36">
        <f>SUMIFS(СВЦЭМ!$D$39:$D$782,СВЦЭМ!$A$39:$A$782,$A97,СВЦЭМ!$B$39:$B$782,O$83)+'СЕТ СН'!$H$11+СВЦЭМ!$D$10+'СЕТ СН'!$H$6-'СЕТ СН'!$H$23</f>
        <v>2018.25362494</v>
      </c>
      <c r="P97" s="36">
        <f>SUMIFS(СВЦЭМ!$D$39:$D$782,СВЦЭМ!$A$39:$A$782,$A97,СВЦЭМ!$B$39:$B$782,P$83)+'СЕТ СН'!$H$11+СВЦЭМ!$D$10+'СЕТ СН'!$H$6-'СЕТ СН'!$H$23</f>
        <v>2033.45242953</v>
      </c>
      <c r="Q97" s="36">
        <f>SUMIFS(СВЦЭМ!$D$39:$D$782,СВЦЭМ!$A$39:$A$782,$A97,СВЦЭМ!$B$39:$B$782,Q$83)+'СЕТ СН'!$H$11+СВЦЭМ!$D$10+'СЕТ СН'!$H$6-'СЕТ СН'!$H$23</f>
        <v>2046.4492467699999</v>
      </c>
      <c r="R97" s="36">
        <f>SUMIFS(СВЦЭМ!$D$39:$D$782,СВЦЭМ!$A$39:$A$782,$A97,СВЦЭМ!$B$39:$B$782,R$83)+'СЕТ СН'!$H$11+СВЦЭМ!$D$10+'СЕТ СН'!$H$6-'СЕТ СН'!$H$23</f>
        <v>2032.6835839600001</v>
      </c>
      <c r="S97" s="36">
        <f>SUMIFS(СВЦЭМ!$D$39:$D$782,СВЦЭМ!$A$39:$A$782,$A97,СВЦЭМ!$B$39:$B$782,S$83)+'СЕТ СН'!$H$11+СВЦЭМ!$D$10+'СЕТ СН'!$H$6-'СЕТ СН'!$H$23</f>
        <v>2024.5705449300001</v>
      </c>
      <c r="T97" s="36">
        <f>SUMIFS(СВЦЭМ!$D$39:$D$782,СВЦЭМ!$A$39:$A$782,$A97,СВЦЭМ!$B$39:$B$782,T$83)+'СЕТ СН'!$H$11+СВЦЭМ!$D$10+'СЕТ СН'!$H$6-'СЕТ СН'!$H$23</f>
        <v>2020.23228251</v>
      </c>
      <c r="U97" s="36">
        <f>SUMIFS(СВЦЭМ!$D$39:$D$782,СВЦЭМ!$A$39:$A$782,$A97,СВЦЭМ!$B$39:$B$782,U$83)+'СЕТ СН'!$H$11+СВЦЭМ!$D$10+'СЕТ СН'!$H$6-'СЕТ СН'!$H$23</f>
        <v>2018.1677341900001</v>
      </c>
      <c r="V97" s="36">
        <f>SUMIFS(СВЦЭМ!$D$39:$D$782,СВЦЭМ!$A$39:$A$782,$A97,СВЦЭМ!$B$39:$B$782,V$83)+'СЕТ СН'!$H$11+СВЦЭМ!$D$10+'СЕТ СН'!$H$6-'СЕТ СН'!$H$23</f>
        <v>2013.77294691</v>
      </c>
      <c r="W97" s="36">
        <f>SUMIFS(СВЦЭМ!$D$39:$D$782,СВЦЭМ!$A$39:$A$782,$A97,СВЦЭМ!$B$39:$B$782,W$83)+'СЕТ СН'!$H$11+СВЦЭМ!$D$10+'СЕТ СН'!$H$6-'СЕТ СН'!$H$23</f>
        <v>1973.25486037</v>
      </c>
      <c r="X97" s="36">
        <f>SUMIFS(СВЦЭМ!$D$39:$D$782,СВЦЭМ!$A$39:$A$782,$A97,СВЦЭМ!$B$39:$B$782,X$83)+'СЕТ СН'!$H$11+СВЦЭМ!$D$10+'СЕТ СН'!$H$6-'СЕТ СН'!$H$23</f>
        <v>1987.7363977</v>
      </c>
      <c r="Y97" s="36">
        <f>SUMIFS(СВЦЭМ!$D$39:$D$782,СВЦЭМ!$A$39:$A$782,$A97,СВЦЭМ!$B$39:$B$782,Y$83)+'СЕТ СН'!$H$11+СВЦЭМ!$D$10+'СЕТ СН'!$H$6-'СЕТ СН'!$H$23</f>
        <v>2042.1486945300001</v>
      </c>
    </row>
    <row r="98" spans="1:25" ht="15.75" x14ac:dyDescent="0.2">
      <c r="A98" s="35">
        <f t="shared" si="2"/>
        <v>45092</v>
      </c>
      <c r="B98" s="36">
        <f>SUMIFS(СВЦЭМ!$D$39:$D$782,СВЦЭМ!$A$39:$A$782,$A98,СВЦЭМ!$B$39:$B$782,B$83)+'СЕТ СН'!$H$11+СВЦЭМ!$D$10+'СЕТ СН'!$H$6-'СЕТ СН'!$H$23</f>
        <v>1922.1626731200001</v>
      </c>
      <c r="C98" s="36">
        <f>SUMIFS(СВЦЭМ!$D$39:$D$782,СВЦЭМ!$A$39:$A$782,$A98,СВЦЭМ!$B$39:$B$782,C$83)+'СЕТ СН'!$H$11+СВЦЭМ!$D$10+'СЕТ СН'!$H$6-'СЕТ СН'!$H$23</f>
        <v>1992.02580109</v>
      </c>
      <c r="D98" s="36">
        <f>SUMIFS(СВЦЭМ!$D$39:$D$782,СВЦЭМ!$A$39:$A$782,$A98,СВЦЭМ!$B$39:$B$782,D$83)+'СЕТ СН'!$H$11+СВЦЭМ!$D$10+'СЕТ СН'!$H$6-'СЕТ СН'!$H$23</f>
        <v>2063.8628626</v>
      </c>
      <c r="E98" s="36">
        <f>SUMIFS(СВЦЭМ!$D$39:$D$782,СВЦЭМ!$A$39:$A$782,$A98,СВЦЭМ!$B$39:$B$782,E$83)+'СЕТ СН'!$H$11+СВЦЭМ!$D$10+'СЕТ СН'!$H$6-'СЕТ СН'!$H$23</f>
        <v>2070.8094122499997</v>
      </c>
      <c r="F98" s="36">
        <f>SUMIFS(СВЦЭМ!$D$39:$D$782,СВЦЭМ!$A$39:$A$782,$A98,СВЦЭМ!$B$39:$B$782,F$83)+'СЕТ СН'!$H$11+СВЦЭМ!$D$10+'СЕТ СН'!$H$6-'СЕТ СН'!$H$23</f>
        <v>2045.04781699</v>
      </c>
      <c r="G98" s="36">
        <f>SUMIFS(СВЦЭМ!$D$39:$D$782,СВЦЭМ!$A$39:$A$782,$A98,СВЦЭМ!$B$39:$B$782,G$83)+'СЕТ СН'!$H$11+СВЦЭМ!$D$10+'СЕТ СН'!$H$6-'СЕТ СН'!$H$23</f>
        <v>2048.6094542299998</v>
      </c>
      <c r="H98" s="36">
        <f>SUMIFS(СВЦЭМ!$D$39:$D$782,СВЦЭМ!$A$39:$A$782,$A98,СВЦЭМ!$B$39:$B$782,H$83)+'СЕТ СН'!$H$11+СВЦЭМ!$D$10+'СЕТ СН'!$H$6-'СЕТ СН'!$H$23</f>
        <v>1924.84965702</v>
      </c>
      <c r="I98" s="36">
        <f>SUMIFS(СВЦЭМ!$D$39:$D$782,СВЦЭМ!$A$39:$A$782,$A98,СВЦЭМ!$B$39:$B$782,I$83)+'СЕТ СН'!$H$11+СВЦЭМ!$D$10+'СЕТ СН'!$H$6-'СЕТ СН'!$H$23</f>
        <v>1806.83666586</v>
      </c>
      <c r="J98" s="36">
        <f>SUMIFS(СВЦЭМ!$D$39:$D$782,СВЦЭМ!$A$39:$A$782,$A98,СВЦЭМ!$B$39:$B$782,J$83)+'СЕТ СН'!$H$11+СВЦЭМ!$D$10+'СЕТ СН'!$H$6-'СЕТ СН'!$H$23</f>
        <v>1772.8556511300001</v>
      </c>
      <c r="K98" s="36">
        <f>SUMIFS(СВЦЭМ!$D$39:$D$782,СВЦЭМ!$A$39:$A$782,$A98,СВЦЭМ!$B$39:$B$782,K$83)+'СЕТ СН'!$H$11+СВЦЭМ!$D$10+'СЕТ СН'!$H$6-'СЕТ СН'!$H$23</f>
        <v>1761.4372765800001</v>
      </c>
      <c r="L98" s="36">
        <f>SUMIFS(СВЦЭМ!$D$39:$D$782,СВЦЭМ!$A$39:$A$782,$A98,СВЦЭМ!$B$39:$B$782,L$83)+'СЕТ СН'!$H$11+СВЦЭМ!$D$10+'СЕТ СН'!$H$6-'СЕТ СН'!$H$23</f>
        <v>1735.96024388</v>
      </c>
      <c r="M98" s="36">
        <f>SUMIFS(СВЦЭМ!$D$39:$D$782,СВЦЭМ!$A$39:$A$782,$A98,СВЦЭМ!$B$39:$B$782,M$83)+'СЕТ СН'!$H$11+СВЦЭМ!$D$10+'СЕТ СН'!$H$6-'СЕТ СН'!$H$23</f>
        <v>1747.6152921</v>
      </c>
      <c r="N98" s="36">
        <f>SUMIFS(СВЦЭМ!$D$39:$D$782,СВЦЭМ!$A$39:$A$782,$A98,СВЦЭМ!$B$39:$B$782,N$83)+'СЕТ СН'!$H$11+СВЦЭМ!$D$10+'СЕТ СН'!$H$6-'СЕТ СН'!$H$23</f>
        <v>1775.3398521000001</v>
      </c>
      <c r="O98" s="36">
        <f>SUMIFS(СВЦЭМ!$D$39:$D$782,СВЦЭМ!$A$39:$A$782,$A98,СВЦЭМ!$B$39:$B$782,O$83)+'СЕТ СН'!$H$11+СВЦЭМ!$D$10+'СЕТ СН'!$H$6-'СЕТ СН'!$H$23</f>
        <v>1782.5495829199999</v>
      </c>
      <c r="P98" s="36">
        <f>SUMIFS(СВЦЭМ!$D$39:$D$782,СВЦЭМ!$A$39:$A$782,$A98,СВЦЭМ!$B$39:$B$782,P$83)+'СЕТ СН'!$H$11+СВЦЭМ!$D$10+'СЕТ СН'!$H$6-'СЕТ СН'!$H$23</f>
        <v>1798.37548008</v>
      </c>
      <c r="Q98" s="36">
        <f>SUMIFS(СВЦЭМ!$D$39:$D$782,СВЦЭМ!$A$39:$A$782,$A98,СВЦЭМ!$B$39:$B$782,Q$83)+'СЕТ СН'!$H$11+СВЦЭМ!$D$10+'СЕТ СН'!$H$6-'СЕТ СН'!$H$23</f>
        <v>1799.9928420900001</v>
      </c>
      <c r="R98" s="36">
        <f>SUMIFS(СВЦЭМ!$D$39:$D$782,СВЦЭМ!$A$39:$A$782,$A98,СВЦЭМ!$B$39:$B$782,R$83)+'СЕТ СН'!$H$11+СВЦЭМ!$D$10+'СЕТ СН'!$H$6-'СЕТ СН'!$H$23</f>
        <v>1756.6717102</v>
      </c>
      <c r="S98" s="36">
        <f>SUMIFS(СВЦЭМ!$D$39:$D$782,СВЦЭМ!$A$39:$A$782,$A98,СВЦЭМ!$B$39:$B$782,S$83)+'СЕТ СН'!$H$11+СВЦЭМ!$D$10+'СЕТ СН'!$H$6-'СЕТ СН'!$H$23</f>
        <v>1766.51366222</v>
      </c>
      <c r="T98" s="36">
        <f>SUMIFS(СВЦЭМ!$D$39:$D$782,СВЦЭМ!$A$39:$A$782,$A98,СВЦЭМ!$B$39:$B$782,T$83)+'СЕТ СН'!$H$11+СВЦЭМ!$D$10+'СЕТ СН'!$H$6-'СЕТ СН'!$H$23</f>
        <v>1765.1250178400001</v>
      </c>
      <c r="U98" s="36">
        <f>SUMIFS(СВЦЭМ!$D$39:$D$782,СВЦЭМ!$A$39:$A$782,$A98,СВЦЭМ!$B$39:$B$782,U$83)+'СЕТ СН'!$H$11+СВЦЭМ!$D$10+'СЕТ СН'!$H$6-'СЕТ СН'!$H$23</f>
        <v>1763.58247613</v>
      </c>
      <c r="V98" s="36">
        <f>SUMIFS(СВЦЭМ!$D$39:$D$782,СВЦЭМ!$A$39:$A$782,$A98,СВЦЭМ!$B$39:$B$782,V$83)+'СЕТ СН'!$H$11+СВЦЭМ!$D$10+'СЕТ СН'!$H$6-'СЕТ СН'!$H$23</f>
        <v>1787.85361648</v>
      </c>
      <c r="W98" s="36">
        <f>SUMIFS(СВЦЭМ!$D$39:$D$782,СВЦЭМ!$A$39:$A$782,$A98,СВЦЭМ!$B$39:$B$782,W$83)+'СЕТ СН'!$H$11+СВЦЭМ!$D$10+'СЕТ СН'!$H$6-'СЕТ СН'!$H$23</f>
        <v>1764.36465696</v>
      </c>
      <c r="X98" s="36">
        <f>SUMIFS(СВЦЭМ!$D$39:$D$782,СВЦЭМ!$A$39:$A$782,$A98,СВЦЭМ!$B$39:$B$782,X$83)+'СЕТ СН'!$H$11+СВЦЭМ!$D$10+'СЕТ СН'!$H$6-'СЕТ СН'!$H$23</f>
        <v>1787.4914189000001</v>
      </c>
      <c r="Y98" s="36">
        <f>SUMIFS(СВЦЭМ!$D$39:$D$782,СВЦЭМ!$A$39:$A$782,$A98,СВЦЭМ!$B$39:$B$782,Y$83)+'СЕТ СН'!$H$11+СВЦЭМ!$D$10+'СЕТ СН'!$H$6-'СЕТ СН'!$H$23</f>
        <v>1871.39912592</v>
      </c>
    </row>
    <row r="99" spans="1:25" ht="15.75" x14ac:dyDescent="0.2">
      <c r="A99" s="35">
        <f t="shared" si="2"/>
        <v>45093</v>
      </c>
      <c r="B99" s="36">
        <f>SUMIFS(СВЦЭМ!$D$39:$D$782,СВЦЭМ!$A$39:$A$782,$A99,СВЦЭМ!$B$39:$B$782,B$83)+'СЕТ СН'!$H$11+СВЦЭМ!$D$10+'СЕТ СН'!$H$6-'СЕТ СН'!$H$23</f>
        <v>2002.2242223800001</v>
      </c>
      <c r="C99" s="36">
        <f>SUMIFS(СВЦЭМ!$D$39:$D$782,СВЦЭМ!$A$39:$A$782,$A99,СВЦЭМ!$B$39:$B$782,C$83)+'СЕТ СН'!$H$11+СВЦЭМ!$D$10+'СЕТ СН'!$H$6-'СЕТ СН'!$H$23</f>
        <v>2056.1315706800001</v>
      </c>
      <c r="D99" s="36">
        <f>SUMIFS(СВЦЭМ!$D$39:$D$782,СВЦЭМ!$A$39:$A$782,$A99,СВЦЭМ!$B$39:$B$782,D$83)+'СЕТ СН'!$H$11+СВЦЭМ!$D$10+'СЕТ СН'!$H$6-'СЕТ СН'!$H$23</f>
        <v>2146.1746048200002</v>
      </c>
      <c r="E99" s="36">
        <f>SUMIFS(СВЦЭМ!$D$39:$D$782,СВЦЭМ!$A$39:$A$782,$A99,СВЦЭМ!$B$39:$B$782,E$83)+'СЕТ СН'!$H$11+СВЦЭМ!$D$10+'СЕТ СН'!$H$6-'СЕТ СН'!$H$23</f>
        <v>2160.6550185900001</v>
      </c>
      <c r="F99" s="36">
        <f>SUMIFS(СВЦЭМ!$D$39:$D$782,СВЦЭМ!$A$39:$A$782,$A99,СВЦЭМ!$B$39:$B$782,F$83)+'СЕТ СН'!$H$11+СВЦЭМ!$D$10+'СЕТ СН'!$H$6-'СЕТ СН'!$H$23</f>
        <v>2164.3681525500001</v>
      </c>
      <c r="G99" s="36">
        <f>SUMIFS(СВЦЭМ!$D$39:$D$782,СВЦЭМ!$A$39:$A$782,$A99,СВЦЭМ!$B$39:$B$782,G$83)+'СЕТ СН'!$H$11+СВЦЭМ!$D$10+'СЕТ СН'!$H$6-'СЕТ СН'!$H$23</f>
        <v>2124.90534437</v>
      </c>
      <c r="H99" s="36">
        <f>SUMIFS(СВЦЭМ!$D$39:$D$782,СВЦЭМ!$A$39:$A$782,$A99,СВЦЭМ!$B$39:$B$782,H$83)+'СЕТ СН'!$H$11+СВЦЭМ!$D$10+'СЕТ СН'!$H$6-'СЕТ СН'!$H$23</f>
        <v>2003.6450413100001</v>
      </c>
      <c r="I99" s="36">
        <f>SUMIFS(СВЦЭМ!$D$39:$D$782,СВЦЭМ!$A$39:$A$782,$A99,СВЦЭМ!$B$39:$B$782,I$83)+'СЕТ СН'!$H$11+СВЦЭМ!$D$10+'СЕТ СН'!$H$6-'СЕТ СН'!$H$23</f>
        <v>1946.1240634400001</v>
      </c>
      <c r="J99" s="36">
        <f>SUMIFS(СВЦЭМ!$D$39:$D$782,СВЦЭМ!$A$39:$A$782,$A99,СВЦЭМ!$B$39:$B$782,J$83)+'СЕТ СН'!$H$11+СВЦЭМ!$D$10+'СЕТ СН'!$H$6-'СЕТ СН'!$H$23</f>
        <v>1861.06572753</v>
      </c>
      <c r="K99" s="36">
        <f>SUMIFS(СВЦЭМ!$D$39:$D$782,СВЦЭМ!$A$39:$A$782,$A99,СВЦЭМ!$B$39:$B$782,K$83)+'СЕТ СН'!$H$11+СВЦЭМ!$D$10+'СЕТ СН'!$H$6-'СЕТ СН'!$H$23</f>
        <v>1876.2968613200001</v>
      </c>
      <c r="L99" s="36">
        <f>SUMIFS(СВЦЭМ!$D$39:$D$782,СВЦЭМ!$A$39:$A$782,$A99,СВЦЭМ!$B$39:$B$782,L$83)+'СЕТ СН'!$H$11+СВЦЭМ!$D$10+'СЕТ СН'!$H$6-'СЕТ СН'!$H$23</f>
        <v>1879.6230090399999</v>
      </c>
      <c r="M99" s="36">
        <f>SUMIFS(СВЦЭМ!$D$39:$D$782,СВЦЭМ!$A$39:$A$782,$A99,СВЦЭМ!$B$39:$B$782,M$83)+'СЕТ СН'!$H$11+СВЦЭМ!$D$10+'СЕТ СН'!$H$6-'СЕТ СН'!$H$23</f>
        <v>1907.7090505200001</v>
      </c>
      <c r="N99" s="36">
        <f>SUMIFS(СВЦЭМ!$D$39:$D$782,СВЦЭМ!$A$39:$A$782,$A99,СВЦЭМ!$B$39:$B$782,N$83)+'СЕТ СН'!$H$11+СВЦЭМ!$D$10+'СЕТ СН'!$H$6-'СЕТ СН'!$H$23</f>
        <v>1951.73823004</v>
      </c>
      <c r="O99" s="36">
        <f>SUMIFS(СВЦЭМ!$D$39:$D$782,СВЦЭМ!$A$39:$A$782,$A99,СВЦЭМ!$B$39:$B$782,O$83)+'СЕТ СН'!$H$11+СВЦЭМ!$D$10+'СЕТ СН'!$H$6-'СЕТ СН'!$H$23</f>
        <v>1951.1651326200001</v>
      </c>
      <c r="P99" s="36">
        <f>SUMIFS(СВЦЭМ!$D$39:$D$782,СВЦЭМ!$A$39:$A$782,$A99,СВЦЭМ!$B$39:$B$782,P$83)+'СЕТ СН'!$H$11+СВЦЭМ!$D$10+'СЕТ СН'!$H$6-'СЕТ СН'!$H$23</f>
        <v>1957.1263960599999</v>
      </c>
      <c r="Q99" s="36">
        <f>SUMIFS(СВЦЭМ!$D$39:$D$782,СВЦЭМ!$A$39:$A$782,$A99,СВЦЭМ!$B$39:$B$782,Q$83)+'СЕТ СН'!$H$11+СВЦЭМ!$D$10+'СЕТ СН'!$H$6-'СЕТ СН'!$H$23</f>
        <v>1937.4648332300001</v>
      </c>
      <c r="R99" s="36">
        <f>SUMIFS(СВЦЭМ!$D$39:$D$782,СВЦЭМ!$A$39:$A$782,$A99,СВЦЭМ!$B$39:$B$782,R$83)+'СЕТ СН'!$H$11+СВЦЭМ!$D$10+'СЕТ СН'!$H$6-'СЕТ СН'!$H$23</f>
        <v>1924.3325640200001</v>
      </c>
      <c r="S99" s="36">
        <f>SUMIFS(СВЦЭМ!$D$39:$D$782,СВЦЭМ!$A$39:$A$782,$A99,СВЦЭМ!$B$39:$B$782,S$83)+'СЕТ СН'!$H$11+СВЦЭМ!$D$10+'СЕТ СН'!$H$6-'СЕТ СН'!$H$23</f>
        <v>1902.14191381</v>
      </c>
      <c r="T99" s="36">
        <f>SUMIFS(СВЦЭМ!$D$39:$D$782,СВЦЭМ!$A$39:$A$782,$A99,СВЦЭМ!$B$39:$B$782,T$83)+'СЕТ СН'!$H$11+СВЦЭМ!$D$10+'СЕТ СН'!$H$6-'СЕТ СН'!$H$23</f>
        <v>1891.7477887699999</v>
      </c>
      <c r="U99" s="36">
        <f>SUMIFS(СВЦЭМ!$D$39:$D$782,СВЦЭМ!$A$39:$A$782,$A99,СВЦЭМ!$B$39:$B$782,U$83)+'СЕТ СН'!$H$11+СВЦЭМ!$D$10+'СЕТ СН'!$H$6-'СЕТ СН'!$H$23</f>
        <v>1893.39568493</v>
      </c>
      <c r="V99" s="36">
        <f>SUMIFS(СВЦЭМ!$D$39:$D$782,СВЦЭМ!$A$39:$A$782,$A99,СВЦЭМ!$B$39:$B$782,V$83)+'СЕТ СН'!$H$11+СВЦЭМ!$D$10+'СЕТ СН'!$H$6-'СЕТ СН'!$H$23</f>
        <v>1883.06854787</v>
      </c>
      <c r="W99" s="36">
        <f>SUMIFS(СВЦЭМ!$D$39:$D$782,СВЦЭМ!$A$39:$A$782,$A99,СВЦЭМ!$B$39:$B$782,W$83)+'СЕТ СН'!$H$11+СВЦЭМ!$D$10+'СЕТ СН'!$H$6-'СЕТ СН'!$H$23</f>
        <v>1847.7107138900001</v>
      </c>
      <c r="X99" s="36">
        <f>SUMIFS(СВЦЭМ!$D$39:$D$782,СВЦЭМ!$A$39:$A$782,$A99,СВЦЭМ!$B$39:$B$782,X$83)+'СЕТ СН'!$H$11+СВЦЭМ!$D$10+'СЕТ СН'!$H$6-'СЕТ СН'!$H$23</f>
        <v>1898.8900646700001</v>
      </c>
      <c r="Y99" s="36">
        <f>SUMIFS(СВЦЭМ!$D$39:$D$782,СВЦЭМ!$A$39:$A$782,$A99,СВЦЭМ!$B$39:$B$782,Y$83)+'СЕТ СН'!$H$11+СВЦЭМ!$D$10+'СЕТ СН'!$H$6-'СЕТ СН'!$H$23</f>
        <v>2041.88699329</v>
      </c>
    </row>
    <row r="100" spans="1:25" ht="15.75" x14ac:dyDescent="0.2">
      <c r="A100" s="35">
        <f t="shared" si="2"/>
        <v>45094</v>
      </c>
      <c r="B100" s="36">
        <f>SUMIFS(СВЦЭМ!$D$39:$D$782,СВЦЭМ!$A$39:$A$782,$A100,СВЦЭМ!$B$39:$B$782,B$83)+'СЕТ СН'!$H$11+СВЦЭМ!$D$10+'СЕТ СН'!$H$6-'СЕТ СН'!$H$23</f>
        <v>1900.2250122400001</v>
      </c>
      <c r="C100" s="36">
        <f>SUMIFS(СВЦЭМ!$D$39:$D$782,СВЦЭМ!$A$39:$A$782,$A100,СВЦЭМ!$B$39:$B$782,C$83)+'СЕТ СН'!$H$11+СВЦЭМ!$D$10+'СЕТ СН'!$H$6-'СЕТ СН'!$H$23</f>
        <v>1976.25211614</v>
      </c>
      <c r="D100" s="36">
        <f>SUMIFS(СВЦЭМ!$D$39:$D$782,СВЦЭМ!$A$39:$A$782,$A100,СВЦЭМ!$B$39:$B$782,D$83)+'СЕТ СН'!$H$11+СВЦЭМ!$D$10+'СЕТ СН'!$H$6-'СЕТ СН'!$H$23</f>
        <v>2012.8671326900001</v>
      </c>
      <c r="E100" s="36">
        <f>SUMIFS(СВЦЭМ!$D$39:$D$782,СВЦЭМ!$A$39:$A$782,$A100,СВЦЭМ!$B$39:$B$782,E$83)+'СЕТ СН'!$H$11+СВЦЭМ!$D$10+'СЕТ СН'!$H$6-'СЕТ СН'!$H$23</f>
        <v>2011.3327117200001</v>
      </c>
      <c r="F100" s="36">
        <f>SUMIFS(СВЦЭМ!$D$39:$D$782,СВЦЭМ!$A$39:$A$782,$A100,СВЦЭМ!$B$39:$B$782,F$83)+'СЕТ СН'!$H$11+СВЦЭМ!$D$10+'СЕТ СН'!$H$6-'СЕТ СН'!$H$23</f>
        <v>2004.6237383100001</v>
      </c>
      <c r="G100" s="36">
        <f>SUMIFS(СВЦЭМ!$D$39:$D$782,СВЦЭМ!$A$39:$A$782,$A100,СВЦЭМ!$B$39:$B$782,G$83)+'СЕТ СН'!$H$11+СВЦЭМ!$D$10+'СЕТ СН'!$H$6-'СЕТ СН'!$H$23</f>
        <v>2036.5617313499999</v>
      </c>
      <c r="H100" s="36">
        <f>SUMIFS(СВЦЭМ!$D$39:$D$782,СВЦЭМ!$A$39:$A$782,$A100,СВЦЭМ!$B$39:$B$782,H$83)+'СЕТ СН'!$H$11+СВЦЭМ!$D$10+'СЕТ СН'!$H$6-'СЕТ СН'!$H$23</f>
        <v>1973.211898</v>
      </c>
      <c r="I100" s="36">
        <f>SUMIFS(СВЦЭМ!$D$39:$D$782,СВЦЭМ!$A$39:$A$782,$A100,СВЦЭМ!$B$39:$B$782,I$83)+'СЕТ СН'!$H$11+СВЦЭМ!$D$10+'СЕТ СН'!$H$6-'СЕТ СН'!$H$23</f>
        <v>1894.7579034800001</v>
      </c>
      <c r="J100" s="36">
        <f>SUMIFS(СВЦЭМ!$D$39:$D$782,СВЦЭМ!$A$39:$A$782,$A100,СВЦЭМ!$B$39:$B$782,J$83)+'СЕТ СН'!$H$11+СВЦЭМ!$D$10+'СЕТ СН'!$H$6-'СЕТ СН'!$H$23</f>
        <v>1785.4922403400001</v>
      </c>
      <c r="K100" s="36">
        <f>SUMIFS(СВЦЭМ!$D$39:$D$782,СВЦЭМ!$A$39:$A$782,$A100,СВЦЭМ!$B$39:$B$782,K$83)+'СЕТ СН'!$H$11+СВЦЭМ!$D$10+'СЕТ СН'!$H$6-'СЕТ СН'!$H$23</f>
        <v>1731.8788146500001</v>
      </c>
      <c r="L100" s="36">
        <f>SUMIFS(СВЦЭМ!$D$39:$D$782,СВЦЭМ!$A$39:$A$782,$A100,СВЦЭМ!$B$39:$B$782,L$83)+'СЕТ СН'!$H$11+СВЦЭМ!$D$10+'СЕТ СН'!$H$6-'СЕТ СН'!$H$23</f>
        <v>1709.83164289</v>
      </c>
      <c r="M100" s="36">
        <f>SUMIFS(СВЦЭМ!$D$39:$D$782,СВЦЭМ!$A$39:$A$782,$A100,СВЦЭМ!$B$39:$B$782,M$83)+'СЕТ СН'!$H$11+СВЦЭМ!$D$10+'СЕТ СН'!$H$6-'СЕТ СН'!$H$23</f>
        <v>1718.14615355</v>
      </c>
      <c r="N100" s="36">
        <f>SUMIFS(СВЦЭМ!$D$39:$D$782,СВЦЭМ!$A$39:$A$782,$A100,СВЦЭМ!$B$39:$B$782,N$83)+'СЕТ СН'!$H$11+СВЦЭМ!$D$10+'СЕТ СН'!$H$6-'СЕТ СН'!$H$23</f>
        <v>1752.54563259</v>
      </c>
      <c r="O100" s="36">
        <f>SUMIFS(СВЦЭМ!$D$39:$D$782,СВЦЭМ!$A$39:$A$782,$A100,СВЦЭМ!$B$39:$B$782,O$83)+'СЕТ СН'!$H$11+СВЦЭМ!$D$10+'СЕТ СН'!$H$6-'СЕТ СН'!$H$23</f>
        <v>1751.44918306</v>
      </c>
      <c r="P100" s="36">
        <f>SUMIFS(СВЦЭМ!$D$39:$D$782,СВЦЭМ!$A$39:$A$782,$A100,СВЦЭМ!$B$39:$B$782,P$83)+'СЕТ СН'!$H$11+СВЦЭМ!$D$10+'СЕТ СН'!$H$6-'СЕТ СН'!$H$23</f>
        <v>1770.7053722400001</v>
      </c>
      <c r="Q100" s="36">
        <f>SUMIFS(СВЦЭМ!$D$39:$D$782,СВЦЭМ!$A$39:$A$782,$A100,СВЦЭМ!$B$39:$B$782,Q$83)+'СЕТ СН'!$H$11+СВЦЭМ!$D$10+'СЕТ СН'!$H$6-'СЕТ СН'!$H$23</f>
        <v>1787.78273242</v>
      </c>
      <c r="R100" s="36">
        <f>SUMIFS(СВЦЭМ!$D$39:$D$782,СВЦЭМ!$A$39:$A$782,$A100,СВЦЭМ!$B$39:$B$782,R$83)+'СЕТ СН'!$H$11+СВЦЭМ!$D$10+'СЕТ СН'!$H$6-'СЕТ СН'!$H$23</f>
        <v>1776.3444000700001</v>
      </c>
      <c r="S100" s="36">
        <f>SUMIFS(СВЦЭМ!$D$39:$D$782,СВЦЭМ!$A$39:$A$782,$A100,СВЦЭМ!$B$39:$B$782,S$83)+'СЕТ СН'!$H$11+СВЦЭМ!$D$10+'СЕТ СН'!$H$6-'СЕТ СН'!$H$23</f>
        <v>1758.29709284</v>
      </c>
      <c r="T100" s="36">
        <f>SUMIFS(СВЦЭМ!$D$39:$D$782,СВЦЭМ!$A$39:$A$782,$A100,СВЦЭМ!$B$39:$B$782,T$83)+'СЕТ СН'!$H$11+СВЦЭМ!$D$10+'СЕТ СН'!$H$6-'СЕТ СН'!$H$23</f>
        <v>1741.16307287</v>
      </c>
      <c r="U100" s="36">
        <f>SUMIFS(СВЦЭМ!$D$39:$D$782,СВЦЭМ!$A$39:$A$782,$A100,СВЦЭМ!$B$39:$B$782,U$83)+'СЕТ СН'!$H$11+СВЦЭМ!$D$10+'СЕТ СН'!$H$6-'СЕТ СН'!$H$23</f>
        <v>1738.3640332100001</v>
      </c>
      <c r="V100" s="36">
        <f>SUMIFS(СВЦЭМ!$D$39:$D$782,СВЦЭМ!$A$39:$A$782,$A100,СВЦЭМ!$B$39:$B$782,V$83)+'СЕТ СН'!$H$11+СВЦЭМ!$D$10+'СЕТ СН'!$H$6-'СЕТ СН'!$H$23</f>
        <v>1726.4134254400001</v>
      </c>
      <c r="W100" s="36">
        <f>SUMIFS(СВЦЭМ!$D$39:$D$782,СВЦЭМ!$A$39:$A$782,$A100,СВЦЭМ!$B$39:$B$782,W$83)+'СЕТ СН'!$H$11+СВЦЭМ!$D$10+'СЕТ СН'!$H$6-'СЕТ СН'!$H$23</f>
        <v>1698.50198546</v>
      </c>
      <c r="X100" s="36">
        <f>SUMIFS(СВЦЭМ!$D$39:$D$782,СВЦЭМ!$A$39:$A$782,$A100,СВЦЭМ!$B$39:$B$782,X$83)+'СЕТ СН'!$H$11+СВЦЭМ!$D$10+'СЕТ СН'!$H$6-'СЕТ СН'!$H$23</f>
        <v>1753.06479182</v>
      </c>
      <c r="Y100" s="36">
        <f>SUMIFS(СВЦЭМ!$D$39:$D$782,СВЦЭМ!$A$39:$A$782,$A100,СВЦЭМ!$B$39:$B$782,Y$83)+'СЕТ СН'!$H$11+СВЦЭМ!$D$10+'СЕТ СН'!$H$6-'СЕТ СН'!$H$23</f>
        <v>1824.7216718500001</v>
      </c>
    </row>
    <row r="101" spans="1:25" ht="15.75" x14ac:dyDescent="0.2">
      <c r="A101" s="35">
        <f t="shared" si="2"/>
        <v>45095</v>
      </c>
      <c r="B101" s="36">
        <f>SUMIFS(СВЦЭМ!$D$39:$D$782,СВЦЭМ!$A$39:$A$782,$A101,СВЦЭМ!$B$39:$B$782,B$83)+'СЕТ СН'!$H$11+СВЦЭМ!$D$10+'СЕТ СН'!$H$6-'СЕТ СН'!$H$23</f>
        <v>2019.15610431</v>
      </c>
      <c r="C101" s="36">
        <f>SUMIFS(СВЦЭМ!$D$39:$D$782,СВЦЭМ!$A$39:$A$782,$A101,СВЦЭМ!$B$39:$B$782,C$83)+'СЕТ СН'!$H$11+СВЦЭМ!$D$10+'СЕТ СН'!$H$6-'СЕТ СН'!$H$23</f>
        <v>2118.1468026299999</v>
      </c>
      <c r="D101" s="36">
        <f>SUMIFS(СВЦЭМ!$D$39:$D$782,СВЦЭМ!$A$39:$A$782,$A101,СВЦЭМ!$B$39:$B$782,D$83)+'СЕТ СН'!$H$11+СВЦЭМ!$D$10+'СЕТ СН'!$H$6-'СЕТ СН'!$H$23</f>
        <v>2149.2743606499998</v>
      </c>
      <c r="E101" s="36">
        <f>SUMIFS(СВЦЭМ!$D$39:$D$782,СВЦЭМ!$A$39:$A$782,$A101,СВЦЭМ!$B$39:$B$782,E$83)+'СЕТ СН'!$H$11+СВЦЭМ!$D$10+'СЕТ СН'!$H$6-'СЕТ СН'!$H$23</f>
        <v>2175.82038281</v>
      </c>
      <c r="F101" s="36">
        <f>SUMIFS(СВЦЭМ!$D$39:$D$782,СВЦЭМ!$A$39:$A$782,$A101,СВЦЭМ!$B$39:$B$782,F$83)+'СЕТ СН'!$H$11+СВЦЭМ!$D$10+'СЕТ СН'!$H$6-'СЕТ СН'!$H$23</f>
        <v>2198.7578461100002</v>
      </c>
      <c r="G101" s="36">
        <f>SUMIFS(СВЦЭМ!$D$39:$D$782,СВЦЭМ!$A$39:$A$782,$A101,СВЦЭМ!$B$39:$B$782,G$83)+'СЕТ СН'!$H$11+СВЦЭМ!$D$10+'СЕТ СН'!$H$6-'СЕТ СН'!$H$23</f>
        <v>2196.1959490999998</v>
      </c>
      <c r="H101" s="36">
        <f>SUMIFS(СВЦЭМ!$D$39:$D$782,СВЦЭМ!$A$39:$A$782,$A101,СВЦЭМ!$B$39:$B$782,H$83)+'СЕТ СН'!$H$11+СВЦЭМ!$D$10+'СЕТ СН'!$H$6-'СЕТ СН'!$H$23</f>
        <v>2155.24481917</v>
      </c>
      <c r="I101" s="36">
        <f>SUMIFS(СВЦЭМ!$D$39:$D$782,СВЦЭМ!$A$39:$A$782,$A101,СВЦЭМ!$B$39:$B$782,I$83)+'СЕТ СН'!$H$11+СВЦЭМ!$D$10+'СЕТ СН'!$H$6-'СЕТ СН'!$H$23</f>
        <v>2122.3241099100001</v>
      </c>
      <c r="J101" s="36">
        <f>SUMIFS(СВЦЭМ!$D$39:$D$782,СВЦЭМ!$A$39:$A$782,$A101,СВЦЭМ!$B$39:$B$782,J$83)+'СЕТ СН'!$H$11+СВЦЭМ!$D$10+'СЕТ СН'!$H$6-'СЕТ СН'!$H$23</f>
        <v>2055.2023509999999</v>
      </c>
      <c r="K101" s="36">
        <f>SUMIFS(СВЦЭМ!$D$39:$D$782,СВЦЭМ!$A$39:$A$782,$A101,СВЦЭМ!$B$39:$B$782,K$83)+'СЕТ СН'!$H$11+СВЦЭМ!$D$10+'СЕТ СН'!$H$6-'СЕТ СН'!$H$23</f>
        <v>2003.86113305</v>
      </c>
      <c r="L101" s="36">
        <f>SUMIFS(СВЦЭМ!$D$39:$D$782,СВЦЭМ!$A$39:$A$782,$A101,СВЦЭМ!$B$39:$B$782,L$83)+'СЕТ СН'!$H$11+СВЦЭМ!$D$10+'СЕТ СН'!$H$6-'СЕТ СН'!$H$23</f>
        <v>2003.6323265600001</v>
      </c>
      <c r="M101" s="36">
        <f>SUMIFS(СВЦЭМ!$D$39:$D$782,СВЦЭМ!$A$39:$A$782,$A101,СВЦЭМ!$B$39:$B$782,M$83)+'СЕТ СН'!$H$11+СВЦЭМ!$D$10+'СЕТ СН'!$H$6-'СЕТ СН'!$H$23</f>
        <v>2033.6063688199999</v>
      </c>
      <c r="N101" s="36">
        <f>SUMIFS(СВЦЭМ!$D$39:$D$782,СВЦЭМ!$A$39:$A$782,$A101,СВЦЭМ!$B$39:$B$782,N$83)+'СЕТ СН'!$H$11+СВЦЭМ!$D$10+'СЕТ СН'!$H$6-'СЕТ СН'!$H$23</f>
        <v>2044.9582488999999</v>
      </c>
      <c r="O101" s="36">
        <f>SUMIFS(СВЦЭМ!$D$39:$D$782,СВЦЭМ!$A$39:$A$782,$A101,СВЦЭМ!$B$39:$B$782,O$83)+'СЕТ СН'!$H$11+СВЦЭМ!$D$10+'СЕТ СН'!$H$6-'СЕТ СН'!$H$23</f>
        <v>2053.8094910899999</v>
      </c>
      <c r="P101" s="36">
        <f>SUMIFS(СВЦЭМ!$D$39:$D$782,СВЦЭМ!$A$39:$A$782,$A101,СВЦЭМ!$B$39:$B$782,P$83)+'СЕТ СН'!$H$11+СВЦЭМ!$D$10+'СЕТ СН'!$H$6-'СЕТ СН'!$H$23</f>
        <v>2072.3401320299999</v>
      </c>
      <c r="Q101" s="36">
        <f>SUMIFS(СВЦЭМ!$D$39:$D$782,СВЦЭМ!$A$39:$A$782,$A101,СВЦЭМ!$B$39:$B$782,Q$83)+'СЕТ СН'!$H$11+СВЦЭМ!$D$10+'СЕТ СН'!$H$6-'СЕТ СН'!$H$23</f>
        <v>2074.3079573800001</v>
      </c>
      <c r="R101" s="36">
        <f>SUMIFS(СВЦЭМ!$D$39:$D$782,СВЦЭМ!$A$39:$A$782,$A101,СВЦЭМ!$B$39:$B$782,R$83)+'СЕТ СН'!$H$11+СВЦЭМ!$D$10+'СЕТ СН'!$H$6-'СЕТ СН'!$H$23</f>
        <v>2059.1105186700001</v>
      </c>
      <c r="S101" s="36">
        <f>SUMIFS(СВЦЭМ!$D$39:$D$782,СВЦЭМ!$A$39:$A$782,$A101,СВЦЭМ!$B$39:$B$782,S$83)+'СЕТ СН'!$H$11+СВЦЭМ!$D$10+'СЕТ СН'!$H$6-'СЕТ СН'!$H$23</f>
        <v>2039.0955924800001</v>
      </c>
      <c r="T101" s="36">
        <f>SUMIFS(СВЦЭМ!$D$39:$D$782,СВЦЭМ!$A$39:$A$782,$A101,СВЦЭМ!$B$39:$B$782,T$83)+'СЕТ СН'!$H$11+СВЦЭМ!$D$10+'СЕТ СН'!$H$6-'СЕТ СН'!$H$23</f>
        <v>2004.12634542</v>
      </c>
      <c r="U101" s="36">
        <f>SUMIFS(СВЦЭМ!$D$39:$D$782,СВЦЭМ!$A$39:$A$782,$A101,СВЦЭМ!$B$39:$B$782,U$83)+'СЕТ СН'!$H$11+СВЦЭМ!$D$10+'СЕТ СН'!$H$6-'СЕТ СН'!$H$23</f>
        <v>1982.90136949</v>
      </c>
      <c r="V101" s="36">
        <f>SUMIFS(СВЦЭМ!$D$39:$D$782,СВЦЭМ!$A$39:$A$782,$A101,СВЦЭМ!$B$39:$B$782,V$83)+'СЕТ СН'!$H$11+СВЦЭМ!$D$10+'СЕТ СН'!$H$6-'СЕТ СН'!$H$23</f>
        <v>1952.2712260400001</v>
      </c>
      <c r="W101" s="36">
        <f>SUMIFS(СВЦЭМ!$D$39:$D$782,СВЦЭМ!$A$39:$A$782,$A101,СВЦЭМ!$B$39:$B$782,W$83)+'СЕТ СН'!$H$11+СВЦЭМ!$D$10+'СЕТ СН'!$H$6-'СЕТ СН'!$H$23</f>
        <v>1962.5258790299999</v>
      </c>
      <c r="X101" s="36">
        <f>SUMIFS(СВЦЭМ!$D$39:$D$782,СВЦЭМ!$A$39:$A$782,$A101,СВЦЭМ!$B$39:$B$782,X$83)+'СЕТ СН'!$H$11+СВЦЭМ!$D$10+'СЕТ СН'!$H$6-'СЕТ СН'!$H$23</f>
        <v>1985.3286256399999</v>
      </c>
      <c r="Y101" s="36">
        <f>SUMIFS(СВЦЭМ!$D$39:$D$782,СВЦЭМ!$A$39:$A$782,$A101,СВЦЭМ!$B$39:$B$782,Y$83)+'СЕТ СН'!$H$11+СВЦЭМ!$D$10+'СЕТ СН'!$H$6-'СЕТ СН'!$H$23</f>
        <v>2066.1893658500003</v>
      </c>
    </row>
    <row r="102" spans="1:25" ht="15.75" x14ac:dyDescent="0.2">
      <c r="A102" s="35">
        <f t="shared" si="2"/>
        <v>45096</v>
      </c>
      <c r="B102" s="36">
        <f>SUMIFS(СВЦЭМ!$D$39:$D$782,СВЦЭМ!$A$39:$A$782,$A102,СВЦЭМ!$B$39:$B$782,B$83)+'СЕТ СН'!$H$11+СВЦЭМ!$D$10+'СЕТ СН'!$H$6-'СЕТ СН'!$H$23</f>
        <v>1962.3491343200001</v>
      </c>
      <c r="C102" s="36">
        <f>SUMIFS(СВЦЭМ!$D$39:$D$782,СВЦЭМ!$A$39:$A$782,$A102,СВЦЭМ!$B$39:$B$782,C$83)+'СЕТ СН'!$H$11+СВЦЭМ!$D$10+'СЕТ СН'!$H$6-'СЕТ СН'!$H$23</f>
        <v>2047.7895675500001</v>
      </c>
      <c r="D102" s="36">
        <f>SUMIFS(СВЦЭМ!$D$39:$D$782,СВЦЭМ!$A$39:$A$782,$A102,СВЦЭМ!$B$39:$B$782,D$83)+'СЕТ СН'!$H$11+СВЦЭМ!$D$10+'СЕТ СН'!$H$6-'СЕТ СН'!$H$23</f>
        <v>2132.0572344800003</v>
      </c>
      <c r="E102" s="36">
        <f>SUMIFS(СВЦЭМ!$D$39:$D$782,СВЦЭМ!$A$39:$A$782,$A102,СВЦЭМ!$B$39:$B$782,E$83)+'СЕТ СН'!$H$11+СВЦЭМ!$D$10+'СЕТ СН'!$H$6-'СЕТ СН'!$H$23</f>
        <v>2101.5531351600002</v>
      </c>
      <c r="F102" s="36">
        <f>SUMIFS(СВЦЭМ!$D$39:$D$782,СВЦЭМ!$A$39:$A$782,$A102,СВЦЭМ!$B$39:$B$782,F$83)+'СЕТ СН'!$H$11+СВЦЭМ!$D$10+'СЕТ СН'!$H$6-'СЕТ СН'!$H$23</f>
        <v>2140.6517173000002</v>
      </c>
      <c r="G102" s="36">
        <f>SUMIFS(СВЦЭМ!$D$39:$D$782,СВЦЭМ!$A$39:$A$782,$A102,СВЦЭМ!$B$39:$B$782,G$83)+'СЕТ СН'!$H$11+СВЦЭМ!$D$10+'СЕТ СН'!$H$6-'СЕТ СН'!$H$23</f>
        <v>2151.1409730200003</v>
      </c>
      <c r="H102" s="36">
        <f>SUMIFS(СВЦЭМ!$D$39:$D$782,СВЦЭМ!$A$39:$A$782,$A102,СВЦЭМ!$B$39:$B$782,H$83)+'СЕТ СН'!$H$11+СВЦЭМ!$D$10+'СЕТ СН'!$H$6-'СЕТ СН'!$H$23</f>
        <v>2125.0566881499999</v>
      </c>
      <c r="I102" s="36">
        <f>SUMIFS(СВЦЭМ!$D$39:$D$782,СВЦЭМ!$A$39:$A$782,$A102,СВЦЭМ!$B$39:$B$782,I$83)+'СЕТ СН'!$H$11+СВЦЭМ!$D$10+'СЕТ СН'!$H$6-'СЕТ СН'!$H$23</f>
        <v>1961.3568346700001</v>
      </c>
      <c r="J102" s="36">
        <f>SUMIFS(СВЦЭМ!$D$39:$D$782,СВЦЭМ!$A$39:$A$782,$A102,СВЦЭМ!$B$39:$B$782,J$83)+'СЕТ СН'!$H$11+СВЦЭМ!$D$10+'СЕТ СН'!$H$6-'СЕТ СН'!$H$23</f>
        <v>1867.0036753100001</v>
      </c>
      <c r="K102" s="36">
        <f>SUMIFS(СВЦЭМ!$D$39:$D$782,СВЦЭМ!$A$39:$A$782,$A102,СВЦЭМ!$B$39:$B$782,K$83)+'СЕТ СН'!$H$11+СВЦЭМ!$D$10+'СЕТ СН'!$H$6-'СЕТ СН'!$H$23</f>
        <v>1834.60208786</v>
      </c>
      <c r="L102" s="36">
        <f>SUMIFS(СВЦЭМ!$D$39:$D$782,СВЦЭМ!$A$39:$A$782,$A102,СВЦЭМ!$B$39:$B$782,L$83)+'СЕТ СН'!$H$11+СВЦЭМ!$D$10+'СЕТ СН'!$H$6-'СЕТ СН'!$H$23</f>
        <v>1822.0862489000001</v>
      </c>
      <c r="M102" s="36">
        <f>SUMIFS(СВЦЭМ!$D$39:$D$782,СВЦЭМ!$A$39:$A$782,$A102,СВЦЭМ!$B$39:$B$782,M$83)+'СЕТ СН'!$H$11+СВЦЭМ!$D$10+'СЕТ СН'!$H$6-'СЕТ СН'!$H$23</f>
        <v>1831.77771007</v>
      </c>
      <c r="N102" s="36">
        <f>SUMIFS(СВЦЭМ!$D$39:$D$782,СВЦЭМ!$A$39:$A$782,$A102,СВЦЭМ!$B$39:$B$782,N$83)+'СЕТ СН'!$H$11+СВЦЭМ!$D$10+'СЕТ СН'!$H$6-'СЕТ СН'!$H$23</f>
        <v>1847.91220509</v>
      </c>
      <c r="O102" s="36">
        <f>SUMIFS(СВЦЭМ!$D$39:$D$782,СВЦЭМ!$A$39:$A$782,$A102,СВЦЭМ!$B$39:$B$782,O$83)+'СЕТ СН'!$H$11+СВЦЭМ!$D$10+'СЕТ СН'!$H$6-'СЕТ СН'!$H$23</f>
        <v>1871.6348052600001</v>
      </c>
      <c r="P102" s="36">
        <f>SUMIFS(СВЦЭМ!$D$39:$D$782,СВЦЭМ!$A$39:$A$782,$A102,СВЦЭМ!$B$39:$B$782,P$83)+'СЕТ СН'!$H$11+СВЦЭМ!$D$10+'СЕТ СН'!$H$6-'СЕТ СН'!$H$23</f>
        <v>1866.6668880500001</v>
      </c>
      <c r="Q102" s="36">
        <f>SUMIFS(СВЦЭМ!$D$39:$D$782,СВЦЭМ!$A$39:$A$782,$A102,СВЦЭМ!$B$39:$B$782,Q$83)+'СЕТ СН'!$H$11+СВЦЭМ!$D$10+'СЕТ СН'!$H$6-'СЕТ СН'!$H$23</f>
        <v>1868.2260148400001</v>
      </c>
      <c r="R102" s="36">
        <f>SUMIFS(СВЦЭМ!$D$39:$D$782,СВЦЭМ!$A$39:$A$782,$A102,СВЦЭМ!$B$39:$B$782,R$83)+'СЕТ СН'!$H$11+СВЦЭМ!$D$10+'СЕТ СН'!$H$6-'СЕТ СН'!$H$23</f>
        <v>1853.0675030300001</v>
      </c>
      <c r="S102" s="36">
        <f>SUMIFS(СВЦЭМ!$D$39:$D$782,СВЦЭМ!$A$39:$A$782,$A102,СВЦЭМ!$B$39:$B$782,S$83)+'СЕТ СН'!$H$11+СВЦЭМ!$D$10+'СЕТ СН'!$H$6-'СЕТ СН'!$H$23</f>
        <v>1836.3621037400001</v>
      </c>
      <c r="T102" s="36">
        <f>SUMIFS(СВЦЭМ!$D$39:$D$782,СВЦЭМ!$A$39:$A$782,$A102,СВЦЭМ!$B$39:$B$782,T$83)+'СЕТ СН'!$H$11+СВЦЭМ!$D$10+'СЕТ СН'!$H$6-'СЕТ СН'!$H$23</f>
        <v>1824.1687284500001</v>
      </c>
      <c r="U102" s="36">
        <f>SUMIFS(СВЦЭМ!$D$39:$D$782,СВЦЭМ!$A$39:$A$782,$A102,СВЦЭМ!$B$39:$B$782,U$83)+'СЕТ СН'!$H$11+СВЦЭМ!$D$10+'СЕТ СН'!$H$6-'СЕТ СН'!$H$23</f>
        <v>1836.01657415</v>
      </c>
      <c r="V102" s="36">
        <f>SUMIFS(СВЦЭМ!$D$39:$D$782,СВЦЭМ!$A$39:$A$782,$A102,СВЦЭМ!$B$39:$B$782,V$83)+'СЕТ СН'!$H$11+СВЦЭМ!$D$10+'СЕТ СН'!$H$6-'СЕТ СН'!$H$23</f>
        <v>1834.75252462</v>
      </c>
      <c r="W102" s="36">
        <f>SUMIFS(СВЦЭМ!$D$39:$D$782,СВЦЭМ!$A$39:$A$782,$A102,СВЦЭМ!$B$39:$B$782,W$83)+'СЕТ СН'!$H$11+СВЦЭМ!$D$10+'СЕТ СН'!$H$6-'СЕТ СН'!$H$23</f>
        <v>1794.6259301800001</v>
      </c>
      <c r="X102" s="36">
        <f>SUMIFS(СВЦЭМ!$D$39:$D$782,СВЦЭМ!$A$39:$A$782,$A102,СВЦЭМ!$B$39:$B$782,X$83)+'СЕТ СН'!$H$11+СВЦЭМ!$D$10+'СЕТ СН'!$H$6-'СЕТ СН'!$H$23</f>
        <v>1831.6065538099999</v>
      </c>
      <c r="Y102" s="36">
        <f>SUMIFS(СВЦЭМ!$D$39:$D$782,СВЦЭМ!$A$39:$A$782,$A102,СВЦЭМ!$B$39:$B$782,Y$83)+'СЕТ СН'!$H$11+СВЦЭМ!$D$10+'СЕТ СН'!$H$6-'СЕТ СН'!$H$23</f>
        <v>1893.7165737600001</v>
      </c>
    </row>
    <row r="103" spans="1:25" ht="15.75" x14ac:dyDescent="0.2">
      <c r="A103" s="35">
        <f t="shared" si="2"/>
        <v>45097</v>
      </c>
      <c r="B103" s="36">
        <f>SUMIFS(СВЦЭМ!$D$39:$D$782,СВЦЭМ!$A$39:$A$782,$A103,СВЦЭМ!$B$39:$B$782,B$83)+'СЕТ СН'!$H$11+СВЦЭМ!$D$10+'СЕТ СН'!$H$6-'СЕТ СН'!$H$23</f>
        <v>2003.7031568800001</v>
      </c>
      <c r="C103" s="36">
        <f>SUMIFS(СВЦЭМ!$D$39:$D$782,СВЦЭМ!$A$39:$A$782,$A103,СВЦЭМ!$B$39:$B$782,C$83)+'СЕТ СН'!$H$11+СВЦЭМ!$D$10+'СЕТ СН'!$H$6-'СЕТ СН'!$H$23</f>
        <v>2041.0694812300001</v>
      </c>
      <c r="D103" s="36">
        <f>SUMIFS(СВЦЭМ!$D$39:$D$782,СВЦЭМ!$A$39:$A$782,$A103,СВЦЭМ!$B$39:$B$782,D$83)+'СЕТ СН'!$H$11+СВЦЭМ!$D$10+'СЕТ СН'!$H$6-'СЕТ СН'!$H$23</f>
        <v>2118.6777992400002</v>
      </c>
      <c r="E103" s="36">
        <f>SUMIFS(СВЦЭМ!$D$39:$D$782,СВЦЭМ!$A$39:$A$782,$A103,СВЦЭМ!$B$39:$B$782,E$83)+'СЕТ СН'!$H$11+СВЦЭМ!$D$10+'СЕТ СН'!$H$6-'СЕТ СН'!$H$23</f>
        <v>2130.25215437</v>
      </c>
      <c r="F103" s="36">
        <f>SUMIFS(СВЦЭМ!$D$39:$D$782,СВЦЭМ!$A$39:$A$782,$A103,СВЦЭМ!$B$39:$B$782,F$83)+'СЕТ СН'!$H$11+СВЦЭМ!$D$10+'СЕТ СН'!$H$6-'СЕТ СН'!$H$23</f>
        <v>2134.7538669800001</v>
      </c>
      <c r="G103" s="36">
        <f>SUMIFS(СВЦЭМ!$D$39:$D$782,СВЦЭМ!$A$39:$A$782,$A103,СВЦЭМ!$B$39:$B$782,G$83)+'СЕТ СН'!$H$11+СВЦЭМ!$D$10+'СЕТ СН'!$H$6-'СЕТ СН'!$H$23</f>
        <v>2112.71745126</v>
      </c>
      <c r="H103" s="36">
        <f>SUMIFS(СВЦЭМ!$D$39:$D$782,СВЦЭМ!$A$39:$A$782,$A103,СВЦЭМ!$B$39:$B$782,H$83)+'СЕТ СН'!$H$11+СВЦЭМ!$D$10+'СЕТ СН'!$H$6-'СЕТ СН'!$H$23</f>
        <v>2024.8194907100001</v>
      </c>
      <c r="I103" s="36">
        <f>SUMIFS(СВЦЭМ!$D$39:$D$782,СВЦЭМ!$A$39:$A$782,$A103,СВЦЭМ!$B$39:$B$782,I$83)+'СЕТ СН'!$H$11+СВЦЭМ!$D$10+'СЕТ СН'!$H$6-'СЕТ СН'!$H$23</f>
        <v>1989.2853614600001</v>
      </c>
      <c r="J103" s="36">
        <f>SUMIFS(СВЦЭМ!$D$39:$D$782,СВЦЭМ!$A$39:$A$782,$A103,СВЦЭМ!$B$39:$B$782,J$83)+'СЕТ СН'!$H$11+СВЦЭМ!$D$10+'СЕТ СН'!$H$6-'СЕТ СН'!$H$23</f>
        <v>1928.9181302300001</v>
      </c>
      <c r="K103" s="36">
        <f>SUMIFS(СВЦЭМ!$D$39:$D$782,СВЦЭМ!$A$39:$A$782,$A103,СВЦЭМ!$B$39:$B$782,K$83)+'СЕТ СН'!$H$11+СВЦЭМ!$D$10+'СЕТ СН'!$H$6-'СЕТ СН'!$H$23</f>
        <v>1849.8821831299999</v>
      </c>
      <c r="L103" s="36">
        <f>SUMIFS(СВЦЭМ!$D$39:$D$782,СВЦЭМ!$A$39:$A$782,$A103,СВЦЭМ!$B$39:$B$782,L$83)+'СЕТ СН'!$H$11+СВЦЭМ!$D$10+'СЕТ СН'!$H$6-'СЕТ СН'!$H$23</f>
        <v>1833.48367573</v>
      </c>
      <c r="M103" s="36">
        <f>SUMIFS(СВЦЭМ!$D$39:$D$782,СВЦЭМ!$A$39:$A$782,$A103,СВЦЭМ!$B$39:$B$782,M$83)+'СЕТ СН'!$H$11+СВЦЭМ!$D$10+'СЕТ СН'!$H$6-'СЕТ СН'!$H$23</f>
        <v>1861.51594735</v>
      </c>
      <c r="N103" s="36">
        <f>SUMIFS(СВЦЭМ!$D$39:$D$782,СВЦЭМ!$A$39:$A$782,$A103,СВЦЭМ!$B$39:$B$782,N$83)+'СЕТ СН'!$H$11+СВЦЭМ!$D$10+'СЕТ СН'!$H$6-'СЕТ СН'!$H$23</f>
        <v>1895.86780589</v>
      </c>
      <c r="O103" s="36">
        <f>SUMIFS(СВЦЭМ!$D$39:$D$782,СВЦЭМ!$A$39:$A$782,$A103,СВЦЭМ!$B$39:$B$782,O$83)+'СЕТ СН'!$H$11+СВЦЭМ!$D$10+'СЕТ СН'!$H$6-'СЕТ СН'!$H$23</f>
        <v>1912.60848521</v>
      </c>
      <c r="P103" s="36">
        <f>SUMIFS(СВЦЭМ!$D$39:$D$782,СВЦЭМ!$A$39:$A$782,$A103,СВЦЭМ!$B$39:$B$782,P$83)+'СЕТ СН'!$H$11+СВЦЭМ!$D$10+'СЕТ СН'!$H$6-'СЕТ СН'!$H$23</f>
        <v>1926.15641987</v>
      </c>
      <c r="Q103" s="36">
        <f>SUMIFS(СВЦЭМ!$D$39:$D$782,СВЦЭМ!$A$39:$A$782,$A103,СВЦЭМ!$B$39:$B$782,Q$83)+'СЕТ СН'!$H$11+СВЦЭМ!$D$10+'СЕТ СН'!$H$6-'СЕТ СН'!$H$23</f>
        <v>1936.3664403499999</v>
      </c>
      <c r="R103" s="36">
        <f>SUMIFS(СВЦЭМ!$D$39:$D$782,СВЦЭМ!$A$39:$A$782,$A103,СВЦЭМ!$B$39:$B$782,R$83)+'СЕТ СН'!$H$11+СВЦЭМ!$D$10+'СЕТ СН'!$H$6-'СЕТ СН'!$H$23</f>
        <v>1910.1014234300001</v>
      </c>
      <c r="S103" s="36">
        <f>SUMIFS(СВЦЭМ!$D$39:$D$782,СВЦЭМ!$A$39:$A$782,$A103,СВЦЭМ!$B$39:$B$782,S$83)+'СЕТ СН'!$H$11+СВЦЭМ!$D$10+'СЕТ СН'!$H$6-'СЕТ СН'!$H$23</f>
        <v>1906.5269764300001</v>
      </c>
      <c r="T103" s="36">
        <f>SUMIFS(СВЦЭМ!$D$39:$D$782,СВЦЭМ!$A$39:$A$782,$A103,СВЦЭМ!$B$39:$B$782,T$83)+'СЕТ СН'!$H$11+СВЦЭМ!$D$10+'СЕТ СН'!$H$6-'СЕТ СН'!$H$23</f>
        <v>1898.08992046</v>
      </c>
      <c r="U103" s="36">
        <f>SUMIFS(СВЦЭМ!$D$39:$D$782,СВЦЭМ!$A$39:$A$782,$A103,СВЦЭМ!$B$39:$B$782,U$83)+'СЕТ СН'!$H$11+СВЦЭМ!$D$10+'СЕТ СН'!$H$6-'СЕТ СН'!$H$23</f>
        <v>1895.73303188</v>
      </c>
      <c r="V103" s="36">
        <f>SUMIFS(СВЦЭМ!$D$39:$D$782,СВЦЭМ!$A$39:$A$782,$A103,СВЦЭМ!$B$39:$B$782,V$83)+'СЕТ СН'!$H$11+СВЦЭМ!$D$10+'СЕТ СН'!$H$6-'СЕТ СН'!$H$23</f>
        <v>1905.90219505</v>
      </c>
      <c r="W103" s="36">
        <f>SUMIFS(СВЦЭМ!$D$39:$D$782,СВЦЭМ!$A$39:$A$782,$A103,СВЦЭМ!$B$39:$B$782,W$83)+'СЕТ СН'!$H$11+СВЦЭМ!$D$10+'СЕТ СН'!$H$6-'СЕТ СН'!$H$23</f>
        <v>1859.3993859700001</v>
      </c>
      <c r="X103" s="36">
        <f>SUMIFS(СВЦЭМ!$D$39:$D$782,СВЦЭМ!$A$39:$A$782,$A103,СВЦЭМ!$B$39:$B$782,X$83)+'СЕТ СН'!$H$11+СВЦЭМ!$D$10+'СЕТ СН'!$H$6-'СЕТ СН'!$H$23</f>
        <v>1907.7313148600001</v>
      </c>
      <c r="Y103" s="36">
        <f>SUMIFS(СВЦЭМ!$D$39:$D$782,СВЦЭМ!$A$39:$A$782,$A103,СВЦЭМ!$B$39:$B$782,Y$83)+'СЕТ СН'!$H$11+СВЦЭМ!$D$10+'СЕТ СН'!$H$6-'СЕТ СН'!$H$23</f>
        <v>2000.3547311100001</v>
      </c>
    </row>
    <row r="104" spans="1:25" ht="15.75" x14ac:dyDescent="0.2">
      <c r="A104" s="35">
        <f t="shared" si="2"/>
        <v>45098</v>
      </c>
      <c r="B104" s="36">
        <f>SUMIFS(СВЦЭМ!$D$39:$D$782,СВЦЭМ!$A$39:$A$782,$A104,СВЦЭМ!$B$39:$B$782,B$83)+'СЕТ СН'!$H$11+СВЦЭМ!$D$10+'СЕТ СН'!$H$6-'СЕТ СН'!$H$23</f>
        <v>2021.69341134</v>
      </c>
      <c r="C104" s="36">
        <f>SUMIFS(СВЦЭМ!$D$39:$D$782,СВЦЭМ!$A$39:$A$782,$A104,СВЦЭМ!$B$39:$B$782,C$83)+'СЕТ СН'!$H$11+СВЦЭМ!$D$10+'СЕТ СН'!$H$6-'СЕТ СН'!$H$23</f>
        <v>2134.34602739</v>
      </c>
      <c r="D104" s="36">
        <f>SUMIFS(СВЦЭМ!$D$39:$D$782,СВЦЭМ!$A$39:$A$782,$A104,СВЦЭМ!$B$39:$B$782,D$83)+'СЕТ СН'!$H$11+СВЦЭМ!$D$10+'СЕТ СН'!$H$6-'СЕТ СН'!$H$23</f>
        <v>2233.13675973</v>
      </c>
      <c r="E104" s="36">
        <f>SUMIFS(СВЦЭМ!$D$39:$D$782,СВЦЭМ!$A$39:$A$782,$A104,СВЦЭМ!$B$39:$B$782,E$83)+'СЕТ СН'!$H$11+СВЦЭМ!$D$10+'СЕТ СН'!$H$6-'СЕТ СН'!$H$23</f>
        <v>2253.1640398199997</v>
      </c>
      <c r="F104" s="36">
        <f>SUMIFS(СВЦЭМ!$D$39:$D$782,СВЦЭМ!$A$39:$A$782,$A104,СВЦЭМ!$B$39:$B$782,F$83)+'СЕТ СН'!$H$11+СВЦЭМ!$D$10+'СЕТ СН'!$H$6-'СЕТ СН'!$H$23</f>
        <v>2241.3983424799999</v>
      </c>
      <c r="G104" s="36">
        <f>SUMIFS(СВЦЭМ!$D$39:$D$782,СВЦЭМ!$A$39:$A$782,$A104,СВЦЭМ!$B$39:$B$782,G$83)+'СЕТ СН'!$H$11+СВЦЭМ!$D$10+'СЕТ СН'!$H$6-'СЕТ СН'!$H$23</f>
        <v>2201.8319884800003</v>
      </c>
      <c r="H104" s="36">
        <f>SUMIFS(СВЦЭМ!$D$39:$D$782,СВЦЭМ!$A$39:$A$782,$A104,СВЦЭМ!$B$39:$B$782,H$83)+'СЕТ СН'!$H$11+СВЦЭМ!$D$10+'СЕТ СН'!$H$6-'СЕТ СН'!$H$23</f>
        <v>2056.2583169199997</v>
      </c>
      <c r="I104" s="36">
        <f>SUMIFS(СВЦЭМ!$D$39:$D$782,СВЦЭМ!$A$39:$A$782,$A104,СВЦЭМ!$B$39:$B$782,I$83)+'СЕТ СН'!$H$11+СВЦЭМ!$D$10+'СЕТ СН'!$H$6-'СЕТ СН'!$H$23</f>
        <v>1991.1805045200001</v>
      </c>
      <c r="J104" s="36">
        <f>SUMIFS(СВЦЭМ!$D$39:$D$782,СВЦЭМ!$A$39:$A$782,$A104,СВЦЭМ!$B$39:$B$782,J$83)+'СЕТ СН'!$H$11+СВЦЭМ!$D$10+'СЕТ СН'!$H$6-'СЕТ СН'!$H$23</f>
        <v>1903.6222719300001</v>
      </c>
      <c r="K104" s="36">
        <f>SUMIFS(СВЦЭМ!$D$39:$D$782,СВЦЭМ!$A$39:$A$782,$A104,СВЦЭМ!$B$39:$B$782,K$83)+'СЕТ СН'!$H$11+СВЦЭМ!$D$10+'СЕТ СН'!$H$6-'СЕТ СН'!$H$23</f>
        <v>1895.0710138100001</v>
      </c>
      <c r="L104" s="36">
        <f>SUMIFS(СВЦЭМ!$D$39:$D$782,СВЦЭМ!$A$39:$A$782,$A104,СВЦЭМ!$B$39:$B$782,L$83)+'СЕТ СН'!$H$11+СВЦЭМ!$D$10+'СЕТ СН'!$H$6-'СЕТ СН'!$H$23</f>
        <v>1925.8736918500001</v>
      </c>
      <c r="M104" s="36">
        <f>SUMIFS(СВЦЭМ!$D$39:$D$782,СВЦЭМ!$A$39:$A$782,$A104,СВЦЭМ!$B$39:$B$782,M$83)+'СЕТ СН'!$H$11+СВЦЭМ!$D$10+'СЕТ СН'!$H$6-'СЕТ СН'!$H$23</f>
        <v>1947.00174195</v>
      </c>
      <c r="N104" s="36">
        <f>SUMIFS(СВЦЭМ!$D$39:$D$782,СВЦЭМ!$A$39:$A$782,$A104,СВЦЭМ!$B$39:$B$782,N$83)+'СЕТ СН'!$H$11+СВЦЭМ!$D$10+'СЕТ СН'!$H$6-'СЕТ СН'!$H$23</f>
        <v>1999.4630480800001</v>
      </c>
      <c r="O104" s="36">
        <f>SUMIFS(СВЦЭМ!$D$39:$D$782,СВЦЭМ!$A$39:$A$782,$A104,СВЦЭМ!$B$39:$B$782,O$83)+'СЕТ СН'!$H$11+СВЦЭМ!$D$10+'СЕТ СН'!$H$6-'СЕТ СН'!$H$23</f>
        <v>1961.37030942</v>
      </c>
      <c r="P104" s="36">
        <f>SUMIFS(СВЦЭМ!$D$39:$D$782,СВЦЭМ!$A$39:$A$782,$A104,СВЦЭМ!$B$39:$B$782,P$83)+'СЕТ СН'!$H$11+СВЦЭМ!$D$10+'СЕТ СН'!$H$6-'СЕТ СН'!$H$23</f>
        <v>1978.65306179</v>
      </c>
      <c r="Q104" s="36">
        <f>SUMIFS(СВЦЭМ!$D$39:$D$782,СВЦЭМ!$A$39:$A$782,$A104,СВЦЭМ!$B$39:$B$782,Q$83)+'СЕТ СН'!$H$11+СВЦЭМ!$D$10+'СЕТ СН'!$H$6-'СЕТ СН'!$H$23</f>
        <v>1979.66010732</v>
      </c>
      <c r="R104" s="36">
        <f>SUMIFS(СВЦЭМ!$D$39:$D$782,СВЦЭМ!$A$39:$A$782,$A104,СВЦЭМ!$B$39:$B$782,R$83)+'СЕТ СН'!$H$11+СВЦЭМ!$D$10+'СЕТ СН'!$H$6-'СЕТ СН'!$H$23</f>
        <v>1969.444557</v>
      </c>
      <c r="S104" s="36">
        <f>SUMIFS(СВЦЭМ!$D$39:$D$782,СВЦЭМ!$A$39:$A$782,$A104,СВЦЭМ!$B$39:$B$782,S$83)+'СЕТ СН'!$H$11+СВЦЭМ!$D$10+'СЕТ СН'!$H$6-'СЕТ СН'!$H$23</f>
        <v>1948.2610321500001</v>
      </c>
      <c r="T104" s="36">
        <f>SUMIFS(СВЦЭМ!$D$39:$D$782,СВЦЭМ!$A$39:$A$782,$A104,СВЦЭМ!$B$39:$B$782,T$83)+'СЕТ СН'!$H$11+СВЦЭМ!$D$10+'СЕТ СН'!$H$6-'СЕТ СН'!$H$23</f>
        <v>1959.1576135600001</v>
      </c>
      <c r="U104" s="36">
        <f>SUMIFS(СВЦЭМ!$D$39:$D$782,СВЦЭМ!$A$39:$A$782,$A104,СВЦЭМ!$B$39:$B$782,U$83)+'СЕТ СН'!$H$11+СВЦЭМ!$D$10+'СЕТ СН'!$H$6-'СЕТ СН'!$H$23</f>
        <v>1949.00003427</v>
      </c>
      <c r="V104" s="36">
        <f>SUMIFS(СВЦЭМ!$D$39:$D$782,СВЦЭМ!$A$39:$A$782,$A104,СВЦЭМ!$B$39:$B$782,V$83)+'СЕТ СН'!$H$11+СВЦЭМ!$D$10+'СЕТ СН'!$H$6-'СЕТ СН'!$H$23</f>
        <v>1930.72626812</v>
      </c>
      <c r="W104" s="36">
        <f>SUMIFS(СВЦЭМ!$D$39:$D$782,СВЦЭМ!$A$39:$A$782,$A104,СВЦЭМ!$B$39:$B$782,W$83)+'СЕТ СН'!$H$11+СВЦЭМ!$D$10+'СЕТ СН'!$H$6-'СЕТ СН'!$H$23</f>
        <v>1948.1734298399999</v>
      </c>
      <c r="X104" s="36">
        <f>SUMIFS(СВЦЭМ!$D$39:$D$782,СВЦЭМ!$A$39:$A$782,$A104,СВЦЭМ!$B$39:$B$782,X$83)+'СЕТ СН'!$H$11+СВЦЭМ!$D$10+'СЕТ СН'!$H$6-'СЕТ СН'!$H$23</f>
        <v>1998.70037469</v>
      </c>
      <c r="Y104" s="36">
        <f>SUMIFS(СВЦЭМ!$D$39:$D$782,СВЦЭМ!$A$39:$A$782,$A104,СВЦЭМ!$B$39:$B$782,Y$83)+'СЕТ СН'!$H$11+СВЦЭМ!$D$10+'СЕТ СН'!$H$6-'СЕТ СН'!$H$23</f>
        <v>2109.0024888500002</v>
      </c>
    </row>
    <row r="105" spans="1:25" ht="15.75" x14ac:dyDescent="0.2">
      <c r="A105" s="35">
        <f t="shared" si="2"/>
        <v>45099</v>
      </c>
      <c r="B105" s="36">
        <f>SUMIFS(СВЦЭМ!$D$39:$D$782,СВЦЭМ!$A$39:$A$782,$A105,СВЦЭМ!$B$39:$B$782,B$83)+'СЕТ СН'!$H$11+СВЦЭМ!$D$10+'СЕТ СН'!$H$6-'СЕТ СН'!$H$23</f>
        <v>2124.7558842400003</v>
      </c>
      <c r="C105" s="36">
        <f>SUMIFS(СВЦЭМ!$D$39:$D$782,СВЦЭМ!$A$39:$A$782,$A105,СВЦЭМ!$B$39:$B$782,C$83)+'СЕТ СН'!$H$11+СВЦЭМ!$D$10+'СЕТ СН'!$H$6-'СЕТ СН'!$H$23</f>
        <v>2198.82783776</v>
      </c>
      <c r="D105" s="36">
        <f>SUMIFS(СВЦЭМ!$D$39:$D$782,СВЦЭМ!$A$39:$A$782,$A105,СВЦЭМ!$B$39:$B$782,D$83)+'СЕТ СН'!$H$11+СВЦЭМ!$D$10+'СЕТ СН'!$H$6-'СЕТ СН'!$H$23</f>
        <v>2223.7484244899997</v>
      </c>
      <c r="E105" s="36">
        <f>SUMIFS(СВЦЭМ!$D$39:$D$782,СВЦЭМ!$A$39:$A$782,$A105,СВЦЭМ!$B$39:$B$782,E$83)+'СЕТ СН'!$H$11+СВЦЭМ!$D$10+'СЕТ СН'!$H$6-'СЕТ СН'!$H$23</f>
        <v>2200.5869628099999</v>
      </c>
      <c r="F105" s="36">
        <f>SUMIFS(СВЦЭМ!$D$39:$D$782,СВЦЭМ!$A$39:$A$782,$A105,СВЦЭМ!$B$39:$B$782,F$83)+'СЕТ СН'!$H$11+СВЦЭМ!$D$10+'СЕТ СН'!$H$6-'СЕТ СН'!$H$23</f>
        <v>2200.5900091499998</v>
      </c>
      <c r="G105" s="36">
        <f>SUMIFS(СВЦЭМ!$D$39:$D$782,СВЦЭМ!$A$39:$A$782,$A105,СВЦЭМ!$B$39:$B$782,G$83)+'СЕТ СН'!$H$11+СВЦЭМ!$D$10+'СЕТ СН'!$H$6-'СЕТ СН'!$H$23</f>
        <v>2208.7663902900003</v>
      </c>
      <c r="H105" s="36">
        <f>SUMIFS(СВЦЭМ!$D$39:$D$782,СВЦЭМ!$A$39:$A$782,$A105,СВЦЭМ!$B$39:$B$782,H$83)+'СЕТ СН'!$H$11+СВЦЭМ!$D$10+'СЕТ СН'!$H$6-'СЕТ СН'!$H$23</f>
        <v>2032.9118450400001</v>
      </c>
      <c r="I105" s="36">
        <f>SUMIFS(СВЦЭМ!$D$39:$D$782,СВЦЭМ!$A$39:$A$782,$A105,СВЦЭМ!$B$39:$B$782,I$83)+'СЕТ СН'!$H$11+СВЦЭМ!$D$10+'СЕТ СН'!$H$6-'СЕТ СН'!$H$23</f>
        <v>2004.3113680900001</v>
      </c>
      <c r="J105" s="36">
        <f>SUMIFS(СВЦЭМ!$D$39:$D$782,СВЦЭМ!$A$39:$A$782,$A105,СВЦЭМ!$B$39:$B$782,J$83)+'СЕТ СН'!$H$11+СВЦЭМ!$D$10+'СЕТ СН'!$H$6-'СЕТ СН'!$H$23</f>
        <v>1924.4635510000001</v>
      </c>
      <c r="K105" s="36">
        <f>SUMIFS(СВЦЭМ!$D$39:$D$782,СВЦЭМ!$A$39:$A$782,$A105,СВЦЭМ!$B$39:$B$782,K$83)+'СЕТ СН'!$H$11+СВЦЭМ!$D$10+'СЕТ СН'!$H$6-'СЕТ СН'!$H$23</f>
        <v>1904.3334664700001</v>
      </c>
      <c r="L105" s="36">
        <f>SUMIFS(СВЦЭМ!$D$39:$D$782,СВЦЭМ!$A$39:$A$782,$A105,СВЦЭМ!$B$39:$B$782,L$83)+'СЕТ СН'!$H$11+СВЦЭМ!$D$10+'СЕТ СН'!$H$6-'СЕТ СН'!$H$23</f>
        <v>1905.66808285</v>
      </c>
      <c r="M105" s="36">
        <f>SUMIFS(СВЦЭМ!$D$39:$D$782,СВЦЭМ!$A$39:$A$782,$A105,СВЦЭМ!$B$39:$B$782,M$83)+'СЕТ СН'!$H$11+СВЦЭМ!$D$10+'СЕТ СН'!$H$6-'СЕТ СН'!$H$23</f>
        <v>1942.55908907</v>
      </c>
      <c r="N105" s="36">
        <f>SUMIFS(СВЦЭМ!$D$39:$D$782,СВЦЭМ!$A$39:$A$782,$A105,СВЦЭМ!$B$39:$B$782,N$83)+'СЕТ СН'!$H$11+СВЦЭМ!$D$10+'СЕТ СН'!$H$6-'СЕТ СН'!$H$23</f>
        <v>1988.7894552100001</v>
      </c>
      <c r="O105" s="36">
        <f>SUMIFS(СВЦЭМ!$D$39:$D$782,СВЦЭМ!$A$39:$A$782,$A105,СВЦЭМ!$B$39:$B$782,O$83)+'СЕТ СН'!$H$11+СВЦЭМ!$D$10+'СЕТ СН'!$H$6-'СЕТ СН'!$H$23</f>
        <v>1993.5550263300001</v>
      </c>
      <c r="P105" s="36">
        <f>SUMIFS(СВЦЭМ!$D$39:$D$782,СВЦЭМ!$A$39:$A$782,$A105,СВЦЭМ!$B$39:$B$782,P$83)+'СЕТ СН'!$H$11+СВЦЭМ!$D$10+'СЕТ СН'!$H$6-'СЕТ СН'!$H$23</f>
        <v>1990.6234959000001</v>
      </c>
      <c r="Q105" s="36">
        <f>SUMIFS(СВЦЭМ!$D$39:$D$782,СВЦЭМ!$A$39:$A$782,$A105,СВЦЭМ!$B$39:$B$782,Q$83)+'СЕТ СН'!$H$11+СВЦЭМ!$D$10+'СЕТ СН'!$H$6-'СЕТ СН'!$H$23</f>
        <v>1989.10006329</v>
      </c>
      <c r="R105" s="36">
        <f>SUMIFS(СВЦЭМ!$D$39:$D$782,СВЦЭМ!$A$39:$A$782,$A105,СВЦЭМ!$B$39:$B$782,R$83)+'СЕТ СН'!$H$11+СВЦЭМ!$D$10+'СЕТ СН'!$H$6-'СЕТ СН'!$H$23</f>
        <v>1974.7917453499999</v>
      </c>
      <c r="S105" s="36">
        <f>SUMIFS(СВЦЭМ!$D$39:$D$782,СВЦЭМ!$A$39:$A$782,$A105,СВЦЭМ!$B$39:$B$782,S$83)+'СЕТ СН'!$H$11+СВЦЭМ!$D$10+'СЕТ СН'!$H$6-'СЕТ СН'!$H$23</f>
        <v>1951.57477539</v>
      </c>
      <c r="T105" s="36">
        <f>SUMIFS(СВЦЭМ!$D$39:$D$782,СВЦЭМ!$A$39:$A$782,$A105,СВЦЭМ!$B$39:$B$782,T$83)+'СЕТ СН'!$H$11+СВЦЭМ!$D$10+'СЕТ СН'!$H$6-'СЕТ СН'!$H$23</f>
        <v>1972.4933454100001</v>
      </c>
      <c r="U105" s="36">
        <f>SUMIFS(СВЦЭМ!$D$39:$D$782,СВЦЭМ!$A$39:$A$782,$A105,СВЦЭМ!$B$39:$B$782,U$83)+'СЕТ СН'!$H$11+СВЦЭМ!$D$10+'СЕТ СН'!$H$6-'СЕТ СН'!$H$23</f>
        <v>1944.62878735</v>
      </c>
      <c r="V105" s="36">
        <f>SUMIFS(СВЦЭМ!$D$39:$D$782,СВЦЭМ!$A$39:$A$782,$A105,СВЦЭМ!$B$39:$B$782,V$83)+'СЕТ СН'!$H$11+СВЦЭМ!$D$10+'СЕТ СН'!$H$6-'СЕТ СН'!$H$23</f>
        <v>1902.6736121599999</v>
      </c>
      <c r="W105" s="36">
        <f>SUMIFS(СВЦЭМ!$D$39:$D$782,СВЦЭМ!$A$39:$A$782,$A105,СВЦЭМ!$B$39:$B$782,W$83)+'СЕТ СН'!$H$11+СВЦЭМ!$D$10+'СЕТ СН'!$H$6-'СЕТ СН'!$H$23</f>
        <v>1938.0882364000001</v>
      </c>
      <c r="X105" s="36">
        <f>SUMIFS(СВЦЭМ!$D$39:$D$782,СВЦЭМ!$A$39:$A$782,$A105,СВЦЭМ!$B$39:$B$782,X$83)+'СЕТ СН'!$H$11+СВЦЭМ!$D$10+'СЕТ СН'!$H$6-'СЕТ СН'!$H$23</f>
        <v>1999.5915297900001</v>
      </c>
      <c r="Y105" s="36">
        <f>SUMIFS(СВЦЭМ!$D$39:$D$782,СВЦЭМ!$A$39:$A$782,$A105,СВЦЭМ!$B$39:$B$782,Y$83)+'СЕТ СН'!$H$11+СВЦЭМ!$D$10+'СЕТ СН'!$H$6-'СЕТ СН'!$H$23</f>
        <v>2086.6211097200003</v>
      </c>
    </row>
    <row r="106" spans="1:25" ht="15.75" x14ac:dyDescent="0.2">
      <c r="A106" s="35">
        <f t="shared" si="2"/>
        <v>45100</v>
      </c>
      <c r="B106" s="36">
        <f>SUMIFS(СВЦЭМ!$D$39:$D$782,СВЦЭМ!$A$39:$A$782,$A106,СВЦЭМ!$B$39:$B$782,B$83)+'СЕТ СН'!$H$11+СВЦЭМ!$D$10+'СЕТ СН'!$H$6-'СЕТ СН'!$H$23</f>
        <v>2103.21664882</v>
      </c>
      <c r="C106" s="36">
        <f>SUMIFS(СВЦЭМ!$D$39:$D$782,СВЦЭМ!$A$39:$A$782,$A106,СВЦЭМ!$B$39:$B$782,C$83)+'СЕТ СН'!$H$11+СВЦЭМ!$D$10+'СЕТ СН'!$H$6-'СЕТ СН'!$H$23</f>
        <v>2226.2245988200002</v>
      </c>
      <c r="D106" s="36">
        <f>SUMIFS(СВЦЭМ!$D$39:$D$782,СВЦЭМ!$A$39:$A$782,$A106,СВЦЭМ!$B$39:$B$782,D$83)+'СЕТ СН'!$H$11+СВЦЭМ!$D$10+'СЕТ СН'!$H$6-'СЕТ СН'!$H$23</f>
        <v>2291.0769156300003</v>
      </c>
      <c r="E106" s="36">
        <f>SUMIFS(СВЦЭМ!$D$39:$D$782,СВЦЭМ!$A$39:$A$782,$A106,СВЦЭМ!$B$39:$B$782,E$83)+'СЕТ СН'!$H$11+СВЦЭМ!$D$10+'СЕТ СН'!$H$6-'СЕТ СН'!$H$23</f>
        <v>2267.1932467400002</v>
      </c>
      <c r="F106" s="36">
        <f>SUMIFS(СВЦЭМ!$D$39:$D$782,СВЦЭМ!$A$39:$A$782,$A106,СВЦЭМ!$B$39:$B$782,F$83)+'СЕТ СН'!$H$11+СВЦЭМ!$D$10+'СЕТ СН'!$H$6-'СЕТ СН'!$H$23</f>
        <v>2255.3709458100002</v>
      </c>
      <c r="G106" s="36">
        <f>SUMIFS(СВЦЭМ!$D$39:$D$782,СВЦЭМ!$A$39:$A$782,$A106,СВЦЭМ!$B$39:$B$782,G$83)+'СЕТ СН'!$H$11+СВЦЭМ!$D$10+'СЕТ СН'!$H$6-'СЕТ СН'!$H$23</f>
        <v>2166.4569646800001</v>
      </c>
      <c r="H106" s="36">
        <f>SUMIFS(СВЦЭМ!$D$39:$D$782,СВЦЭМ!$A$39:$A$782,$A106,СВЦЭМ!$B$39:$B$782,H$83)+'СЕТ СН'!$H$11+СВЦЭМ!$D$10+'СЕТ СН'!$H$6-'СЕТ СН'!$H$23</f>
        <v>2041.7064343300001</v>
      </c>
      <c r="I106" s="36">
        <f>SUMIFS(СВЦЭМ!$D$39:$D$782,СВЦЭМ!$A$39:$A$782,$A106,СВЦЭМ!$B$39:$B$782,I$83)+'СЕТ СН'!$H$11+СВЦЭМ!$D$10+'СЕТ СН'!$H$6-'СЕТ СН'!$H$23</f>
        <v>1913.09289352</v>
      </c>
      <c r="J106" s="36">
        <f>SUMIFS(СВЦЭМ!$D$39:$D$782,СВЦЭМ!$A$39:$A$782,$A106,СВЦЭМ!$B$39:$B$782,J$83)+'СЕТ СН'!$H$11+СВЦЭМ!$D$10+'СЕТ СН'!$H$6-'СЕТ СН'!$H$23</f>
        <v>1851.3175918100001</v>
      </c>
      <c r="K106" s="36">
        <f>SUMIFS(СВЦЭМ!$D$39:$D$782,СВЦЭМ!$A$39:$A$782,$A106,СВЦЭМ!$B$39:$B$782,K$83)+'СЕТ СН'!$H$11+СВЦЭМ!$D$10+'СЕТ СН'!$H$6-'СЕТ СН'!$H$23</f>
        <v>1790.3793639099999</v>
      </c>
      <c r="L106" s="36">
        <f>SUMIFS(СВЦЭМ!$D$39:$D$782,СВЦЭМ!$A$39:$A$782,$A106,СВЦЭМ!$B$39:$B$782,L$83)+'СЕТ СН'!$H$11+СВЦЭМ!$D$10+'СЕТ СН'!$H$6-'СЕТ СН'!$H$23</f>
        <v>1743.1815316100001</v>
      </c>
      <c r="M106" s="36">
        <f>SUMIFS(СВЦЭМ!$D$39:$D$782,СВЦЭМ!$A$39:$A$782,$A106,СВЦЭМ!$B$39:$B$782,M$83)+'СЕТ СН'!$H$11+СВЦЭМ!$D$10+'СЕТ СН'!$H$6-'СЕТ СН'!$H$23</f>
        <v>1760.3136829800001</v>
      </c>
      <c r="N106" s="36">
        <f>SUMIFS(СВЦЭМ!$D$39:$D$782,СВЦЭМ!$A$39:$A$782,$A106,СВЦЭМ!$B$39:$B$782,N$83)+'СЕТ СН'!$H$11+СВЦЭМ!$D$10+'СЕТ СН'!$H$6-'СЕТ СН'!$H$23</f>
        <v>1795.2466948900001</v>
      </c>
      <c r="O106" s="36">
        <f>SUMIFS(СВЦЭМ!$D$39:$D$782,СВЦЭМ!$A$39:$A$782,$A106,СВЦЭМ!$B$39:$B$782,O$83)+'СЕТ СН'!$H$11+СВЦЭМ!$D$10+'СЕТ СН'!$H$6-'СЕТ СН'!$H$23</f>
        <v>1827.0427732800001</v>
      </c>
      <c r="P106" s="36">
        <f>SUMIFS(СВЦЭМ!$D$39:$D$782,СВЦЭМ!$A$39:$A$782,$A106,СВЦЭМ!$B$39:$B$782,P$83)+'СЕТ СН'!$H$11+СВЦЭМ!$D$10+'СЕТ СН'!$H$6-'СЕТ СН'!$H$23</f>
        <v>1840.0836186000001</v>
      </c>
      <c r="Q106" s="36">
        <f>SUMIFS(СВЦЭМ!$D$39:$D$782,СВЦЭМ!$A$39:$A$782,$A106,СВЦЭМ!$B$39:$B$782,Q$83)+'СЕТ СН'!$H$11+СВЦЭМ!$D$10+'СЕТ СН'!$H$6-'СЕТ СН'!$H$23</f>
        <v>1849.5531360800001</v>
      </c>
      <c r="R106" s="36">
        <f>SUMIFS(СВЦЭМ!$D$39:$D$782,СВЦЭМ!$A$39:$A$782,$A106,СВЦЭМ!$B$39:$B$782,R$83)+'СЕТ СН'!$H$11+СВЦЭМ!$D$10+'СЕТ СН'!$H$6-'СЕТ СН'!$H$23</f>
        <v>1824.31190763</v>
      </c>
      <c r="S106" s="36">
        <f>SUMIFS(СВЦЭМ!$D$39:$D$782,СВЦЭМ!$A$39:$A$782,$A106,СВЦЭМ!$B$39:$B$782,S$83)+'СЕТ СН'!$H$11+СВЦЭМ!$D$10+'СЕТ СН'!$H$6-'СЕТ СН'!$H$23</f>
        <v>1811.2661080800001</v>
      </c>
      <c r="T106" s="36">
        <f>SUMIFS(СВЦЭМ!$D$39:$D$782,СВЦЭМ!$A$39:$A$782,$A106,СВЦЭМ!$B$39:$B$782,T$83)+'СЕТ СН'!$H$11+СВЦЭМ!$D$10+'СЕТ СН'!$H$6-'СЕТ СН'!$H$23</f>
        <v>1809.77460696</v>
      </c>
      <c r="U106" s="36">
        <f>SUMIFS(СВЦЭМ!$D$39:$D$782,СВЦЭМ!$A$39:$A$782,$A106,СВЦЭМ!$B$39:$B$782,U$83)+'СЕТ СН'!$H$11+СВЦЭМ!$D$10+'СЕТ СН'!$H$6-'СЕТ СН'!$H$23</f>
        <v>1819.46446234</v>
      </c>
      <c r="V106" s="36">
        <f>SUMIFS(СВЦЭМ!$D$39:$D$782,СВЦЭМ!$A$39:$A$782,$A106,СВЦЭМ!$B$39:$B$782,V$83)+'СЕТ СН'!$H$11+СВЦЭМ!$D$10+'СЕТ СН'!$H$6-'СЕТ СН'!$H$23</f>
        <v>1822.9301219000001</v>
      </c>
      <c r="W106" s="36">
        <f>SUMIFS(СВЦЭМ!$D$39:$D$782,СВЦЭМ!$A$39:$A$782,$A106,СВЦЭМ!$B$39:$B$782,W$83)+'СЕТ СН'!$H$11+СВЦЭМ!$D$10+'СЕТ СН'!$H$6-'СЕТ СН'!$H$23</f>
        <v>1803.52828019</v>
      </c>
      <c r="X106" s="36">
        <f>SUMIFS(СВЦЭМ!$D$39:$D$782,СВЦЭМ!$A$39:$A$782,$A106,СВЦЭМ!$B$39:$B$782,X$83)+'СЕТ СН'!$H$11+СВЦЭМ!$D$10+'СЕТ СН'!$H$6-'СЕТ СН'!$H$23</f>
        <v>1833.3714802300001</v>
      </c>
      <c r="Y106" s="36">
        <f>SUMIFS(СВЦЭМ!$D$39:$D$782,СВЦЭМ!$A$39:$A$782,$A106,СВЦЭМ!$B$39:$B$782,Y$83)+'СЕТ СН'!$H$11+СВЦЭМ!$D$10+'СЕТ СН'!$H$6-'СЕТ СН'!$H$23</f>
        <v>1985.07247424</v>
      </c>
    </row>
    <row r="107" spans="1:25" ht="15.75" x14ac:dyDescent="0.2">
      <c r="A107" s="35">
        <f t="shared" si="2"/>
        <v>45101</v>
      </c>
      <c r="B107" s="36">
        <f>SUMIFS(СВЦЭМ!$D$39:$D$782,СВЦЭМ!$A$39:$A$782,$A107,СВЦЭМ!$B$39:$B$782,B$83)+'СЕТ СН'!$H$11+СВЦЭМ!$D$10+'СЕТ СН'!$H$6-'СЕТ СН'!$H$23</f>
        <v>1960.5128315300001</v>
      </c>
      <c r="C107" s="36">
        <f>SUMIFS(СВЦЭМ!$D$39:$D$782,СВЦЭМ!$A$39:$A$782,$A107,СВЦЭМ!$B$39:$B$782,C$83)+'СЕТ СН'!$H$11+СВЦЭМ!$D$10+'СЕТ СН'!$H$6-'СЕТ СН'!$H$23</f>
        <v>2046.09345921</v>
      </c>
      <c r="D107" s="36">
        <f>SUMIFS(СВЦЭМ!$D$39:$D$782,СВЦЭМ!$A$39:$A$782,$A107,СВЦЭМ!$B$39:$B$782,D$83)+'СЕТ СН'!$H$11+СВЦЭМ!$D$10+'СЕТ СН'!$H$6-'СЕТ СН'!$H$23</f>
        <v>2128.66065725</v>
      </c>
      <c r="E107" s="36">
        <f>SUMIFS(СВЦЭМ!$D$39:$D$782,СВЦЭМ!$A$39:$A$782,$A107,СВЦЭМ!$B$39:$B$782,E$83)+'СЕТ СН'!$H$11+СВЦЭМ!$D$10+'СЕТ СН'!$H$6-'СЕТ СН'!$H$23</f>
        <v>2126.4841729999998</v>
      </c>
      <c r="F107" s="36">
        <f>SUMIFS(СВЦЭМ!$D$39:$D$782,СВЦЭМ!$A$39:$A$782,$A107,СВЦЭМ!$B$39:$B$782,F$83)+'СЕТ СН'!$H$11+СВЦЭМ!$D$10+'СЕТ СН'!$H$6-'СЕТ СН'!$H$23</f>
        <v>2123.8966713899999</v>
      </c>
      <c r="G107" s="36">
        <f>SUMIFS(СВЦЭМ!$D$39:$D$782,СВЦЭМ!$A$39:$A$782,$A107,СВЦЭМ!$B$39:$B$782,G$83)+'СЕТ СН'!$H$11+СВЦЭМ!$D$10+'СЕТ СН'!$H$6-'СЕТ СН'!$H$23</f>
        <v>2126.5431853700002</v>
      </c>
      <c r="H107" s="36">
        <f>SUMIFS(СВЦЭМ!$D$39:$D$782,СВЦЭМ!$A$39:$A$782,$A107,СВЦЭМ!$B$39:$B$782,H$83)+'СЕТ СН'!$H$11+СВЦЭМ!$D$10+'СЕТ СН'!$H$6-'СЕТ СН'!$H$23</f>
        <v>2082.3440967300003</v>
      </c>
      <c r="I107" s="36">
        <f>SUMIFS(СВЦЭМ!$D$39:$D$782,СВЦЭМ!$A$39:$A$782,$A107,СВЦЭМ!$B$39:$B$782,I$83)+'СЕТ СН'!$H$11+СВЦЭМ!$D$10+'СЕТ СН'!$H$6-'СЕТ СН'!$H$23</f>
        <v>2028.99683364</v>
      </c>
      <c r="J107" s="36">
        <f>SUMIFS(СВЦЭМ!$D$39:$D$782,СВЦЭМ!$A$39:$A$782,$A107,СВЦЭМ!$B$39:$B$782,J$83)+'СЕТ СН'!$H$11+СВЦЭМ!$D$10+'СЕТ СН'!$H$6-'СЕТ СН'!$H$23</f>
        <v>1924.90902097</v>
      </c>
      <c r="K107" s="36">
        <f>SUMIFS(СВЦЭМ!$D$39:$D$782,СВЦЭМ!$A$39:$A$782,$A107,СВЦЭМ!$B$39:$B$782,K$83)+'СЕТ СН'!$H$11+СВЦЭМ!$D$10+'СЕТ СН'!$H$6-'СЕТ СН'!$H$23</f>
        <v>1846.4323219400001</v>
      </c>
      <c r="L107" s="36">
        <f>SUMIFS(СВЦЭМ!$D$39:$D$782,СВЦЭМ!$A$39:$A$782,$A107,СВЦЭМ!$B$39:$B$782,L$83)+'СЕТ СН'!$H$11+СВЦЭМ!$D$10+'СЕТ СН'!$H$6-'СЕТ СН'!$H$23</f>
        <v>1836.19332048</v>
      </c>
      <c r="M107" s="36">
        <f>SUMIFS(СВЦЭМ!$D$39:$D$782,СВЦЭМ!$A$39:$A$782,$A107,СВЦЭМ!$B$39:$B$782,M$83)+'СЕТ СН'!$H$11+СВЦЭМ!$D$10+'СЕТ СН'!$H$6-'СЕТ СН'!$H$23</f>
        <v>1861.6954830899999</v>
      </c>
      <c r="N107" s="36">
        <f>SUMIFS(СВЦЭМ!$D$39:$D$782,СВЦЭМ!$A$39:$A$782,$A107,СВЦЭМ!$B$39:$B$782,N$83)+'СЕТ СН'!$H$11+СВЦЭМ!$D$10+'СЕТ СН'!$H$6-'СЕТ СН'!$H$23</f>
        <v>1923.59888273</v>
      </c>
      <c r="O107" s="36">
        <f>SUMIFS(СВЦЭМ!$D$39:$D$782,СВЦЭМ!$A$39:$A$782,$A107,СВЦЭМ!$B$39:$B$782,O$83)+'СЕТ СН'!$H$11+СВЦЭМ!$D$10+'СЕТ СН'!$H$6-'СЕТ СН'!$H$23</f>
        <v>1964.87189386</v>
      </c>
      <c r="P107" s="36">
        <f>SUMIFS(СВЦЭМ!$D$39:$D$782,СВЦЭМ!$A$39:$A$782,$A107,СВЦЭМ!$B$39:$B$782,P$83)+'СЕТ СН'!$H$11+СВЦЭМ!$D$10+'СЕТ СН'!$H$6-'СЕТ СН'!$H$23</f>
        <v>1970.16734445</v>
      </c>
      <c r="Q107" s="36">
        <f>SUMIFS(СВЦЭМ!$D$39:$D$782,СВЦЭМ!$A$39:$A$782,$A107,СВЦЭМ!$B$39:$B$782,Q$83)+'СЕТ СН'!$H$11+СВЦЭМ!$D$10+'СЕТ СН'!$H$6-'СЕТ СН'!$H$23</f>
        <v>1982.4637519600001</v>
      </c>
      <c r="R107" s="36">
        <f>SUMIFS(СВЦЭМ!$D$39:$D$782,СВЦЭМ!$A$39:$A$782,$A107,СВЦЭМ!$B$39:$B$782,R$83)+'СЕТ СН'!$H$11+СВЦЭМ!$D$10+'СЕТ СН'!$H$6-'СЕТ СН'!$H$23</f>
        <v>1958.3615601500001</v>
      </c>
      <c r="S107" s="36">
        <f>SUMIFS(СВЦЭМ!$D$39:$D$782,СВЦЭМ!$A$39:$A$782,$A107,СВЦЭМ!$B$39:$B$782,S$83)+'СЕТ СН'!$H$11+СВЦЭМ!$D$10+'СЕТ СН'!$H$6-'СЕТ СН'!$H$23</f>
        <v>1942.56288012</v>
      </c>
      <c r="T107" s="36">
        <f>SUMIFS(СВЦЭМ!$D$39:$D$782,СВЦЭМ!$A$39:$A$782,$A107,СВЦЭМ!$B$39:$B$782,T$83)+'СЕТ СН'!$H$11+СВЦЭМ!$D$10+'СЕТ СН'!$H$6-'СЕТ СН'!$H$23</f>
        <v>1965.35336717</v>
      </c>
      <c r="U107" s="36">
        <f>SUMIFS(СВЦЭМ!$D$39:$D$782,СВЦЭМ!$A$39:$A$782,$A107,СВЦЭМ!$B$39:$B$782,U$83)+'СЕТ СН'!$H$11+СВЦЭМ!$D$10+'СЕТ СН'!$H$6-'СЕТ СН'!$H$23</f>
        <v>1980.7477284300001</v>
      </c>
      <c r="V107" s="36">
        <f>SUMIFS(СВЦЭМ!$D$39:$D$782,СВЦЭМ!$A$39:$A$782,$A107,СВЦЭМ!$B$39:$B$782,V$83)+'СЕТ СН'!$H$11+СВЦЭМ!$D$10+'СЕТ СН'!$H$6-'СЕТ СН'!$H$23</f>
        <v>1980.65501122</v>
      </c>
      <c r="W107" s="36">
        <f>SUMIFS(СВЦЭМ!$D$39:$D$782,СВЦЭМ!$A$39:$A$782,$A107,СВЦЭМ!$B$39:$B$782,W$83)+'СЕТ СН'!$H$11+СВЦЭМ!$D$10+'СЕТ СН'!$H$6-'СЕТ СН'!$H$23</f>
        <v>1946.6924745900001</v>
      </c>
      <c r="X107" s="36">
        <f>SUMIFS(СВЦЭМ!$D$39:$D$782,СВЦЭМ!$A$39:$A$782,$A107,СВЦЭМ!$B$39:$B$782,X$83)+'СЕТ СН'!$H$11+СВЦЭМ!$D$10+'СЕТ СН'!$H$6-'СЕТ СН'!$H$23</f>
        <v>1978.8104176700001</v>
      </c>
      <c r="Y107" s="36">
        <f>SUMIFS(СВЦЭМ!$D$39:$D$782,СВЦЭМ!$A$39:$A$782,$A107,СВЦЭМ!$B$39:$B$782,Y$83)+'СЕТ СН'!$H$11+СВЦЭМ!$D$10+'СЕТ СН'!$H$6-'СЕТ СН'!$H$23</f>
        <v>2059.7556048599999</v>
      </c>
    </row>
    <row r="108" spans="1:25" ht="15.75" x14ac:dyDescent="0.2">
      <c r="A108" s="35">
        <f t="shared" si="2"/>
        <v>45102</v>
      </c>
      <c r="B108" s="36">
        <f>SUMIFS(СВЦЭМ!$D$39:$D$782,СВЦЭМ!$A$39:$A$782,$A108,СВЦЭМ!$B$39:$B$782,B$83)+'СЕТ СН'!$H$11+СВЦЭМ!$D$10+'СЕТ СН'!$H$6-'СЕТ СН'!$H$23</f>
        <v>2060.35232142</v>
      </c>
      <c r="C108" s="36">
        <f>SUMIFS(СВЦЭМ!$D$39:$D$782,СВЦЭМ!$A$39:$A$782,$A108,СВЦЭМ!$B$39:$B$782,C$83)+'СЕТ СН'!$H$11+СВЦЭМ!$D$10+'СЕТ СН'!$H$6-'СЕТ СН'!$H$23</f>
        <v>2133.8228864299999</v>
      </c>
      <c r="D108" s="36">
        <f>SUMIFS(СВЦЭМ!$D$39:$D$782,СВЦЭМ!$A$39:$A$782,$A108,СВЦЭМ!$B$39:$B$782,D$83)+'СЕТ СН'!$H$11+СВЦЭМ!$D$10+'СЕТ СН'!$H$6-'СЕТ СН'!$H$23</f>
        <v>2174.1126890200003</v>
      </c>
      <c r="E108" s="36">
        <f>SUMIFS(СВЦЭМ!$D$39:$D$782,СВЦЭМ!$A$39:$A$782,$A108,СВЦЭМ!$B$39:$B$782,E$83)+'СЕТ СН'!$H$11+СВЦЭМ!$D$10+'СЕТ СН'!$H$6-'СЕТ СН'!$H$23</f>
        <v>2247.4268821300002</v>
      </c>
      <c r="F108" s="36">
        <f>SUMIFS(СВЦЭМ!$D$39:$D$782,СВЦЭМ!$A$39:$A$782,$A108,СВЦЭМ!$B$39:$B$782,F$83)+'СЕТ СН'!$H$11+СВЦЭМ!$D$10+'СЕТ СН'!$H$6-'СЕТ СН'!$H$23</f>
        <v>2249.4864396000003</v>
      </c>
      <c r="G108" s="36">
        <f>SUMIFS(СВЦЭМ!$D$39:$D$782,СВЦЭМ!$A$39:$A$782,$A108,СВЦЭМ!$B$39:$B$782,G$83)+'СЕТ СН'!$H$11+СВЦЭМ!$D$10+'СЕТ СН'!$H$6-'СЕТ СН'!$H$23</f>
        <v>2141.9209285699999</v>
      </c>
      <c r="H108" s="36">
        <f>SUMIFS(СВЦЭМ!$D$39:$D$782,СВЦЭМ!$A$39:$A$782,$A108,СВЦЭМ!$B$39:$B$782,H$83)+'СЕТ СН'!$H$11+СВЦЭМ!$D$10+'СЕТ СН'!$H$6-'СЕТ СН'!$H$23</f>
        <v>2080.3488061799999</v>
      </c>
      <c r="I108" s="36">
        <f>SUMIFS(СВЦЭМ!$D$39:$D$782,СВЦЭМ!$A$39:$A$782,$A108,СВЦЭМ!$B$39:$B$782,I$83)+'СЕТ СН'!$H$11+СВЦЭМ!$D$10+'СЕТ СН'!$H$6-'СЕТ СН'!$H$23</f>
        <v>2052.30367707</v>
      </c>
      <c r="J108" s="36">
        <f>SUMIFS(СВЦЭМ!$D$39:$D$782,СВЦЭМ!$A$39:$A$782,$A108,СВЦЭМ!$B$39:$B$782,J$83)+'СЕТ СН'!$H$11+СВЦЭМ!$D$10+'СЕТ СН'!$H$6-'СЕТ СН'!$H$23</f>
        <v>2023.1850105200001</v>
      </c>
      <c r="K108" s="36">
        <f>SUMIFS(СВЦЭМ!$D$39:$D$782,СВЦЭМ!$A$39:$A$782,$A108,СВЦЭМ!$B$39:$B$782,K$83)+'СЕТ СН'!$H$11+СВЦЭМ!$D$10+'СЕТ СН'!$H$6-'СЕТ СН'!$H$23</f>
        <v>1937.7731469400001</v>
      </c>
      <c r="L108" s="36">
        <f>SUMIFS(СВЦЭМ!$D$39:$D$782,СВЦЭМ!$A$39:$A$782,$A108,СВЦЭМ!$B$39:$B$782,L$83)+'СЕТ СН'!$H$11+СВЦЭМ!$D$10+'СЕТ СН'!$H$6-'СЕТ СН'!$H$23</f>
        <v>1851.5392763699999</v>
      </c>
      <c r="M108" s="36">
        <f>SUMIFS(СВЦЭМ!$D$39:$D$782,СВЦЭМ!$A$39:$A$782,$A108,СВЦЭМ!$B$39:$B$782,M$83)+'СЕТ СН'!$H$11+СВЦЭМ!$D$10+'СЕТ СН'!$H$6-'СЕТ СН'!$H$23</f>
        <v>1875.73642851</v>
      </c>
      <c r="N108" s="36">
        <f>SUMIFS(СВЦЭМ!$D$39:$D$782,СВЦЭМ!$A$39:$A$782,$A108,СВЦЭМ!$B$39:$B$782,N$83)+'СЕТ СН'!$H$11+СВЦЭМ!$D$10+'СЕТ СН'!$H$6-'СЕТ СН'!$H$23</f>
        <v>1882.8399931900001</v>
      </c>
      <c r="O108" s="36">
        <f>SUMIFS(СВЦЭМ!$D$39:$D$782,СВЦЭМ!$A$39:$A$782,$A108,СВЦЭМ!$B$39:$B$782,O$83)+'СЕТ СН'!$H$11+СВЦЭМ!$D$10+'СЕТ СН'!$H$6-'СЕТ СН'!$H$23</f>
        <v>1895.6386414799999</v>
      </c>
      <c r="P108" s="36">
        <f>SUMIFS(СВЦЭМ!$D$39:$D$782,СВЦЭМ!$A$39:$A$782,$A108,СВЦЭМ!$B$39:$B$782,P$83)+'СЕТ СН'!$H$11+СВЦЭМ!$D$10+'СЕТ СН'!$H$6-'СЕТ СН'!$H$23</f>
        <v>1904.66431109</v>
      </c>
      <c r="Q108" s="36">
        <f>SUMIFS(СВЦЭМ!$D$39:$D$782,СВЦЭМ!$A$39:$A$782,$A108,СВЦЭМ!$B$39:$B$782,Q$83)+'СЕТ СН'!$H$11+СВЦЭМ!$D$10+'СЕТ СН'!$H$6-'СЕТ СН'!$H$23</f>
        <v>1912.81717005</v>
      </c>
      <c r="R108" s="36">
        <f>SUMIFS(СВЦЭМ!$D$39:$D$782,СВЦЭМ!$A$39:$A$782,$A108,СВЦЭМ!$B$39:$B$782,R$83)+'СЕТ СН'!$H$11+СВЦЭМ!$D$10+'СЕТ СН'!$H$6-'СЕТ СН'!$H$23</f>
        <v>1897.0475922800001</v>
      </c>
      <c r="S108" s="36">
        <f>SUMIFS(СВЦЭМ!$D$39:$D$782,СВЦЭМ!$A$39:$A$782,$A108,СВЦЭМ!$B$39:$B$782,S$83)+'СЕТ СН'!$H$11+СВЦЭМ!$D$10+'СЕТ СН'!$H$6-'СЕТ СН'!$H$23</f>
        <v>1891.75613823</v>
      </c>
      <c r="T108" s="36">
        <f>SUMIFS(СВЦЭМ!$D$39:$D$782,СВЦЭМ!$A$39:$A$782,$A108,СВЦЭМ!$B$39:$B$782,T$83)+'СЕТ СН'!$H$11+СВЦЭМ!$D$10+'СЕТ СН'!$H$6-'СЕТ СН'!$H$23</f>
        <v>1884.1684887399999</v>
      </c>
      <c r="U108" s="36">
        <f>SUMIFS(СВЦЭМ!$D$39:$D$782,СВЦЭМ!$A$39:$A$782,$A108,СВЦЭМ!$B$39:$B$782,U$83)+'СЕТ СН'!$H$11+СВЦЭМ!$D$10+'СЕТ СН'!$H$6-'СЕТ СН'!$H$23</f>
        <v>1888.85714175</v>
      </c>
      <c r="V108" s="36">
        <f>SUMIFS(СВЦЭМ!$D$39:$D$782,СВЦЭМ!$A$39:$A$782,$A108,СВЦЭМ!$B$39:$B$782,V$83)+'СЕТ СН'!$H$11+СВЦЭМ!$D$10+'СЕТ СН'!$H$6-'СЕТ СН'!$H$23</f>
        <v>1902.9197764</v>
      </c>
      <c r="W108" s="36">
        <f>SUMIFS(СВЦЭМ!$D$39:$D$782,СВЦЭМ!$A$39:$A$782,$A108,СВЦЭМ!$B$39:$B$782,W$83)+'СЕТ СН'!$H$11+СВЦЭМ!$D$10+'СЕТ СН'!$H$6-'СЕТ СН'!$H$23</f>
        <v>1869.2145651000001</v>
      </c>
      <c r="X108" s="36">
        <f>SUMIFS(СВЦЭМ!$D$39:$D$782,СВЦЭМ!$A$39:$A$782,$A108,СВЦЭМ!$B$39:$B$782,X$83)+'СЕТ СН'!$H$11+СВЦЭМ!$D$10+'СЕТ СН'!$H$6-'СЕТ СН'!$H$23</f>
        <v>1898.44916188</v>
      </c>
      <c r="Y108" s="36">
        <f>SUMIFS(СВЦЭМ!$D$39:$D$782,СВЦЭМ!$A$39:$A$782,$A108,СВЦЭМ!$B$39:$B$782,Y$83)+'СЕТ СН'!$H$11+СВЦЭМ!$D$10+'СЕТ СН'!$H$6-'СЕТ СН'!$H$23</f>
        <v>2050.5072170399999</v>
      </c>
    </row>
    <row r="109" spans="1:25" ht="15.75" x14ac:dyDescent="0.2">
      <c r="A109" s="35">
        <f t="shared" si="2"/>
        <v>45103</v>
      </c>
      <c r="B109" s="36">
        <f>SUMIFS(СВЦЭМ!$D$39:$D$782,СВЦЭМ!$A$39:$A$782,$A109,СВЦЭМ!$B$39:$B$782,B$83)+'СЕТ СН'!$H$11+СВЦЭМ!$D$10+'СЕТ СН'!$H$6-'СЕТ СН'!$H$23</f>
        <v>2166.7771149999999</v>
      </c>
      <c r="C109" s="36">
        <f>SUMIFS(СВЦЭМ!$D$39:$D$782,СВЦЭМ!$A$39:$A$782,$A109,СВЦЭМ!$B$39:$B$782,C$83)+'СЕТ СН'!$H$11+СВЦЭМ!$D$10+'СЕТ СН'!$H$6-'СЕТ СН'!$H$23</f>
        <v>2244.8818488799998</v>
      </c>
      <c r="D109" s="36">
        <f>SUMIFS(СВЦЭМ!$D$39:$D$782,СВЦЭМ!$A$39:$A$782,$A109,СВЦЭМ!$B$39:$B$782,D$83)+'СЕТ СН'!$H$11+СВЦЭМ!$D$10+'СЕТ СН'!$H$6-'СЕТ СН'!$H$23</f>
        <v>2282.4682484499999</v>
      </c>
      <c r="E109" s="36">
        <f>SUMIFS(СВЦЭМ!$D$39:$D$782,СВЦЭМ!$A$39:$A$782,$A109,СВЦЭМ!$B$39:$B$782,E$83)+'СЕТ СН'!$H$11+СВЦЭМ!$D$10+'СЕТ СН'!$H$6-'СЕТ СН'!$H$23</f>
        <v>2263.1415194599999</v>
      </c>
      <c r="F109" s="36">
        <f>SUMIFS(СВЦЭМ!$D$39:$D$782,СВЦЭМ!$A$39:$A$782,$A109,СВЦЭМ!$B$39:$B$782,F$83)+'СЕТ СН'!$H$11+СВЦЭМ!$D$10+'СЕТ СН'!$H$6-'СЕТ СН'!$H$23</f>
        <v>2257.2686961700001</v>
      </c>
      <c r="G109" s="36">
        <f>SUMIFS(СВЦЭМ!$D$39:$D$782,СВЦЭМ!$A$39:$A$782,$A109,СВЦЭМ!$B$39:$B$782,G$83)+'СЕТ СН'!$H$11+СВЦЭМ!$D$10+'СЕТ СН'!$H$6-'СЕТ СН'!$H$23</f>
        <v>2262.2287899499997</v>
      </c>
      <c r="H109" s="36">
        <f>SUMIFS(СВЦЭМ!$D$39:$D$782,СВЦЭМ!$A$39:$A$782,$A109,СВЦЭМ!$B$39:$B$782,H$83)+'СЕТ СН'!$H$11+СВЦЭМ!$D$10+'СЕТ СН'!$H$6-'СЕТ СН'!$H$23</f>
        <v>2140.0274522999998</v>
      </c>
      <c r="I109" s="36">
        <f>SUMIFS(СВЦЭМ!$D$39:$D$782,СВЦЭМ!$A$39:$A$782,$A109,СВЦЭМ!$B$39:$B$782,I$83)+'СЕТ СН'!$H$11+СВЦЭМ!$D$10+'СЕТ СН'!$H$6-'СЕТ СН'!$H$23</f>
        <v>1939.54200438</v>
      </c>
      <c r="J109" s="36">
        <f>SUMIFS(СВЦЭМ!$D$39:$D$782,СВЦЭМ!$A$39:$A$782,$A109,СВЦЭМ!$B$39:$B$782,J$83)+'СЕТ СН'!$H$11+СВЦЭМ!$D$10+'СЕТ СН'!$H$6-'СЕТ СН'!$H$23</f>
        <v>1848.5031302699999</v>
      </c>
      <c r="K109" s="36">
        <f>SUMIFS(СВЦЭМ!$D$39:$D$782,СВЦЭМ!$A$39:$A$782,$A109,СВЦЭМ!$B$39:$B$782,K$83)+'СЕТ СН'!$H$11+СВЦЭМ!$D$10+'СЕТ СН'!$H$6-'СЕТ СН'!$H$23</f>
        <v>1805.0921949999999</v>
      </c>
      <c r="L109" s="36">
        <f>SUMIFS(СВЦЭМ!$D$39:$D$782,СВЦЭМ!$A$39:$A$782,$A109,СВЦЭМ!$B$39:$B$782,L$83)+'СЕТ СН'!$H$11+СВЦЭМ!$D$10+'СЕТ СН'!$H$6-'СЕТ СН'!$H$23</f>
        <v>1781.9900889099999</v>
      </c>
      <c r="M109" s="36">
        <f>SUMIFS(СВЦЭМ!$D$39:$D$782,СВЦЭМ!$A$39:$A$782,$A109,СВЦЭМ!$B$39:$B$782,M$83)+'СЕТ СН'!$H$11+СВЦЭМ!$D$10+'СЕТ СН'!$H$6-'СЕТ СН'!$H$23</f>
        <v>1799.2498067199999</v>
      </c>
      <c r="N109" s="36">
        <f>SUMIFS(СВЦЭМ!$D$39:$D$782,СВЦЭМ!$A$39:$A$782,$A109,СВЦЭМ!$B$39:$B$782,N$83)+'СЕТ СН'!$H$11+СВЦЭМ!$D$10+'СЕТ СН'!$H$6-'СЕТ СН'!$H$23</f>
        <v>1829.1015630900001</v>
      </c>
      <c r="O109" s="36">
        <f>SUMIFS(СВЦЭМ!$D$39:$D$782,СВЦЭМ!$A$39:$A$782,$A109,СВЦЭМ!$B$39:$B$782,O$83)+'СЕТ СН'!$H$11+СВЦЭМ!$D$10+'СЕТ СН'!$H$6-'СЕТ СН'!$H$23</f>
        <v>1824.9054222899999</v>
      </c>
      <c r="P109" s="36">
        <f>SUMIFS(СВЦЭМ!$D$39:$D$782,СВЦЭМ!$A$39:$A$782,$A109,СВЦЭМ!$B$39:$B$782,P$83)+'СЕТ СН'!$H$11+СВЦЭМ!$D$10+'СЕТ СН'!$H$6-'СЕТ СН'!$H$23</f>
        <v>1833.7747293699999</v>
      </c>
      <c r="Q109" s="36">
        <f>SUMIFS(СВЦЭМ!$D$39:$D$782,СВЦЭМ!$A$39:$A$782,$A109,СВЦЭМ!$B$39:$B$782,Q$83)+'СЕТ СН'!$H$11+СВЦЭМ!$D$10+'СЕТ СН'!$H$6-'СЕТ СН'!$H$23</f>
        <v>1844.7927329700001</v>
      </c>
      <c r="R109" s="36">
        <f>SUMIFS(СВЦЭМ!$D$39:$D$782,СВЦЭМ!$A$39:$A$782,$A109,СВЦЭМ!$B$39:$B$782,R$83)+'СЕТ СН'!$H$11+СВЦЭМ!$D$10+'СЕТ СН'!$H$6-'СЕТ СН'!$H$23</f>
        <v>1827.60032129</v>
      </c>
      <c r="S109" s="36">
        <f>SUMIFS(СВЦЭМ!$D$39:$D$782,СВЦЭМ!$A$39:$A$782,$A109,СВЦЭМ!$B$39:$B$782,S$83)+'СЕТ СН'!$H$11+СВЦЭМ!$D$10+'СЕТ СН'!$H$6-'СЕТ СН'!$H$23</f>
        <v>1820.18226495</v>
      </c>
      <c r="T109" s="36">
        <f>SUMIFS(СВЦЭМ!$D$39:$D$782,СВЦЭМ!$A$39:$A$782,$A109,СВЦЭМ!$B$39:$B$782,T$83)+'СЕТ СН'!$H$11+СВЦЭМ!$D$10+'СЕТ СН'!$H$6-'СЕТ СН'!$H$23</f>
        <v>1816.4197263200001</v>
      </c>
      <c r="U109" s="36">
        <f>SUMIFS(СВЦЭМ!$D$39:$D$782,СВЦЭМ!$A$39:$A$782,$A109,СВЦЭМ!$B$39:$B$782,U$83)+'СЕТ СН'!$H$11+СВЦЭМ!$D$10+'СЕТ СН'!$H$6-'СЕТ СН'!$H$23</f>
        <v>1796.25508741</v>
      </c>
      <c r="V109" s="36">
        <f>SUMIFS(СВЦЭМ!$D$39:$D$782,СВЦЭМ!$A$39:$A$782,$A109,СВЦЭМ!$B$39:$B$782,V$83)+'СЕТ СН'!$H$11+СВЦЭМ!$D$10+'СЕТ СН'!$H$6-'СЕТ СН'!$H$23</f>
        <v>1810.4695920500001</v>
      </c>
      <c r="W109" s="36">
        <f>SUMIFS(СВЦЭМ!$D$39:$D$782,СВЦЭМ!$A$39:$A$782,$A109,СВЦЭМ!$B$39:$B$782,W$83)+'СЕТ СН'!$H$11+СВЦЭМ!$D$10+'СЕТ СН'!$H$6-'СЕТ СН'!$H$23</f>
        <v>1780.0817923900001</v>
      </c>
      <c r="X109" s="36">
        <f>SUMIFS(СВЦЭМ!$D$39:$D$782,СВЦЭМ!$A$39:$A$782,$A109,СВЦЭМ!$B$39:$B$782,X$83)+'СЕТ СН'!$H$11+СВЦЭМ!$D$10+'СЕТ СН'!$H$6-'СЕТ СН'!$H$23</f>
        <v>1834.8037113400001</v>
      </c>
      <c r="Y109" s="36">
        <f>SUMIFS(СВЦЭМ!$D$39:$D$782,СВЦЭМ!$A$39:$A$782,$A109,СВЦЭМ!$B$39:$B$782,Y$83)+'СЕТ СН'!$H$11+СВЦЭМ!$D$10+'СЕТ СН'!$H$6-'СЕТ СН'!$H$23</f>
        <v>1913.66588009</v>
      </c>
    </row>
    <row r="110" spans="1:25" ht="15.75" x14ac:dyDescent="0.2">
      <c r="A110" s="35">
        <f t="shared" si="2"/>
        <v>45104</v>
      </c>
      <c r="B110" s="36">
        <f>SUMIFS(СВЦЭМ!$D$39:$D$782,СВЦЭМ!$A$39:$A$782,$A110,СВЦЭМ!$B$39:$B$782,B$83)+'СЕТ СН'!$H$11+СВЦЭМ!$D$10+'СЕТ СН'!$H$6-'СЕТ СН'!$H$23</f>
        <v>1977.0937048800001</v>
      </c>
      <c r="C110" s="36">
        <f>SUMIFS(СВЦЭМ!$D$39:$D$782,СВЦЭМ!$A$39:$A$782,$A110,СВЦЭМ!$B$39:$B$782,C$83)+'СЕТ СН'!$H$11+СВЦЭМ!$D$10+'СЕТ СН'!$H$6-'СЕТ СН'!$H$23</f>
        <v>2029.20648188</v>
      </c>
      <c r="D110" s="36">
        <f>SUMIFS(СВЦЭМ!$D$39:$D$782,СВЦЭМ!$A$39:$A$782,$A110,СВЦЭМ!$B$39:$B$782,D$83)+'СЕТ СН'!$H$11+СВЦЭМ!$D$10+'СЕТ СН'!$H$6-'СЕТ СН'!$H$23</f>
        <v>2112.9605448500001</v>
      </c>
      <c r="E110" s="36">
        <f>SUMIFS(СВЦЭМ!$D$39:$D$782,СВЦЭМ!$A$39:$A$782,$A110,СВЦЭМ!$B$39:$B$782,E$83)+'СЕТ СН'!$H$11+СВЦЭМ!$D$10+'СЕТ СН'!$H$6-'СЕТ СН'!$H$23</f>
        <v>2089.0647089300001</v>
      </c>
      <c r="F110" s="36">
        <f>SUMIFS(СВЦЭМ!$D$39:$D$782,СВЦЭМ!$A$39:$A$782,$A110,СВЦЭМ!$B$39:$B$782,F$83)+'СЕТ СН'!$H$11+СВЦЭМ!$D$10+'СЕТ СН'!$H$6-'СЕТ СН'!$H$23</f>
        <v>2089.57805981</v>
      </c>
      <c r="G110" s="36">
        <f>SUMIFS(СВЦЭМ!$D$39:$D$782,СВЦЭМ!$A$39:$A$782,$A110,СВЦЭМ!$B$39:$B$782,G$83)+'СЕТ СН'!$H$11+СВЦЭМ!$D$10+'СЕТ СН'!$H$6-'СЕТ СН'!$H$23</f>
        <v>2086.68629388</v>
      </c>
      <c r="H110" s="36">
        <f>SUMIFS(СВЦЭМ!$D$39:$D$782,СВЦЭМ!$A$39:$A$782,$A110,СВЦЭМ!$B$39:$B$782,H$83)+'СЕТ СН'!$H$11+СВЦЭМ!$D$10+'СЕТ СН'!$H$6-'СЕТ СН'!$H$23</f>
        <v>2009.3348922100001</v>
      </c>
      <c r="I110" s="36">
        <f>SUMIFS(СВЦЭМ!$D$39:$D$782,СВЦЭМ!$A$39:$A$782,$A110,СВЦЭМ!$B$39:$B$782,I$83)+'СЕТ СН'!$H$11+СВЦЭМ!$D$10+'СЕТ СН'!$H$6-'СЕТ СН'!$H$23</f>
        <v>1882.69584805</v>
      </c>
      <c r="J110" s="36">
        <f>SUMIFS(СВЦЭМ!$D$39:$D$782,СВЦЭМ!$A$39:$A$782,$A110,СВЦЭМ!$B$39:$B$782,J$83)+'СЕТ СН'!$H$11+СВЦЭМ!$D$10+'СЕТ СН'!$H$6-'СЕТ СН'!$H$23</f>
        <v>1799.00115239</v>
      </c>
      <c r="K110" s="36">
        <f>SUMIFS(СВЦЭМ!$D$39:$D$782,СВЦЭМ!$A$39:$A$782,$A110,СВЦЭМ!$B$39:$B$782,K$83)+'СЕТ СН'!$H$11+СВЦЭМ!$D$10+'СЕТ СН'!$H$6-'СЕТ СН'!$H$23</f>
        <v>1740.43300924</v>
      </c>
      <c r="L110" s="36">
        <f>SUMIFS(СВЦЭМ!$D$39:$D$782,СВЦЭМ!$A$39:$A$782,$A110,СВЦЭМ!$B$39:$B$782,L$83)+'СЕТ СН'!$H$11+СВЦЭМ!$D$10+'СЕТ СН'!$H$6-'СЕТ СН'!$H$23</f>
        <v>1720.22268246</v>
      </c>
      <c r="M110" s="36">
        <f>SUMIFS(СВЦЭМ!$D$39:$D$782,СВЦЭМ!$A$39:$A$782,$A110,СВЦЭМ!$B$39:$B$782,M$83)+'СЕТ СН'!$H$11+СВЦЭМ!$D$10+'СЕТ СН'!$H$6-'СЕТ СН'!$H$23</f>
        <v>1717.0411899600001</v>
      </c>
      <c r="N110" s="36">
        <f>SUMIFS(СВЦЭМ!$D$39:$D$782,СВЦЭМ!$A$39:$A$782,$A110,СВЦЭМ!$B$39:$B$782,N$83)+'СЕТ СН'!$H$11+СВЦЭМ!$D$10+'СЕТ СН'!$H$6-'СЕТ СН'!$H$23</f>
        <v>1737.8067429499999</v>
      </c>
      <c r="O110" s="36">
        <f>SUMIFS(СВЦЭМ!$D$39:$D$782,СВЦЭМ!$A$39:$A$782,$A110,СВЦЭМ!$B$39:$B$782,O$83)+'СЕТ СН'!$H$11+СВЦЭМ!$D$10+'СЕТ СН'!$H$6-'СЕТ СН'!$H$23</f>
        <v>1733.16217585</v>
      </c>
      <c r="P110" s="36">
        <f>SUMIFS(СВЦЭМ!$D$39:$D$782,СВЦЭМ!$A$39:$A$782,$A110,СВЦЭМ!$B$39:$B$782,P$83)+'СЕТ СН'!$H$11+СВЦЭМ!$D$10+'СЕТ СН'!$H$6-'СЕТ СН'!$H$23</f>
        <v>1734.1370442800001</v>
      </c>
      <c r="Q110" s="36">
        <f>SUMIFS(СВЦЭМ!$D$39:$D$782,СВЦЭМ!$A$39:$A$782,$A110,СВЦЭМ!$B$39:$B$782,Q$83)+'СЕТ СН'!$H$11+СВЦЭМ!$D$10+'СЕТ СН'!$H$6-'СЕТ СН'!$H$23</f>
        <v>1730.8727650800001</v>
      </c>
      <c r="R110" s="36">
        <f>SUMIFS(СВЦЭМ!$D$39:$D$782,СВЦЭМ!$A$39:$A$782,$A110,СВЦЭМ!$B$39:$B$782,R$83)+'СЕТ СН'!$H$11+СВЦЭМ!$D$10+'СЕТ СН'!$H$6-'СЕТ СН'!$H$23</f>
        <v>1717.9578639900001</v>
      </c>
      <c r="S110" s="36">
        <f>SUMIFS(СВЦЭМ!$D$39:$D$782,СВЦЭМ!$A$39:$A$782,$A110,СВЦЭМ!$B$39:$B$782,S$83)+'СЕТ СН'!$H$11+СВЦЭМ!$D$10+'СЕТ СН'!$H$6-'СЕТ СН'!$H$23</f>
        <v>1713.9590571000001</v>
      </c>
      <c r="T110" s="36">
        <f>SUMIFS(СВЦЭМ!$D$39:$D$782,СВЦЭМ!$A$39:$A$782,$A110,СВЦЭМ!$B$39:$B$782,T$83)+'СЕТ СН'!$H$11+СВЦЭМ!$D$10+'СЕТ СН'!$H$6-'СЕТ СН'!$H$23</f>
        <v>1709.66223014</v>
      </c>
      <c r="U110" s="36">
        <f>SUMIFS(СВЦЭМ!$D$39:$D$782,СВЦЭМ!$A$39:$A$782,$A110,СВЦЭМ!$B$39:$B$782,U$83)+'СЕТ СН'!$H$11+СВЦЭМ!$D$10+'СЕТ СН'!$H$6-'СЕТ СН'!$H$23</f>
        <v>1712.55973406</v>
      </c>
      <c r="V110" s="36">
        <f>SUMIFS(СВЦЭМ!$D$39:$D$782,СВЦЭМ!$A$39:$A$782,$A110,СВЦЭМ!$B$39:$B$782,V$83)+'СЕТ СН'!$H$11+СВЦЭМ!$D$10+'СЕТ СН'!$H$6-'СЕТ СН'!$H$23</f>
        <v>1721.39360033</v>
      </c>
      <c r="W110" s="36">
        <f>SUMIFS(СВЦЭМ!$D$39:$D$782,СВЦЭМ!$A$39:$A$782,$A110,СВЦЭМ!$B$39:$B$782,W$83)+'СЕТ СН'!$H$11+СВЦЭМ!$D$10+'СЕТ СН'!$H$6-'СЕТ СН'!$H$23</f>
        <v>1678.9524155900001</v>
      </c>
      <c r="X110" s="36">
        <f>SUMIFS(СВЦЭМ!$D$39:$D$782,СВЦЭМ!$A$39:$A$782,$A110,СВЦЭМ!$B$39:$B$782,X$83)+'СЕТ СН'!$H$11+СВЦЭМ!$D$10+'СЕТ СН'!$H$6-'СЕТ СН'!$H$23</f>
        <v>1719.2141654100001</v>
      </c>
      <c r="Y110" s="36">
        <f>SUMIFS(СВЦЭМ!$D$39:$D$782,СВЦЭМ!$A$39:$A$782,$A110,СВЦЭМ!$B$39:$B$782,Y$83)+'СЕТ СН'!$H$11+СВЦЭМ!$D$10+'СЕТ СН'!$H$6-'СЕТ СН'!$H$23</f>
        <v>1812.25616732</v>
      </c>
    </row>
    <row r="111" spans="1:25" ht="15.75" x14ac:dyDescent="0.2">
      <c r="A111" s="35">
        <f t="shared" si="2"/>
        <v>45105</v>
      </c>
      <c r="B111" s="36">
        <f>SUMIFS(СВЦЭМ!$D$39:$D$782,СВЦЭМ!$A$39:$A$782,$A111,СВЦЭМ!$B$39:$B$782,B$83)+'СЕТ СН'!$H$11+СВЦЭМ!$D$10+'СЕТ СН'!$H$6-'СЕТ СН'!$H$23</f>
        <v>1898.1110026900001</v>
      </c>
      <c r="C111" s="36">
        <f>SUMIFS(СВЦЭМ!$D$39:$D$782,СВЦЭМ!$A$39:$A$782,$A111,СВЦЭМ!$B$39:$B$782,C$83)+'СЕТ СН'!$H$11+СВЦЭМ!$D$10+'СЕТ СН'!$H$6-'СЕТ СН'!$H$23</f>
        <v>1983.7715735100001</v>
      </c>
      <c r="D111" s="36">
        <f>SUMIFS(СВЦЭМ!$D$39:$D$782,СВЦЭМ!$A$39:$A$782,$A111,СВЦЭМ!$B$39:$B$782,D$83)+'СЕТ СН'!$H$11+СВЦЭМ!$D$10+'СЕТ СН'!$H$6-'СЕТ СН'!$H$23</f>
        <v>2065.6970052500001</v>
      </c>
      <c r="E111" s="36">
        <f>SUMIFS(СВЦЭМ!$D$39:$D$782,СВЦЭМ!$A$39:$A$782,$A111,СВЦЭМ!$B$39:$B$782,E$83)+'СЕТ СН'!$H$11+СВЦЭМ!$D$10+'СЕТ СН'!$H$6-'СЕТ СН'!$H$23</f>
        <v>2086.2903671599997</v>
      </c>
      <c r="F111" s="36">
        <f>SUMIFS(СВЦЭМ!$D$39:$D$782,СВЦЭМ!$A$39:$A$782,$A111,СВЦЭМ!$B$39:$B$782,F$83)+'СЕТ СН'!$H$11+СВЦЭМ!$D$10+'СЕТ СН'!$H$6-'СЕТ СН'!$H$23</f>
        <v>2086.33929962</v>
      </c>
      <c r="G111" s="36">
        <f>SUMIFS(СВЦЭМ!$D$39:$D$782,СВЦЭМ!$A$39:$A$782,$A111,СВЦЭМ!$B$39:$B$782,G$83)+'СЕТ СН'!$H$11+СВЦЭМ!$D$10+'СЕТ СН'!$H$6-'СЕТ СН'!$H$23</f>
        <v>2059.92838261</v>
      </c>
      <c r="H111" s="36">
        <f>SUMIFS(СВЦЭМ!$D$39:$D$782,СВЦЭМ!$A$39:$A$782,$A111,СВЦЭМ!$B$39:$B$782,H$83)+'СЕТ СН'!$H$11+СВЦЭМ!$D$10+'СЕТ СН'!$H$6-'СЕТ СН'!$H$23</f>
        <v>1951.6304322600001</v>
      </c>
      <c r="I111" s="36">
        <f>SUMIFS(СВЦЭМ!$D$39:$D$782,СВЦЭМ!$A$39:$A$782,$A111,СВЦЭМ!$B$39:$B$782,I$83)+'СЕТ СН'!$H$11+СВЦЭМ!$D$10+'СЕТ СН'!$H$6-'СЕТ СН'!$H$23</f>
        <v>1815.32719843</v>
      </c>
      <c r="J111" s="36">
        <f>SUMIFS(СВЦЭМ!$D$39:$D$782,СВЦЭМ!$A$39:$A$782,$A111,СВЦЭМ!$B$39:$B$782,J$83)+'СЕТ СН'!$H$11+СВЦЭМ!$D$10+'СЕТ СН'!$H$6-'СЕТ СН'!$H$23</f>
        <v>1743.5028484300001</v>
      </c>
      <c r="K111" s="36">
        <f>SUMIFS(СВЦЭМ!$D$39:$D$782,СВЦЭМ!$A$39:$A$782,$A111,СВЦЭМ!$B$39:$B$782,K$83)+'СЕТ СН'!$H$11+СВЦЭМ!$D$10+'СЕТ СН'!$H$6-'СЕТ СН'!$H$23</f>
        <v>1685.2460597300001</v>
      </c>
      <c r="L111" s="36">
        <f>SUMIFS(СВЦЭМ!$D$39:$D$782,СВЦЭМ!$A$39:$A$782,$A111,СВЦЭМ!$B$39:$B$782,L$83)+'СЕТ СН'!$H$11+СВЦЭМ!$D$10+'СЕТ СН'!$H$6-'СЕТ СН'!$H$23</f>
        <v>1692.5182177700001</v>
      </c>
      <c r="M111" s="36">
        <f>SUMIFS(СВЦЭМ!$D$39:$D$782,СВЦЭМ!$A$39:$A$782,$A111,СВЦЭМ!$B$39:$B$782,M$83)+'СЕТ СН'!$H$11+СВЦЭМ!$D$10+'СЕТ СН'!$H$6-'СЕТ СН'!$H$23</f>
        <v>1713.7447771</v>
      </c>
      <c r="N111" s="36">
        <f>SUMIFS(СВЦЭМ!$D$39:$D$782,СВЦЭМ!$A$39:$A$782,$A111,СВЦЭМ!$B$39:$B$782,N$83)+'СЕТ СН'!$H$11+СВЦЭМ!$D$10+'СЕТ СН'!$H$6-'СЕТ СН'!$H$23</f>
        <v>1760.67822424</v>
      </c>
      <c r="O111" s="36">
        <f>SUMIFS(СВЦЭМ!$D$39:$D$782,СВЦЭМ!$A$39:$A$782,$A111,СВЦЭМ!$B$39:$B$782,O$83)+'СЕТ СН'!$H$11+СВЦЭМ!$D$10+'СЕТ СН'!$H$6-'СЕТ СН'!$H$23</f>
        <v>1757.3620720200001</v>
      </c>
      <c r="P111" s="36">
        <f>SUMIFS(СВЦЭМ!$D$39:$D$782,СВЦЭМ!$A$39:$A$782,$A111,СВЦЭМ!$B$39:$B$782,P$83)+'СЕТ СН'!$H$11+СВЦЭМ!$D$10+'СЕТ СН'!$H$6-'СЕТ СН'!$H$23</f>
        <v>1739.46223467</v>
      </c>
      <c r="Q111" s="36">
        <f>SUMIFS(СВЦЭМ!$D$39:$D$782,СВЦЭМ!$A$39:$A$782,$A111,СВЦЭМ!$B$39:$B$782,Q$83)+'СЕТ СН'!$H$11+СВЦЭМ!$D$10+'СЕТ СН'!$H$6-'СЕТ СН'!$H$23</f>
        <v>1745.49067064</v>
      </c>
      <c r="R111" s="36">
        <f>SUMIFS(СВЦЭМ!$D$39:$D$782,СВЦЭМ!$A$39:$A$782,$A111,СВЦЭМ!$B$39:$B$782,R$83)+'СЕТ СН'!$H$11+СВЦЭМ!$D$10+'СЕТ СН'!$H$6-'СЕТ СН'!$H$23</f>
        <v>1715.0344494400001</v>
      </c>
      <c r="S111" s="36">
        <f>SUMIFS(СВЦЭМ!$D$39:$D$782,СВЦЭМ!$A$39:$A$782,$A111,СВЦЭМ!$B$39:$B$782,S$83)+'СЕТ СН'!$H$11+СВЦЭМ!$D$10+'СЕТ СН'!$H$6-'СЕТ СН'!$H$23</f>
        <v>1710.0741956500001</v>
      </c>
      <c r="T111" s="36">
        <f>SUMIFS(СВЦЭМ!$D$39:$D$782,СВЦЭМ!$A$39:$A$782,$A111,СВЦЭМ!$B$39:$B$782,T$83)+'СЕТ СН'!$H$11+СВЦЭМ!$D$10+'СЕТ СН'!$H$6-'СЕТ СН'!$H$23</f>
        <v>1711.3769948300001</v>
      </c>
      <c r="U111" s="36">
        <f>SUMIFS(СВЦЭМ!$D$39:$D$782,СВЦЭМ!$A$39:$A$782,$A111,СВЦЭМ!$B$39:$B$782,U$83)+'СЕТ СН'!$H$11+СВЦЭМ!$D$10+'СЕТ СН'!$H$6-'СЕТ СН'!$H$23</f>
        <v>1746.52712987</v>
      </c>
      <c r="V111" s="36">
        <f>SUMIFS(СВЦЭМ!$D$39:$D$782,СВЦЭМ!$A$39:$A$782,$A111,СВЦЭМ!$B$39:$B$782,V$83)+'СЕТ СН'!$H$11+СВЦЭМ!$D$10+'СЕТ СН'!$H$6-'СЕТ СН'!$H$23</f>
        <v>1745.0088548799999</v>
      </c>
      <c r="W111" s="36">
        <f>SUMIFS(СВЦЭМ!$D$39:$D$782,СВЦЭМ!$A$39:$A$782,$A111,СВЦЭМ!$B$39:$B$782,W$83)+'СЕТ СН'!$H$11+СВЦЭМ!$D$10+'СЕТ СН'!$H$6-'СЕТ СН'!$H$23</f>
        <v>1726.15487424</v>
      </c>
      <c r="X111" s="36">
        <f>SUMIFS(СВЦЭМ!$D$39:$D$782,СВЦЭМ!$A$39:$A$782,$A111,СВЦЭМ!$B$39:$B$782,X$83)+'СЕТ СН'!$H$11+СВЦЭМ!$D$10+'СЕТ СН'!$H$6-'СЕТ СН'!$H$23</f>
        <v>1750.8303529500001</v>
      </c>
      <c r="Y111" s="36">
        <f>SUMIFS(СВЦЭМ!$D$39:$D$782,СВЦЭМ!$A$39:$A$782,$A111,СВЦЭМ!$B$39:$B$782,Y$83)+'СЕТ СН'!$H$11+СВЦЭМ!$D$10+'СЕТ СН'!$H$6-'СЕТ СН'!$H$23</f>
        <v>1862.0808206199999</v>
      </c>
    </row>
    <row r="112" spans="1:25" ht="15.75" x14ac:dyDescent="0.2">
      <c r="A112" s="35">
        <f t="shared" si="2"/>
        <v>45106</v>
      </c>
      <c r="B112" s="36">
        <f>SUMIFS(СВЦЭМ!$D$39:$D$782,СВЦЭМ!$A$39:$A$782,$A112,СВЦЭМ!$B$39:$B$782,B$83)+'СЕТ СН'!$H$11+СВЦЭМ!$D$10+'СЕТ СН'!$H$6-'СЕТ СН'!$H$23</f>
        <v>1991.59352165</v>
      </c>
      <c r="C112" s="36">
        <f>SUMIFS(СВЦЭМ!$D$39:$D$782,СВЦЭМ!$A$39:$A$782,$A112,СВЦЭМ!$B$39:$B$782,C$83)+'СЕТ СН'!$H$11+СВЦЭМ!$D$10+'СЕТ СН'!$H$6-'СЕТ СН'!$H$23</f>
        <v>2049.4790154900002</v>
      </c>
      <c r="D112" s="36">
        <f>SUMIFS(СВЦЭМ!$D$39:$D$782,СВЦЭМ!$A$39:$A$782,$A112,СВЦЭМ!$B$39:$B$782,D$83)+'СЕТ СН'!$H$11+СВЦЭМ!$D$10+'СЕТ СН'!$H$6-'СЕТ СН'!$H$23</f>
        <v>2098.87998513</v>
      </c>
      <c r="E112" s="36">
        <f>SUMIFS(СВЦЭМ!$D$39:$D$782,СВЦЭМ!$A$39:$A$782,$A112,СВЦЭМ!$B$39:$B$782,E$83)+'СЕТ СН'!$H$11+СВЦЭМ!$D$10+'СЕТ СН'!$H$6-'СЕТ СН'!$H$23</f>
        <v>2105.4655792600001</v>
      </c>
      <c r="F112" s="36">
        <f>SUMIFS(СВЦЭМ!$D$39:$D$782,СВЦЭМ!$A$39:$A$782,$A112,СВЦЭМ!$B$39:$B$782,F$83)+'СЕТ СН'!$H$11+СВЦЭМ!$D$10+'СЕТ СН'!$H$6-'СЕТ СН'!$H$23</f>
        <v>2089.9799484200003</v>
      </c>
      <c r="G112" s="36">
        <f>SUMIFS(СВЦЭМ!$D$39:$D$782,СВЦЭМ!$A$39:$A$782,$A112,СВЦЭМ!$B$39:$B$782,G$83)+'СЕТ СН'!$H$11+СВЦЭМ!$D$10+'СЕТ СН'!$H$6-'СЕТ СН'!$H$23</f>
        <v>2093.3497516300004</v>
      </c>
      <c r="H112" s="36">
        <f>SUMIFS(СВЦЭМ!$D$39:$D$782,СВЦЭМ!$A$39:$A$782,$A112,СВЦЭМ!$B$39:$B$782,H$83)+'СЕТ СН'!$H$11+СВЦЭМ!$D$10+'СЕТ СН'!$H$6-'СЕТ СН'!$H$23</f>
        <v>2038.75210345</v>
      </c>
      <c r="I112" s="36">
        <f>SUMIFS(СВЦЭМ!$D$39:$D$782,СВЦЭМ!$A$39:$A$782,$A112,СВЦЭМ!$B$39:$B$782,I$83)+'СЕТ СН'!$H$11+СВЦЭМ!$D$10+'СЕТ СН'!$H$6-'СЕТ СН'!$H$23</f>
        <v>1938.91494493</v>
      </c>
      <c r="J112" s="36">
        <f>SUMIFS(СВЦЭМ!$D$39:$D$782,СВЦЭМ!$A$39:$A$782,$A112,СВЦЭМ!$B$39:$B$782,J$83)+'СЕТ СН'!$H$11+СВЦЭМ!$D$10+'СЕТ СН'!$H$6-'СЕТ СН'!$H$23</f>
        <v>1840.98609298</v>
      </c>
      <c r="K112" s="36">
        <f>SUMIFS(СВЦЭМ!$D$39:$D$782,СВЦЭМ!$A$39:$A$782,$A112,СВЦЭМ!$B$39:$B$782,K$83)+'СЕТ СН'!$H$11+СВЦЭМ!$D$10+'СЕТ СН'!$H$6-'СЕТ СН'!$H$23</f>
        <v>1788.2793075300001</v>
      </c>
      <c r="L112" s="36">
        <f>SUMIFS(СВЦЭМ!$D$39:$D$782,СВЦЭМ!$A$39:$A$782,$A112,СВЦЭМ!$B$39:$B$782,L$83)+'СЕТ СН'!$H$11+СВЦЭМ!$D$10+'СЕТ СН'!$H$6-'СЕТ СН'!$H$23</f>
        <v>1774.79607695</v>
      </c>
      <c r="M112" s="36">
        <f>SUMIFS(СВЦЭМ!$D$39:$D$782,СВЦЭМ!$A$39:$A$782,$A112,СВЦЭМ!$B$39:$B$782,M$83)+'СЕТ СН'!$H$11+СВЦЭМ!$D$10+'СЕТ СН'!$H$6-'СЕТ СН'!$H$23</f>
        <v>1764.7623074200001</v>
      </c>
      <c r="N112" s="36">
        <f>SUMIFS(СВЦЭМ!$D$39:$D$782,СВЦЭМ!$A$39:$A$782,$A112,СВЦЭМ!$B$39:$B$782,N$83)+'СЕТ СН'!$H$11+СВЦЭМ!$D$10+'СЕТ СН'!$H$6-'СЕТ СН'!$H$23</f>
        <v>1786.27303375</v>
      </c>
      <c r="O112" s="36">
        <f>SUMIFS(СВЦЭМ!$D$39:$D$782,СВЦЭМ!$A$39:$A$782,$A112,СВЦЭМ!$B$39:$B$782,O$83)+'СЕТ СН'!$H$11+СВЦЭМ!$D$10+'СЕТ СН'!$H$6-'СЕТ СН'!$H$23</f>
        <v>1787.01833816</v>
      </c>
      <c r="P112" s="36">
        <f>SUMIFS(СВЦЭМ!$D$39:$D$782,СВЦЭМ!$A$39:$A$782,$A112,СВЦЭМ!$B$39:$B$782,P$83)+'СЕТ СН'!$H$11+СВЦЭМ!$D$10+'СЕТ СН'!$H$6-'СЕТ СН'!$H$23</f>
        <v>1794.35953653</v>
      </c>
      <c r="Q112" s="36">
        <f>SUMIFS(СВЦЭМ!$D$39:$D$782,СВЦЭМ!$A$39:$A$782,$A112,СВЦЭМ!$B$39:$B$782,Q$83)+'СЕТ СН'!$H$11+СВЦЭМ!$D$10+'СЕТ СН'!$H$6-'СЕТ СН'!$H$23</f>
        <v>1794.3816885799999</v>
      </c>
      <c r="R112" s="36">
        <f>SUMIFS(СВЦЭМ!$D$39:$D$782,СВЦЭМ!$A$39:$A$782,$A112,СВЦЭМ!$B$39:$B$782,R$83)+'СЕТ СН'!$H$11+СВЦЭМ!$D$10+'СЕТ СН'!$H$6-'СЕТ СН'!$H$23</f>
        <v>1781.90847469</v>
      </c>
      <c r="S112" s="36">
        <f>SUMIFS(СВЦЭМ!$D$39:$D$782,СВЦЭМ!$A$39:$A$782,$A112,СВЦЭМ!$B$39:$B$782,S$83)+'СЕТ СН'!$H$11+СВЦЭМ!$D$10+'СЕТ СН'!$H$6-'СЕТ СН'!$H$23</f>
        <v>1768.84329768</v>
      </c>
      <c r="T112" s="36">
        <f>SUMIFS(СВЦЭМ!$D$39:$D$782,СВЦЭМ!$A$39:$A$782,$A112,СВЦЭМ!$B$39:$B$782,T$83)+'СЕТ СН'!$H$11+СВЦЭМ!$D$10+'СЕТ СН'!$H$6-'СЕТ СН'!$H$23</f>
        <v>1777.8951507100001</v>
      </c>
      <c r="U112" s="36">
        <f>SUMIFS(СВЦЭМ!$D$39:$D$782,СВЦЭМ!$A$39:$A$782,$A112,СВЦЭМ!$B$39:$B$782,U$83)+'СЕТ СН'!$H$11+СВЦЭМ!$D$10+'СЕТ СН'!$H$6-'СЕТ СН'!$H$23</f>
        <v>1786.5572731100001</v>
      </c>
      <c r="V112" s="36">
        <f>SUMIFS(СВЦЭМ!$D$39:$D$782,СВЦЭМ!$A$39:$A$782,$A112,СВЦЭМ!$B$39:$B$782,V$83)+'СЕТ СН'!$H$11+СВЦЭМ!$D$10+'СЕТ СН'!$H$6-'СЕТ СН'!$H$23</f>
        <v>1798.8042730500001</v>
      </c>
      <c r="W112" s="36">
        <f>SUMIFS(СВЦЭМ!$D$39:$D$782,СВЦЭМ!$A$39:$A$782,$A112,СВЦЭМ!$B$39:$B$782,W$83)+'СЕТ СН'!$H$11+СВЦЭМ!$D$10+'СЕТ СН'!$H$6-'СЕТ СН'!$H$23</f>
        <v>1790.19422121</v>
      </c>
      <c r="X112" s="36">
        <f>SUMIFS(СВЦЭМ!$D$39:$D$782,СВЦЭМ!$A$39:$A$782,$A112,СВЦЭМ!$B$39:$B$782,X$83)+'СЕТ СН'!$H$11+СВЦЭМ!$D$10+'СЕТ СН'!$H$6-'СЕТ СН'!$H$23</f>
        <v>1810.8020242300001</v>
      </c>
      <c r="Y112" s="36">
        <f>SUMIFS(СВЦЭМ!$D$39:$D$782,СВЦЭМ!$A$39:$A$782,$A112,СВЦЭМ!$B$39:$B$782,Y$83)+'СЕТ СН'!$H$11+СВЦЭМ!$D$10+'СЕТ СН'!$H$6-'СЕТ СН'!$H$23</f>
        <v>1937.0339637900001</v>
      </c>
    </row>
    <row r="113" spans="1:27" ht="15.75" x14ac:dyDescent="0.2">
      <c r="A113" s="35">
        <f t="shared" si="2"/>
        <v>45107</v>
      </c>
      <c r="B113" s="36">
        <f>SUMIFS(СВЦЭМ!$D$39:$D$782,СВЦЭМ!$A$39:$A$782,$A113,СВЦЭМ!$B$39:$B$782,B$83)+'СЕТ СН'!$H$11+СВЦЭМ!$D$10+'СЕТ СН'!$H$6-'СЕТ СН'!$H$23</f>
        <v>1981.5747009700001</v>
      </c>
      <c r="C113" s="36">
        <f>SUMIFS(СВЦЭМ!$D$39:$D$782,СВЦЭМ!$A$39:$A$782,$A113,СВЦЭМ!$B$39:$B$782,C$83)+'СЕТ СН'!$H$11+СВЦЭМ!$D$10+'СЕТ СН'!$H$6-'СЕТ СН'!$H$23</f>
        <v>2032.6412719300001</v>
      </c>
      <c r="D113" s="36">
        <f>SUMIFS(СВЦЭМ!$D$39:$D$782,СВЦЭМ!$A$39:$A$782,$A113,СВЦЭМ!$B$39:$B$782,D$83)+'СЕТ СН'!$H$11+СВЦЭМ!$D$10+'СЕТ СН'!$H$6-'СЕТ СН'!$H$23</f>
        <v>2116.61084054</v>
      </c>
      <c r="E113" s="36">
        <f>SUMIFS(СВЦЭМ!$D$39:$D$782,СВЦЭМ!$A$39:$A$782,$A113,СВЦЭМ!$B$39:$B$782,E$83)+'СЕТ СН'!$H$11+СВЦЭМ!$D$10+'СЕТ СН'!$H$6-'СЕТ СН'!$H$23</f>
        <v>2142.5942345799999</v>
      </c>
      <c r="F113" s="36">
        <f>SUMIFS(СВЦЭМ!$D$39:$D$782,СВЦЭМ!$A$39:$A$782,$A113,СВЦЭМ!$B$39:$B$782,F$83)+'СЕТ СН'!$H$11+СВЦЭМ!$D$10+'СЕТ СН'!$H$6-'СЕТ СН'!$H$23</f>
        <v>2180.1500575600003</v>
      </c>
      <c r="G113" s="36">
        <f>SUMIFS(СВЦЭМ!$D$39:$D$782,СВЦЭМ!$A$39:$A$782,$A113,СВЦЭМ!$B$39:$B$782,G$83)+'СЕТ СН'!$H$11+СВЦЭМ!$D$10+'СЕТ СН'!$H$6-'СЕТ СН'!$H$23</f>
        <v>2210.4358103100003</v>
      </c>
      <c r="H113" s="36">
        <f>SUMIFS(СВЦЭМ!$D$39:$D$782,СВЦЭМ!$A$39:$A$782,$A113,СВЦЭМ!$B$39:$B$782,H$83)+'СЕТ СН'!$H$11+СВЦЭМ!$D$10+'СЕТ СН'!$H$6-'СЕТ СН'!$H$23</f>
        <v>2111.9973316099999</v>
      </c>
      <c r="I113" s="36">
        <f>SUMIFS(СВЦЭМ!$D$39:$D$782,СВЦЭМ!$A$39:$A$782,$A113,СВЦЭМ!$B$39:$B$782,I$83)+'СЕТ СН'!$H$11+СВЦЭМ!$D$10+'СЕТ СН'!$H$6-'СЕТ СН'!$H$23</f>
        <v>1999.6674259599999</v>
      </c>
      <c r="J113" s="36">
        <f>SUMIFS(СВЦЭМ!$D$39:$D$782,СВЦЭМ!$A$39:$A$782,$A113,СВЦЭМ!$B$39:$B$782,J$83)+'СЕТ СН'!$H$11+СВЦЭМ!$D$10+'СЕТ СН'!$H$6-'СЕТ СН'!$H$23</f>
        <v>1917.7208907500001</v>
      </c>
      <c r="K113" s="36">
        <f>SUMIFS(СВЦЭМ!$D$39:$D$782,СВЦЭМ!$A$39:$A$782,$A113,СВЦЭМ!$B$39:$B$782,K$83)+'СЕТ СН'!$H$11+СВЦЭМ!$D$10+'СЕТ СН'!$H$6-'СЕТ СН'!$H$23</f>
        <v>1845.3849365999999</v>
      </c>
      <c r="L113" s="36">
        <f>SUMIFS(СВЦЭМ!$D$39:$D$782,СВЦЭМ!$A$39:$A$782,$A113,СВЦЭМ!$B$39:$B$782,L$83)+'СЕТ СН'!$H$11+СВЦЭМ!$D$10+'СЕТ СН'!$H$6-'СЕТ СН'!$H$23</f>
        <v>1812.47880306</v>
      </c>
      <c r="M113" s="36">
        <f>SUMIFS(СВЦЭМ!$D$39:$D$782,СВЦЭМ!$A$39:$A$782,$A113,СВЦЭМ!$B$39:$B$782,M$83)+'СЕТ СН'!$H$11+СВЦЭМ!$D$10+'СЕТ СН'!$H$6-'СЕТ СН'!$H$23</f>
        <v>1780.70989594</v>
      </c>
      <c r="N113" s="36">
        <f>SUMIFS(СВЦЭМ!$D$39:$D$782,СВЦЭМ!$A$39:$A$782,$A113,СВЦЭМ!$B$39:$B$782,N$83)+'СЕТ СН'!$H$11+СВЦЭМ!$D$10+'СЕТ СН'!$H$6-'СЕТ СН'!$H$23</f>
        <v>1824.7651341400001</v>
      </c>
      <c r="O113" s="36">
        <f>SUMIFS(СВЦЭМ!$D$39:$D$782,СВЦЭМ!$A$39:$A$782,$A113,СВЦЭМ!$B$39:$B$782,O$83)+'СЕТ СН'!$H$11+СВЦЭМ!$D$10+'СЕТ СН'!$H$6-'СЕТ СН'!$H$23</f>
        <v>1810.45288209</v>
      </c>
      <c r="P113" s="36">
        <f>SUMIFS(СВЦЭМ!$D$39:$D$782,СВЦЭМ!$A$39:$A$782,$A113,СВЦЭМ!$B$39:$B$782,P$83)+'СЕТ СН'!$H$11+СВЦЭМ!$D$10+'СЕТ СН'!$H$6-'СЕТ СН'!$H$23</f>
        <v>1817.5546567000001</v>
      </c>
      <c r="Q113" s="36">
        <f>SUMIFS(СВЦЭМ!$D$39:$D$782,СВЦЭМ!$A$39:$A$782,$A113,СВЦЭМ!$B$39:$B$782,Q$83)+'СЕТ СН'!$H$11+СВЦЭМ!$D$10+'СЕТ СН'!$H$6-'СЕТ СН'!$H$23</f>
        <v>1823.2945406200001</v>
      </c>
      <c r="R113" s="36">
        <f>SUMIFS(СВЦЭМ!$D$39:$D$782,СВЦЭМ!$A$39:$A$782,$A113,СВЦЭМ!$B$39:$B$782,R$83)+'СЕТ СН'!$H$11+СВЦЭМ!$D$10+'СЕТ СН'!$H$6-'СЕТ СН'!$H$23</f>
        <v>1812.7150094900001</v>
      </c>
      <c r="S113" s="36">
        <f>SUMIFS(СВЦЭМ!$D$39:$D$782,СВЦЭМ!$A$39:$A$782,$A113,СВЦЭМ!$B$39:$B$782,S$83)+'СЕТ СН'!$H$11+СВЦЭМ!$D$10+'СЕТ СН'!$H$6-'СЕТ СН'!$H$23</f>
        <v>1799.66574762</v>
      </c>
      <c r="T113" s="36">
        <f>SUMIFS(СВЦЭМ!$D$39:$D$782,СВЦЭМ!$A$39:$A$782,$A113,СВЦЭМ!$B$39:$B$782,T$83)+'СЕТ СН'!$H$11+СВЦЭМ!$D$10+'СЕТ СН'!$H$6-'СЕТ СН'!$H$23</f>
        <v>1797.71888926</v>
      </c>
      <c r="U113" s="36">
        <f>SUMIFS(СВЦЭМ!$D$39:$D$782,СВЦЭМ!$A$39:$A$782,$A113,СВЦЭМ!$B$39:$B$782,U$83)+'СЕТ СН'!$H$11+СВЦЭМ!$D$10+'СЕТ СН'!$H$6-'СЕТ СН'!$H$23</f>
        <v>1805.7438730900001</v>
      </c>
      <c r="V113" s="36">
        <f>SUMIFS(СВЦЭМ!$D$39:$D$782,СВЦЭМ!$A$39:$A$782,$A113,СВЦЭМ!$B$39:$B$782,V$83)+'СЕТ СН'!$H$11+СВЦЭМ!$D$10+'СЕТ СН'!$H$6-'СЕТ СН'!$H$23</f>
        <v>1830.9543303600001</v>
      </c>
      <c r="W113" s="36">
        <f>SUMIFS(СВЦЭМ!$D$39:$D$782,СВЦЭМ!$A$39:$A$782,$A113,СВЦЭМ!$B$39:$B$782,W$83)+'СЕТ СН'!$H$11+СВЦЭМ!$D$10+'СЕТ СН'!$H$6-'СЕТ СН'!$H$23</f>
        <v>1798.76474312</v>
      </c>
      <c r="X113" s="36">
        <f>SUMIFS(СВЦЭМ!$D$39:$D$782,СВЦЭМ!$A$39:$A$782,$A113,СВЦЭМ!$B$39:$B$782,X$83)+'СЕТ СН'!$H$11+СВЦЭМ!$D$10+'СЕТ СН'!$H$6-'СЕТ СН'!$H$23</f>
        <v>1841.75413458</v>
      </c>
      <c r="Y113" s="36">
        <f>SUMIFS(СВЦЭМ!$D$39:$D$782,СВЦЭМ!$A$39:$A$782,$A113,СВЦЭМ!$B$39:$B$782,Y$83)+'СЕТ СН'!$H$11+СВЦЭМ!$D$10+'СЕТ СН'!$H$6-'СЕТ СН'!$H$23</f>
        <v>1927.6058061400001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01.06.2023</v>
      </c>
      <c r="B120" s="36">
        <f>SUMIFS(СВЦЭМ!$D$39:$D$782,СВЦЭМ!$A$39:$A$782,$A120,СВЦЭМ!$B$39:$B$782,B$119)+'СЕТ СН'!$I$11+СВЦЭМ!$D$10+'СЕТ СН'!$I$6-'СЕТ СН'!$I$23</f>
        <v>2565.62936704</v>
      </c>
      <c r="C120" s="36">
        <f>SUMIFS(СВЦЭМ!$D$39:$D$782,СВЦЭМ!$A$39:$A$782,$A120,СВЦЭМ!$B$39:$B$782,C$119)+'СЕТ СН'!$I$11+СВЦЭМ!$D$10+'СЕТ СН'!$I$6-'СЕТ СН'!$I$23</f>
        <v>2645.3645306400003</v>
      </c>
      <c r="D120" s="36">
        <f>SUMIFS(СВЦЭМ!$D$39:$D$782,СВЦЭМ!$A$39:$A$782,$A120,СВЦЭМ!$B$39:$B$782,D$119)+'СЕТ СН'!$I$11+СВЦЭМ!$D$10+'СЕТ СН'!$I$6-'СЕТ СН'!$I$23</f>
        <v>2690.5306367800003</v>
      </c>
      <c r="E120" s="36">
        <f>SUMIFS(СВЦЭМ!$D$39:$D$782,СВЦЭМ!$A$39:$A$782,$A120,СВЦЭМ!$B$39:$B$782,E$119)+'СЕТ СН'!$I$11+СВЦЭМ!$D$10+'СЕТ СН'!$I$6-'СЕТ СН'!$I$23</f>
        <v>2725.6595972</v>
      </c>
      <c r="F120" s="36">
        <f>SUMIFS(СВЦЭМ!$D$39:$D$782,СВЦЭМ!$A$39:$A$782,$A120,СВЦЭМ!$B$39:$B$782,F$119)+'СЕТ СН'!$I$11+СВЦЭМ!$D$10+'СЕТ СН'!$I$6-'СЕТ СН'!$I$23</f>
        <v>2724.7756033100004</v>
      </c>
      <c r="G120" s="36">
        <f>SUMIFS(СВЦЭМ!$D$39:$D$782,СВЦЭМ!$A$39:$A$782,$A120,СВЦЭМ!$B$39:$B$782,G$119)+'СЕТ СН'!$I$11+СВЦЭМ!$D$10+'СЕТ СН'!$I$6-'СЕТ СН'!$I$23</f>
        <v>2712.9352125599999</v>
      </c>
      <c r="H120" s="36">
        <f>SUMIFS(СВЦЭМ!$D$39:$D$782,СВЦЭМ!$A$39:$A$782,$A120,СВЦЭМ!$B$39:$B$782,H$119)+'СЕТ СН'!$I$11+СВЦЭМ!$D$10+'СЕТ СН'!$I$6-'СЕТ СН'!$I$23</f>
        <v>2580.9145401400001</v>
      </c>
      <c r="I120" s="36">
        <f>SUMIFS(СВЦЭМ!$D$39:$D$782,СВЦЭМ!$A$39:$A$782,$A120,СВЦЭМ!$B$39:$B$782,I$119)+'СЕТ СН'!$I$11+СВЦЭМ!$D$10+'СЕТ СН'!$I$6-'СЕТ СН'!$I$23</f>
        <v>2502.6185655200002</v>
      </c>
      <c r="J120" s="36">
        <f>SUMIFS(СВЦЭМ!$D$39:$D$782,СВЦЭМ!$A$39:$A$782,$A120,СВЦЭМ!$B$39:$B$782,J$119)+'СЕТ СН'!$I$11+СВЦЭМ!$D$10+'СЕТ СН'!$I$6-'СЕТ СН'!$I$23</f>
        <v>2448.3257668400001</v>
      </c>
      <c r="K120" s="36">
        <f>SUMIFS(СВЦЭМ!$D$39:$D$782,СВЦЭМ!$A$39:$A$782,$A120,СВЦЭМ!$B$39:$B$782,K$119)+'СЕТ СН'!$I$11+СВЦЭМ!$D$10+'СЕТ СН'!$I$6-'СЕТ СН'!$I$23</f>
        <v>2454.5496591199999</v>
      </c>
      <c r="L120" s="36">
        <f>SUMIFS(СВЦЭМ!$D$39:$D$782,СВЦЭМ!$A$39:$A$782,$A120,СВЦЭМ!$B$39:$B$782,L$119)+'СЕТ СН'!$I$11+СВЦЭМ!$D$10+'СЕТ СН'!$I$6-'СЕТ СН'!$I$23</f>
        <v>2451.5967241500002</v>
      </c>
      <c r="M120" s="36">
        <f>SUMIFS(СВЦЭМ!$D$39:$D$782,СВЦЭМ!$A$39:$A$782,$A120,СВЦЭМ!$B$39:$B$782,M$119)+'СЕТ СН'!$I$11+СВЦЭМ!$D$10+'СЕТ СН'!$I$6-'СЕТ СН'!$I$23</f>
        <v>2475.6858958700004</v>
      </c>
      <c r="N120" s="36">
        <f>SUMIFS(СВЦЭМ!$D$39:$D$782,СВЦЭМ!$A$39:$A$782,$A120,СВЦЭМ!$B$39:$B$782,N$119)+'СЕТ СН'!$I$11+СВЦЭМ!$D$10+'СЕТ СН'!$I$6-'СЕТ СН'!$I$23</f>
        <v>2495.53955572</v>
      </c>
      <c r="O120" s="36">
        <f>SUMIFS(СВЦЭМ!$D$39:$D$782,СВЦЭМ!$A$39:$A$782,$A120,СВЦЭМ!$B$39:$B$782,O$119)+'СЕТ СН'!$I$11+СВЦЭМ!$D$10+'СЕТ СН'!$I$6-'СЕТ СН'!$I$23</f>
        <v>2493.7107969200001</v>
      </c>
      <c r="P120" s="36">
        <f>SUMIFS(СВЦЭМ!$D$39:$D$782,СВЦЭМ!$A$39:$A$782,$A120,СВЦЭМ!$B$39:$B$782,P$119)+'СЕТ СН'!$I$11+СВЦЭМ!$D$10+'СЕТ СН'!$I$6-'СЕТ СН'!$I$23</f>
        <v>2510.93709657</v>
      </c>
      <c r="Q120" s="36">
        <f>SUMIFS(СВЦЭМ!$D$39:$D$782,СВЦЭМ!$A$39:$A$782,$A120,СВЦЭМ!$B$39:$B$782,Q$119)+'СЕТ СН'!$I$11+СВЦЭМ!$D$10+'СЕТ СН'!$I$6-'СЕТ СН'!$I$23</f>
        <v>2519.9089460200003</v>
      </c>
      <c r="R120" s="36">
        <f>SUMIFS(СВЦЭМ!$D$39:$D$782,СВЦЭМ!$A$39:$A$782,$A120,СВЦЭМ!$B$39:$B$782,R$119)+'СЕТ СН'!$I$11+СВЦЭМ!$D$10+'СЕТ СН'!$I$6-'СЕТ СН'!$I$23</f>
        <v>2506.8648789500003</v>
      </c>
      <c r="S120" s="36">
        <f>SUMIFS(СВЦЭМ!$D$39:$D$782,СВЦЭМ!$A$39:$A$782,$A120,СВЦЭМ!$B$39:$B$782,S$119)+'СЕТ СН'!$I$11+СВЦЭМ!$D$10+'СЕТ СН'!$I$6-'СЕТ СН'!$I$23</f>
        <v>2486.0747296500003</v>
      </c>
      <c r="T120" s="36">
        <f>SUMIFS(СВЦЭМ!$D$39:$D$782,СВЦЭМ!$A$39:$A$782,$A120,СВЦЭМ!$B$39:$B$782,T$119)+'СЕТ СН'!$I$11+СВЦЭМ!$D$10+'СЕТ СН'!$I$6-'СЕТ СН'!$I$23</f>
        <v>2469.0340903800002</v>
      </c>
      <c r="U120" s="36">
        <f>SUMIFS(СВЦЭМ!$D$39:$D$782,СВЦЭМ!$A$39:$A$782,$A120,СВЦЭМ!$B$39:$B$782,U$119)+'СЕТ СН'!$I$11+СВЦЭМ!$D$10+'СЕТ СН'!$I$6-'СЕТ СН'!$I$23</f>
        <v>2456.7188575500004</v>
      </c>
      <c r="V120" s="36">
        <f>SUMIFS(СВЦЭМ!$D$39:$D$782,СВЦЭМ!$A$39:$A$782,$A120,СВЦЭМ!$B$39:$B$782,V$119)+'СЕТ СН'!$I$11+СВЦЭМ!$D$10+'СЕТ СН'!$I$6-'СЕТ СН'!$I$23</f>
        <v>2468.55268058</v>
      </c>
      <c r="W120" s="36">
        <f>SUMIFS(СВЦЭМ!$D$39:$D$782,СВЦЭМ!$A$39:$A$782,$A120,СВЦЭМ!$B$39:$B$782,W$119)+'СЕТ СН'!$I$11+СВЦЭМ!$D$10+'СЕТ СН'!$I$6-'СЕТ СН'!$I$23</f>
        <v>2414.6399176100003</v>
      </c>
      <c r="X120" s="36">
        <f>SUMIFS(СВЦЭМ!$D$39:$D$782,СВЦЭМ!$A$39:$A$782,$A120,СВЦЭМ!$B$39:$B$782,X$119)+'СЕТ СН'!$I$11+СВЦЭМ!$D$10+'СЕТ СН'!$I$6-'СЕТ СН'!$I$23</f>
        <v>2463.8802231899999</v>
      </c>
      <c r="Y120" s="36">
        <f>SUMIFS(СВЦЭМ!$D$39:$D$782,СВЦЭМ!$A$39:$A$782,$A120,СВЦЭМ!$B$39:$B$782,Y$119)+'СЕТ СН'!$I$11+СВЦЭМ!$D$10+'СЕТ СН'!$I$6-'СЕТ СН'!$I$23</f>
        <v>2501.7232378200001</v>
      </c>
      <c r="AA120" s="45"/>
    </row>
    <row r="121" spans="1:27" ht="15.75" x14ac:dyDescent="0.2">
      <c r="A121" s="35">
        <f>A120+1</f>
        <v>45079</v>
      </c>
      <c r="B121" s="36">
        <f>SUMIFS(СВЦЭМ!$D$39:$D$782,СВЦЭМ!$A$39:$A$782,$A121,СВЦЭМ!$B$39:$B$782,B$119)+'СЕТ СН'!$I$11+СВЦЭМ!$D$10+'СЕТ СН'!$I$6-'СЕТ СН'!$I$23</f>
        <v>2594.2419099799999</v>
      </c>
      <c r="C121" s="36">
        <f>SUMIFS(СВЦЭМ!$D$39:$D$782,СВЦЭМ!$A$39:$A$782,$A121,СВЦЭМ!$B$39:$B$782,C$119)+'СЕТ СН'!$I$11+СВЦЭМ!$D$10+'СЕТ СН'!$I$6-'СЕТ СН'!$I$23</f>
        <v>2623.1118659900003</v>
      </c>
      <c r="D121" s="36">
        <f>SUMIFS(СВЦЭМ!$D$39:$D$782,СВЦЭМ!$A$39:$A$782,$A121,СВЦЭМ!$B$39:$B$782,D$119)+'СЕТ СН'!$I$11+СВЦЭМ!$D$10+'СЕТ СН'!$I$6-'СЕТ СН'!$I$23</f>
        <v>2667.4906916999998</v>
      </c>
      <c r="E121" s="36">
        <f>SUMIFS(СВЦЭМ!$D$39:$D$782,СВЦЭМ!$A$39:$A$782,$A121,СВЦЭМ!$B$39:$B$782,E$119)+'СЕТ СН'!$I$11+СВЦЭМ!$D$10+'СЕТ СН'!$I$6-'СЕТ СН'!$I$23</f>
        <v>2674.03529467</v>
      </c>
      <c r="F121" s="36">
        <f>SUMIFS(СВЦЭМ!$D$39:$D$782,СВЦЭМ!$A$39:$A$782,$A121,СВЦЭМ!$B$39:$B$782,F$119)+'СЕТ СН'!$I$11+СВЦЭМ!$D$10+'СЕТ СН'!$I$6-'СЕТ СН'!$I$23</f>
        <v>2657.0436813000001</v>
      </c>
      <c r="G121" s="36">
        <f>SUMIFS(СВЦЭМ!$D$39:$D$782,СВЦЭМ!$A$39:$A$782,$A121,СВЦЭМ!$B$39:$B$782,G$119)+'СЕТ СН'!$I$11+СВЦЭМ!$D$10+'СЕТ СН'!$I$6-'СЕТ СН'!$I$23</f>
        <v>2633.0355178300001</v>
      </c>
      <c r="H121" s="36">
        <f>SUMIFS(СВЦЭМ!$D$39:$D$782,СВЦЭМ!$A$39:$A$782,$A121,СВЦЭМ!$B$39:$B$782,H$119)+'СЕТ СН'!$I$11+СВЦЭМ!$D$10+'СЕТ СН'!$I$6-'СЕТ СН'!$I$23</f>
        <v>2473.5451577900003</v>
      </c>
      <c r="I121" s="36">
        <f>SUMIFS(СВЦЭМ!$D$39:$D$782,СВЦЭМ!$A$39:$A$782,$A121,СВЦЭМ!$B$39:$B$782,I$119)+'СЕТ СН'!$I$11+СВЦЭМ!$D$10+'СЕТ СН'!$I$6-'СЕТ СН'!$I$23</f>
        <v>2512.2637207799999</v>
      </c>
      <c r="J121" s="36">
        <f>SUMIFS(СВЦЭМ!$D$39:$D$782,СВЦЭМ!$A$39:$A$782,$A121,СВЦЭМ!$B$39:$B$782,J$119)+'СЕТ СН'!$I$11+СВЦЭМ!$D$10+'СЕТ СН'!$I$6-'СЕТ СН'!$I$23</f>
        <v>2489.6018644300002</v>
      </c>
      <c r="K121" s="36">
        <f>SUMIFS(СВЦЭМ!$D$39:$D$782,СВЦЭМ!$A$39:$A$782,$A121,СВЦЭМ!$B$39:$B$782,K$119)+'СЕТ СН'!$I$11+СВЦЭМ!$D$10+'СЕТ СН'!$I$6-'СЕТ СН'!$I$23</f>
        <v>2455.3350493300004</v>
      </c>
      <c r="L121" s="36">
        <f>SUMIFS(СВЦЭМ!$D$39:$D$782,СВЦЭМ!$A$39:$A$782,$A121,СВЦЭМ!$B$39:$B$782,L$119)+'СЕТ СН'!$I$11+СВЦЭМ!$D$10+'СЕТ СН'!$I$6-'СЕТ СН'!$I$23</f>
        <v>2445.8519001100003</v>
      </c>
      <c r="M121" s="36">
        <f>SUMIFS(СВЦЭМ!$D$39:$D$782,СВЦЭМ!$A$39:$A$782,$A121,СВЦЭМ!$B$39:$B$782,M$119)+'СЕТ СН'!$I$11+СВЦЭМ!$D$10+'СЕТ СН'!$I$6-'СЕТ СН'!$I$23</f>
        <v>2466.9422008000001</v>
      </c>
      <c r="N121" s="36">
        <f>SUMIFS(СВЦЭМ!$D$39:$D$782,СВЦЭМ!$A$39:$A$782,$A121,СВЦЭМ!$B$39:$B$782,N$119)+'СЕТ СН'!$I$11+СВЦЭМ!$D$10+'СЕТ СН'!$I$6-'СЕТ СН'!$I$23</f>
        <v>2504.2839576900001</v>
      </c>
      <c r="O121" s="36">
        <f>SUMIFS(СВЦЭМ!$D$39:$D$782,СВЦЭМ!$A$39:$A$782,$A121,СВЦЭМ!$B$39:$B$782,O$119)+'СЕТ СН'!$I$11+СВЦЭМ!$D$10+'СЕТ СН'!$I$6-'СЕТ СН'!$I$23</f>
        <v>2501.5280749600001</v>
      </c>
      <c r="P121" s="36">
        <f>SUMIFS(СВЦЭМ!$D$39:$D$782,СВЦЭМ!$A$39:$A$782,$A121,СВЦЭМ!$B$39:$B$782,P$119)+'СЕТ СН'!$I$11+СВЦЭМ!$D$10+'СЕТ СН'!$I$6-'СЕТ СН'!$I$23</f>
        <v>2504.72541714</v>
      </c>
      <c r="Q121" s="36">
        <f>SUMIFS(СВЦЭМ!$D$39:$D$782,СВЦЭМ!$A$39:$A$782,$A121,СВЦЭМ!$B$39:$B$782,Q$119)+'СЕТ СН'!$I$11+СВЦЭМ!$D$10+'СЕТ СН'!$I$6-'СЕТ СН'!$I$23</f>
        <v>2518.4336225000002</v>
      </c>
      <c r="R121" s="36">
        <f>SUMIFS(СВЦЭМ!$D$39:$D$782,СВЦЭМ!$A$39:$A$782,$A121,СВЦЭМ!$B$39:$B$782,R$119)+'СЕТ СН'!$I$11+СВЦЭМ!$D$10+'СЕТ СН'!$I$6-'СЕТ СН'!$I$23</f>
        <v>2503.6072671100001</v>
      </c>
      <c r="S121" s="36">
        <f>SUMIFS(СВЦЭМ!$D$39:$D$782,СВЦЭМ!$A$39:$A$782,$A121,СВЦЭМ!$B$39:$B$782,S$119)+'СЕТ СН'!$I$11+СВЦЭМ!$D$10+'СЕТ СН'!$I$6-'СЕТ СН'!$I$23</f>
        <v>2491.9324146999998</v>
      </c>
      <c r="T121" s="36">
        <f>SUMIFS(СВЦЭМ!$D$39:$D$782,СВЦЭМ!$A$39:$A$782,$A121,СВЦЭМ!$B$39:$B$782,T$119)+'СЕТ СН'!$I$11+СВЦЭМ!$D$10+'СЕТ СН'!$I$6-'СЕТ СН'!$I$23</f>
        <v>2475.7739036900002</v>
      </c>
      <c r="U121" s="36">
        <f>SUMIFS(СВЦЭМ!$D$39:$D$782,СВЦЭМ!$A$39:$A$782,$A121,СВЦЭМ!$B$39:$B$782,U$119)+'СЕТ СН'!$I$11+СВЦЭМ!$D$10+'СЕТ СН'!$I$6-'СЕТ СН'!$I$23</f>
        <v>2422.2003642999998</v>
      </c>
      <c r="V121" s="36">
        <f>SUMIFS(СВЦЭМ!$D$39:$D$782,СВЦЭМ!$A$39:$A$782,$A121,СВЦЭМ!$B$39:$B$782,V$119)+'СЕТ СН'!$I$11+СВЦЭМ!$D$10+'СЕТ СН'!$I$6-'СЕТ СН'!$I$23</f>
        <v>2393.5644204500004</v>
      </c>
      <c r="W121" s="36">
        <f>SUMIFS(СВЦЭМ!$D$39:$D$782,СВЦЭМ!$A$39:$A$782,$A121,СВЦЭМ!$B$39:$B$782,W$119)+'СЕТ СН'!$I$11+СВЦЭМ!$D$10+'СЕТ СН'!$I$6-'СЕТ СН'!$I$23</f>
        <v>2403.3064525999998</v>
      </c>
      <c r="X121" s="36">
        <f>SUMIFS(СВЦЭМ!$D$39:$D$782,СВЦЭМ!$A$39:$A$782,$A121,СВЦЭМ!$B$39:$B$782,X$119)+'СЕТ СН'!$I$11+СВЦЭМ!$D$10+'СЕТ СН'!$I$6-'СЕТ СН'!$I$23</f>
        <v>2444.5082007700003</v>
      </c>
      <c r="Y121" s="36">
        <f>SUMIFS(СВЦЭМ!$D$39:$D$782,СВЦЭМ!$A$39:$A$782,$A121,СВЦЭМ!$B$39:$B$782,Y$119)+'СЕТ СН'!$I$11+СВЦЭМ!$D$10+'СЕТ СН'!$I$6-'СЕТ СН'!$I$23</f>
        <v>2487.37782487</v>
      </c>
    </row>
    <row r="122" spans="1:27" ht="15.75" x14ac:dyDescent="0.2">
      <c r="A122" s="35">
        <f t="shared" ref="A122:A149" si="3">A121+1</f>
        <v>45080</v>
      </c>
      <c r="B122" s="36">
        <f>SUMIFS(СВЦЭМ!$D$39:$D$782,СВЦЭМ!$A$39:$A$782,$A122,СВЦЭМ!$B$39:$B$782,B$119)+'СЕТ СН'!$I$11+СВЦЭМ!$D$10+'СЕТ СН'!$I$6-'СЕТ СН'!$I$23</f>
        <v>2523.07009827</v>
      </c>
      <c r="C122" s="36">
        <f>SUMIFS(СВЦЭМ!$D$39:$D$782,СВЦЭМ!$A$39:$A$782,$A122,СВЦЭМ!$B$39:$B$782,C$119)+'СЕТ СН'!$I$11+СВЦЭМ!$D$10+'СЕТ СН'!$I$6-'СЕТ СН'!$I$23</f>
        <v>2568.0548030999998</v>
      </c>
      <c r="D122" s="36">
        <f>SUMIFS(СВЦЭМ!$D$39:$D$782,СВЦЭМ!$A$39:$A$782,$A122,СВЦЭМ!$B$39:$B$782,D$119)+'СЕТ СН'!$I$11+СВЦЭМ!$D$10+'СЕТ СН'!$I$6-'СЕТ СН'!$I$23</f>
        <v>2669.4285918300002</v>
      </c>
      <c r="E122" s="36">
        <f>SUMIFS(СВЦЭМ!$D$39:$D$782,СВЦЭМ!$A$39:$A$782,$A122,СВЦЭМ!$B$39:$B$782,E$119)+'СЕТ СН'!$I$11+СВЦЭМ!$D$10+'СЕТ СН'!$I$6-'СЕТ СН'!$I$23</f>
        <v>2738.19463473</v>
      </c>
      <c r="F122" s="36">
        <f>SUMIFS(СВЦЭМ!$D$39:$D$782,СВЦЭМ!$A$39:$A$782,$A122,СВЦЭМ!$B$39:$B$782,F$119)+'СЕТ СН'!$I$11+СВЦЭМ!$D$10+'СЕТ СН'!$I$6-'СЕТ СН'!$I$23</f>
        <v>2692.2884830500002</v>
      </c>
      <c r="G122" s="36">
        <f>SUMIFS(СВЦЭМ!$D$39:$D$782,СВЦЭМ!$A$39:$A$782,$A122,СВЦЭМ!$B$39:$B$782,G$119)+'СЕТ СН'!$I$11+СВЦЭМ!$D$10+'СЕТ СН'!$I$6-'СЕТ СН'!$I$23</f>
        <v>2700.5128471500002</v>
      </c>
      <c r="H122" s="36">
        <f>SUMIFS(СВЦЭМ!$D$39:$D$782,СВЦЭМ!$A$39:$A$782,$A122,СВЦЭМ!$B$39:$B$782,H$119)+'СЕТ СН'!$I$11+СВЦЭМ!$D$10+'СЕТ СН'!$I$6-'СЕТ СН'!$I$23</f>
        <v>2612.9512936199999</v>
      </c>
      <c r="I122" s="36">
        <f>SUMIFS(СВЦЭМ!$D$39:$D$782,СВЦЭМ!$A$39:$A$782,$A122,СВЦЭМ!$B$39:$B$782,I$119)+'СЕТ СН'!$I$11+СВЦЭМ!$D$10+'СЕТ СН'!$I$6-'СЕТ СН'!$I$23</f>
        <v>2506.0334258299999</v>
      </c>
      <c r="J122" s="36">
        <f>SUMIFS(СВЦЭМ!$D$39:$D$782,СВЦЭМ!$A$39:$A$782,$A122,СВЦЭМ!$B$39:$B$782,J$119)+'СЕТ СН'!$I$11+СВЦЭМ!$D$10+'СЕТ СН'!$I$6-'СЕТ СН'!$I$23</f>
        <v>2405.4167672399999</v>
      </c>
      <c r="K122" s="36">
        <f>SUMIFS(СВЦЭМ!$D$39:$D$782,СВЦЭМ!$A$39:$A$782,$A122,СВЦЭМ!$B$39:$B$782,K$119)+'СЕТ СН'!$I$11+СВЦЭМ!$D$10+'СЕТ СН'!$I$6-'СЕТ СН'!$I$23</f>
        <v>2349.3796735000001</v>
      </c>
      <c r="L122" s="36">
        <f>SUMIFS(СВЦЭМ!$D$39:$D$782,СВЦЭМ!$A$39:$A$782,$A122,СВЦЭМ!$B$39:$B$782,L$119)+'СЕТ СН'!$I$11+СВЦЭМ!$D$10+'СЕТ СН'!$I$6-'СЕТ СН'!$I$23</f>
        <v>2339.6463104599998</v>
      </c>
      <c r="M122" s="36">
        <f>SUMIFS(СВЦЭМ!$D$39:$D$782,СВЦЭМ!$A$39:$A$782,$A122,СВЦЭМ!$B$39:$B$782,M$119)+'СЕТ СН'!$I$11+СВЦЭМ!$D$10+'СЕТ СН'!$I$6-'СЕТ СН'!$I$23</f>
        <v>2351.05638103</v>
      </c>
      <c r="N122" s="36">
        <f>SUMIFS(СВЦЭМ!$D$39:$D$782,СВЦЭМ!$A$39:$A$782,$A122,СВЦЭМ!$B$39:$B$782,N$119)+'СЕТ СН'!$I$11+СВЦЭМ!$D$10+'СЕТ СН'!$I$6-'СЕТ СН'!$I$23</f>
        <v>2369.8241232999999</v>
      </c>
      <c r="O122" s="36">
        <f>SUMIFS(СВЦЭМ!$D$39:$D$782,СВЦЭМ!$A$39:$A$782,$A122,СВЦЭМ!$B$39:$B$782,O$119)+'СЕТ СН'!$I$11+СВЦЭМ!$D$10+'СЕТ СН'!$I$6-'СЕТ СН'!$I$23</f>
        <v>2374.1522055400001</v>
      </c>
      <c r="P122" s="36">
        <f>SUMIFS(СВЦЭМ!$D$39:$D$782,СВЦЭМ!$A$39:$A$782,$A122,СВЦЭМ!$B$39:$B$782,P$119)+'СЕТ СН'!$I$11+СВЦЭМ!$D$10+'СЕТ СН'!$I$6-'СЕТ СН'!$I$23</f>
        <v>2388.48371077</v>
      </c>
      <c r="Q122" s="36">
        <f>SUMIFS(СВЦЭМ!$D$39:$D$782,СВЦЭМ!$A$39:$A$782,$A122,СВЦЭМ!$B$39:$B$782,Q$119)+'СЕТ СН'!$I$11+СВЦЭМ!$D$10+'СЕТ СН'!$I$6-'СЕТ СН'!$I$23</f>
        <v>2416.50899983</v>
      </c>
      <c r="R122" s="36">
        <f>SUMIFS(СВЦЭМ!$D$39:$D$782,СВЦЭМ!$A$39:$A$782,$A122,СВЦЭМ!$B$39:$B$782,R$119)+'СЕТ СН'!$I$11+СВЦЭМ!$D$10+'СЕТ СН'!$I$6-'СЕТ СН'!$I$23</f>
        <v>2408.2909208600004</v>
      </c>
      <c r="S122" s="36">
        <f>SUMIFS(СВЦЭМ!$D$39:$D$782,СВЦЭМ!$A$39:$A$782,$A122,СВЦЭМ!$B$39:$B$782,S$119)+'СЕТ СН'!$I$11+СВЦЭМ!$D$10+'СЕТ СН'!$I$6-'СЕТ СН'!$I$23</f>
        <v>2391.6386078200003</v>
      </c>
      <c r="T122" s="36">
        <f>SUMIFS(СВЦЭМ!$D$39:$D$782,СВЦЭМ!$A$39:$A$782,$A122,СВЦЭМ!$B$39:$B$782,T$119)+'СЕТ СН'!$I$11+СВЦЭМ!$D$10+'СЕТ СН'!$I$6-'СЕТ СН'!$I$23</f>
        <v>2379.6922346800002</v>
      </c>
      <c r="U122" s="36">
        <f>SUMIFS(СВЦЭМ!$D$39:$D$782,СВЦЭМ!$A$39:$A$782,$A122,СВЦЭМ!$B$39:$B$782,U$119)+'СЕТ СН'!$I$11+СВЦЭМ!$D$10+'СЕТ СН'!$I$6-'СЕТ СН'!$I$23</f>
        <v>2368.25298458</v>
      </c>
      <c r="V122" s="36">
        <f>SUMIFS(СВЦЭМ!$D$39:$D$782,СВЦЭМ!$A$39:$A$782,$A122,СВЦЭМ!$B$39:$B$782,V$119)+'СЕТ СН'!$I$11+СВЦЭМ!$D$10+'СЕТ СН'!$I$6-'СЕТ СН'!$I$23</f>
        <v>2353.8773233500001</v>
      </c>
      <c r="W122" s="36">
        <f>SUMIFS(СВЦЭМ!$D$39:$D$782,СВЦЭМ!$A$39:$A$782,$A122,СВЦЭМ!$B$39:$B$782,W$119)+'СЕТ СН'!$I$11+СВЦЭМ!$D$10+'СЕТ СН'!$I$6-'СЕТ СН'!$I$23</f>
        <v>2326.1099878300001</v>
      </c>
      <c r="X122" s="36">
        <f>SUMIFS(СВЦЭМ!$D$39:$D$782,СВЦЭМ!$A$39:$A$782,$A122,СВЦЭМ!$B$39:$B$782,X$119)+'СЕТ СН'!$I$11+СВЦЭМ!$D$10+'СЕТ СН'!$I$6-'СЕТ СН'!$I$23</f>
        <v>2360.9471515</v>
      </c>
      <c r="Y122" s="36">
        <f>SUMIFS(СВЦЭМ!$D$39:$D$782,СВЦЭМ!$A$39:$A$782,$A122,СВЦЭМ!$B$39:$B$782,Y$119)+'СЕТ СН'!$I$11+СВЦЭМ!$D$10+'СЕТ СН'!$I$6-'СЕТ СН'!$I$23</f>
        <v>2443.2113727599999</v>
      </c>
    </row>
    <row r="123" spans="1:27" ht="15.75" x14ac:dyDescent="0.2">
      <c r="A123" s="35">
        <f t="shared" si="3"/>
        <v>45081</v>
      </c>
      <c r="B123" s="36">
        <f>SUMIFS(СВЦЭМ!$D$39:$D$782,СВЦЭМ!$A$39:$A$782,$A123,СВЦЭМ!$B$39:$B$782,B$119)+'СЕТ СН'!$I$11+СВЦЭМ!$D$10+'СЕТ СН'!$I$6-'СЕТ СН'!$I$23</f>
        <v>2546.3428749300001</v>
      </c>
      <c r="C123" s="36">
        <f>SUMIFS(СВЦЭМ!$D$39:$D$782,СВЦЭМ!$A$39:$A$782,$A123,СВЦЭМ!$B$39:$B$782,C$119)+'СЕТ СН'!$I$11+СВЦЭМ!$D$10+'СЕТ СН'!$I$6-'СЕТ СН'!$I$23</f>
        <v>2623.4713125100002</v>
      </c>
      <c r="D123" s="36">
        <f>SUMIFS(СВЦЭМ!$D$39:$D$782,СВЦЭМ!$A$39:$A$782,$A123,СВЦЭМ!$B$39:$B$782,D$119)+'СЕТ СН'!$I$11+СВЦЭМ!$D$10+'СЕТ СН'!$I$6-'СЕТ СН'!$I$23</f>
        <v>2711.6798139299999</v>
      </c>
      <c r="E123" s="36">
        <f>SUMIFS(СВЦЭМ!$D$39:$D$782,СВЦЭМ!$A$39:$A$782,$A123,СВЦЭМ!$B$39:$B$782,E$119)+'СЕТ СН'!$I$11+СВЦЭМ!$D$10+'СЕТ СН'!$I$6-'СЕТ СН'!$I$23</f>
        <v>2735.1667711500004</v>
      </c>
      <c r="F123" s="36">
        <f>SUMIFS(СВЦЭМ!$D$39:$D$782,СВЦЭМ!$A$39:$A$782,$A123,СВЦЭМ!$B$39:$B$782,F$119)+'СЕТ СН'!$I$11+СВЦЭМ!$D$10+'СЕТ СН'!$I$6-'СЕТ СН'!$I$23</f>
        <v>2749.5359042999999</v>
      </c>
      <c r="G123" s="36">
        <f>SUMIFS(СВЦЭМ!$D$39:$D$782,СВЦЭМ!$A$39:$A$782,$A123,СВЦЭМ!$B$39:$B$782,G$119)+'СЕТ СН'!$I$11+СВЦЭМ!$D$10+'СЕТ СН'!$I$6-'СЕТ СН'!$I$23</f>
        <v>2727.1224645299999</v>
      </c>
      <c r="H123" s="36">
        <f>SUMIFS(СВЦЭМ!$D$39:$D$782,СВЦЭМ!$A$39:$A$782,$A123,СВЦЭМ!$B$39:$B$782,H$119)+'СЕТ СН'!$I$11+СВЦЭМ!$D$10+'СЕТ СН'!$I$6-'СЕТ СН'!$I$23</f>
        <v>2614.1847188199999</v>
      </c>
      <c r="I123" s="36">
        <f>SUMIFS(СВЦЭМ!$D$39:$D$782,СВЦЭМ!$A$39:$A$782,$A123,СВЦЭМ!$B$39:$B$782,I$119)+'СЕТ СН'!$I$11+СВЦЭМ!$D$10+'СЕТ СН'!$I$6-'СЕТ СН'!$I$23</f>
        <v>2521.1436967999998</v>
      </c>
      <c r="J123" s="36">
        <f>SUMIFS(СВЦЭМ!$D$39:$D$782,СВЦЭМ!$A$39:$A$782,$A123,СВЦЭМ!$B$39:$B$782,J$119)+'СЕТ СН'!$I$11+СВЦЭМ!$D$10+'СЕТ СН'!$I$6-'СЕТ СН'!$I$23</f>
        <v>2415.7409242600002</v>
      </c>
      <c r="K123" s="36">
        <f>SUMIFS(СВЦЭМ!$D$39:$D$782,СВЦЭМ!$A$39:$A$782,$A123,СВЦЭМ!$B$39:$B$782,K$119)+'СЕТ СН'!$I$11+СВЦЭМ!$D$10+'СЕТ СН'!$I$6-'СЕТ СН'!$I$23</f>
        <v>2378.0103250000002</v>
      </c>
      <c r="L123" s="36">
        <f>SUMIFS(СВЦЭМ!$D$39:$D$782,СВЦЭМ!$A$39:$A$782,$A123,СВЦЭМ!$B$39:$B$782,L$119)+'СЕТ СН'!$I$11+СВЦЭМ!$D$10+'СЕТ СН'!$I$6-'СЕТ СН'!$I$23</f>
        <v>2359.8247492099999</v>
      </c>
      <c r="M123" s="36">
        <f>SUMIFS(СВЦЭМ!$D$39:$D$782,СВЦЭМ!$A$39:$A$782,$A123,СВЦЭМ!$B$39:$B$782,M$119)+'СЕТ СН'!$I$11+СВЦЭМ!$D$10+'СЕТ СН'!$I$6-'СЕТ СН'!$I$23</f>
        <v>2371.4896540500004</v>
      </c>
      <c r="N123" s="36">
        <f>SUMIFS(СВЦЭМ!$D$39:$D$782,СВЦЭМ!$A$39:$A$782,$A123,СВЦЭМ!$B$39:$B$782,N$119)+'СЕТ СН'!$I$11+СВЦЭМ!$D$10+'СЕТ СН'!$I$6-'СЕТ СН'!$I$23</f>
        <v>2415.22882996</v>
      </c>
      <c r="O123" s="36">
        <f>SUMIFS(СВЦЭМ!$D$39:$D$782,СВЦЭМ!$A$39:$A$782,$A123,СВЦЭМ!$B$39:$B$782,O$119)+'СЕТ СН'!$I$11+СВЦЭМ!$D$10+'СЕТ СН'!$I$6-'СЕТ СН'!$I$23</f>
        <v>2424.1034894200002</v>
      </c>
      <c r="P123" s="36">
        <f>SUMIFS(СВЦЭМ!$D$39:$D$782,СВЦЭМ!$A$39:$A$782,$A123,СВЦЭМ!$B$39:$B$782,P$119)+'СЕТ СН'!$I$11+СВЦЭМ!$D$10+'СЕТ СН'!$I$6-'СЕТ СН'!$I$23</f>
        <v>2424.3894102300001</v>
      </c>
      <c r="Q123" s="36">
        <f>SUMIFS(СВЦЭМ!$D$39:$D$782,СВЦЭМ!$A$39:$A$782,$A123,СВЦЭМ!$B$39:$B$782,Q$119)+'СЕТ СН'!$I$11+СВЦЭМ!$D$10+'СЕТ СН'!$I$6-'СЕТ СН'!$I$23</f>
        <v>2444.6629015500002</v>
      </c>
      <c r="R123" s="36">
        <f>SUMIFS(СВЦЭМ!$D$39:$D$782,СВЦЭМ!$A$39:$A$782,$A123,СВЦЭМ!$B$39:$B$782,R$119)+'СЕТ СН'!$I$11+СВЦЭМ!$D$10+'СЕТ СН'!$I$6-'СЕТ СН'!$I$23</f>
        <v>2436.5555260299998</v>
      </c>
      <c r="S123" s="36">
        <f>SUMIFS(СВЦЭМ!$D$39:$D$782,СВЦЭМ!$A$39:$A$782,$A123,СВЦЭМ!$B$39:$B$782,S$119)+'СЕТ СН'!$I$11+СВЦЭМ!$D$10+'СЕТ СН'!$I$6-'СЕТ СН'!$I$23</f>
        <v>2416.8300380700002</v>
      </c>
      <c r="T123" s="36">
        <f>SUMIFS(СВЦЭМ!$D$39:$D$782,СВЦЭМ!$A$39:$A$782,$A123,СВЦЭМ!$B$39:$B$782,T$119)+'СЕТ СН'!$I$11+СВЦЭМ!$D$10+'СЕТ СН'!$I$6-'СЕТ СН'!$I$23</f>
        <v>2409.5970895500004</v>
      </c>
      <c r="U123" s="36">
        <f>SUMIFS(СВЦЭМ!$D$39:$D$782,СВЦЭМ!$A$39:$A$782,$A123,СВЦЭМ!$B$39:$B$782,U$119)+'СЕТ СН'!$I$11+СВЦЭМ!$D$10+'СЕТ СН'!$I$6-'СЕТ СН'!$I$23</f>
        <v>2343.9497894000001</v>
      </c>
      <c r="V123" s="36">
        <f>SUMIFS(СВЦЭМ!$D$39:$D$782,СВЦЭМ!$A$39:$A$782,$A123,СВЦЭМ!$B$39:$B$782,V$119)+'СЕТ СН'!$I$11+СВЦЭМ!$D$10+'СЕТ СН'!$I$6-'СЕТ СН'!$I$23</f>
        <v>2304.8304569100001</v>
      </c>
      <c r="W123" s="36">
        <f>SUMIFS(СВЦЭМ!$D$39:$D$782,СВЦЭМ!$A$39:$A$782,$A123,СВЦЭМ!$B$39:$B$782,W$119)+'СЕТ СН'!$I$11+СВЦЭМ!$D$10+'СЕТ СН'!$I$6-'СЕТ СН'!$I$23</f>
        <v>2317.5328415100003</v>
      </c>
      <c r="X123" s="36">
        <f>SUMIFS(СВЦЭМ!$D$39:$D$782,СВЦЭМ!$A$39:$A$782,$A123,СВЦЭМ!$B$39:$B$782,X$119)+'СЕТ СН'!$I$11+СВЦЭМ!$D$10+'СЕТ СН'!$I$6-'СЕТ СН'!$I$23</f>
        <v>2388.0139933700002</v>
      </c>
      <c r="Y123" s="36">
        <f>SUMIFS(СВЦЭМ!$D$39:$D$782,СВЦЭМ!$A$39:$A$782,$A123,СВЦЭМ!$B$39:$B$782,Y$119)+'СЕТ СН'!$I$11+СВЦЭМ!$D$10+'СЕТ СН'!$I$6-'СЕТ СН'!$I$23</f>
        <v>2462.1110059600001</v>
      </c>
    </row>
    <row r="124" spans="1:27" ht="15.75" x14ac:dyDescent="0.2">
      <c r="A124" s="35">
        <f t="shared" si="3"/>
        <v>45082</v>
      </c>
      <c r="B124" s="36">
        <f>SUMIFS(СВЦЭМ!$D$39:$D$782,СВЦЭМ!$A$39:$A$782,$A124,СВЦЭМ!$B$39:$B$782,B$119)+'СЕТ СН'!$I$11+СВЦЭМ!$D$10+'СЕТ СН'!$I$6-'СЕТ СН'!$I$23</f>
        <v>2518.3687394500002</v>
      </c>
      <c r="C124" s="36">
        <f>SUMIFS(СВЦЭМ!$D$39:$D$782,СВЦЭМ!$A$39:$A$782,$A124,СВЦЭМ!$B$39:$B$782,C$119)+'СЕТ СН'!$I$11+СВЦЭМ!$D$10+'СЕТ СН'!$I$6-'СЕТ СН'!$I$23</f>
        <v>2556.6281108000003</v>
      </c>
      <c r="D124" s="36">
        <f>SUMIFS(СВЦЭМ!$D$39:$D$782,СВЦЭМ!$A$39:$A$782,$A124,СВЦЭМ!$B$39:$B$782,D$119)+'СЕТ СН'!$I$11+СВЦЭМ!$D$10+'СЕТ СН'!$I$6-'СЕТ СН'!$I$23</f>
        <v>2605.8668192700002</v>
      </c>
      <c r="E124" s="36">
        <f>SUMIFS(СВЦЭМ!$D$39:$D$782,СВЦЭМ!$A$39:$A$782,$A124,СВЦЭМ!$B$39:$B$782,E$119)+'СЕТ СН'!$I$11+СВЦЭМ!$D$10+'СЕТ СН'!$I$6-'СЕТ СН'!$I$23</f>
        <v>2588.7158505400002</v>
      </c>
      <c r="F124" s="36">
        <f>SUMIFS(СВЦЭМ!$D$39:$D$782,СВЦЭМ!$A$39:$A$782,$A124,СВЦЭМ!$B$39:$B$782,F$119)+'СЕТ СН'!$I$11+СВЦЭМ!$D$10+'СЕТ СН'!$I$6-'СЕТ СН'!$I$23</f>
        <v>2580.3176018300001</v>
      </c>
      <c r="G124" s="36">
        <f>SUMIFS(СВЦЭМ!$D$39:$D$782,СВЦЭМ!$A$39:$A$782,$A124,СВЦЭМ!$B$39:$B$782,G$119)+'СЕТ СН'!$I$11+СВЦЭМ!$D$10+'СЕТ СН'!$I$6-'СЕТ СН'!$I$23</f>
        <v>2572.2071735</v>
      </c>
      <c r="H124" s="36">
        <f>SUMIFS(СВЦЭМ!$D$39:$D$782,СВЦЭМ!$A$39:$A$782,$A124,СВЦЭМ!$B$39:$B$782,H$119)+'СЕТ СН'!$I$11+СВЦЭМ!$D$10+'СЕТ СН'!$I$6-'СЕТ СН'!$I$23</f>
        <v>2538.0501574</v>
      </c>
      <c r="I124" s="36">
        <f>SUMIFS(СВЦЭМ!$D$39:$D$782,СВЦЭМ!$A$39:$A$782,$A124,СВЦЭМ!$B$39:$B$782,I$119)+'СЕТ СН'!$I$11+СВЦЭМ!$D$10+'СЕТ СН'!$I$6-'СЕТ СН'!$I$23</f>
        <v>2477.61385152</v>
      </c>
      <c r="J124" s="36">
        <f>SUMIFS(СВЦЭМ!$D$39:$D$782,СВЦЭМ!$A$39:$A$782,$A124,СВЦЭМ!$B$39:$B$782,J$119)+'СЕТ СН'!$I$11+СВЦЭМ!$D$10+'СЕТ СН'!$I$6-'СЕТ СН'!$I$23</f>
        <v>2510.1456868100004</v>
      </c>
      <c r="K124" s="36">
        <f>SUMIFS(СВЦЭМ!$D$39:$D$782,СВЦЭМ!$A$39:$A$782,$A124,СВЦЭМ!$B$39:$B$782,K$119)+'СЕТ СН'!$I$11+СВЦЭМ!$D$10+'СЕТ СН'!$I$6-'СЕТ СН'!$I$23</f>
        <v>2403.04975715</v>
      </c>
      <c r="L124" s="36">
        <f>SUMIFS(СВЦЭМ!$D$39:$D$782,СВЦЭМ!$A$39:$A$782,$A124,СВЦЭМ!$B$39:$B$782,L$119)+'СЕТ СН'!$I$11+СВЦЭМ!$D$10+'СЕТ СН'!$I$6-'СЕТ СН'!$I$23</f>
        <v>2387.5427708900002</v>
      </c>
      <c r="M124" s="36">
        <f>SUMIFS(СВЦЭМ!$D$39:$D$782,СВЦЭМ!$A$39:$A$782,$A124,СВЦЭМ!$B$39:$B$782,M$119)+'СЕТ СН'!$I$11+СВЦЭМ!$D$10+'СЕТ СН'!$I$6-'СЕТ СН'!$I$23</f>
        <v>2401.1911164100002</v>
      </c>
      <c r="N124" s="36">
        <f>SUMIFS(СВЦЭМ!$D$39:$D$782,СВЦЭМ!$A$39:$A$782,$A124,СВЦЭМ!$B$39:$B$782,N$119)+'СЕТ СН'!$I$11+СВЦЭМ!$D$10+'СЕТ СН'!$I$6-'СЕТ СН'!$I$23</f>
        <v>2445.9314407700003</v>
      </c>
      <c r="O124" s="36">
        <f>SUMIFS(СВЦЭМ!$D$39:$D$782,СВЦЭМ!$A$39:$A$782,$A124,СВЦЭМ!$B$39:$B$782,O$119)+'СЕТ СН'!$I$11+СВЦЭМ!$D$10+'СЕТ СН'!$I$6-'СЕТ СН'!$I$23</f>
        <v>2453.0691191699998</v>
      </c>
      <c r="P124" s="36">
        <f>SUMIFS(СВЦЭМ!$D$39:$D$782,СВЦЭМ!$A$39:$A$782,$A124,СВЦЭМ!$B$39:$B$782,P$119)+'СЕТ СН'!$I$11+СВЦЭМ!$D$10+'СЕТ СН'!$I$6-'СЕТ СН'!$I$23</f>
        <v>2468.9887378399999</v>
      </c>
      <c r="Q124" s="36">
        <f>SUMIFS(СВЦЭМ!$D$39:$D$782,СВЦЭМ!$A$39:$A$782,$A124,СВЦЭМ!$B$39:$B$782,Q$119)+'СЕТ СН'!$I$11+СВЦЭМ!$D$10+'СЕТ СН'!$I$6-'СЕТ СН'!$I$23</f>
        <v>2482.5709515400004</v>
      </c>
      <c r="R124" s="36">
        <f>SUMIFS(СВЦЭМ!$D$39:$D$782,СВЦЭМ!$A$39:$A$782,$A124,СВЦЭМ!$B$39:$B$782,R$119)+'СЕТ СН'!$I$11+СВЦЭМ!$D$10+'СЕТ СН'!$I$6-'СЕТ СН'!$I$23</f>
        <v>2504.7638044700002</v>
      </c>
      <c r="S124" s="36">
        <f>SUMIFS(СВЦЭМ!$D$39:$D$782,СВЦЭМ!$A$39:$A$782,$A124,СВЦЭМ!$B$39:$B$782,S$119)+'СЕТ СН'!$I$11+СВЦЭМ!$D$10+'СЕТ СН'!$I$6-'СЕТ СН'!$I$23</f>
        <v>2500.8143766600001</v>
      </c>
      <c r="T124" s="36">
        <f>SUMIFS(СВЦЭМ!$D$39:$D$782,СВЦЭМ!$A$39:$A$782,$A124,СВЦЭМ!$B$39:$B$782,T$119)+'СЕТ СН'!$I$11+СВЦЭМ!$D$10+'СЕТ СН'!$I$6-'СЕТ СН'!$I$23</f>
        <v>2473.77882589</v>
      </c>
      <c r="U124" s="36">
        <f>SUMIFS(СВЦЭМ!$D$39:$D$782,СВЦЭМ!$A$39:$A$782,$A124,СВЦЭМ!$B$39:$B$782,U$119)+'СЕТ СН'!$I$11+СВЦЭМ!$D$10+'СЕТ СН'!$I$6-'СЕТ СН'!$I$23</f>
        <v>2438.2482992</v>
      </c>
      <c r="V124" s="36">
        <f>SUMIFS(СВЦЭМ!$D$39:$D$782,СВЦЭМ!$A$39:$A$782,$A124,СВЦЭМ!$B$39:$B$782,V$119)+'СЕТ СН'!$I$11+СВЦЭМ!$D$10+'СЕТ СН'!$I$6-'СЕТ СН'!$I$23</f>
        <v>2369.9085611600003</v>
      </c>
      <c r="W124" s="36">
        <f>SUMIFS(СВЦЭМ!$D$39:$D$782,СВЦЭМ!$A$39:$A$782,$A124,СВЦЭМ!$B$39:$B$782,W$119)+'СЕТ СН'!$I$11+СВЦЭМ!$D$10+'СЕТ СН'!$I$6-'СЕТ СН'!$I$23</f>
        <v>2447.1054818500002</v>
      </c>
      <c r="X124" s="36">
        <f>SUMIFS(СВЦЭМ!$D$39:$D$782,СВЦЭМ!$A$39:$A$782,$A124,СВЦЭМ!$B$39:$B$782,X$119)+'СЕТ СН'!$I$11+СВЦЭМ!$D$10+'СЕТ СН'!$I$6-'СЕТ СН'!$I$23</f>
        <v>2499.8502375400003</v>
      </c>
      <c r="Y124" s="36">
        <f>SUMIFS(СВЦЭМ!$D$39:$D$782,СВЦЭМ!$A$39:$A$782,$A124,СВЦЭМ!$B$39:$B$782,Y$119)+'СЕТ СН'!$I$11+СВЦЭМ!$D$10+'СЕТ СН'!$I$6-'СЕТ СН'!$I$23</f>
        <v>2578.4680993500001</v>
      </c>
    </row>
    <row r="125" spans="1:27" ht="15.75" x14ac:dyDescent="0.2">
      <c r="A125" s="35">
        <f t="shared" si="3"/>
        <v>45083</v>
      </c>
      <c r="B125" s="36">
        <f>SUMIFS(СВЦЭМ!$D$39:$D$782,СВЦЭМ!$A$39:$A$782,$A125,СВЦЭМ!$B$39:$B$782,B$119)+'СЕТ СН'!$I$11+СВЦЭМ!$D$10+'СЕТ СН'!$I$6-'СЕТ СН'!$I$23</f>
        <v>2561.2716449899999</v>
      </c>
      <c r="C125" s="36">
        <f>SUMIFS(СВЦЭМ!$D$39:$D$782,СВЦЭМ!$A$39:$A$782,$A125,СВЦЭМ!$B$39:$B$782,C$119)+'СЕТ СН'!$I$11+СВЦЭМ!$D$10+'СЕТ СН'!$I$6-'СЕТ СН'!$I$23</f>
        <v>2655.75461812</v>
      </c>
      <c r="D125" s="36">
        <f>SUMIFS(СВЦЭМ!$D$39:$D$782,СВЦЭМ!$A$39:$A$782,$A125,СВЦЭМ!$B$39:$B$782,D$119)+'СЕТ СН'!$I$11+СВЦЭМ!$D$10+'СЕТ СН'!$I$6-'СЕТ СН'!$I$23</f>
        <v>2765.8517892899999</v>
      </c>
      <c r="E125" s="36">
        <f>SUMIFS(СВЦЭМ!$D$39:$D$782,СВЦЭМ!$A$39:$A$782,$A125,СВЦЭМ!$B$39:$B$782,E$119)+'СЕТ СН'!$I$11+СВЦЭМ!$D$10+'СЕТ СН'!$I$6-'СЕТ СН'!$I$23</f>
        <v>2761.9897777200003</v>
      </c>
      <c r="F125" s="36">
        <f>SUMIFS(СВЦЭМ!$D$39:$D$782,СВЦЭМ!$A$39:$A$782,$A125,СВЦЭМ!$B$39:$B$782,F$119)+'СЕТ СН'!$I$11+СВЦЭМ!$D$10+'СЕТ СН'!$I$6-'СЕТ СН'!$I$23</f>
        <v>2756.2661692199999</v>
      </c>
      <c r="G125" s="36">
        <f>SUMIFS(СВЦЭМ!$D$39:$D$782,СВЦЭМ!$A$39:$A$782,$A125,СВЦЭМ!$B$39:$B$782,G$119)+'СЕТ СН'!$I$11+СВЦЭМ!$D$10+'СЕТ СН'!$I$6-'СЕТ СН'!$I$23</f>
        <v>2665.4794083000002</v>
      </c>
      <c r="H125" s="36">
        <f>SUMIFS(СВЦЭМ!$D$39:$D$782,СВЦЭМ!$A$39:$A$782,$A125,СВЦЭМ!$B$39:$B$782,H$119)+'СЕТ СН'!$I$11+СВЦЭМ!$D$10+'СЕТ СН'!$I$6-'СЕТ СН'!$I$23</f>
        <v>2519.9265230999999</v>
      </c>
      <c r="I125" s="36">
        <f>SUMIFS(СВЦЭМ!$D$39:$D$782,СВЦЭМ!$A$39:$A$782,$A125,СВЦЭМ!$B$39:$B$782,I$119)+'СЕТ СН'!$I$11+СВЦЭМ!$D$10+'СЕТ СН'!$I$6-'СЕТ СН'!$I$23</f>
        <v>2453.7446387300001</v>
      </c>
      <c r="J125" s="36">
        <f>SUMIFS(СВЦЭМ!$D$39:$D$782,СВЦЭМ!$A$39:$A$782,$A125,СВЦЭМ!$B$39:$B$782,J$119)+'СЕТ СН'!$I$11+СВЦЭМ!$D$10+'СЕТ СН'!$I$6-'СЕТ СН'!$I$23</f>
        <v>2371.4054624300002</v>
      </c>
      <c r="K125" s="36">
        <f>SUMIFS(СВЦЭМ!$D$39:$D$782,СВЦЭМ!$A$39:$A$782,$A125,СВЦЭМ!$B$39:$B$782,K$119)+'СЕТ СН'!$I$11+СВЦЭМ!$D$10+'СЕТ СН'!$I$6-'СЕТ СН'!$I$23</f>
        <v>2323.1994378999998</v>
      </c>
      <c r="L125" s="36">
        <f>SUMIFS(СВЦЭМ!$D$39:$D$782,СВЦЭМ!$A$39:$A$782,$A125,СВЦЭМ!$B$39:$B$782,L$119)+'СЕТ СН'!$I$11+СВЦЭМ!$D$10+'СЕТ СН'!$I$6-'СЕТ СН'!$I$23</f>
        <v>2329.6631392200002</v>
      </c>
      <c r="M125" s="36">
        <f>SUMIFS(СВЦЭМ!$D$39:$D$782,СВЦЭМ!$A$39:$A$782,$A125,СВЦЭМ!$B$39:$B$782,M$119)+'СЕТ СН'!$I$11+СВЦЭМ!$D$10+'СЕТ СН'!$I$6-'СЕТ СН'!$I$23</f>
        <v>2327.2303960099998</v>
      </c>
      <c r="N125" s="36">
        <f>SUMIFS(СВЦЭМ!$D$39:$D$782,СВЦЭМ!$A$39:$A$782,$A125,СВЦЭМ!$B$39:$B$782,N$119)+'СЕТ СН'!$I$11+СВЦЭМ!$D$10+'СЕТ СН'!$I$6-'СЕТ СН'!$I$23</f>
        <v>2357.07299405</v>
      </c>
      <c r="O125" s="36">
        <f>SUMIFS(СВЦЭМ!$D$39:$D$782,СВЦЭМ!$A$39:$A$782,$A125,СВЦЭМ!$B$39:$B$782,O$119)+'СЕТ СН'!$I$11+СВЦЭМ!$D$10+'СЕТ СН'!$I$6-'СЕТ СН'!$I$23</f>
        <v>2355.5462045300001</v>
      </c>
      <c r="P125" s="36">
        <f>SUMIFS(СВЦЭМ!$D$39:$D$782,СВЦЭМ!$A$39:$A$782,$A125,СВЦЭМ!$B$39:$B$782,P$119)+'СЕТ СН'!$I$11+СВЦЭМ!$D$10+'СЕТ СН'!$I$6-'СЕТ СН'!$I$23</f>
        <v>2373.4666041500004</v>
      </c>
      <c r="Q125" s="36">
        <f>SUMIFS(СВЦЭМ!$D$39:$D$782,СВЦЭМ!$A$39:$A$782,$A125,СВЦЭМ!$B$39:$B$782,Q$119)+'СЕТ СН'!$I$11+СВЦЭМ!$D$10+'СЕТ СН'!$I$6-'СЕТ СН'!$I$23</f>
        <v>2388.9246811600001</v>
      </c>
      <c r="R125" s="36">
        <f>SUMIFS(СВЦЭМ!$D$39:$D$782,СВЦЭМ!$A$39:$A$782,$A125,СВЦЭМ!$B$39:$B$782,R$119)+'СЕТ СН'!$I$11+СВЦЭМ!$D$10+'СЕТ СН'!$I$6-'СЕТ СН'!$I$23</f>
        <v>2383.08219551</v>
      </c>
      <c r="S125" s="36">
        <f>SUMIFS(СВЦЭМ!$D$39:$D$782,СВЦЭМ!$A$39:$A$782,$A125,СВЦЭМ!$B$39:$B$782,S$119)+'СЕТ СН'!$I$11+СВЦЭМ!$D$10+'СЕТ СН'!$I$6-'СЕТ СН'!$I$23</f>
        <v>2363.6388183400004</v>
      </c>
      <c r="T125" s="36">
        <f>SUMIFS(СВЦЭМ!$D$39:$D$782,СВЦЭМ!$A$39:$A$782,$A125,СВЦЭМ!$B$39:$B$782,T$119)+'СЕТ СН'!$I$11+СВЦЭМ!$D$10+'СЕТ СН'!$I$6-'СЕТ СН'!$I$23</f>
        <v>2389.9599509500003</v>
      </c>
      <c r="U125" s="36">
        <f>SUMIFS(СВЦЭМ!$D$39:$D$782,СВЦЭМ!$A$39:$A$782,$A125,СВЦЭМ!$B$39:$B$782,U$119)+'СЕТ СН'!$I$11+СВЦЭМ!$D$10+'СЕТ СН'!$I$6-'СЕТ СН'!$I$23</f>
        <v>2338.9776411500002</v>
      </c>
      <c r="V125" s="36">
        <f>SUMIFS(СВЦЭМ!$D$39:$D$782,СВЦЭМ!$A$39:$A$782,$A125,СВЦЭМ!$B$39:$B$782,V$119)+'СЕТ СН'!$I$11+СВЦЭМ!$D$10+'СЕТ СН'!$I$6-'СЕТ СН'!$I$23</f>
        <v>2318.4996842999999</v>
      </c>
      <c r="W125" s="36">
        <f>SUMIFS(СВЦЭМ!$D$39:$D$782,СВЦЭМ!$A$39:$A$782,$A125,СВЦЭМ!$B$39:$B$782,W$119)+'СЕТ СН'!$I$11+СВЦЭМ!$D$10+'СЕТ СН'!$I$6-'СЕТ СН'!$I$23</f>
        <v>2334.3606851900004</v>
      </c>
      <c r="X125" s="36">
        <f>SUMIFS(СВЦЭМ!$D$39:$D$782,СВЦЭМ!$A$39:$A$782,$A125,СВЦЭМ!$B$39:$B$782,X$119)+'СЕТ СН'!$I$11+СВЦЭМ!$D$10+'СЕТ СН'!$I$6-'СЕТ СН'!$I$23</f>
        <v>2363.7678490799999</v>
      </c>
      <c r="Y125" s="36">
        <f>SUMIFS(СВЦЭМ!$D$39:$D$782,СВЦЭМ!$A$39:$A$782,$A125,СВЦЭМ!$B$39:$B$782,Y$119)+'СЕТ СН'!$I$11+СВЦЭМ!$D$10+'СЕТ СН'!$I$6-'СЕТ СН'!$I$23</f>
        <v>2448.3934664200001</v>
      </c>
    </row>
    <row r="126" spans="1:27" ht="15.75" x14ac:dyDescent="0.2">
      <c r="A126" s="35">
        <f t="shared" si="3"/>
        <v>45084</v>
      </c>
      <c r="B126" s="36">
        <f>SUMIFS(СВЦЭМ!$D$39:$D$782,СВЦЭМ!$A$39:$A$782,$A126,СВЦЭМ!$B$39:$B$782,B$119)+'СЕТ СН'!$I$11+СВЦЭМ!$D$10+'СЕТ СН'!$I$6-'СЕТ СН'!$I$23</f>
        <v>2597.1151619500001</v>
      </c>
      <c r="C126" s="36">
        <f>SUMIFS(СВЦЭМ!$D$39:$D$782,СВЦЭМ!$A$39:$A$782,$A126,СВЦЭМ!$B$39:$B$782,C$119)+'СЕТ СН'!$I$11+СВЦЭМ!$D$10+'СЕТ СН'!$I$6-'СЕТ СН'!$I$23</f>
        <v>2529.3189720099999</v>
      </c>
      <c r="D126" s="36">
        <f>SUMIFS(СВЦЭМ!$D$39:$D$782,СВЦЭМ!$A$39:$A$782,$A126,СВЦЭМ!$B$39:$B$782,D$119)+'СЕТ СН'!$I$11+СВЦЭМ!$D$10+'СЕТ СН'!$I$6-'СЕТ СН'!$I$23</f>
        <v>2720.0005269000003</v>
      </c>
      <c r="E126" s="36">
        <f>SUMIFS(СВЦЭМ!$D$39:$D$782,СВЦЭМ!$A$39:$A$782,$A126,СВЦЭМ!$B$39:$B$782,E$119)+'СЕТ СН'!$I$11+СВЦЭМ!$D$10+'СЕТ СН'!$I$6-'СЕТ СН'!$I$23</f>
        <v>2737.5763008200001</v>
      </c>
      <c r="F126" s="36">
        <f>SUMIFS(СВЦЭМ!$D$39:$D$782,СВЦЭМ!$A$39:$A$782,$A126,СВЦЭМ!$B$39:$B$782,F$119)+'СЕТ СН'!$I$11+СВЦЭМ!$D$10+'СЕТ СН'!$I$6-'СЕТ СН'!$I$23</f>
        <v>2727.2083099800002</v>
      </c>
      <c r="G126" s="36">
        <f>SUMIFS(СВЦЭМ!$D$39:$D$782,СВЦЭМ!$A$39:$A$782,$A126,СВЦЭМ!$B$39:$B$782,G$119)+'СЕТ СН'!$I$11+СВЦЭМ!$D$10+'СЕТ СН'!$I$6-'СЕТ СН'!$I$23</f>
        <v>2656.0121317100002</v>
      </c>
      <c r="H126" s="36">
        <f>SUMIFS(СВЦЭМ!$D$39:$D$782,СВЦЭМ!$A$39:$A$782,$A126,СВЦЭМ!$B$39:$B$782,H$119)+'СЕТ СН'!$I$11+СВЦЭМ!$D$10+'СЕТ СН'!$I$6-'СЕТ СН'!$I$23</f>
        <v>2527.95771371</v>
      </c>
      <c r="I126" s="36">
        <f>SUMIFS(СВЦЭМ!$D$39:$D$782,СВЦЭМ!$A$39:$A$782,$A126,СВЦЭМ!$B$39:$B$782,I$119)+'СЕТ СН'!$I$11+СВЦЭМ!$D$10+'СЕТ СН'!$I$6-'СЕТ СН'!$I$23</f>
        <v>2498.4212356799999</v>
      </c>
      <c r="J126" s="36">
        <f>SUMIFS(СВЦЭМ!$D$39:$D$782,СВЦЭМ!$A$39:$A$782,$A126,СВЦЭМ!$B$39:$B$782,J$119)+'СЕТ СН'!$I$11+СВЦЭМ!$D$10+'СЕТ СН'!$I$6-'СЕТ СН'!$I$23</f>
        <v>2400.2978500899999</v>
      </c>
      <c r="K126" s="36">
        <f>SUMIFS(СВЦЭМ!$D$39:$D$782,СВЦЭМ!$A$39:$A$782,$A126,СВЦЭМ!$B$39:$B$782,K$119)+'СЕТ СН'!$I$11+СВЦЭМ!$D$10+'СЕТ СН'!$I$6-'СЕТ СН'!$I$23</f>
        <v>2408.4827382200001</v>
      </c>
      <c r="L126" s="36">
        <f>SUMIFS(СВЦЭМ!$D$39:$D$782,СВЦЭМ!$A$39:$A$782,$A126,СВЦЭМ!$B$39:$B$782,L$119)+'СЕТ СН'!$I$11+СВЦЭМ!$D$10+'СЕТ СН'!$I$6-'СЕТ СН'!$I$23</f>
        <v>2423.9423368899998</v>
      </c>
      <c r="M126" s="36">
        <f>SUMIFS(СВЦЭМ!$D$39:$D$782,СВЦЭМ!$A$39:$A$782,$A126,СВЦЭМ!$B$39:$B$782,M$119)+'СЕТ СН'!$I$11+СВЦЭМ!$D$10+'СЕТ СН'!$I$6-'СЕТ СН'!$I$23</f>
        <v>2432.3599565300001</v>
      </c>
      <c r="N126" s="36">
        <f>SUMIFS(СВЦЭМ!$D$39:$D$782,СВЦЭМ!$A$39:$A$782,$A126,СВЦЭМ!$B$39:$B$782,N$119)+'СЕТ СН'!$I$11+СВЦЭМ!$D$10+'СЕТ СН'!$I$6-'СЕТ СН'!$I$23</f>
        <v>2453.7349771400004</v>
      </c>
      <c r="O126" s="36">
        <f>SUMIFS(СВЦЭМ!$D$39:$D$782,СВЦЭМ!$A$39:$A$782,$A126,СВЦЭМ!$B$39:$B$782,O$119)+'СЕТ СН'!$I$11+СВЦЭМ!$D$10+'СЕТ СН'!$I$6-'СЕТ СН'!$I$23</f>
        <v>2477.6007982800002</v>
      </c>
      <c r="P126" s="36">
        <f>SUMIFS(СВЦЭМ!$D$39:$D$782,СВЦЭМ!$A$39:$A$782,$A126,СВЦЭМ!$B$39:$B$782,P$119)+'СЕТ СН'!$I$11+СВЦЭМ!$D$10+'СЕТ СН'!$I$6-'СЕТ СН'!$I$23</f>
        <v>2497.7131397800003</v>
      </c>
      <c r="Q126" s="36">
        <f>SUMIFS(СВЦЭМ!$D$39:$D$782,СВЦЭМ!$A$39:$A$782,$A126,СВЦЭМ!$B$39:$B$782,Q$119)+'СЕТ СН'!$I$11+СВЦЭМ!$D$10+'СЕТ СН'!$I$6-'СЕТ СН'!$I$23</f>
        <v>2503.2686912600002</v>
      </c>
      <c r="R126" s="36">
        <f>SUMIFS(СВЦЭМ!$D$39:$D$782,СВЦЭМ!$A$39:$A$782,$A126,СВЦЭМ!$B$39:$B$782,R$119)+'СЕТ СН'!$I$11+СВЦЭМ!$D$10+'СЕТ СН'!$I$6-'СЕТ СН'!$I$23</f>
        <v>2477.2472886800001</v>
      </c>
      <c r="S126" s="36">
        <f>SUMIFS(СВЦЭМ!$D$39:$D$782,СВЦЭМ!$A$39:$A$782,$A126,СВЦЭМ!$B$39:$B$782,S$119)+'СЕТ СН'!$I$11+СВЦЭМ!$D$10+'СЕТ СН'!$I$6-'СЕТ СН'!$I$23</f>
        <v>2452.0630940999999</v>
      </c>
      <c r="T126" s="36">
        <f>SUMIFS(СВЦЭМ!$D$39:$D$782,СВЦЭМ!$A$39:$A$782,$A126,СВЦЭМ!$B$39:$B$782,T$119)+'СЕТ СН'!$I$11+СВЦЭМ!$D$10+'СЕТ СН'!$I$6-'СЕТ СН'!$I$23</f>
        <v>2434.3371071000001</v>
      </c>
      <c r="U126" s="36">
        <f>SUMIFS(СВЦЭМ!$D$39:$D$782,СВЦЭМ!$A$39:$A$782,$A126,СВЦЭМ!$B$39:$B$782,U$119)+'СЕТ СН'!$I$11+СВЦЭМ!$D$10+'СЕТ СН'!$I$6-'СЕТ СН'!$I$23</f>
        <v>2353.4041264100001</v>
      </c>
      <c r="V126" s="36">
        <f>SUMIFS(СВЦЭМ!$D$39:$D$782,СВЦЭМ!$A$39:$A$782,$A126,СВЦЭМ!$B$39:$B$782,V$119)+'СЕТ СН'!$I$11+СВЦЭМ!$D$10+'СЕТ СН'!$I$6-'СЕТ СН'!$I$23</f>
        <v>2378.91621377</v>
      </c>
      <c r="W126" s="36">
        <f>SUMIFS(СВЦЭМ!$D$39:$D$782,СВЦЭМ!$A$39:$A$782,$A126,СВЦЭМ!$B$39:$B$782,W$119)+'СЕТ СН'!$I$11+СВЦЭМ!$D$10+'СЕТ СН'!$I$6-'СЕТ СН'!$I$23</f>
        <v>2410.0716729800001</v>
      </c>
      <c r="X126" s="36">
        <f>SUMIFS(СВЦЭМ!$D$39:$D$782,СВЦЭМ!$A$39:$A$782,$A126,СВЦЭМ!$B$39:$B$782,X$119)+'СЕТ СН'!$I$11+СВЦЭМ!$D$10+'СЕТ СН'!$I$6-'СЕТ СН'!$I$23</f>
        <v>2474.5848456100002</v>
      </c>
      <c r="Y126" s="36">
        <f>SUMIFS(СВЦЭМ!$D$39:$D$782,СВЦЭМ!$A$39:$A$782,$A126,СВЦЭМ!$B$39:$B$782,Y$119)+'СЕТ СН'!$I$11+СВЦЭМ!$D$10+'СЕТ СН'!$I$6-'СЕТ СН'!$I$23</f>
        <v>2516.91352577</v>
      </c>
    </row>
    <row r="127" spans="1:27" ht="15.75" x14ac:dyDescent="0.2">
      <c r="A127" s="35">
        <f t="shared" si="3"/>
        <v>45085</v>
      </c>
      <c r="B127" s="36">
        <f>SUMIFS(СВЦЭМ!$D$39:$D$782,СВЦЭМ!$A$39:$A$782,$A127,СВЦЭМ!$B$39:$B$782,B$119)+'СЕТ СН'!$I$11+СВЦЭМ!$D$10+'СЕТ СН'!$I$6-'СЕТ СН'!$I$23</f>
        <v>2653.1970202299999</v>
      </c>
      <c r="C127" s="36">
        <f>SUMIFS(СВЦЭМ!$D$39:$D$782,СВЦЭМ!$A$39:$A$782,$A127,СВЦЭМ!$B$39:$B$782,C$119)+'СЕТ СН'!$I$11+СВЦЭМ!$D$10+'СЕТ СН'!$I$6-'СЕТ СН'!$I$23</f>
        <v>2694.0201286500001</v>
      </c>
      <c r="D127" s="36">
        <f>SUMIFS(СВЦЭМ!$D$39:$D$782,СВЦЭМ!$A$39:$A$782,$A127,СВЦЭМ!$B$39:$B$782,D$119)+'СЕТ СН'!$I$11+СВЦЭМ!$D$10+'СЕТ СН'!$I$6-'СЕТ СН'!$I$23</f>
        <v>2706.1439731300002</v>
      </c>
      <c r="E127" s="36">
        <f>SUMIFS(СВЦЭМ!$D$39:$D$782,СВЦЭМ!$A$39:$A$782,$A127,СВЦЭМ!$B$39:$B$782,E$119)+'СЕТ СН'!$I$11+СВЦЭМ!$D$10+'СЕТ СН'!$I$6-'СЕТ СН'!$I$23</f>
        <v>2706.8997127800003</v>
      </c>
      <c r="F127" s="36">
        <f>SUMIFS(СВЦЭМ!$D$39:$D$782,СВЦЭМ!$A$39:$A$782,$A127,СВЦЭМ!$B$39:$B$782,F$119)+'СЕТ СН'!$I$11+СВЦЭМ!$D$10+'СЕТ СН'!$I$6-'СЕТ СН'!$I$23</f>
        <v>2689.6400978800002</v>
      </c>
      <c r="G127" s="36">
        <f>SUMIFS(СВЦЭМ!$D$39:$D$782,СВЦЭМ!$A$39:$A$782,$A127,СВЦЭМ!$B$39:$B$782,G$119)+'СЕТ СН'!$I$11+СВЦЭМ!$D$10+'СЕТ СН'!$I$6-'СЕТ СН'!$I$23</f>
        <v>2649.5299273999999</v>
      </c>
      <c r="H127" s="36">
        <f>SUMIFS(СВЦЭМ!$D$39:$D$782,СВЦЭМ!$A$39:$A$782,$A127,СВЦЭМ!$B$39:$B$782,H$119)+'СЕТ СН'!$I$11+СВЦЭМ!$D$10+'СЕТ СН'!$I$6-'СЕТ СН'!$I$23</f>
        <v>2515.97030984</v>
      </c>
      <c r="I127" s="36">
        <f>SUMIFS(СВЦЭМ!$D$39:$D$782,СВЦЭМ!$A$39:$A$782,$A127,СВЦЭМ!$B$39:$B$782,I$119)+'СЕТ СН'!$I$11+СВЦЭМ!$D$10+'СЕТ СН'!$I$6-'СЕТ СН'!$I$23</f>
        <v>2472.12644009</v>
      </c>
      <c r="J127" s="36">
        <f>SUMIFS(СВЦЭМ!$D$39:$D$782,СВЦЭМ!$A$39:$A$782,$A127,СВЦЭМ!$B$39:$B$782,J$119)+'СЕТ СН'!$I$11+СВЦЭМ!$D$10+'СЕТ СН'!$I$6-'СЕТ СН'!$I$23</f>
        <v>2435.5098445600001</v>
      </c>
      <c r="K127" s="36">
        <f>SUMIFS(СВЦЭМ!$D$39:$D$782,СВЦЭМ!$A$39:$A$782,$A127,СВЦЭМ!$B$39:$B$782,K$119)+'СЕТ СН'!$I$11+СВЦЭМ!$D$10+'СЕТ СН'!$I$6-'СЕТ СН'!$I$23</f>
        <v>2408.4902222300002</v>
      </c>
      <c r="L127" s="36">
        <f>SUMIFS(СВЦЭМ!$D$39:$D$782,СВЦЭМ!$A$39:$A$782,$A127,СВЦЭМ!$B$39:$B$782,L$119)+'СЕТ СН'!$I$11+СВЦЭМ!$D$10+'СЕТ СН'!$I$6-'СЕТ СН'!$I$23</f>
        <v>2409.7063883199999</v>
      </c>
      <c r="M127" s="36">
        <f>SUMIFS(СВЦЭМ!$D$39:$D$782,СВЦЭМ!$A$39:$A$782,$A127,СВЦЭМ!$B$39:$B$782,M$119)+'СЕТ СН'!$I$11+СВЦЭМ!$D$10+'СЕТ СН'!$I$6-'СЕТ СН'!$I$23</f>
        <v>2431.4491101200001</v>
      </c>
      <c r="N127" s="36">
        <f>SUMIFS(СВЦЭМ!$D$39:$D$782,СВЦЭМ!$A$39:$A$782,$A127,СВЦЭМ!$B$39:$B$782,N$119)+'СЕТ СН'!$I$11+СВЦЭМ!$D$10+'СЕТ СН'!$I$6-'СЕТ СН'!$I$23</f>
        <v>2472.3560181800003</v>
      </c>
      <c r="O127" s="36">
        <f>SUMIFS(СВЦЭМ!$D$39:$D$782,СВЦЭМ!$A$39:$A$782,$A127,СВЦЭМ!$B$39:$B$782,O$119)+'СЕТ СН'!$I$11+СВЦЭМ!$D$10+'СЕТ СН'!$I$6-'СЕТ СН'!$I$23</f>
        <v>2475.8333994900004</v>
      </c>
      <c r="P127" s="36">
        <f>SUMIFS(СВЦЭМ!$D$39:$D$782,СВЦЭМ!$A$39:$A$782,$A127,СВЦЭМ!$B$39:$B$782,P$119)+'СЕТ СН'!$I$11+СВЦЭМ!$D$10+'СЕТ СН'!$I$6-'СЕТ СН'!$I$23</f>
        <v>2483.7180570999999</v>
      </c>
      <c r="Q127" s="36">
        <f>SUMIFS(СВЦЭМ!$D$39:$D$782,СВЦЭМ!$A$39:$A$782,$A127,СВЦЭМ!$B$39:$B$782,Q$119)+'СЕТ СН'!$I$11+СВЦЭМ!$D$10+'СЕТ СН'!$I$6-'СЕТ СН'!$I$23</f>
        <v>2497.8751791700001</v>
      </c>
      <c r="R127" s="36">
        <f>SUMIFS(СВЦЭМ!$D$39:$D$782,СВЦЭМ!$A$39:$A$782,$A127,СВЦЭМ!$B$39:$B$782,R$119)+'СЕТ СН'!$I$11+СВЦЭМ!$D$10+'СЕТ СН'!$I$6-'СЕТ СН'!$I$23</f>
        <v>2476.83360382</v>
      </c>
      <c r="S127" s="36">
        <f>SUMIFS(СВЦЭМ!$D$39:$D$782,СВЦЭМ!$A$39:$A$782,$A127,СВЦЭМ!$B$39:$B$782,S$119)+'СЕТ СН'!$I$11+СВЦЭМ!$D$10+'СЕТ СН'!$I$6-'СЕТ СН'!$I$23</f>
        <v>2451.8640712800002</v>
      </c>
      <c r="T127" s="36">
        <f>SUMIFS(СВЦЭМ!$D$39:$D$782,СВЦЭМ!$A$39:$A$782,$A127,СВЦЭМ!$B$39:$B$782,T$119)+'СЕТ СН'!$I$11+СВЦЭМ!$D$10+'СЕТ СН'!$I$6-'СЕТ СН'!$I$23</f>
        <v>2436.0272881400001</v>
      </c>
      <c r="U127" s="36">
        <f>SUMIFS(СВЦЭМ!$D$39:$D$782,СВЦЭМ!$A$39:$A$782,$A127,СВЦЭМ!$B$39:$B$782,U$119)+'СЕТ СН'!$I$11+СВЦЭМ!$D$10+'СЕТ СН'!$I$6-'СЕТ СН'!$I$23</f>
        <v>2405.50610912</v>
      </c>
      <c r="V127" s="36">
        <f>SUMIFS(СВЦЭМ!$D$39:$D$782,СВЦЭМ!$A$39:$A$782,$A127,СВЦЭМ!$B$39:$B$782,V$119)+'СЕТ СН'!$I$11+СВЦЭМ!$D$10+'СЕТ СН'!$I$6-'СЕТ СН'!$I$23</f>
        <v>2343.9830500400003</v>
      </c>
      <c r="W127" s="36">
        <f>SUMIFS(СВЦЭМ!$D$39:$D$782,СВЦЭМ!$A$39:$A$782,$A127,СВЦЭМ!$B$39:$B$782,W$119)+'СЕТ СН'!$I$11+СВЦЭМ!$D$10+'СЕТ СН'!$I$6-'СЕТ СН'!$I$23</f>
        <v>2390.3100486499998</v>
      </c>
      <c r="X127" s="36">
        <f>SUMIFS(СВЦЭМ!$D$39:$D$782,СВЦЭМ!$A$39:$A$782,$A127,СВЦЭМ!$B$39:$B$782,X$119)+'СЕТ СН'!$I$11+СВЦЭМ!$D$10+'СЕТ СН'!$I$6-'СЕТ СН'!$I$23</f>
        <v>2444.3945148500002</v>
      </c>
      <c r="Y127" s="36">
        <f>SUMIFS(СВЦЭМ!$D$39:$D$782,СВЦЭМ!$A$39:$A$782,$A127,СВЦЭМ!$B$39:$B$782,Y$119)+'СЕТ СН'!$I$11+СВЦЭМ!$D$10+'СЕТ СН'!$I$6-'СЕТ СН'!$I$23</f>
        <v>2569.4762947200002</v>
      </c>
    </row>
    <row r="128" spans="1:27" ht="15.75" x14ac:dyDescent="0.2">
      <c r="A128" s="35">
        <f t="shared" si="3"/>
        <v>45086</v>
      </c>
      <c r="B128" s="36">
        <f>SUMIFS(СВЦЭМ!$D$39:$D$782,СВЦЭМ!$A$39:$A$782,$A128,СВЦЭМ!$B$39:$B$782,B$119)+'СЕТ СН'!$I$11+СВЦЭМ!$D$10+'СЕТ СН'!$I$6-'СЕТ СН'!$I$23</f>
        <v>2521.0715976800002</v>
      </c>
      <c r="C128" s="36">
        <f>SUMIFS(СВЦЭМ!$D$39:$D$782,СВЦЭМ!$A$39:$A$782,$A128,СВЦЭМ!$B$39:$B$782,C$119)+'СЕТ СН'!$I$11+СВЦЭМ!$D$10+'СЕТ СН'!$I$6-'СЕТ СН'!$I$23</f>
        <v>2420.57079415</v>
      </c>
      <c r="D128" s="36">
        <f>SUMIFS(СВЦЭМ!$D$39:$D$782,СВЦЭМ!$A$39:$A$782,$A128,СВЦЭМ!$B$39:$B$782,D$119)+'СЕТ СН'!$I$11+СВЦЭМ!$D$10+'СЕТ СН'!$I$6-'СЕТ СН'!$I$23</f>
        <v>2481.7198727800001</v>
      </c>
      <c r="E128" s="36">
        <f>SUMIFS(СВЦЭМ!$D$39:$D$782,СВЦЭМ!$A$39:$A$782,$A128,СВЦЭМ!$B$39:$B$782,E$119)+'СЕТ СН'!$I$11+СВЦЭМ!$D$10+'СЕТ СН'!$I$6-'СЕТ СН'!$I$23</f>
        <v>2633.7726951000004</v>
      </c>
      <c r="F128" s="36">
        <f>SUMIFS(СВЦЭМ!$D$39:$D$782,СВЦЭМ!$A$39:$A$782,$A128,СВЦЭМ!$B$39:$B$782,F$119)+'СЕТ СН'!$I$11+СВЦЭМ!$D$10+'СЕТ СН'!$I$6-'СЕТ СН'!$I$23</f>
        <v>2605.0276025499998</v>
      </c>
      <c r="G128" s="36">
        <f>SUMIFS(СВЦЭМ!$D$39:$D$782,СВЦЭМ!$A$39:$A$782,$A128,СВЦЭМ!$B$39:$B$782,G$119)+'СЕТ СН'!$I$11+СВЦЭМ!$D$10+'СЕТ СН'!$I$6-'СЕТ СН'!$I$23</f>
        <v>2538.5016099900004</v>
      </c>
      <c r="H128" s="36">
        <f>SUMIFS(СВЦЭМ!$D$39:$D$782,СВЦЭМ!$A$39:$A$782,$A128,СВЦЭМ!$B$39:$B$782,H$119)+'СЕТ СН'!$I$11+СВЦЭМ!$D$10+'СЕТ СН'!$I$6-'СЕТ СН'!$I$23</f>
        <v>2390.6765284200001</v>
      </c>
      <c r="I128" s="36">
        <f>SUMIFS(СВЦЭМ!$D$39:$D$782,СВЦЭМ!$A$39:$A$782,$A128,СВЦЭМ!$B$39:$B$782,I$119)+'СЕТ СН'!$I$11+СВЦЭМ!$D$10+'СЕТ СН'!$I$6-'СЕТ СН'!$I$23</f>
        <v>2322.5177064300001</v>
      </c>
      <c r="J128" s="36">
        <f>SUMIFS(СВЦЭМ!$D$39:$D$782,СВЦЭМ!$A$39:$A$782,$A128,СВЦЭМ!$B$39:$B$782,J$119)+'СЕТ СН'!$I$11+СВЦЭМ!$D$10+'СЕТ СН'!$I$6-'СЕТ СН'!$I$23</f>
        <v>2244.9221177200002</v>
      </c>
      <c r="K128" s="36">
        <f>SUMIFS(СВЦЭМ!$D$39:$D$782,СВЦЭМ!$A$39:$A$782,$A128,СВЦЭМ!$B$39:$B$782,K$119)+'СЕТ СН'!$I$11+СВЦЭМ!$D$10+'СЕТ СН'!$I$6-'СЕТ СН'!$I$23</f>
        <v>2205.93660998</v>
      </c>
      <c r="L128" s="36">
        <f>SUMIFS(СВЦЭМ!$D$39:$D$782,СВЦЭМ!$A$39:$A$782,$A128,СВЦЭМ!$B$39:$B$782,L$119)+'СЕТ СН'!$I$11+СВЦЭМ!$D$10+'СЕТ СН'!$I$6-'СЕТ СН'!$I$23</f>
        <v>2185.4878986100002</v>
      </c>
      <c r="M128" s="36">
        <f>SUMIFS(СВЦЭМ!$D$39:$D$782,СВЦЭМ!$A$39:$A$782,$A128,СВЦЭМ!$B$39:$B$782,M$119)+'СЕТ СН'!$I$11+СВЦЭМ!$D$10+'СЕТ СН'!$I$6-'СЕТ СН'!$I$23</f>
        <v>2223.8976874</v>
      </c>
      <c r="N128" s="36">
        <f>SUMIFS(СВЦЭМ!$D$39:$D$782,СВЦЭМ!$A$39:$A$782,$A128,СВЦЭМ!$B$39:$B$782,N$119)+'СЕТ СН'!$I$11+СВЦЭМ!$D$10+'СЕТ СН'!$I$6-'СЕТ СН'!$I$23</f>
        <v>2255.05313389</v>
      </c>
      <c r="O128" s="36">
        <f>SUMIFS(СВЦЭМ!$D$39:$D$782,СВЦЭМ!$A$39:$A$782,$A128,СВЦЭМ!$B$39:$B$782,O$119)+'СЕТ СН'!$I$11+СВЦЭМ!$D$10+'СЕТ СН'!$I$6-'СЕТ СН'!$I$23</f>
        <v>2250.2693482599998</v>
      </c>
      <c r="P128" s="36">
        <f>SUMIFS(СВЦЭМ!$D$39:$D$782,СВЦЭМ!$A$39:$A$782,$A128,СВЦЭМ!$B$39:$B$782,P$119)+'СЕТ СН'!$I$11+СВЦЭМ!$D$10+'СЕТ СН'!$I$6-'СЕТ СН'!$I$23</f>
        <v>2258.2631158600002</v>
      </c>
      <c r="Q128" s="36">
        <f>SUMIFS(СВЦЭМ!$D$39:$D$782,СВЦЭМ!$A$39:$A$782,$A128,СВЦЭМ!$B$39:$B$782,Q$119)+'СЕТ СН'!$I$11+СВЦЭМ!$D$10+'СЕТ СН'!$I$6-'СЕТ СН'!$I$23</f>
        <v>2262.9942205699999</v>
      </c>
      <c r="R128" s="36">
        <f>SUMIFS(СВЦЭМ!$D$39:$D$782,СВЦЭМ!$A$39:$A$782,$A128,СВЦЭМ!$B$39:$B$782,R$119)+'СЕТ СН'!$I$11+СВЦЭМ!$D$10+'СЕТ СН'!$I$6-'СЕТ СН'!$I$23</f>
        <v>2259.1202325900003</v>
      </c>
      <c r="S128" s="36">
        <f>SUMIFS(СВЦЭМ!$D$39:$D$782,СВЦЭМ!$A$39:$A$782,$A128,СВЦЭМ!$B$39:$B$782,S$119)+'СЕТ СН'!$I$11+СВЦЭМ!$D$10+'СЕТ СН'!$I$6-'СЕТ СН'!$I$23</f>
        <v>2259.01121883</v>
      </c>
      <c r="T128" s="36">
        <f>SUMIFS(СВЦЭМ!$D$39:$D$782,СВЦЭМ!$A$39:$A$782,$A128,СВЦЭМ!$B$39:$B$782,T$119)+'СЕТ СН'!$I$11+СВЦЭМ!$D$10+'СЕТ СН'!$I$6-'СЕТ СН'!$I$23</f>
        <v>2245.94146318</v>
      </c>
      <c r="U128" s="36">
        <f>SUMIFS(СВЦЭМ!$D$39:$D$782,СВЦЭМ!$A$39:$A$782,$A128,СВЦЭМ!$B$39:$B$782,U$119)+'СЕТ СН'!$I$11+СВЦЭМ!$D$10+'СЕТ СН'!$I$6-'СЕТ СН'!$I$23</f>
        <v>2231.1492762799999</v>
      </c>
      <c r="V128" s="36">
        <f>SUMIFS(СВЦЭМ!$D$39:$D$782,СВЦЭМ!$A$39:$A$782,$A128,СВЦЭМ!$B$39:$B$782,V$119)+'СЕТ СН'!$I$11+СВЦЭМ!$D$10+'СЕТ СН'!$I$6-'СЕТ СН'!$I$23</f>
        <v>2203.27319653</v>
      </c>
      <c r="W128" s="36">
        <f>SUMIFS(СВЦЭМ!$D$39:$D$782,СВЦЭМ!$A$39:$A$782,$A128,СВЦЭМ!$B$39:$B$782,W$119)+'СЕТ СН'!$I$11+СВЦЭМ!$D$10+'СЕТ СН'!$I$6-'СЕТ СН'!$I$23</f>
        <v>2241.5022178099998</v>
      </c>
      <c r="X128" s="36">
        <f>SUMIFS(СВЦЭМ!$D$39:$D$782,СВЦЭМ!$A$39:$A$782,$A128,СВЦЭМ!$B$39:$B$782,X$119)+'СЕТ СН'!$I$11+СВЦЭМ!$D$10+'СЕТ СН'!$I$6-'СЕТ СН'!$I$23</f>
        <v>2251.45679784</v>
      </c>
      <c r="Y128" s="36">
        <f>SUMIFS(СВЦЭМ!$D$39:$D$782,СВЦЭМ!$A$39:$A$782,$A128,СВЦЭМ!$B$39:$B$782,Y$119)+'СЕТ СН'!$I$11+СВЦЭМ!$D$10+'СЕТ СН'!$I$6-'СЕТ СН'!$I$23</f>
        <v>2419.3824568999999</v>
      </c>
    </row>
    <row r="129" spans="1:25" ht="15.75" x14ac:dyDescent="0.2">
      <c r="A129" s="35">
        <f t="shared" si="3"/>
        <v>45087</v>
      </c>
      <c r="B129" s="36">
        <f>SUMIFS(СВЦЭМ!$D$39:$D$782,СВЦЭМ!$A$39:$A$782,$A129,СВЦЭМ!$B$39:$B$782,B$119)+'СЕТ СН'!$I$11+СВЦЭМ!$D$10+'СЕТ СН'!$I$6-'СЕТ СН'!$I$23</f>
        <v>2431.03644523</v>
      </c>
      <c r="C129" s="36">
        <f>SUMIFS(СВЦЭМ!$D$39:$D$782,СВЦЭМ!$A$39:$A$782,$A129,СВЦЭМ!$B$39:$B$782,C$119)+'СЕТ СН'!$I$11+СВЦЭМ!$D$10+'СЕТ СН'!$I$6-'СЕТ СН'!$I$23</f>
        <v>2465.6433725500001</v>
      </c>
      <c r="D129" s="36">
        <f>SUMIFS(СВЦЭМ!$D$39:$D$782,СВЦЭМ!$A$39:$A$782,$A129,СВЦЭМ!$B$39:$B$782,D$119)+'СЕТ СН'!$I$11+СВЦЭМ!$D$10+'СЕТ СН'!$I$6-'СЕТ СН'!$I$23</f>
        <v>2522.0046635400004</v>
      </c>
      <c r="E129" s="36">
        <f>SUMIFS(СВЦЭМ!$D$39:$D$782,СВЦЭМ!$A$39:$A$782,$A129,СВЦЭМ!$B$39:$B$782,E$119)+'СЕТ СН'!$I$11+СВЦЭМ!$D$10+'СЕТ СН'!$I$6-'СЕТ СН'!$I$23</f>
        <v>2550.8983204900001</v>
      </c>
      <c r="F129" s="36">
        <f>SUMIFS(СВЦЭМ!$D$39:$D$782,СВЦЭМ!$A$39:$A$782,$A129,СВЦЭМ!$B$39:$B$782,F$119)+'СЕТ СН'!$I$11+СВЦЭМ!$D$10+'СЕТ СН'!$I$6-'СЕТ СН'!$I$23</f>
        <v>2576.1940190100004</v>
      </c>
      <c r="G129" s="36">
        <f>SUMIFS(СВЦЭМ!$D$39:$D$782,СВЦЭМ!$A$39:$A$782,$A129,СВЦЭМ!$B$39:$B$782,G$119)+'СЕТ СН'!$I$11+СВЦЭМ!$D$10+'СЕТ СН'!$I$6-'СЕТ СН'!$I$23</f>
        <v>2576.3246027300002</v>
      </c>
      <c r="H129" s="36">
        <f>SUMIFS(СВЦЭМ!$D$39:$D$782,СВЦЭМ!$A$39:$A$782,$A129,СВЦЭМ!$B$39:$B$782,H$119)+'СЕТ СН'!$I$11+СВЦЭМ!$D$10+'СЕТ СН'!$I$6-'СЕТ СН'!$I$23</f>
        <v>2475.3642691900004</v>
      </c>
      <c r="I129" s="36">
        <f>SUMIFS(СВЦЭМ!$D$39:$D$782,СВЦЭМ!$A$39:$A$782,$A129,СВЦЭМ!$B$39:$B$782,I$119)+'СЕТ СН'!$I$11+СВЦЭМ!$D$10+'СЕТ СН'!$I$6-'СЕТ СН'!$I$23</f>
        <v>2467.9206104499999</v>
      </c>
      <c r="J129" s="36">
        <f>SUMIFS(СВЦЭМ!$D$39:$D$782,СВЦЭМ!$A$39:$A$782,$A129,СВЦЭМ!$B$39:$B$782,J$119)+'СЕТ СН'!$I$11+СВЦЭМ!$D$10+'СЕТ СН'!$I$6-'СЕТ СН'!$I$23</f>
        <v>2378.0623166400001</v>
      </c>
      <c r="K129" s="36">
        <f>SUMIFS(СВЦЭМ!$D$39:$D$782,СВЦЭМ!$A$39:$A$782,$A129,СВЦЭМ!$B$39:$B$782,K$119)+'СЕТ СН'!$I$11+СВЦЭМ!$D$10+'СЕТ СН'!$I$6-'СЕТ СН'!$I$23</f>
        <v>2295.7443164800002</v>
      </c>
      <c r="L129" s="36">
        <f>SUMIFS(СВЦЭМ!$D$39:$D$782,СВЦЭМ!$A$39:$A$782,$A129,СВЦЭМ!$B$39:$B$782,L$119)+'СЕТ СН'!$I$11+СВЦЭМ!$D$10+'СЕТ СН'!$I$6-'СЕТ СН'!$I$23</f>
        <v>2261.6903425</v>
      </c>
      <c r="M129" s="36">
        <f>SUMIFS(СВЦЭМ!$D$39:$D$782,СВЦЭМ!$A$39:$A$782,$A129,СВЦЭМ!$B$39:$B$782,M$119)+'СЕТ СН'!$I$11+СВЦЭМ!$D$10+'СЕТ СН'!$I$6-'СЕТ СН'!$I$23</f>
        <v>2248.52921784</v>
      </c>
      <c r="N129" s="36">
        <f>SUMIFS(СВЦЭМ!$D$39:$D$782,СВЦЭМ!$A$39:$A$782,$A129,СВЦЭМ!$B$39:$B$782,N$119)+'СЕТ СН'!$I$11+СВЦЭМ!$D$10+'СЕТ СН'!$I$6-'СЕТ СН'!$I$23</f>
        <v>2260.4489060000001</v>
      </c>
      <c r="O129" s="36">
        <f>SUMIFS(СВЦЭМ!$D$39:$D$782,СВЦЭМ!$A$39:$A$782,$A129,СВЦЭМ!$B$39:$B$782,O$119)+'СЕТ СН'!$I$11+СВЦЭМ!$D$10+'СЕТ СН'!$I$6-'СЕТ СН'!$I$23</f>
        <v>2272.3484658500001</v>
      </c>
      <c r="P129" s="36">
        <f>SUMIFS(СВЦЭМ!$D$39:$D$782,СВЦЭМ!$A$39:$A$782,$A129,СВЦЭМ!$B$39:$B$782,P$119)+'СЕТ СН'!$I$11+СВЦЭМ!$D$10+'СЕТ СН'!$I$6-'СЕТ СН'!$I$23</f>
        <v>2278.3316229700004</v>
      </c>
      <c r="Q129" s="36">
        <f>SUMIFS(СВЦЭМ!$D$39:$D$782,СВЦЭМ!$A$39:$A$782,$A129,СВЦЭМ!$B$39:$B$782,Q$119)+'СЕТ СН'!$I$11+СВЦЭМ!$D$10+'СЕТ СН'!$I$6-'СЕТ СН'!$I$23</f>
        <v>2300.4412751</v>
      </c>
      <c r="R129" s="36">
        <f>SUMIFS(СВЦЭМ!$D$39:$D$782,СВЦЭМ!$A$39:$A$782,$A129,СВЦЭМ!$B$39:$B$782,R$119)+'СЕТ СН'!$I$11+СВЦЭМ!$D$10+'СЕТ СН'!$I$6-'СЕТ СН'!$I$23</f>
        <v>2293.7755050300002</v>
      </c>
      <c r="S129" s="36">
        <f>SUMIFS(СВЦЭМ!$D$39:$D$782,СВЦЭМ!$A$39:$A$782,$A129,СВЦЭМ!$B$39:$B$782,S$119)+'СЕТ СН'!$I$11+СВЦЭМ!$D$10+'СЕТ СН'!$I$6-'СЕТ СН'!$I$23</f>
        <v>2272.3898311200001</v>
      </c>
      <c r="T129" s="36">
        <f>SUMIFS(СВЦЭМ!$D$39:$D$782,СВЦЭМ!$A$39:$A$782,$A129,СВЦЭМ!$B$39:$B$782,T$119)+'СЕТ СН'!$I$11+СВЦЭМ!$D$10+'СЕТ СН'!$I$6-'СЕТ СН'!$I$23</f>
        <v>2261.9054534699999</v>
      </c>
      <c r="U129" s="36">
        <f>SUMIFS(СВЦЭМ!$D$39:$D$782,СВЦЭМ!$A$39:$A$782,$A129,СВЦЭМ!$B$39:$B$782,U$119)+'СЕТ СН'!$I$11+СВЦЭМ!$D$10+'СЕТ СН'!$I$6-'СЕТ СН'!$I$23</f>
        <v>2260.88261693</v>
      </c>
      <c r="V129" s="36">
        <f>SUMIFS(СВЦЭМ!$D$39:$D$782,СВЦЭМ!$A$39:$A$782,$A129,СВЦЭМ!$B$39:$B$782,V$119)+'СЕТ СН'!$I$11+СВЦЭМ!$D$10+'СЕТ СН'!$I$6-'СЕТ СН'!$I$23</f>
        <v>2246.4230915500002</v>
      </c>
      <c r="W129" s="36">
        <f>SUMIFS(СВЦЭМ!$D$39:$D$782,СВЦЭМ!$A$39:$A$782,$A129,СВЦЭМ!$B$39:$B$782,W$119)+'СЕТ СН'!$I$11+СВЦЭМ!$D$10+'СЕТ СН'!$I$6-'СЕТ СН'!$I$23</f>
        <v>2216.5691287700001</v>
      </c>
      <c r="X129" s="36">
        <f>SUMIFS(СВЦЭМ!$D$39:$D$782,СВЦЭМ!$A$39:$A$782,$A129,СВЦЭМ!$B$39:$B$782,X$119)+'СЕТ СН'!$I$11+СВЦЭМ!$D$10+'СЕТ СН'!$I$6-'СЕТ СН'!$I$23</f>
        <v>2243.2079875500003</v>
      </c>
      <c r="Y129" s="36">
        <f>SUMIFS(СВЦЭМ!$D$39:$D$782,СВЦЭМ!$A$39:$A$782,$A129,СВЦЭМ!$B$39:$B$782,Y$119)+'СЕТ СН'!$I$11+СВЦЭМ!$D$10+'СЕТ СН'!$I$6-'СЕТ СН'!$I$23</f>
        <v>2325.1931918199998</v>
      </c>
    </row>
    <row r="130" spans="1:25" ht="15.75" x14ac:dyDescent="0.2">
      <c r="A130" s="35">
        <f t="shared" si="3"/>
        <v>45088</v>
      </c>
      <c r="B130" s="36">
        <f>SUMIFS(СВЦЭМ!$D$39:$D$782,СВЦЭМ!$A$39:$A$782,$A130,СВЦЭМ!$B$39:$B$782,B$119)+'СЕТ СН'!$I$11+СВЦЭМ!$D$10+'СЕТ СН'!$I$6-'СЕТ СН'!$I$23</f>
        <v>2397.2989263300001</v>
      </c>
      <c r="C130" s="36">
        <f>SUMIFS(СВЦЭМ!$D$39:$D$782,СВЦЭМ!$A$39:$A$782,$A130,СВЦЭМ!$B$39:$B$782,C$119)+'СЕТ СН'!$I$11+СВЦЭМ!$D$10+'СЕТ СН'!$I$6-'СЕТ СН'!$I$23</f>
        <v>2442.3697910199999</v>
      </c>
      <c r="D130" s="36">
        <f>SUMIFS(СВЦЭМ!$D$39:$D$782,СВЦЭМ!$A$39:$A$782,$A130,СВЦЭМ!$B$39:$B$782,D$119)+'СЕТ СН'!$I$11+СВЦЭМ!$D$10+'СЕТ СН'!$I$6-'СЕТ СН'!$I$23</f>
        <v>2513.3275163899998</v>
      </c>
      <c r="E130" s="36">
        <f>SUMIFS(СВЦЭМ!$D$39:$D$782,СВЦЭМ!$A$39:$A$782,$A130,СВЦЭМ!$B$39:$B$782,E$119)+'СЕТ СН'!$I$11+СВЦЭМ!$D$10+'СЕТ СН'!$I$6-'СЕТ СН'!$I$23</f>
        <v>2520.0311437500004</v>
      </c>
      <c r="F130" s="36">
        <f>SUMIFS(СВЦЭМ!$D$39:$D$782,СВЦЭМ!$A$39:$A$782,$A130,СВЦЭМ!$B$39:$B$782,F$119)+'СЕТ СН'!$I$11+СВЦЭМ!$D$10+'СЕТ СН'!$I$6-'СЕТ СН'!$I$23</f>
        <v>2521.4763260300001</v>
      </c>
      <c r="G130" s="36">
        <f>SUMIFS(СВЦЭМ!$D$39:$D$782,СВЦЭМ!$A$39:$A$782,$A130,СВЦЭМ!$B$39:$B$782,G$119)+'СЕТ СН'!$I$11+СВЦЭМ!$D$10+'СЕТ СН'!$I$6-'СЕТ СН'!$I$23</f>
        <v>2516.49347205</v>
      </c>
      <c r="H130" s="36">
        <f>SUMIFS(СВЦЭМ!$D$39:$D$782,СВЦЭМ!$A$39:$A$782,$A130,СВЦЭМ!$B$39:$B$782,H$119)+'СЕТ СН'!$I$11+СВЦЭМ!$D$10+'СЕТ СН'!$I$6-'СЕТ СН'!$I$23</f>
        <v>2429.0679919900003</v>
      </c>
      <c r="I130" s="36">
        <f>SUMIFS(СВЦЭМ!$D$39:$D$782,СВЦЭМ!$A$39:$A$782,$A130,СВЦЭМ!$B$39:$B$782,I$119)+'СЕТ СН'!$I$11+СВЦЭМ!$D$10+'СЕТ СН'!$I$6-'СЕТ СН'!$I$23</f>
        <v>2371.48526322</v>
      </c>
      <c r="J130" s="36">
        <f>SUMIFS(СВЦЭМ!$D$39:$D$782,СВЦЭМ!$A$39:$A$782,$A130,СВЦЭМ!$B$39:$B$782,J$119)+'СЕТ СН'!$I$11+СВЦЭМ!$D$10+'СЕТ СН'!$I$6-'СЕТ СН'!$I$23</f>
        <v>2312.4852657199999</v>
      </c>
      <c r="K130" s="36">
        <f>SUMIFS(СВЦЭМ!$D$39:$D$782,СВЦЭМ!$A$39:$A$782,$A130,СВЦЭМ!$B$39:$B$782,K$119)+'СЕТ СН'!$I$11+СВЦЭМ!$D$10+'СЕТ СН'!$I$6-'СЕТ СН'!$I$23</f>
        <v>2223.8045569699998</v>
      </c>
      <c r="L130" s="36">
        <f>SUMIFS(СВЦЭМ!$D$39:$D$782,СВЦЭМ!$A$39:$A$782,$A130,СВЦЭМ!$B$39:$B$782,L$119)+'СЕТ СН'!$I$11+СВЦЭМ!$D$10+'СЕТ СН'!$I$6-'СЕТ СН'!$I$23</f>
        <v>2230.8411121099998</v>
      </c>
      <c r="M130" s="36">
        <f>SUMIFS(СВЦЭМ!$D$39:$D$782,СВЦЭМ!$A$39:$A$782,$A130,СВЦЭМ!$B$39:$B$782,M$119)+'СЕТ СН'!$I$11+СВЦЭМ!$D$10+'СЕТ СН'!$I$6-'СЕТ СН'!$I$23</f>
        <v>2234.1952430400002</v>
      </c>
      <c r="N130" s="36">
        <f>SUMIFS(СВЦЭМ!$D$39:$D$782,СВЦЭМ!$A$39:$A$782,$A130,СВЦЭМ!$B$39:$B$782,N$119)+'СЕТ СН'!$I$11+СВЦЭМ!$D$10+'СЕТ СН'!$I$6-'СЕТ СН'!$I$23</f>
        <v>2243.5265116700002</v>
      </c>
      <c r="O130" s="36">
        <f>SUMIFS(СВЦЭМ!$D$39:$D$782,СВЦЭМ!$A$39:$A$782,$A130,СВЦЭМ!$B$39:$B$782,O$119)+'СЕТ СН'!$I$11+СВЦЭМ!$D$10+'СЕТ СН'!$I$6-'СЕТ СН'!$I$23</f>
        <v>2249.2197848699998</v>
      </c>
      <c r="P130" s="36">
        <f>SUMIFS(СВЦЭМ!$D$39:$D$782,СВЦЭМ!$A$39:$A$782,$A130,СВЦЭМ!$B$39:$B$782,P$119)+'СЕТ СН'!$I$11+СВЦЭМ!$D$10+'СЕТ СН'!$I$6-'СЕТ СН'!$I$23</f>
        <v>2256.9379665599999</v>
      </c>
      <c r="Q130" s="36">
        <f>SUMIFS(СВЦЭМ!$D$39:$D$782,СВЦЭМ!$A$39:$A$782,$A130,СВЦЭМ!$B$39:$B$782,Q$119)+'СЕТ СН'!$I$11+СВЦЭМ!$D$10+'СЕТ СН'!$I$6-'СЕТ СН'!$I$23</f>
        <v>2260.2570185499999</v>
      </c>
      <c r="R130" s="36">
        <f>SUMIFS(СВЦЭМ!$D$39:$D$782,СВЦЭМ!$A$39:$A$782,$A130,СВЦЭМ!$B$39:$B$782,R$119)+'СЕТ СН'!$I$11+СВЦЭМ!$D$10+'СЕТ СН'!$I$6-'СЕТ СН'!$I$23</f>
        <v>2252.8703837800003</v>
      </c>
      <c r="S130" s="36">
        <f>SUMIFS(СВЦЭМ!$D$39:$D$782,СВЦЭМ!$A$39:$A$782,$A130,СВЦЭМ!$B$39:$B$782,S$119)+'СЕТ СН'!$I$11+СВЦЭМ!$D$10+'СЕТ СН'!$I$6-'СЕТ СН'!$I$23</f>
        <v>2241.2703258299998</v>
      </c>
      <c r="T130" s="36">
        <f>SUMIFS(СВЦЭМ!$D$39:$D$782,СВЦЭМ!$A$39:$A$782,$A130,СВЦЭМ!$B$39:$B$782,T$119)+'СЕТ СН'!$I$11+СВЦЭМ!$D$10+'СЕТ СН'!$I$6-'СЕТ СН'!$I$23</f>
        <v>2242.2134415999999</v>
      </c>
      <c r="U130" s="36">
        <f>SUMIFS(СВЦЭМ!$D$39:$D$782,СВЦЭМ!$A$39:$A$782,$A130,СВЦЭМ!$B$39:$B$782,U$119)+'СЕТ СН'!$I$11+СВЦЭМ!$D$10+'СЕТ СН'!$I$6-'СЕТ СН'!$I$23</f>
        <v>2236.15317723</v>
      </c>
      <c r="V130" s="36">
        <f>SUMIFS(СВЦЭМ!$D$39:$D$782,СВЦЭМ!$A$39:$A$782,$A130,СВЦЭМ!$B$39:$B$782,V$119)+'СЕТ СН'!$I$11+СВЦЭМ!$D$10+'СЕТ СН'!$I$6-'СЕТ СН'!$I$23</f>
        <v>2230.70344101</v>
      </c>
      <c r="W130" s="36">
        <f>SUMIFS(СВЦЭМ!$D$39:$D$782,СВЦЭМ!$A$39:$A$782,$A130,СВЦЭМ!$B$39:$B$782,W$119)+'СЕТ СН'!$I$11+СВЦЭМ!$D$10+'СЕТ СН'!$I$6-'СЕТ СН'!$I$23</f>
        <v>2216.6684354400004</v>
      </c>
      <c r="X130" s="36">
        <f>SUMIFS(СВЦЭМ!$D$39:$D$782,СВЦЭМ!$A$39:$A$782,$A130,СВЦЭМ!$B$39:$B$782,X$119)+'СЕТ СН'!$I$11+СВЦЭМ!$D$10+'СЕТ СН'!$I$6-'СЕТ СН'!$I$23</f>
        <v>2234.48669367</v>
      </c>
      <c r="Y130" s="36">
        <f>SUMIFS(СВЦЭМ!$D$39:$D$782,СВЦЭМ!$A$39:$A$782,$A130,СВЦЭМ!$B$39:$B$782,Y$119)+'СЕТ СН'!$I$11+СВЦЭМ!$D$10+'СЕТ СН'!$I$6-'СЕТ СН'!$I$23</f>
        <v>2312.6009664600001</v>
      </c>
    </row>
    <row r="131" spans="1:25" ht="15.75" x14ac:dyDescent="0.2">
      <c r="A131" s="35">
        <f t="shared" si="3"/>
        <v>45089</v>
      </c>
      <c r="B131" s="36">
        <f>SUMIFS(СВЦЭМ!$D$39:$D$782,СВЦЭМ!$A$39:$A$782,$A131,СВЦЭМ!$B$39:$B$782,B$119)+'СЕТ СН'!$I$11+СВЦЭМ!$D$10+'СЕТ СН'!$I$6-'СЕТ СН'!$I$23</f>
        <v>2551.75573661</v>
      </c>
      <c r="C131" s="36">
        <f>SUMIFS(СВЦЭМ!$D$39:$D$782,СВЦЭМ!$A$39:$A$782,$A131,СВЦЭМ!$B$39:$B$782,C$119)+'СЕТ СН'!$I$11+СВЦЭМ!$D$10+'СЕТ СН'!$I$6-'СЕТ СН'!$I$23</f>
        <v>2587.2200740200001</v>
      </c>
      <c r="D131" s="36">
        <f>SUMIFS(СВЦЭМ!$D$39:$D$782,СВЦЭМ!$A$39:$A$782,$A131,СВЦЭМ!$B$39:$B$782,D$119)+'СЕТ СН'!$I$11+СВЦЭМ!$D$10+'СЕТ СН'!$I$6-'СЕТ СН'!$I$23</f>
        <v>2655.7201634600001</v>
      </c>
      <c r="E131" s="36">
        <f>SUMIFS(СВЦЭМ!$D$39:$D$782,СВЦЭМ!$A$39:$A$782,$A131,СВЦЭМ!$B$39:$B$782,E$119)+'СЕТ СН'!$I$11+СВЦЭМ!$D$10+'СЕТ СН'!$I$6-'СЕТ СН'!$I$23</f>
        <v>2641.6096787000001</v>
      </c>
      <c r="F131" s="36">
        <f>SUMIFS(СВЦЭМ!$D$39:$D$782,СВЦЭМ!$A$39:$A$782,$A131,СВЦЭМ!$B$39:$B$782,F$119)+'СЕТ СН'!$I$11+СВЦЭМ!$D$10+'СЕТ СН'!$I$6-'СЕТ СН'!$I$23</f>
        <v>2637.6565125900001</v>
      </c>
      <c r="G131" s="36">
        <f>SUMIFS(СВЦЭМ!$D$39:$D$782,СВЦЭМ!$A$39:$A$782,$A131,СВЦЭМ!$B$39:$B$782,G$119)+'СЕТ СН'!$I$11+СВЦЭМ!$D$10+'СЕТ СН'!$I$6-'СЕТ СН'!$I$23</f>
        <v>2629.3199977499999</v>
      </c>
      <c r="H131" s="36">
        <f>SUMIFS(СВЦЭМ!$D$39:$D$782,СВЦЭМ!$A$39:$A$782,$A131,СВЦЭМ!$B$39:$B$782,H$119)+'СЕТ СН'!$I$11+СВЦЭМ!$D$10+'СЕТ СН'!$I$6-'СЕТ СН'!$I$23</f>
        <v>2511.90482686</v>
      </c>
      <c r="I131" s="36">
        <f>SUMIFS(СВЦЭМ!$D$39:$D$782,СВЦЭМ!$A$39:$A$782,$A131,СВЦЭМ!$B$39:$B$782,I$119)+'СЕТ СН'!$I$11+СВЦЭМ!$D$10+'СЕТ СН'!$I$6-'СЕТ СН'!$I$23</f>
        <v>2445.4694645899999</v>
      </c>
      <c r="J131" s="36">
        <f>SUMIFS(СВЦЭМ!$D$39:$D$782,СВЦЭМ!$A$39:$A$782,$A131,СВЦЭМ!$B$39:$B$782,J$119)+'СЕТ СН'!$I$11+СВЦЭМ!$D$10+'СЕТ СН'!$I$6-'СЕТ СН'!$I$23</f>
        <v>2321.5548109600004</v>
      </c>
      <c r="K131" s="36">
        <f>SUMIFS(СВЦЭМ!$D$39:$D$782,СВЦЭМ!$A$39:$A$782,$A131,СВЦЭМ!$B$39:$B$782,K$119)+'СЕТ СН'!$I$11+СВЦЭМ!$D$10+'СЕТ СН'!$I$6-'СЕТ СН'!$I$23</f>
        <v>2297.94008596</v>
      </c>
      <c r="L131" s="36">
        <f>SUMIFS(СВЦЭМ!$D$39:$D$782,СВЦЭМ!$A$39:$A$782,$A131,СВЦЭМ!$B$39:$B$782,L$119)+'СЕТ СН'!$I$11+СВЦЭМ!$D$10+'СЕТ СН'!$I$6-'СЕТ СН'!$I$23</f>
        <v>2281.8300784100002</v>
      </c>
      <c r="M131" s="36">
        <f>SUMIFS(СВЦЭМ!$D$39:$D$782,СВЦЭМ!$A$39:$A$782,$A131,СВЦЭМ!$B$39:$B$782,M$119)+'СЕТ СН'!$I$11+СВЦЭМ!$D$10+'СЕТ СН'!$I$6-'СЕТ СН'!$I$23</f>
        <v>2321.6778754500001</v>
      </c>
      <c r="N131" s="36">
        <f>SUMIFS(СВЦЭМ!$D$39:$D$782,СВЦЭМ!$A$39:$A$782,$A131,СВЦЭМ!$B$39:$B$782,N$119)+'СЕТ СН'!$I$11+СВЦЭМ!$D$10+'СЕТ СН'!$I$6-'СЕТ СН'!$I$23</f>
        <v>2355.3033660400001</v>
      </c>
      <c r="O131" s="36">
        <f>SUMIFS(СВЦЭМ!$D$39:$D$782,СВЦЭМ!$A$39:$A$782,$A131,СВЦЭМ!$B$39:$B$782,O$119)+'СЕТ СН'!$I$11+СВЦЭМ!$D$10+'СЕТ СН'!$I$6-'СЕТ СН'!$I$23</f>
        <v>2386.32373284</v>
      </c>
      <c r="P131" s="36">
        <f>SUMIFS(СВЦЭМ!$D$39:$D$782,СВЦЭМ!$A$39:$A$782,$A131,СВЦЭМ!$B$39:$B$782,P$119)+'СЕТ СН'!$I$11+СВЦЭМ!$D$10+'СЕТ СН'!$I$6-'СЕТ СН'!$I$23</f>
        <v>2402.59515534</v>
      </c>
      <c r="Q131" s="36">
        <f>SUMIFS(СВЦЭМ!$D$39:$D$782,СВЦЭМ!$A$39:$A$782,$A131,СВЦЭМ!$B$39:$B$782,Q$119)+'СЕТ СН'!$I$11+СВЦЭМ!$D$10+'СЕТ СН'!$I$6-'СЕТ СН'!$I$23</f>
        <v>2421.7139390700004</v>
      </c>
      <c r="R131" s="36">
        <f>SUMIFS(СВЦЭМ!$D$39:$D$782,СВЦЭМ!$A$39:$A$782,$A131,СВЦЭМ!$B$39:$B$782,R$119)+'СЕТ СН'!$I$11+СВЦЭМ!$D$10+'СЕТ СН'!$I$6-'СЕТ СН'!$I$23</f>
        <v>2385.5498924200001</v>
      </c>
      <c r="S131" s="36">
        <f>SUMIFS(СВЦЭМ!$D$39:$D$782,СВЦЭМ!$A$39:$A$782,$A131,СВЦЭМ!$B$39:$B$782,S$119)+'СЕТ СН'!$I$11+СВЦЭМ!$D$10+'СЕТ СН'!$I$6-'СЕТ СН'!$I$23</f>
        <v>2364.50140465</v>
      </c>
      <c r="T131" s="36">
        <f>SUMIFS(СВЦЭМ!$D$39:$D$782,СВЦЭМ!$A$39:$A$782,$A131,СВЦЭМ!$B$39:$B$782,T$119)+'СЕТ СН'!$I$11+СВЦЭМ!$D$10+'СЕТ СН'!$I$6-'СЕТ СН'!$I$23</f>
        <v>2374.3342187600001</v>
      </c>
      <c r="U131" s="36">
        <f>SUMIFS(СВЦЭМ!$D$39:$D$782,СВЦЭМ!$A$39:$A$782,$A131,СВЦЭМ!$B$39:$B$782,U$119)+'СЕТ СН'!$I$11+СВЦЭМ!$D$10+'СЕТ СН'!$I$6-'СЕТ СН'!$I$23</f>
        <v>2300.3363597500002</v>
      </c>
      <c r="V131" s="36">
        <f>SUMIFS(СВЦЭМ!$D$39:$D$782,СВЦЭМ!$A$39:$A$782,$A131,СВЦЭМ!$B$39:$B$782,V$119)+'СЕТ СН'!$I$11+СВЦЭМ!$D$10+'СЕТ СН'!$I$6-'СЕТ СН'!$I$23</f>
        <v>2261.1850430200002</v>
      </c>
      <c r="W131" s="36">
        <f>SUMIFS(СВЦЭМ!$D$39:$D$782,СВЦЭМ!$A$39:$A$782,$A131,СВЦЭМ!$B$39:$B$782,W$119)+'СЕТ СН'!$I$11+СВЦЭМ!$D$10+'СЕТ СН'!$I$6-'СЕТ СН'!$I$23</f>
        <v>2269.6948148900001</v>
      </c>
      <c r="X131" s="36">
        <f>SUMIFS(СВЦЭМ!$D$39:$D$782,СВЦЭМ!$A$39:$A$782,$A131,СВЦЭМ!$B$39:$B$782,X$119)+'СЕТ СН'!$I$11+СВЦЭМ!$D$10+'СЕТ СН'!$I$6-'СЕТ СН'!$I$23</f>
        <v>2339.6540132800001</v>
      </c>
      <c r="Y131" s="36">
        <f>SUMIFS(СВЦЭМ!$D$39:$D$782,СВЦЭМ!$A$39:$A$782,$A131,СВЦЭМ!$B$39:$B$782,Y$119)+'СЕТ СН'!$I$11+СВЦЭМ!$D$10+'СЕТ СН'!$I$6-'СЕТ СН'!$I$23</f>
        <v>2406.8135448900002</v>
      </c>
    </row>
    <row r="132" spans="1:25" ht="15.75" x14ac:dyDescent="0.2">
      <c r="A132" s="35">
        <f t="shared" si="3"/>
        <v>45090</v>
      </c>
      <c r="B132" s="36">
        <f>SUMIFS(СВЦЭМ!$D$39:$D$782,СВЦЭМ!$A$39:$A$782,$A132,СВЦЭМ!$B$39:$B$782,B$119)+'СЕТ СН'!$I$11+СВЦЭМ!$D$10+'СЕТ СН'!$I$6-'СЕТ СН'!$I$23</f>
        <v>2469.6023089999999</v>
      </c>
      <c r="C132" s="36">
        <f>SUMIFS(СВЦЭМ!$D$39:$D$782,СВЦЭМ!$A$39:$A$782,$A132,СВЦЭМ!$B$39:$B$782,C$119)+'СЕТ СН'!$I$11+СВЦЭМ!$D$10+'СЕТ СН'!$I$6-'СЕТ СН'!$I$23</f>
        <v>2500.9008008700002</v>
      </c>
      <c r="D132" s="36">
        <f>SUMIFS(СВЦЭМ!$D$39:$D$782,СВЦЭМ!$A$39:$A$782,$A132,СВЦЭМ!$B$39:$B$782,D$119)+'СЕТ СН'!$I$11+СВЦЭМ!$D$10+'СЕТ СН'!$I$6-'СЕТ СН'!$I$23</f>
        <v>2574.6030083800001</v>
      </c>
      <c r="E132" s="36">
        <f>SUMIFS(СВЦЭМ!$D$39:$D$782,СВЦЭМ!$A$39:$A$782,$A132,СВЦЭМ!$B$39:$B$782,E$119)+'СЕТ СН'!$I$11+СВЦЭМ!$D$10+'СЕТ СН'!$I$6-'СЕТ СН'!$I$23</f>
        <v>2563.0200383299998</v>
      </c>
      <c r="F132" s="36">
        <f>SUMIFS(СВЦЭМ!$D$39:$D$782,СВЦЭМ!$A$39:$A$782,$A132,СВЦЭМ!$B$39:$B$782,F$119)+'СЕТ СН'!$I$11+СВЦЭМ!$D$10+'СЕТ СН'!$I$6-'СЕТ СН'!$I$23</f>
        <v>2556.32154167</v>
      </c>
      <c r="G132" s="36">
        <f>SUMIFS(СВЦЭМ!$D$39:$D$782,СВЦЭМ!$A$39:$A$782,$A132,СВЦЭМ!$B$39:$B$782,G$119)+'СЕТ СН'!$I$11+СВЦЭМ!$D$10+'СЕТ СН'!$I$6-'СЕТ СН'!$I$23</f>
        <v>2620.4360324099998</v>
      </c>
      <c r="H132" s="36">
        <f>SUMIFS(СВЦЭМ!$D$39:$D$782,СВЦЭМ!$A$39:$A$782,$A132,СВЦЭМ!$B$39:$B$782,H$119)+'СЕТ СН'!$I$11+СВЦЭМ!$D$10+'СЕТ СН'!$I$6-'СЕТ СН'!$I$23</f>
        <v>2531.0213661400003</v>
      </c>
      <c r="I132" s="36">
        <f>SUMIFS(СВЦЭМ!$D$39:$D$782,СВЦЭМ!$A$39:$A$782,$A132,СВЦЭМ!$B$39:$B$782,I$119)+'СЕТ СН'!$I$11+СВЦЭМ!$D$10+'СЕТ СН'!$I$6-'СЕТ СН'!$I$23</f>
        <v>2497.1395955100002</v>
      </c>
      <c r="J132" s="36">
        <f>SUMIFS(СВЦЭМ!$D$39:$D$782,СВЦЭМ!$A$39:$A$782,$A132,СВЦЭМ!$B$39:$B$782,J$119)+'СЕТ СН'!$I$11+СВЦЭМ!$D$10+'СЕТ СН'!$I$6-'СЕТ СН'!$I$23</f>
        <v>2428.5877810800002</v>
      </c>
      <c r="K132" s="36">
        <f>SUMIFS(СВЦЭМ!$D$39:$D$782,СВЦЭМ!$A$39:$A$782,$A132,СВЦЭМ!$B$39:$B$782,K$119)+'СЕТ СН'!$I$11+СВЦЭМ!$D$10+'СЕТ СН'!$I$6-'СЕТ СН'!$I$23</f>
        <v>2354.6763300900002</v>
      </c>
      <c r="L132" s="36">
        <f>SUMIFS(СВЦЭМ!$D$39:$D$782,СВЦЭМ!$A$39:$A$782,$A132,СВЦЭМ!$B$39:$B$782,L$119)+'СЕТ СН'!$I$11+СВЦЭМ!$D$10+'СЕТ СН'!$I$6-'СЕТ СН'!$I$23</f>
        <v>2370.9766998700002</v>
      </c>
      <c r="M132" s="36">
        <f>SUMIFS(СВЦЭМ!$D$39:$D$782,СВЦЭМ!$A$39:$A$782,$A132,СВЦЭМ!$B$39:$B$782,M$119)+'СЕТ СН'!$I$11+СВЦЭМ!$D$10+'СЕТ СН'!$I$6-'СЕТ СН'!$I$23</f>
        <v>2410.3589184500001</v>
      </c>
      <c r="N132" s="36">
        <f>SUMIFS(СВЦЭМ!$D$39:$D$782,СВЦЭМ!$A$39:$A$782,$A132,СВЦЭМ!$B$39:$B$782,N$119)+'СЕТ СН'!$I$11+СВЦЭМ!$D$10+'СЕТ СН'!$I$6-'СЕТ СН'!$I$23</f>
        <v>2472.4178217400004</v>
      </c>
      <c r="O132" s="36">
        <f>SUMIFS(СВЦЭМ!$D$39:$D$782,СВЦЭМ!$A$39:$A$782,$A132,СВЦЭМ!$B$39:$B$782,O$119)+'СЕТ СН'!$I$11+СВЦЭМ!$D$10+'СЕТ СН'!$I$6-'СЕТ СН'!$I$23</f>
        <v>2476.9215402300001</v>
      </c>
      <c r="P132" s="36">
        <f>SUMIFS(СВЦЭМ!$D$39:$D$782,СВЦЭМ!$A$39:$A$782,$A132,СВЦЭМ!$B$39:$B$782,P$119)+'СЕТ СН'!$I$11+СВЦЭМ!$D$10+'СЕТ СН'!$I$6-'СЕТ СН'!$I$23</f>
        <v>2504.7611152099998</v>
      </c>
      <c r="Q132" s="36">
        <f>SUMIFS(СВЦЭМ!$D$39:$D$782,СВЦЭМ!$A$39:$A$782,$A132,СВЦЭМ!$B$39:$B$782,Q$119)+'СЕТ СН'!$I$11+СВЦЭМ!$D$10+'СЕТ СН'!$I$6-'СЕТ СН'!$I$23</f>
        <v>2541.7199590600003</v>
      </c>
      <c r="R132" s="36">
        <f>SUMIFS(СВЦЭМ!$D$39:$D$782,СВЦЭМ!$A$39:$A$782,$A132,СВЦЭМ!$B$39:$B$782,R$119)+'СЕТ СН'!$I$11+СВЦЭМ!$D$10+'СЕТ СН'!$I$6-'СЕТ СН'!$I$23</f>
        <v>2507.7151612500002</v>
      </c>
      <c r="S132" s="36">
        <f>SUMIFS(СВЦЭМ!$D$39:$D$782,СВЦЭМ!$A$39:$A$782,$A132,СВЦЭМ!$B$39:$B$782,S$119)+'СЕТ СН'!$I$11+СВЦЭМ!$D$10+'СЕТ СН'!$I$6-'СЕТ СН'!$I$23</f>
        <v>2486.7134344000001</v>
      </c>
      <c r="T132" s="36">
        <f>SUMIFS(СВЦЭМ!$D$39:$D$782,СВЦЭМ!$A$39:$A$782,$A132,СВЦЭМ!$B$39:$B$782,T$119)+'СЕТ СН'!$I$11+СВЦЭМ!$D$10+'СЕТ СН'!$I$6-'СЕТ СН'!$I$23</f>
        <v>2461.6946853300001</v>
      </c>
      <c r="U132" s="36">
        <f>SUMIFS(СВЦЭМ!$D$39:$D$782,СВЦЭМ!$A$39:$A$782,$A132,СВЦЭМ!$B$39:$B$782,U$119)+'СЕТ СН'!$I$11+СВЦЭМ!$D$10+'СЕТ СН'!$I$6-'СЕТ СН'!$I$23</f>
        <v>2426.5834718000001</v>
      </c>
      <c r="V132" s="36">
        <f>SUMIFS(СВЦЭМ!$D$39:$D$782,СВЦЭМ!$A$39:$A$782,$A132,СВЦЭМ!$B$39:$B$782,V$119)+'СЕТ СН'!$I$11+СВЦЭМ!$D$10+'СЕТ СН'!$I$6-'СЕТ СН'!$I$23</f>
        <v>2409.6769479700001</v>
      </c>
      <c r="W132" s="36">
        <f>SUMIFS(СВЦЭМ!$D$39:$D$782,СВЦЭМ!$A$39:$A$782,$A132,СВЦЭМ!$B$39:$B$782,W$119)+'СЕТ СН'!$I$11+СВЦЭМ!$D$10+'СЕТ СН'!$I$6-'СЕТ СН'!$I$23</f>
        <v>2393.8381870399999</v>
      </c>
      <c r="X132" s="36">
        <f>SUMIFS(СВЦЭМ!$D$39:$D$782,СВЦЭМ!$A$39:$A$782,$A132,СВЦЭМ!$B$39:$B$782,X$119)+'СЕТ СН'!$I$11+СВЦЭМ!$D$10+'СЕТ СН'!$I$6-'СЕТ СН'!$I$23</f>
        <v>2441.8205215799999</v>
      </c>
      <c r="Y132" s="36">
        <f>SUMIFS(СВЦЭМ!$D$39:$D$782,СВЦЭМ!$A$39:$A$782,$A132,СВЦЭМ!$B$39:$B$782,Y$119)+'СЕТ СН'!$I$11+СВЦЭМ!$D$10+'СЕТ СН'!$I$6-'СЕТ СН'!$I$23</f>
        <v>2538.48094842</v>
      </c>
    </row>
    <row r="133" spans="1:25" ht="15.75" x14ac:dyDescent="0.2">
      <c r="A133" s="35">
        <f t="shared" si="3"/>
        <v>45091</v>
      </c>
      <c r="B133" s="36">
        <f>SUMIFS(СВЦЭМ!$D$39:$D$782,СВЦЭМ!$A$39:$A$782,$A133,СВЦЭМ!$B$39:$B$782,B$119)+'СЕТ СН'!$I$11+СВЦЭМ!$D$10+'СЕТ СН'!$I$6-'СЕТ СН'!$I$23</f>
        <v>2586.6040537700001</v>
      </c>
      <c r="C133" s="36">
        <f>SUMIFS(СВЦЭМ!$D$39:$D$782,СВЦЭМ!$A$39:$A$782,$A133,СВЦЭМ!$B$39:$B$782,C$119)+'СЕТ СН'!$I$11+СВЦЭМ!$D$10+'СЕТ СН'!$I$6-'СЕТ СН'!$I$23</f>
        <v>2669.7352829400002</v>
      </c>
      <c r="D133" s="36">
        <f>SUMIFS(СВЦЭМ!$D$39:$D$782,СВЦЭМ!$A$39:$A$782,$A133,СВЦЭМ!$B$39:$B$782,D$119)+'СЕТ СН'!$I$11+СВЦЭМ!$D$10+'СЕТ СН'!$I$6-'СЕТ СН'!$I$23</f>
        <v>2774.6305718600001</v>
      </c>
      <c r="E133" s="36">
        <f>SUMIFS(СВЦЭМ!$D$39:$D$782,СВЦЭМ!$A$39:$A$782,$A133,СВЦЭМ!$B$39:$B$782,E$119)+'СЕТ СН'!$I$11+СВЦЭМ!$D$10+'СЕТ СН'!$I$6-'СЕТ СН'!$I$23</f>
        <v>2784.5886660200003</v>
      </c>
      <c r="F133" s="36">
        <f>SUMIFS(СВЦЭМ!$D$39:$D$782,СВЦЭМ!$A$39:$A$782,$A133,СВЦЭМ!$B$39:$B$782,F$119)+'СЕТ СН'!$I$11+СВЦЭМ!$D$10+'СЕТ СН'!$I$6-'СЕТ СН'!$I$23</f>
        <v>2790.5655359700004</v>
      </c>
      <c r="G133" s="36">
        <f>SUMIFS(СВЦЭМ!$D$39:$D$782,СВЦЭМ!$A$39:$A$782,$A133,СВЦЭМ!$B$39:$B$782,G$119)+'СЕТ СН'!$I$11+СВЦЭМ!$D$10+'СЕТ СН'!$I$6-'СЕТ СН'!$I$23</f>
        <v>2776.9615475700002</v>
      </c>
      <c r="H133" s="36">
        <f>SUMIFS(СВЦЭМ!$D$39:$D$782,СВЦЭМ!$A$39:$A$782,$A133,СВЦЭМ!$B$39:$B$782,H$119)+'СЕТ СН'!$I$11+СВЦЭМ!$D$10+'СЕТ СН'!$I$6-'СЕТ СН'!$I$23</f>
        <v>2652.87964766</v>
      </c>
      <c r="I133" s="36">
        <f>SUMIFS(СВЦЭМ!$D$39:$D$782,СВЦЭМ!$A$39:$A$782,$A133,СВЦЭМ!$B$39:$B$782,I$119)+'СЕТ СН'!$I$11+СВЦЭМ!$D$10+'СЕТ СН'!$I$6-'СЕТ СН'!$I$23</f>
        <v>2552.0641925600003</v>
      </c>
      <c r="J133" s="36">
        <f>SUMIFS(СВЦЭМ!$D$39:$D$782,СВЦЭМ!$A$39:$A$782,$A133,СВЦЭМ!$B$39:$B$782,J$119)+'СЕТ СН'!$I$11+СВЦЭМ!$D$10+'СЕТ СН'!$I$6-'СЕТ СН'!$I$23</f>
        <v>2469.03901219</v>
      </c>
      <c r="K133" s="36">
        <f>SUMIFS(СВЦЭМ!$D$39:$D$782,СВЦЭМ!$A$39:$A$782,$A133,СВЦЭМ!$B$39:$B$782,K$119)+'СЕТ СН'!$I$11+СВЦЭМ!$D$10+'СЕТ СН'!$I$6-'СЕТ СН'!$I$23</f>
        <v>2453.8629642100004</v>
      </c>
      <c r="L133" s="36">
        <f>SUMIFS(СВЦЭМ!$D$39:$D$782,СВЦЭМ!$A$39:$A$782,$A133,СВЦЭМ!$B$39:$B$782,L$119)+'СЕТ СН'!$I$11+СВЦЭМ!$D$10+'СЕТ СН'!$I$6-'СЕТ СН'!$I$23</f>
        <v>2445.5322369400001</v>
      </c>
      <c r="M133" s="36">
        <f>SUMIFS(СВЦЭМ!$D$39:$D$782,СВЦЭМ!$A$39:$A$782,$A133,СВЦЭМ!$B$39:$B$782,M$119)+'СЕТ СН'!$I$11+СВЦЭМ!$D$10+'СЕТ СН'!$I$6-'СЕТ СН'!$I$23</f>
        <v>2483.4641704400001</v>
      </c>
      <c r="N133" s="36">
        <f>SUMIFS(СВЦЭМ!$D$39:$D$782,СВЦЭМ!$A$39:$A$782,$A133,СВЦЭМ!$B$39:$B$782,N$119)+'СЕТ СН'!$I$11+СВЦЭМ!$D$10+'СЕТ СН'!$I$6-'СЕТ СН'!$I$23</f>
        <v>2496.3770975100001</v>
      </c>
      <c r="O133" s="36">
        <f>SUMIFS(СВЦЭМ!$D$39:$D$782,СВЦЭМ!$A$39:$A$782,$A133,СВЦЭМ!$B$39:$B$782,O$119)+'СЕТ СН'!$I$11+СВЦЭМ!$D$10+'СЕТ СН'!$I$6-'СЕТ СН'!$I$23</f>
        <v>2488.4436249400001</v>
      </c>
      <c r="P133" s="36">
        <f>SUMIFS(СВЦЭМ!$D$39:$D$782,СВЦЭМ!$A$39:$A$782,$A133,СВЦЭМ!$B$39:$B$782,P$119)+'СЕТ СН'!$I$11+СВЦЭМ!$D$10+'СЕТ СН'!$I$6-'СЕТ СН'!$I$23</f>
        <v>2503.6424295300003</v>
      </c>
      <c r="Q133" s="36">
        <f>SUMIFS(СВЦЭМ!$D$39:$D$782,СВЦЭМ!$A$39:$A$782,$A133,СВЦЭМ!$B$39:$B$782,Q$119)+'СЕТ СН'!$I$11+СВЦЭМ!$D$10+'СЕТ СН'!$I$6-'СЕТ СН'!$I$23</f>
        <v>2516.6392467699998</v>
      </c>
      <c r="R133" s="36">
        <f>SUMIFS(СВЦЭМ!$D$39:$D$782,СВЦЭМ!$A$39:$A$782,$A133,СВЦЭМ!$B$39:$B$782,R$119)+'СЕТ СН'!$I$11+СВЦЭМ!$D$10+'СЕТ СН'!$I$6-'СЕТ СН'!$I$23</f>
        <v>2502.8735839600004</v>
      </c>
      <c r="S133" s="36">
        <f>SUMIFS(СВЦЭМ!$D$39:$D$782,СВЦЭМ!$A$39:$A$782,$A133,СВЦЭМ!$B$39:$B$782,S$119)+'СЕТ СН'!$I$11+СВЦЭМ!$D$10+'СЕТ СН'!$I$6-'СЕТ СН'!$I$23</f>
        <v>2494.7605449299999</v>
      </c>
      <c r="T133" s="36">
        <f>SUMIFS(СВЦЭМ!$D$39:$D$782,СВЦЭМ!$A$39:$A$782,$A133,СВЦЭМ!$B$39:$B$782,T$119)+'СЕТ СН'!$I$11+СВЦЭМ!$D$10+'СЕТ СН'!$I$6-'СЕТ СН'!$I$23</f>
        <v>2490.4222825100001</v>
      </c>
      <c r="U133" s="36">
        <f>SUMIFS(СВЦЭМ!$D$39:$D$782,СВЦЭМ!$A$39:$A$782,$A133,СВЦЭМ!$B$39:$B$782,U$119)+'СЕТ СН'!$I$11+СВЦЭМ!$D$10+'СЕТ СН'!$I$6-'СЕТ СН'!$I$23</f>
        <v>2488.35773419</v>
      </c>
      <c r="V133" s="36">
        <f>SUMIFS(СВЦЭМ!$D$39:$D$782,СВЦЭМ!$A$39:$A$782,$A133,СВЦЭМ!$B$39:$B$782,V$119)+'СЕТ СН'!$I$11+СВЦЭМ!$D$10+'СЕТ СН'!$I$6-'СЕТ СН'!$I$23</f>
        <v>2483.96294691</v>
      </c>
      <c r="W133" s="36">
        <f>SUMIFS(СВЦЭМ!$D$39:$D$782,СВЦЭМ!$A$39:$A$782,$A133,СВЦЭМ!$B$39:$B$782,W$119)+'СЕТ СН'!$I$11+СВЦЭМ!$D$10+'СЕТ СН'!$I$6-'СЕТ СН'!$I$23</f>
        <v>2443.4448603700002</v>
      </c>
      <c r="X133" s="36">
        <f>SUMIFS(СВЦЭМ!$D$39:$D$782,СВЦЭМ!$A$39:$A$782,$A133,СВЦЭМ!$B$39:$B$782,X$119)+'СЕТ СН'!$I$11+СВЦЭМ!$D$10+'СЕТ СН'!$I$6-'СЕТ СН'!$I$23</f>
        <v>2457.9263977000001</v>
      </c>
      <c r="Y133" s="36">
        <f>SUMIFS(СВЦЭМ!$D$39:$D$782,СВЦЭМ!$A$39:$A$782,$A133,СВЦЭМ!$B$39:$B$782,Y$119)+'СЕТ СН'!$I$11+СВЦЭМ!$D$10+'СЕТ СН'!$I$6-'СЕТ СН'!$I$23</f>
        <v>2512.3386945299999</v>
      </c>
    </row>
    <row r="134" spans="1:25" ht="15.75" x14ac:dyDescent="0.2">
      <c r="A134" s="35">
        <f t="shared" si="3"/>
        <v>45092</v>
      </c>
      <c r="B134" s="36">
        <f>SUMIFS(СВЦЭМ!$D$39:$D$782,СВЦЭМ!$A$39:$A$782,$A134,СВЦЭМ!$B$39:$B$782,B$119)+'СЕТ СН'!$I$11+СВЦЭМ!$D$10+'СЕТ СН'!$I$6-'СЕТ СН'!$I$23</f>
        <v>2392.35267312</v>
      </c>
      <c r="C134" s="36">
        <f>SUMIFS(СВЦЭМ!$D$39:$D$782,СВЦЭМ!$A$39:$A$782,$A134,СВЦЭМ!$B$39:$B$782,C$119)+'СЕТ СН'!$I$11+СВЦЭМ!$D$10+'СЕТ СН'!$I$6-'СЕТ СН'!$I$23</f>
        <v>2462.2158010900002</v>
      </c>
      <c r="D134" s="36">
        <f>SUMIFS(СВЦЭМ!$D$39:$D$782,СВЦЭМ!$A$39:$A$782,$A134,СВЦЭМ!$B$39:$B$782,D$119)+'СЕТ СН'!$I$11+СВЦЭМ!$D$10+'СЕТ СН'!$I$6-'СЕТ СН'!$I$23</f>
        <v>2534.0528626</v>
      </c>
      <c r="E134" s="36">
        <f>SUMIFS(СВЦЭМ!$D$39:$D$782,СВЦЭМ!$A$39:$A$782,$A134,СВЦЭМ!$B$39:$B$782,E$119)+'СЕТ СН'!$I$11+СВЦЭМ!$D$10+'СЕТ СН'!$I$6-'СЕТ СН'!$I$23</f>
        <v>2540.9994122500002</v>
      </c>
      <c r="F134" s="36">
        <f>SUMIFS(СВЦЭМ!$D$39:$D$782,СВЦЭМ!$A$39:$A$782,$A134,СВЦЭМ!$B$39:$B$782,F$119)+'СЕТ СН'!$I$11+СВЦЭМ!$D$10+'СЕТ СН'!$I$6-'СЕТ СН'!$I$23</f>
        <v>2515.2378169900003</v>
      </c>
      <c r="G134" s="36">
        <f>SUMIFS(СВЦЭМ!$D$39:$D$782,СВЦЭМ!$A$39:$A$782,$A134,СВЦЭМ!$B$39:$B$782,G$119)+'СЕТ СН'!$I$11+СВЦЭМ!$D$10+'СЕТ СН'!$I$6-'СЕТ СН'!$I$23</f>
        <v>2518.7994542300003</v>
      </c>
      <c r="H134" s="36">
        <f>SUMIFS(СВЦЭМ!$D$39:$D$782,СВЦЭМ!$A$39:$A$782,$A134,СВЦЭМ!$B$39:$B$782,H$119)+'СЕТ СН'!$I$11+СВЦЭМ!$D$10+'СЕТ СН'!$I$6-'СЕТ СН'!$I$23</f>
        <v>2395.03965702</v>
      </c>
      <c r="I134" s="36">
        <f>SUMIFS(СВЦЭМ!$D$39:$D$782,СВЦЭМ!$A$39:$A$782,$A134,СВЦЭМ!$B$39:$B$782,I$119)+'СЕТ СН'!$I$11+СВЦЭМ!$D$10+'СЕТ СН'!$I$6-'СЕТ СН'!$I$23</f>
        <v>2277.0266658600003</v>
      </c>
      <c r="J134" s="36">
        <f>SUMIFS(СВЦЭМ!$D$39:$D$782,СВЦЭМ!$A$39:$A$782,$A134,СВЦЭМ!$B$39:$B$782,J$119)+'СЕТ СН'!$I$11+СВЦЭМ!$D$10+'СЕТ СН'!$I$6-'СЕТ СН'!$I$23</f>
        <v>2243.0456511299999</v>
      </c>
      <c r="K134" s="36">
        <f>SUMIFS(СВЦЭМ!$D$39:$D$782,СВЦЭМ!$A$39:$A$782,$A134,СВЦЭМ!$B$39:$B$782,K$119)+'СЕТ СН'!$I$11+СВЦЭМ!$D$10+'СЕТ СН'!$I$6-'СЕТ СН'!$I$23</f>
        <v>2231.6272765800004</v>
      </c>
      <c r="L134" s="36">
        <f>SUMIFS(СВЦЭМ!$D$39:$D$782,СВЦЭМ!$A$39:$A$782,$A134,СВЦЭМ!$B$39:$B$782,L$119)+'СЕТ СН'!$I$11+СВЦЭМ!$D$10+'СЕТ СН'!$I$6-'СЕТ СН'!$I$23</f>
        <v>2206.1502438799998</v>
      </c>
      <c r="M134" s="36">
        <f>SUMIFS(СВЦЭМ!$D$39:$D$782,СВЦЭМ!$A$39:$A$782,$A134,СВЦЭМ!$B$39:$B$782,M$119)+'СЕТ СН'!$I$11+СВЦЭМ!$D$10+'СЕТ СН'!$I$6-'СЕТ СН'!$I$23</f>
        <v>2217.8052920999999</v>
      </c>
      <c r="N134" s="36">
        <f>SUMIFS(СВЦЭМ!$D$39:$D$782,СВЦЭМ!$A$39:$A$782,$A134,СВЦЭМ!$B$39:$B$782,N$119)+'СЕТ СН'!$I$11+СВЦЭМ!$D$10+'СЕТ СН'!$I$6-'СЕТ СН'!$I$23</f>
        <v>2245.5298521000004</v>
      </c>
      <c r="O134" s="36">
        <f>SUMIFS(СВЦЭМ!$D$39:$D$782,СВЦЭМ!$A$39:$A$782,$A134,СВЦЭМ!$B$39:$B$782,O$119)+'СЕТ СН'!$I$11+СВЦЭМ!$D$10+'СЕТ СН'!$I$6-'СЕТ СН'!$I$23</f>
        <v>2252.73958292</v>
      </c>
      <c r="P134" s="36">
        <f>SUMIFS(СВЦЭМ!$D$39:$D$782,СВЦЭМ!$A$39:$A$782,$A134,СВЦЭМ!$B$39:$B$782,P$119)+'СЕТ СН'!$I$11+СВЦЭМ!$D$10+'СЕТ СН'!$I$6-'СЕТ СН'!$I$23</f>
        <v>2268.5654800800003</v>
      </c>
      <c r="Q134" s="36">
        <f>SUMIFS(СВЦЭМ!$D$39:$D$782,СВЦЭМ!$A$39:$A$782,$A134,СВЦЭМ!$B$39:$B$782,Q$119)+'СЕТ СН'!$I$11+СВЦЭМ!$D$10+'СЕТ СН'!$I$6-'СЕТ СН'!$I$23</f>
        <v>2270.1828420900001</v>
      </c>
      <c r="R134" s="36">
        <f>SUMIFS(СВЦЭМ!$D$39:$D$782,СВЦЭМ!$A$39:$A$782,$A134,СВЦЭМ!$B$39:$B$782,R$119)+'СЕТ СН'!$I$11+СВЦЭМ!$D$10+'СЕТ СН'!$I$6-'СЕТ СН'!$I$23</f>
        <v>2226.8617101999998</v>
      </c>
      <c r="S134" s="36">
        <f>SUMIFS(СВЦЭМ!$D$39:$D$782,СВЦЭМ!$A$39:$A$782,$A134,СВЦЭМ!$B$39:$B$782,S$119)+'СЕТ СН'!$I$11+СВЦЭМ!$D$10+'СЕТ СН'!$I$6-'СЕТ СН'!$I$23</f>
        <v>2236.7036622200003</v>
      </c>
      <c r="T134" s="36">
        <f>SUMIFS(СВЦЭМ!$D$39:$D$782,СВЦЭМ!$A$39:$A$782,$A134,СВЦЭМ!$B$39:$B$782,T$119)+'СЕТ СН'!$I$11+СВЦЭМ!$D$10+'СЕТ СН'!$I$6-'СЕТ СН'!$I$23</f>
        <v>2235.3150178400001</v>
      </c>
      <c r="U134" s="36">
        <f>SUMIFS(СВЦЭМ!$D$39:$D$782,СВЦЭМ!$A$39:$A$782,$A134,СВЦЭМ!$B$39:$B$782,U$119)+'СЕТ СН'!$I$11+СВЦЭМ!$D$10+'СЕТ СН'!$I$6-'СЕТ СН'!$I$23</f>
        <v>2233.7724761300001</v>
      </c>
      <c r="V134" s="36">
        <f>SUMIFS(СВЦЭМ!$D$39:$D$782,СВЦЭМ!$A$39:$A$782,$A134,СВЦЭМ!$B$39:$B$782,V$119)+'СЕТ СН'!$I$11+СВЦЭМ!$D$10+'СЕТ СН'!$I$6-'СЕТ СН'!$I$23</f>
        <v>2258.0436164800003</v>
      </c>
      <c r="W134" s="36">
        <f>SUMIFS(СВЦЭМ!$D$39:$D$782,СВЦЭМ!$A$39:$A$782,$A134,СВЦЭМ!$B$39:$B$782,W$119)+'СЕТ СН'!$I$11+СВЦЭМ!$D$10+'СЕТ СН'!$I$6-'СЕТ СН'!$I$23</f>
        <v>2234.5546569600001</v>
      </c>
      <c r="X134" s="36">
        <f>SUMIFS(СВЦЭМ!$D$39:$D$782,СВЦЭМ!$A$39:$A$782,$A134,СВЦЭМ!$B$39:$B$782,X$119)+'СЕТ СН'!$I$11+СВЦЭМ!$D$10+'СЕТ СН'!$I$6-'СЕТ СН'!$I$23</f>
        <v>2257.6814189000002</v>
      </c>
      <c r="Y134" s="36">
        <f>SUMIFS(СВЦЭМ!$D$39:$D$782,СВЦЭМ!$A$39:$A$782,$A134,СВЦЭМ!$B$39:$B$782,Y$119)+'СЕТ СН'!$I$11+СВЦЭМ!$D$10+'СЕТ СН'!$I$6-'СЕТ СН'!$I$23</f>
        <v>2341.5891259199998</v>
      </c>
    </row>
    <row r="135" spans="1:25" ht="15.75" x14ac:dyDescent="0.2">
      <c r="A135" s="35">
        <f t="shared" si="3"/>
        <v>45093</v>
      </c>
      <c r="B135" s="36">
        <f>SUMIFS(СВЦЭМ!$D$39:$D$782,СВЦЭМ!$A$39:$A$782,$A135,СВЦЭМ!$B$39:$B$782,B$119)+'СЕТ СН'!$I$11+СВЦЭМ!$D$10+'СЕТ СН'!$I$6-'СЕТ СН'!$I$23</f>
        <v>2472.41422238</v>
      </c>
      <c r="C135" s="36">
        <f>SUMIFS(СВЦЭМ!$D$39:$D$782,СВЦЭМ!$A$39:$A$782,$A135,СВЦЭМ!$B$39:$B$782,C$119)+'СЕТ СН'!$I$11+СВЦЭМ!$D$10+'СЕТ СН'!$I$6-'СЕТ СН'!$I$23</f>
        <v>2526.3215706800001</v>
      </c>
      <c r="D135" s="36">
        <f>SUMIFS(СВЦЭМ!$D$39:$D$782,СВЦЭМ!$A$39:$A$782,$A135,СВЦЭМ!$B$39:$B$782,D$119)+'СЕТ СН'!$I$11+СВЦЭМ!$D$10+'СЕТ СН'!$I$6-'СЕТ СН'!$I$23</f>
        <v>2616.3646048199998</v>
      </c>
      <c r="E135" s="36">
        <f>SUMIFS(СВЦЭМ!$D$39:$D$782,СВЦЭМ!$A$39:$A$782,$A135,СВЦЭМ!$B$39:$B$782,E$119)+'СЕТ СН'!$I$11+СВЦЭМ!$D$10+'СЕТ СН'!$I$6-'СЕТ СН'!$I$23</f>
        <v>2630.8450185900001</v>
      </c>
      <c r="F135" s="36">
        <f>SUMIFS(СВЦЭМ!$D$39:$D$782,СВЦЭМ!$A$39:$A$782,$A135,СВЦЭМ!$B$39:$B$782,F$119)+'СЕТ СН'!$I$11+СВЦЭМ!$D$10+'СЕТ СН'!$I$6-'СЕТ СН'!$I$23</f>
        <v>2634.5581525500002</v>
      </c>
      <c r="G135" s="36">
        <f>SUMIFS(СВЦЭМ!$D$39:$D$782,СВЦЭМ!$A$39:$A$782,$A135,СВЦЭМ!$B$39:$B$782,G$119)+'СЕТ СН'!$I$11+СВЦЭМ!$D$10+'СЕТ СН'!$I$6-'СЕТ СН'!$I$23</f>
        <v>2595.09534437</v>
      </c>
      <c r="H135" s="36">
        <f>SUMIFS(СВЦЭМ!$D$39:$D$782,СВЦЭМ!$A$39:$A$782,$A135,СВЦЭМ!$B$39:$B$782,H$119)+'СЕТ СН'!$I$11+СВЦЭМ!$D$10+'СЕТ СН'!$I$6-'СЕТ СН'!$I$23</f>
        <v>2473.8350413100002</v>
      </c>
      <c r="I135" s="36">
        <f>SUMIFS(СВЦЭМ!$D$39:$D$782,СВЦЭМ!$A$39:$A$782,$A135,СВЦЭМ!$B$39:$B$782,I$119)+'СЕТ СН'!$I$11+СВЦЭМ!$D$10+'СЕТ СН'!$I$6-'СЕТ СН'!$I$23</f>
        <v>2416.3140634400002</v>
      </c>
      <c r="J135" s="36">
        <f>SUMIFS(СВЦЭМ!$D$39:$D$782,СВЦЭМ!$A$39:$A$782,$A135,СВЦЭМ!$B$39:$B$782,J$119)+'СЕТ СН'!$I$11+СВЦЭМ!$D$10+'СЕТ СН'!$I$6-'СЕТ СН'!$I$23</f>
        <v>2331.2557275300001</v>
      </c>
      <c r="K135" s="36">
        <f>SUMIFS(СВЦЭМ!$D$39:$D$782,СВЦЭМ!$A$39:$A$782,$A135,СВЦЭМ!$B$39:$B$782,K$119)+'СЕТ СН'!$I$11+СВЦЭМ!$D$10+'СЕТ СН'!$I$6-'СЕТ СН'!$I$23</f>
        <v>2346.4868613200001</v>
      </c>
      <c r="L135" s="36">
        <f>SUMIFS(СВЦЭМ!$D$39:$D$782,СВЦЭМ!$A$39:$A$782,$A135,СВЦЭМ!$B$39:$B$782,L$119)+'СЕТ СН'!$I$11+СВЦЭМ!$D$10+'СЕТ СН'!$I$6-'СЕТ СН'!$I$23</f>
        <v>2349.81300904</v>
      </c>
      <c r="M135" s="36">
        <f>SUMIFS(СВЦЭМ!$D$39:$D$782,СВЦЭМ!$A$39:$A$782,$A135,СВЦЭМ!$B$39:$B$782,M$119)+'СЕТ СН'!$I$11+СВЦЭМ!$D$10+'СЕТ СН'!$I$6-'СЕТ СН'!$I$23</f>
        <v>2377.8990505199999</v>
      </c>
      <c r="N135" s="36">
        <f>SUMIFS(СВЦЭМ!$D$39:$D$782,СВЦЭМ!$A$39:$A$782,$A135,СВЦЭМ!$B$39:$B$782,N$119)+'СЕТ СН'!$I$11+СВЦЭМ!$D$10+'СЕТ СН'!$I$6-'СЕТ СН'!$I$23</f>
        <v>2421.92823004</v>
      </c>
      <c r="O135" s="36">
        <f>SUMIFS(СВЦЭМ!$D$39:$D$782,СВЦЭМ!$A$39:$A$782,$A135,СВЦЭМ!$B$39:$B$782,O$119)+'СЕТ СН'!$I$11+СВЦЭМ!$D$10+'СЕТ СН'!$I$6-'СЕТ СН'!$I$23</f>
        <v>2421.3551326200004</v>
      </c>
      <c r="P135" s="36">
        <f>SUMIFS(СВЦЭМ!$D$39:$D$782,СВЦЭМ!$A$39:$A$782,$A135,СВЦЭМ!$B$39:$B$782,P$119)+'СЕТ СН'!$I$11+СВЦЭМ!$D$10+'СЕТ СН'!$I$6-'СЕТ СН'!$I$23</f>
        <v>2427.31639606</v>
      </c>
      <c r="Q135" s="36">
        <f>SUMIFS(СВЦЭМ!$D$39:$D$782,СВЦЭМ!$A$39:$A$782,$A135,СВЦЭМ!$B$39:$B$782,Q$119)+'СЕТ СН'!$I$11+СВЦЭМ!$D$10+'СЕТ СН'!$I$6-'СЕТ СН'!$I$23</f>
        <v>2407.6548332299999</v>
      </c>
      <c r="R135" s="36">
        <f>SUMIFS(СВЦЭМ!$D$39:$D$782,СВЦЭМ!$A$39:$A$782,$A135,СВЦЭМ!$B$39:$B$782,R$119)+'СЕТ СН'!$I$11+СВЦЭМ!$D$10+'СЕТ СН'!$I$6-'СЕТ СН'!$I$23</f>
        <v>2394.5225640200001</v>
      </c>
      <c r="S135" s="36">
        <f>SUMIFS(СВЦЭМ!$D$39:$D$782,СВЦЭМ!$A$39:$A$782,$A135,СВЦЭМ!$B$39:$B$782,S$119)+'СЕТ СН'!$I$11+СВЦЭМ!$D$10+'СЕТ СН'!$I$6-'СЕТ СН'!$I$23</f>
        <v>2372.3319138100001</v>
      </c>
      <c r="T135" s="36">
        <f>SUMIFS(СВЦЭМ!$D$39:$D$782,СВЦЭМ!$A$39:$A$782,$A135,СВЦЭМ!$B$39:$B$782,T$119)+'СЕТ СН'!$I$11+СВЦЭМ!$D$10+'СЕТ СН'!$I$6-'СЕТ СН'!$I$23</f>
        <v>2361.9377887700002</v>
      </c>
      <c r="U135" s="36">
        <f>SUMIFS(СВЦЭМ!$D$39:$D$782,СВЦЭМ!$A$39:$A$782,$A135,СВЦЭМ!$B$39:$B$782,U$119)+'СЕТ СН'!$I$11+СВЦЭМ!$D$10+'СЕТ СН'!$I$6-'СЕТ СН'!$I$23</f>
        <v>2363.5856849299998</v>
      </c>
      <c r="V135" s="36">
        <f>SUMIFS(СВЦЭМ!$D$39:$D$782,СВЦЭМ!$A$39:$A$782,$A135,СВЦЭМ!$B$39:$B$782,V$119)+'СЕТ СН'!$I$11+СВЦЭМ!$D$10+'СЕТ СН'!$I$6-'СЕТ СН'!$I$23</f>
        <v>2353.2585478700003</v>
      </c>
      <c r="W135" s="36">
        <f>SUMIFS(СВЦЭМ!$D$39:$D$782,СВЦЭМ!$A$39:$A$782,$A135,СВЦЭМ!$B$39:$B$782,W$119)+'СЕТ СН'!$I$11+СВЦЭМ!$D$10+'СЕТ СН'!$I$6-'СЕТ СН'!$I$23</f>
        <v>2317.9007138900001</v>
      </c>
      <c r="X135" s="36">
        <f>SUMIFS(СВЦЭМ!$D$39:$D$782,СВЦЭМ!$A$39:$A$782,$A135,СВЦЭМ!$B$39:$B$782,X$119)+'СЕТ СН'!$I$11+СВЦЭМ!$D$10+'СЕТ СН'!$I$6-'СЕТ СН'!$I$23</f>
        <v>2369.08006467</v>
      </c>
      <c r="Y135" s="36">
        <f>SUMIFS(СВЦЭМ!$D$39:$D$782,СВЦЭМ!$A$39:$A$782,$A135,СВЦЭМ!$B$39:$B$782,Y$119)+'СЕТ СН'!$I$11+СВЦЭМ!$D$10+'СЕТ СН'!$I$6-'СЕТ СН'!$I$23</f>
        <v>2512.0769932900002</v>
      </c>
    </row>
    <row r="136" spans="1:25" ht="15.75" x14ac:dyDescent="0.2">
      <c r="A136" s="35">
        <f t="shared" si="3"/>
        <v>45094</v>
      </c>
      <c r="B136" s="36">
        <f>SUMIFS(СВЦЭМ!$D$39:$D$782,СВЦЭМ!$A$39:$A$782,$A136,СВЦЭМ!$B$39:$B$782,B$119)+'СЕТ СН'!$I$11+СВЦЭМ!$D$10+'СЕТ СН'!$I$6-'СЕТ СН'!$I$23</f>
        <v>2370.4150122400001</v>
      </c>
      <c r="C136" s="36">
        <f>SUMIFS(СВЦЭМ!$D$39:$D$782,СВЦЭМ!$A$39:$A$782,$A136,СВЦЭМ!$B$39:$B$782,C$119)+'СЕТ СН'!$I$11+СВЦЭМ!$D$10+'СЕТ СН'!$I$6-'СЕТ СН'!$I$23</f>
        <v>2446.4421161400001</v>
      </c>
      <c r="D136" s="36">
        <f>SUMIFS(СВЦЭМ!$D$39:$D$782,СВЦЭМ!$A$39:$A$782,$A136,СВЦЭМ!$B$39:$B$782,D$119)+'СЕТ СН'!$I$11+СВЦЭМ!$D$10+'СЕТ СН'!$I$6-'СЕТ СН'!$I$23</f>
        <v>2483.0571326899999</v>
      </c>
      <c r="E136" s="36">
        <f>SUMIFS(СВЦЭМ!$D$39:$D$782,СВЦЭМ!$A$39:$A$782,$A136,СВЦЭМ!$B$39:$B$782,E$119)+'СЕТ СН'!$I$11+СВЦЭМ!$D$10+'СЕТ СН'!$I$6-'СЕТ СН'!$I$23</f>
        <v>2481.5227117200002</v>
      </c>
      <c r="F136" s="36">
        <f>SUMIFS(СВЦЭМ!$D$39:$D$782,СВЦЭМ!$A$39:$A$782,$A136,СВЦЭМ!$B$39:$B$782,F$119)+'СЕТ СН'!$I$11+СВЦЭМ!$D$10+'СЕТ СН'!$I$6-'СЕТ СН'!$I$23</f>
        <v>2474.8137383100002</v>
      </c>
      <c r="G136" s="36">
        <f>SUMIFS(СВЦЭМ!$D$39:$D$782,СВЦЭМ!$A$39:$A$782,$A136,СВЦЭМ!$B$39:$B$782,G$119)+'СЕТ СН'!$I$11+СВЦЭМ!$D$10+'СЕТ СН'!$I$6-'СЕТ СН'!$I$23</f>
        <v>2506.7517313500002</v>
      </c>
      <c r="H136" s="36">
        <f>SUMIFS(СВЦЭМ!$D$39:$D$782,СВЦЭМ!$A$39:$A$782,$A136,СВЦЭМ!$B$39:$B$782,H$119)+'СЕТ СН'!$I$11+СВЦЭМ!$D$10+'СЕТ СН'!$I$6-'СЕТ СН'!$I$23</f>
        <v>2443.4018980000001</v>
      </c>
      <c r="I136" s="36">
        <f>SUMIFS(СВЦЭМ!$D$39:$D$782,СВЦЭМ!$A$39:$A$782,$A136,СВЦЭМ!$B$39:$B$782,I$119)+'СЕТ СН'!$I$11+СВЦЭМ!$D$10+'СЕТ СН'!$I$6-'СЕТ СН'!$I$23</f>
        <v>2364.9479034800002</v>
      </c>
      <c r="J136" s="36">
        <f>SUMIFS(СВЦЭМ!$D$39:$D$782,СВЦЭМ!$A$39:$A$782,$A136,СВЦЭМ!$B$39:$B$782,J$119)+'СЕТ СН'!$I$11+СВЦЭМ!$D$10+'СЕТ СН'!$I$6-'СЕТ СН'!$I$23</f>
        <v>2255.6822403400001</v>
      </c>
      <c r="K136" s="36">
        <f>SUMIFS(СВЦЭМ!$D$39:$D$782,СВЦЭМ!$A$39:$A$782,$A136,СВЦЭМ!$B$39:$B$782,K$119)+'СЕТ СН'!$I$11+СВЦЭМ!$D$10+'СЕТ СН'!$I$6-'СЕТ СН'!$I$23</f>
        <v>2202.0688146500001</v>
      </c>
      <c r="L136" s="36">
        <f>SUMIFS(СВЦЭМ!$D$39:$D$782,СВЦЭМ!$A$39:$A$782,$A136,СВЦЭМ!$B$39:$B$782,L$119)+'СЕТ СН'!$I$11+СВЦЭМ!$D$10+'СЕТ СН'!$I$6-'СЕТ СН'!$I$23</f>
        <v>2180.0216428900003</v>
      </c>
      <c r="M136" s="36">
        <f>SUMIFS(СВЦЭМ!$D$39:$D$782,СВЦЭМ!$A$39:$A$782,$A136,СВЦЭМ!$B$39:$B$782,M$119)+'СЕТ СН'!$I$11+СВЦЭМ!$D$10+'СЕТ СН'!$I$6-'СЕТ СН'!$I$23</f>
        <v>2188.3361535499998</v>
      </c>
      <c r="N136" s="36">
        <f>SUMIFS(СВЦЭМ!$D$39:$D$782,СВЦЭМ!$A$39:$A$782,$A136,СВЦЭМ!$B$39:$B$782,N$119)+'СЕТ СН'!$I$11+СВЦЭМ!$D$10+'СЕТ СН'!$I$6-'СЕТ СН'!$I$23</f>
        <v>2222.73563259</v>
      </c>
      <c r="O136" s="36">
        <f>SUMIFS(СВЦЭМ!$D$39:$D$782,СВЦЭМ!$A$39:$A$782,$A136,СВЦЭМ!$B$39:$B$782,O$119)+'СЕТ СН'!$I$11+СВЦЭМ!$D$10+'СЕТ СН'!$I$6-'СЕТ СН'!$I$23</f>
        <v>2221.6391830600001</v>
      </c>
      <c r="P136" s="36">
        <f>SUMIFS(СВЦЭМ!$D$39:$D$782,СВЦЭМ!$A$39:$A$782,$A136,СВЦЭМ!$B$39:$B$782,P$119)+'СЕТ СН'!$I$11+СВЦЭМ!$D$10+'СЕТ СН'!$I$6-'СЕТ СН'!$I$23</f>
        <v>2240.8953722400001</v>
      </c>
      <c r="Q136" s="36">
        <f>SUMIFS(СВЦЭМ!$D$39:$D$782,СВЦЭМ!$A$39:$A$782,$A136,СВЦЭМ!$B$39:$B$782,Q$119)+'СЕТ СН'!$I$11+СВЦЭМ!$D$10+'СЕТ СН'!$I$6-'СЕТ СН'!$I$23</f>
        <v>2257.9727324200003</v>
      </c>
      <c r="R136" s="36">
        <f>SUMIFS(СВЦЭМ!$D$39:$D$782,СВЦЭМ!$A$39:$A$782,$A136,СВЦЭМ!$B$39:$B$782,R$119)+'СЕТ СН'!$I$11+СВЦЭМ!$D$10+'СЕТ СН'!$I$6-'СЕТ СН'!$I$23</f>
        <v>2246.5344000700002</v>
      </c>
      <c r="S136" s="36">
        <f>SUMIFS(СВЦЭМ!$D$39:$D$782,СВЦЭМ!$A$39:$A$782,$A136,СВЦЭМ!$B$39:$B$782,S$119)+'СЕТ СН'!$I$11+СВЦЭМ!$D$10+'СЕТ СН'!$I$6-'СЕТ СН'!$I$23</f>
        <v>2228.4870928400001</v>
      </c>
      <c r="T136" s="36">
        <f>SUMIFS(СВЦЭМ!$D$39:$D$782,СВЦЭМ!$A$39:$A$782,$A136,СВЦЭМ!$B$39:$B$782,T$119)+'СЕТ СН'!$I$11+СВЦЭМ!$D$10+'СЕТ СН'!$I$6-'СЕТ СН'!$I$23</f>
        <v>2211.3530728699998</v>
      </c>
      <c r="U136" s="36">
        <f>SUMIFS(СВЦЭМ!$D$39:$D$782,СВЦЭМ!$A$39:$A$782,$A136,СВЦЭМ!$B$39:$B$782,U$119)+'СЕТ СН'!$I$11+СВЦЭМ!$D$10+'СЕТ СН'!$I$6-'СЕТ СН'!$I$23</f>
        <v>2208.5540332099999</v>
      </c>
      <c r="V136" s="36">
        <f>SUMIFS(СВЦЭМ!$D$39:$D$782,СВЦЭМ!$A$39:$A$782,$A136,СВЦЭМ!$B$39:$B$782,V$119)+'СЕТ СН'!$I$11+СВЦЭМ!$D$10+'СЕТ СН'!$I$6-'СЕТ СН'!$I$23</f>
        <v>2196.6034254400001</v>
      </c>
      <c r="W136" s="36">
        <f>SUMIFS(СВЦЭМ!$D$39:$D$782,СВЦЭМ!$A$39:$A$782,$A136,СВЦЭМ!$B$39:$B$782,W$119)+'СЕТ СН'!$I$11+СВЦЭМ!$D$10+'СЕТ СН'!$I$6-'СЕТ СН'!$I$23</f>
        <v>2168.6919854600001</v>
      </c>
      <c r="X136" s="36">
        <f>SUMIFS(СВЦЭМ!$D$39:$D$782,СВЦЭМ!$A$39:$A$782,$A136,СВЦЭМ!$B$39:$B$782,X$119)+'СЕТ СН'!$I$11+СВЦЭМ!$D$10+'СЕТ СН'!$I$6-'СЕТ СН'!$I$23</f>
        <v>2223.2547918199998</v>
      </c>
      <c r="Y136" s="36">
        <f>SUMIFS(СВЦЭМ!$D$39:$D$782,СВЦЭМ!$A$39:$A$782,$A136,СВЦЭМ!$B$39:$B$782,Y$119)+'СЕТ СН'!$I$11+СВЦЭМ!$D$10+'СЕТ СН'!$I$6-'СЕТ СН'!$I$23</f>
        <v>2294.9116718499999</v>
      </c>
    </row>
    <row r="137" spans="1:25" ht="15.75" x14ac:dyDescent="0.2">
      <c r="A137" s="35">
        <f t="shared" si="3"/>
        <v>45095</v>
      </c>
      <c r="B137" s="36">
        <f>SUMIFS(СВЦЭМ!$D$39:$D$782,СВЦЭМ!$A$39:$A$782,$A137,СВЦЭМ!$B$39:$B$782,B$119)+'СЕТ СН'!$I$11+СВЦЭМ!$D$10+'СЕТ СН'!$I$6-'СЕТ СН'!$I$23</f>
        <v>2489.3461043100001</v>
      </c>
      <c r="C137" s="36">
        <f>SUMIFS(СВЦЭМ!$D$39:$D$782,СВЦЭМ!$A$39:$A$782,$A137,СВЦЭМ!$B$39:$B$782,C$119)+'СЕТ СН'!$I$11+СВЦЭМ!$D$10+'СЕТ СН'!$I$6-'СЕТ СН'!$I$23</f>
        <v>2588.3368026300004</v>
      </c>
      <c r="D137" s="36">
        <f>SUMIFS(СВЦЭМ!$D$39:$D$782,СВЦЭМ!$A$39:$A$782,$A137,СВЦЭМ!$B$39:$B$782,D$119)+'СЕТ СН'!$I$11+СВЦЭМ!$D$10+'СЕТ СН'!$I$6-'СЕТ СН'!$I$23</f>
        <v>2619.4643606500003</v>
      </c>
      <c r="E137" s="36">
        <f>SUMIFS(СВЦЭМ!$D$39:$D$782,СВЦЭМ!$A$39:$A$782,$A137,СВЦЭМ!$B$39:$B$782,E$119)+'СЕТ СН'!$I$11+СВЦЭМ!$D$10+'СЕТ СН'!$I$6-'СЕТ СН'!$I$23</f>
        <v>2646.01038281</v>
      </c>
      <c r="F137" s="36">
        <f>SUMIFS(СВЦЭМ!$D$39:$D$782,СВЦЭМ!$A$39:$A$782,$A137,СВЦЭМ!$B$39:$B$782,F$119)+'СЕТ СН'!$I$11+СВЦЭМ!$D$10+'СЕТ СН'!$I$6-'СЕТ СН'!$I$23</f>
        <v>2668.9478461099998</v>
      </c>
      <c r="G137" s="36">
        <f>SUMIFS(СВЦЭМ!$D$39:$D$782,СВЦЭМ!$A$39:$A$782,$A137,СВЦЭМ!$B$39:$B$782,G$119)+'СЕТ СН'!$I$11+СВЦЭМ!$D$10+'СЕТ СН'!$I$6-'СЕТ СН'!$I$23</f>
        <v>2666.3859491000003</v>
      </c>
      <c r="H137" s="36">
        <f>SUMIFS(СВЦЭМ!$D$39:$D$782,СВЦЭМ!$A$39:$A$782,$A137,СВЦЭМ!$B$39:$B$782,H$119)+'СЕТ СН'!$I$11+СВЦЭМ!$D$10+'СЕТ СН'!$I$6-'СЕТ СН'!$I$23</f>
        <v>2625.4348191700001</v>
      </c>
      <c r="I137" s="36">
        <f>SUMIFS(СВЦЭМ!$D$39:$D$782,СВЦЭМ!$A$39:$A$782,$A137,СВЦЭМ!$B$39:$B$782,I$119)+'СЕТ СН'!$I$11+СВЦЭМ!$D$10+'СЕТ СН'!$I$6-'СЕТ СН'!$I$23</f>
        <v>2592.5141099100001</v>
      </c>
      <c r="J137" s="36">
        <f>SUMIFS(СВЦЭМ!$D$39:$D$782,СВЦЭМ!$A$39:$A$782,$A137,СВЦЭМ!$B$39:$B$782,J$119)+'СЕТ СН'!$I$11+СВЦЭМ!$D$10+'СЕТ СН'!$I$6-'СЕТ СН'!$I$23</f>
        <v>2525.3923510000004</v>
      </c>
      <c r="K137" s="36">
        <f>SUMIFS(СВЦЭМ!$D$39:$D$782,СВЦЭМ!$A$39:$A$782,$A137,СВЦЭМ!$B$39:$B$782,K$119)+'СЕТ СН'!$I$11+СВЦЭМ!$D$10+'СЕТ СН'!$I$6-'СЕТ СН'!$I$23</f>
        <v>2474.0511330500003</v>
      </c>
      <c r="L137" s="36">
        <f>SUMIFS(СВЦЭМ!$D$39:$D$782,СВЦЭМ!$A$39:$A$782,$A137,СВЦЭМ!$B$39:$B$782,L$119)+'СЕТ СН'!$I$11+СВЦЭМ!$D$10+'СЕТ СН'!$I$6-'СЕТ СН'!$I$23</f>
        <v>2473.82232656</v>
      </c>
      <c r="M137" s="36">
        <f>SUMIFS(СВЦЭМ!$D$39:$D$782,СВЦЭМ!$A$39:$A$782,$A137,СВЦЭМ!$B$39:$B$782,M$119)+'СЕТ СН'!$I$11+СВЦЭМ!$D$10+'СЕТ СН'!$I$6-'СЕТ СН'!$I$23</f>
        <v>2503.7963688199998</v>
      </c>
      <c r="N137" s="36">
        <f>SUMIFS(СВЦЭМ!$D$39:$D$782,СВЦЭМ!$A$39:$A$782,$A137,СВЦЭМ!$B$39:$B$782,N$119)+'СЕТ СН'!$I$11+СВЦЭМ!$D$10+'СЕТ СН'!$I$6-'СЕТ СН'!$I$23</f>
        <v>2515.1482489</v>
      </c>
      <c r="O137" s="36">
        <f>SUMIFS(СВЦЭМ!$D$39:$D$782,СВЦЭМ!$A$39:$A$782,$A137,СВЦЭМ!$B$39:$B$782,O$119)+'СЕТ СН'!$I$11+СВЦЭМ!$D$10+'СЕТ СН'!$I$6-'СЕТ СН'!$I$23</f>
        <v>2523.99949109</v>
      </c>
      <c r="P137" s="36">
        <f>SUMIFS(СВЦЭМ!$D$39:$D$782,СВЦЭМ!$A$39:$A$782,$A137,СВЦЭМ!$B$39:$B$782,P$119)+'СЕТ СН'!$I$11+СВЦЭМ!$D$10+'СЕТ СН'!$I$6-'СЕТ СН'!$I$23</f>
        <v>2542.53013203</v>
      </c>
      <c r="Q137" s="36">
        <f>SUMIFS(СВЦЭМ!$D$39:$D$782,СВЦЭМ!$A$39:$A$782,$A137,СВЦЭМ!$B$39:$B$782,Q$119)+'СЕТ СН'!$I$11+СВЦЭМ!$D$10+'СЕТ СН'!$I$6-'СЕТ СН'!$I$23</f>
        <v>2544.4979573800001</v>
      </c>
      <c r="R137" s="36">
        <f>SUMIFS(СВЦЭМ!$D$39:$D$782,СВЦЭМ!$A$39:$A$782,$A137,СВЦЭМ!$B$39:$B$782,R$119)+'СЕТ СН'!$I$11+СВЦЭМ!$D$10+'СЕТ СН'!$I$6-'СЕТ СН'!$I$23</f>
        <v>2529.3005186700002</v>
      </c>
      <c r="S137" s="36">
        <f>SUMIFS(СВЦЭМ!$D$39:$D$782,СВЦЭМ!$A$39:$A$782,$A137,СВЦЭМ!$B$39:$B$782,S$119)+'СЕТ СН'!$I$11+СВЦЭМ!$D$10+'СЕТ СН'!$I$6-'СЕТ СН'!$I$23</f>
        <v>2509.2855924800001</v>
      </c>
      <c r="T137" s="36">
        <f>SUMIFS(СВЦЭМ!$D$39:$D$782,СВЦЭМ!$A$39:$A$782,$A137,СВЦЭМ!$B$39:$B$782,T$119)+'СЕТ СН'!$I$11+СВЦЭМ!$D$10+'СЕТ СН'!$I$6-'СЕТ СН'!$I$23</f>
        <v>2474.3163454200003</v>
      </c>
      <c r="U137" s="36">
        <f>SUMIFS(СВЦЭМ!$D$39:$D$782,СВЦЭМ!$A$39:$A$782,$A137,СВЦЭМ!$B$39:$B$782,U$119)+'СЕТ СН'!$I$11+СВЦЭМ!$D$10+'СЕТ СН'!$I$6-'СЕТ СН'!$I$23</f>
        <v>2453.09136949</v>
      </c>
      <c r="V137" s="36">
        <f>SUMIFS(СВЦЭМ!$D$39:$D$782,СВЦЭМ!$A$39:$A$782,$A137,СВЦЭМ!$B$39:$B$782,V$119)+'СЕТ СН'!$I$11+СВЦЭМ!$D$10+'СЕТ СН'!$I$6-'СЕТ СН'!$I$23</f>
        <v>2422.4612260399999</v>
      </c>
      <c r="W137" s="36">
        <f>SUMIFS(СВЦЭМ!$D$39:$D$782,СВЦЭМ!$A$39:$A$782,$A137,СВЦЭМ!$B$39:$B$782,W$119)+'СЕТ СН'!$I$11+СВЦЭМ!$D$10+'СЕТ СН'!$I$6-'СЕТ СН'!$I$23</f>
        <v>2432.71587903</v>
      </c>
      <c r="X137" s="36">
        <f>SUMIFS(СВЦЭМ!$D$39:$D$782,СВЦЭМ!$A$39:$A$782,$A137,СВЦЭМ!$B$39:$B$782,X$119)+'СЕТ СН'!$I$11+СВЦЭМ!$D$10+'СЕТ СН'!$I$6-'СЕТ СН'!$I$23</f>
        <v>2455.5186256400002</v>
      </c>
      <c r="Y137" s="36">
        <f>SUMIFS(СВЦЭМ!$D$39:$D$782,СВЦЭМ!$A$39:$A$782,$A137,СВЦЭМ!$B$39:$B$782,Y$119)+'СЕТ СН'!$I$11+СВЦЭМ!$D$10+'СЕТ СН'!$I$6-'СЕТ СН'!$I$23</f>
        <v>2536.3793658499999</v>
      </c>
    </row>
    <row r="138" spans="1:25" ht="15.75" x14ac:dyDescent="0.2">
      <c r="A138" s="35">
        <f t="shared" si="3"/>
        <v>45096</v>
      </c>
      <c r="B138" s="36">
        <f>SUMIFS(СВЦЭМ!$D$39:$D$782,СВЦЭМ!$A$39:$A$782,$A138,СВЦЭМ!$B$39:$B$782,B$119)+'СЕТ СН'!$I$11+СВЦЭМ!$D$10+'СЕТ СН'!$I$6-'СЕТ СН'!$I$23</f>
        <v>2432.5391343199999</v>
      </c>
      <c r="C138" s="36">
        <f>SUMIFS(СВЦЭМ!$D$39:$D$782,СВЦЭМ!$A$39:$A$782,$A138,СВЦЭМ!$B$39:$B$782,C$119)+'СЕТ СН'!$I$11+СВЦЭМ!$D$10+'СЕТ СН'!$I$6-'СЕТ СН'!$I$23</f>
        <v>2517.97956755</v>
      </c>
      <c r="D138" s="36">
        <f>SUMIFS(СВЦЭМ!$D$39:$D$782,СВЦЭМ!$A$39:$A$782,$A138,СВЦЭМ!$B$39:$B$782,D$119)+'СЕТ СН'!$I$11+СВЦЭМ!$D$10+'СЕТ СН'!$I$6-'СЕТ СН'!$I$23</f>
        <v>2602.2472344799999</v>
      </c>
      <c r="E138" s="36">
        <f>SUMIFS(СВЦЭМ!$D$39:$D$782,СВЦЭМ!$A$39:$A$782,$A138,СВЦЭМ!$B$39:$B$782,E$119)+'СЕТ СН'!$I$11+СВЦЭМ!$D$10+'СЕТ СН'!$I$6-'СЕТ СН'!$I$23</f>
        <v>2571.7431351599998</v>
      </c>
      <c r="F138" s="36">
        <f>SUMIFS(СВЦЭМ!$D$39:$D$782,СВЦЭМ!$A$39:$A$782,$A138,СВЦЭМ!$B$39:$B$782,F$119)+'СЕТ СН'!$I$11+СВЦЭМ!$D$10+'СЕТ СН'!$I$6-'СЕТ СН'!$I$23</f>
        <v>2610.8417172999998</v>
      </c>
      <c r="G138" s="36">
        <f>SUMIFS(СВЦЭМ!$D$39:$D$782,СВЦЭМ!$A$39:$A$782,$A138,СВЦЭМ!$B$39:$B$782,G$119)+'СЕТ СН'!$I$11+СВЦЭМ!$D$10+'СЕТ СН'!$I$6-'СЕТ СН'!$I$23</f>
        <v>2621.3309730199999</v>
      </c>
      <c r="H138" s="36">
        <f>SUMIFS(СВЦЭМ!$D$39:$D$782,СВЦЭМ!$A$39:$A$782,$A138,СВЦЭМ!$B$39:$B$782,H$119)+'СЕТ СН'!$I$11+СВЦЭМ!$D$10+'СЕТ СН'!$I$6-'СЕТ СН'!$I$23</f>
        <v>2595.2466881500004</v>
      </c>
      <c r="I138" s="36">
        <f>SUMIFS(СВЦЭМ!$D$39:$D$782,СВЦЭМ!$A$39:$A$782,$A138,СВЦЭМ!$B$39:$B$782,I$119)+'СЕТ СН'!$I$11+СВЦЭМ!$D$10+'СЕТ СН'!$I$6-'СЕТ СН'!$I$23</f>
        <v>2431.54683467</v>
      </c>
      <c r="J138" s="36">
        <f>SUMIFS(СВЦЭМ!$D$39:$D$782,СВЦЭМ!$A$39:$A$782,$A138,СВЦЭМ!$B$39:$B$782,J$119)+'СЕТ СН'!$I$11+СВЦЭМ!$D$10+'СЕТ СН'!$I$6-'СЕТ СН'!$I$23</f>
        <v>2337.1936753099999</v>
      </c>
      <c r="K138" s="36">
        <f>SUMIFS(СВЦЭМ!$D$39:$D$782,СВЦЭМ!$A$39:$A$782,$A138,СВЦЭМ!$B$39:$B$782,K$119)+'СЕТ СН'!$I$11+СВЦЭМ!$D$10+'СЕТ СН'!$I$6-'СЕТ СН'!$I$23</f>
        <v>2304.7920878599998</v>
      </c>
      <c r="L138" s="36">
        <f>SUMIFS(СВЦЭМ!$D$39:$D$782,СВЦЭМ!$A$39:$A$782,$A138,СВЦЭМ!$B$39:$B$782,L$119)+'СЕТ СН'!$I$11+СВЦЭМ!$D$10+'СЕТ СН'!$I$6-'СЕТ СН'!$I$23</f>
        <v>2292.2762489000002</v>
      </c>
      <c r="M138" s="36">
        <f>SUMIFS(СВЦЭМ!$D$39:$D$782,СВЦЭМ!$A$39:$A$782,$A138,СВЦЭМ!$B$39:$B$782,M$119)+'СЕТ СН'!$I$11+СВЦЭМ!$D$10+'СЕТ СН'!$I$6-'СЕТ СН'!$I$23</f>
        <v>2301.9677100700001</v>
      </c>
      <c r="N138" s="36">
        <f>SUMIFS(СВЦЭМ!$D$39:$D$782,СВЦЭМ!$A$39:$A$782,$A138,СВЦЭМ!$B$39:$B$782,N$119)+'СЕТ СН'!$I$11+СВЦЭМ!$D$10+'СЕТ СН'!$I$6-'СЕТ СН'!$I$23</f>
        <v>2318.1022050900001</v>
      </c>
      <c r="O138" s="36">
        <f>SUMIFS(СВЦЭМ!$D$39:$D$782,СВЦЭМ!$A$39:$A$782,$A138,СВЦЭМ!$B$39:$B$782,O$119)+'СЕТ СН'!$I$11+СВЦЭМ!$D$10+'СЕТ СН'!$I$6-'СЕТ СН'!$I$23</f>
        <v>2341.8248052600002</v>
      </c>
      <c r="P138" s="36">
        <f>SUMIFS(СВЦЭМ!$D$39:$D$782,СВЦЭМ!$A$39:$A$782,$A138,СВЦЭМ!$B$39:$B$782,P$119)+'СЕТ СН'!$I$11+СВЦЭМ!$D$10+'СЕТ СН'!$I$6-'СЕТ СН'!$I$23</f>
        <v>2336.8568880500002</v>
      </c>
      <c r="Q138" s="36">
        <f>SUMIFS(СВЦЭМ!$D$39:$D$782,СВЦЭМ!$A$39:$A$782,$A138,СВЦЭМ!$B$39:$B$782,Q$119)+'СЕТ СН'!$I$11+СВЦЭМ!$D$10+'СЕТ СН'!$I$6-'СЕТ СН'!$I$23</f>
        <v>2338.4160148400001</v>
      </c>
      <c r="R138" s="36">
        <f>SUMIFS(СВЦЭМ!$D$39:$D$782,СВЦЭМ!$A$39:$A$782,$A138,СВЦЭМ!$B$39:$B$782,R$119)+'СЕТ СН'!$I$11+СВЦЭМ!$D$10+'СЕТ СН'!$I$6-'СЕТ СН'!$I$23</f>
        <v>2323.2575030300004</v>
      </c>
      <c r="S138" s="36">
        <f>SUMIFS(СВЦЭМ!$D$39:$D$782,СВЦЭМ!$A$39:$A$782,$A138,СВЦЭМ!$B$39:$B$782,S$119)+'СЕТ СН'!$I$11+СВЦЭМ!$D$10+'СЕТ СН'!$I$6-'СЕТ СН'!$I$23</f>
        <v>2306.5521037400003</v>
      </c>
      <c r="T138" s="36">
        <f>SUMIFS(СВЦЭМ!$D$39:$D$782,СВЦЭМ!$A$39:$A$782,$A138,СВЦЭМ!$B$39:$B$782,T$119)+'СЕТ СН'!$I$11+СВЦЭМ!$D$10+'СЕТ СН'!$I$6-'СЕТ СН'!$I$23</f>
        <v>2294.3587284499999</v>
      </c>
      <c r="U138" s="36">
        <f>SUMIFS(СВЦЭМ!$D$39:$D$782,СВЦЭМ!$A$39:$A$782,$A138,СВЦЭМ!$B$39:$B$782,U$119)+'СЕТ СН'!$I$11+СВЦЭМ!$D$10+'СЕТ СН'!$I$6-'СЕТ СН'!$I$23</f>
        <v>2306.2065741500001</v>
      </c>
      <c r="V138" s="36">
        <f>SUMIFS(СВЦЭМ!$D$39:$D$782,СВЦЭМ!$A$39:$A$782,$A138,СВЦЭМ!$B$39:$B$782,V$119)+'СЕТ СН'!$I$11+СВЦЭМ!$D$10+'СЕТ СН'!$I$6-'СЕТ СН'!$I$23</f>
        <v>2304.9425246199999</v>
      </c>
      <c r="W138" s="36">
        <f>SUMIFS(СВЦЭМ!$D$39:$D$782,СВЦЭМ!$A$39:$A$782,$A138,СВЦЭМ!$B$39:$B$782,W$119)+'СЕТ СН'!$I$11+СВЦЭМ!$D$10+'СЕТ СН'!$I$6-'СЕТ СН'!$I$23</f>
        <v>2264.8159301800001</v>
      </c>
      <c r="X138" s="36">
        <f>SUMIFS(СВЦЭМ!$D$39:$D$782,СВЦЭМ!$A$39:$A$782,$A138,СВЦЭМ!$B$39:$B$782,X$119)+'СЕТ СН'!$I$11+СВЦЭМ!$D$10+'СЕТ СН'!$I$6-'СЕТ СН'!$I$23</f>
        <v>2301.7965538099998</v>
      </c>
      <c r="Y138" s="36">
        <f>SUMIFS(СВЦЭМ!$D$39:$D$782,СВЦЭМ!$A$39:$A$782,$A138,СВЦЭМ!$B$39:$B$782,Y$119)+'СЕТ СН'!$I$11+СВЦЭМ!$D$10+'СЕТ СН'!$I$6-'СЕТ СН'!$I$23</f>
        <v>2363.9065737600004</v>
      </c>
    </row>
    <row r="139" spans="1:25" ht="15.75" x14ac:dyDescent="0.2">
      <c r="A139" s="35">
        <f t="shared" si="3"/>
        <v>45097</v>
      </c>
      <c r="B139" s="36">
        <f>SUMIFS(СВЦЭМ!$D$39:$D$782,СВЦЭМ!$A$39:$A$782,$A139,СВЦЭМ!$B$39:$B$782,B$119)+'СЕТ СН'!$I$11+СВЦЭМ!$D$10+'СЕТ СН'!$I$6-'СЕТ СН'!$I$23</f>
        <v>2473.8931568799999</v>
      </c>
      <c r="C139" s="36">
        <f>SUMIFS(СВЦЭМ!$D$39:$D$782,СВЦЭМ!$A$39:$A$782,$A139,СВЦЭМ!$B$39:$B$782,C$119)+'СЕТ СН'!$I$11+СВЦЭМ!$D$10+'СЕТ СН'!$I$6-'СЕТ СН'!$I$23</f>
        <v>2511.2594812300003</v>
      </c>
      <c r="D139" s="36">
        <f>SUMIFS(СВЦЭМ!$D$39:$D$782,СВЦЭМ!$A$39:$A$782,$A139,СВЦЭМ!$B$39:$B$782,D$119)+'СЕТ СН'!$I$11+СВЦЭМ!$D$10+'СЕТ СН'!$I$6-'СЕТ СН'!$I$23</f>
        <v>2588.8677992399998</v>
      </c>
      <c r="E139" s="36">
        <f>SUMIFS(СВЦЭМ!$D$39:$D$782,СВЦЭМ!$A$39:$A$782,$A139,СВЦЭМ!$B$39:$B$782,E$119)+'СЕТ СН'!$I$11+СВЦЭМ!$D$10+'СЕТ СН'!$I$6-'СЕТ СН'!$I$23</f>
        <v>2600.44215437</v>
      </c>
      <c r="F139" s="36">
        <f>SUMIFS(СВЦЭМ!$D$39:$D$782,СВЦЭМ!$A$39:$A$782,$A139,СВЦЭМ!$B$39:$B$782,F$119)+'СЕТ СН'!$I$11+СВЦЭМ!$D$10+'СЕТ СН'!$I$6-'СЕТ СН'!$I$23</f>
        <v>2604.9438669800002</v>
      </c>
      <c r="G139" s="36">
        <f>SUMIFS(СВЦЭМ!$D$39:$D$782,СВЦЭМ!$A$39:$A$782,$A139,СВЦЭМ!$B$39:$B$782,G$119)+'СЕТ СН'!$I$11+СВЦЭМ!$D$10+'СЕТ СН'!$I$6-'СЕТ СН'!$I$23</f>
        <v>2582.90745126</v>
      </c>
      <c r="H139" s="36">
        <f>SUMIFS(СВЦЭМ!$D$39:$D$782,СВЦЭМ!$A$39:$A$782,$A139,СВЦЭМ!$B$39:$B$782,H$119)+'СЕТ СН'!$I$11+СВЦЭМ!$D$10+'СЕТ СН'!$I$6-'СЕТ СН'!$I$23</f>
        <v>2495.0094907100001</v>
      </c>
      <c r="I139" s="36">
        <f>SUMIFS(СВЦЭМ!$D$39:$D$782,СВЦЭМ!$A$39:$A$782,$A139,СВЦЭМ!$B$39:$B$782,I$119)+'СЕТ СН'!$I$11+СВЦЭМ!$D$10+'СЕТ СН'!$I$6-'СЕТ СН'!$I$23</f>
        <v>2459.4753614600004</v>
      </c>
      <c r="J139" s="36">
        <f>SUMIFS(СВЦЭМ!$D$39:$D$782,СВЦЭМ!$A$39:$A$782,$A139,СВЦЭМ!$B$39:$B$782,J$119)+'СЕТ СН'!$I$11+СВЦЭМ!$D$10+'СЕТ СН'!$I$6-'СЕТ СН'!$I$23</f>
        <v>2399.1081302299999</v>
      </c>
      <c r="K139" s="36">
        <f>SUMIFS(СВЦЭМ!$D$39:$D$782,СВЦЭМ!$A$39:$A$782,$A139,СВЦЭМ!$B$39:$B$782,K$119)+'СЕТ СН'!$I$11+СВЦЭМ!$D$10+'СЕТ СН'!$I$6-'СЕТ СН'!$I$23</f>
        <v>2320.0721831299998</v>
      </c>
      <c r="L139" s="36">
        <f>SUMIFS(СВЦЭМ!$D$39:$D$782,СВЦЭМ!$A$39:$A$782,$A139,СВЦЭМ!$B$39:$B$782,L$119)+'СЕТ СН'!$I$11+СВЦЭМ!$D$10+'СЕТ СН'!$I$6-'СЕТ СН'!$I$23</f>
        <v>2303.67367573</v>
      </c>
      <c r="M139" s="36">
        <f>SUMIFS(СВЦЭМ!$D$39:$D$782,СВЦЭМ!$A$39:$A$782,$A139,СВЦЭМ!$B$39:$B$782,M$119)+'СЕТ СН'!$I$11+СВЦЭМ!$D$10+'СЕТ СН'!$I$6-'СЕТ СН'!$I$23</f>
        <v>2331.7059473500003</v>
      </c>
      <c r="N139" s="36">
        <f>SUMIFS(СВЦЭМ!$D$39:$D$782,СВЦЭМ!$A$39:$A$782,$A139,СВЦЭМ!$B$39:$B$782,N$119)+'СЕТ СН'!$I$11+СВЦЭМ!$D$10+'СЕТ СН'!$I$6-'СЕТ СН'!$I$23</f>
        <v>2366.0578058900001</v>
      </c>
      <c r="O139" s="36">
        <f>SUMIFS(СВЦЭМ!$D$39:$D$782,СВЦЭМ!$A$39:$A$782,$A139,СВЦЭМ!$B$39:$B$782,O$119)+'СЕТ СН'!$I$11+СВЦЭМ!$D$10+'СЕТ СН'!$I$6-'СЕТ СН'!$I$23</f>
        <v>2382.7984852099999</v>
      </c>
      <c r="P139" s="36">
        <f>SUMIFS(СВЦЭМ!$D$39:$D$782,СВЦЭМ!$A$39:$A$782,$A139,СВЦЭМ!$B$39:$B$782,P$119)+'СЕТ СН'!$I$11+СВЦЭМ!$D$10+'СЕТ СН'!$I$6-'СЕТ СН'!$I$23</f>
        <v>2396.3464198700003</v>
      </c>
      <c r="Q139" s="36">
        <f>SUMIFS(СВЦЭМ!$D$39:$D$782,СВЦЭМ!$A$39:$A$782,$A139,СВЦЭМ!$B$39:$B$782,Q$119)+'СЕТ СН'!$I$11+СВЦЭМ!$D$10+'СЕТ СН'!$I$6-'СЕТ СН'!$I$23</f>
        <v>2406.5564403500002</v>
      </c>
      <c r="R139" s="36">
        <f>SUMIFS(СВЦЭМ!$D$39:$D$782,СВЦЭМ!$A$39:$A$782,$A139,СВЦЭМ!$B$39:$B$782,R$119)+'СЕТ СН'!$I$11+СВЦЭМ!$D$10+'СЕТ СН'!$I$6-'СЕТ СН'!$I$23</f>
        <v>2380.2914234300001</v>
      </c>
      <c r="S139" s="36">
        <f>SUMIFS(СВЦЭМ!$D$39:$D$782,СВЦЭМ!$A$39:$A$782,$A139,СВЦЭМ!$B$39:$B$782,S$119)+'СЕТ СН'!$I$11+СВЦЭМ!$D$10+'СЕТ СН'!$I$6-'СЕТ СН'!$I$23</f>
        <v>2376.7169764300002</v>
      </c>
      <c r="T139" s="36">
        <f>SUMIFS(СВЦЭМ!$D$39:$D$782,СВЦЭМ!$A$39:$A$782,$A139,СВЦЭМ!$B$39:$B$782,T$119)+'СЕТ СН'!$I$11+СВЦЭМ!$D$10+'СЕТ СН'!$I$6-'СЕТ СН'!$I$23</f>
        <v>2368.2799204600001</v>
      </c>
      <c r="U139" s="36">
        <f>SUMIFS(СВЦЭМ!$D$39:$D$782,СВЦЭМ!$A$39:$A$782,$A139,СВЦЭМ!$B$39:$B$782,U$119)+'СЕТ СН'!$I$11+СВЦЭМ!$D$10+'СЕТ СН'!$I$6-'СЕТ СН'!$I$23</f>
        <v>2365.9230318800001</v>
      </c>
      <c r="V139" s="36">
        <f>SUMIFS(СВЦЭМ!$D$39:$D$782,СВЦЭМ!$A$39:$A$782,$A139,СВЦЭМ!$B$39:$B$782,V$119)+'СЕТ СН'!$I$11+СВЦЭМ!$D$10+'СЕТ СН'!$I$6-'СЕТ СН'!$I$23</f>
        <v>2376.0921950500001</v>
      </c>
      <c r="W139" s="36">
        <f>SUMIFS(СВЦЭМ!$D$39:$D$782,СВЦЭМ!$A$39:$A$782,$A139,СВЦЭМ!$B$39:$B$782,W$119)+'СЕТ СН'!$I$11+СВЦЭМ!$D$10+'СЕТ СН'!$I$6-'СЕТ СН'!$I$23</f>
        <v>2329.58938597</v>
      </c>
      <c r="X139" s="36">
        <f>SUMIFS(СВЦЭМ!$D$39:$D$782,СВЦЭМ!$A$39:$A$782,$A139,СВЦЭМ!$B$39:$B$782,X$119)+'СЕТ СН'!$I$11+СВЦЭМ!$D$10+'СЕТ СН'!$I$6-'СЕТ СН'!$I$23</f>
        <v>2377.9213148600002</v>
      </c>
      <c r="Y139" s="36">
        <f>SUMIFS(СВЦЭМ!$D$39:$D$782,СВЦЭМ!$A$39:$A$782,$A139,СВЦЭМ!$B$39:$B$782,Y$119)+'СЕТ СН'!$I$11+СВЦЭМ!$D$10+'СЕТ СН'!$I$6-'СЕТ СН'!$I$23</f>
        <v>2470.5447311100002</v>
      </c>
    </row>
    <row r="140" spans="1:25" ht="15.75" x14ac:dyDescent="0.2">
      <c r="A140" s="35">
        <f t="shared" si="3"/>
        <v>45098</v>
      </c>
      <c r="B140" s="36">
        <f>SUMIFS(СВЦЭМ!$D$39:$D$782,СВЦЭМ!$A$39:$A$782,$A140,СВЦЭМ!$B$39:$B$782,B$119)+'СЕТ СН'!$I$11+СВЦЭМ!$D$10+'СЕТ СН'!$I$6-'СЕТ СН'!$I$23</f>
        <v>2491.8834113399998</v>
      </c>
      <c r="C140" s="36">
        <f>SUMIFS(СВЦЭМ!$D$39:$D$782,СВЦЭМ!$A$39:$A$782,$A140,СВЦЭМ!$B$39:$B$782,C$119)+'СЕТ СН'!$I$11+СВЦЭМ!$D$10+'СЕТ СН'!$I$6-'СЕТ СН'!$I$23</f>
        <v>2604.5360273900001</v>
      </c>
      <c r="D140" s="36">
        <f>SUMIFS(СВЦЭМ!$D$39:$D$782,СВЦЭМ!$A$39:$A$782,$A140,СВЦЭМ!$B$39:$B$782,D$119)+'СЕТ СН'!$I$11+СВЦЭМ!$D$10+'СЕТ СН'!$I$6-'СЕТ СН'!$I$23</f>
        <v>2703.32675973</v>
      </c>
      <c r="E140" s="36">
        <f>SUMIFS(СВЦЭМ!$D$39:$D$782,СВЦЭМ!$A$39:$A$782,$A140,СВЦЭМ!$B$39:$B$782,E$119)+'СЕТ СН'!$I$11+СВЦЭМ!$D$10+'СЕТ СН'!$I$6-'СЕТ СН'!$I$23</f>
        <v>2723.3540398200003</v>
      </c>
      <c r="F140" s="36">
        <f>SUMIFS(СВЦЭМ!$D$39:$D$782,СВЦЭМ!$A$39:$A$782,$A140,СВЦЭМ!$B$39:$B$782,F$119)+'СЕТ СН'!$I$11+СВЦЭМ!$D$10+'СЕТ СН'!$I$6-'СЕТ СН'!$I$23</f>
        <v>2711.5883424800004</v>
      </c>
      <c r="G140" s="36">
        <f>SUMIFS(СВЦЭМ!$D$39:$D$782,СВЦЭМ!$A$39:$A$782,$A140,СВЦЭМ!$B$39:$B$782,G$119)+'СЕТ СН'!$I$11+СВЦЭМ!$D$10+'СЕТ СН'!$I$6-'СЕТ СН'!$I$23</f>
        <v>2672.0219884799999</v>
      </c>
      <c r="H140" s="36">
        <f>SUMIFS(СВЦЭМ!$D$39:$D$782,СВЦЭМ!$A$39:$A$782,$A140,СВЦЭМ!$B$39:$B$782,H$119)+'СЕТ СН'!$I$11+СВЦЭМ!$D$10+'СЕТ СН'!$I$6-'СЕТ СН'!$I$23</f>
        <v>2526.4483169200003</v>
      </c>
      <c r="I140" s="36">
        <f>SUMIFS(СВЦЭМ!$D$39:$D$782,СВЦЭМ!$A$39:$A$782,$A140,СВЦЭМ!$B$39:$B$782,I$119)+'СЕТ СН'!$I$11+СВЦЭМ!$D$10+'СЕТ СН'!$I$6-'СЕТ СН'!$I$23</f>
        <v>2461.3705045200004</v>
      </c>
      <c r="J140" s="36">
        <f>SUMIFS(СВЦЭМ!$D$39:$D$782,СВЦЭМ!$A$39:$A$782,$A140,СВЦЭМ!$B$39:$B$782,J$119)+'СЕТ СН'!$I$11+СВЦЭМ!$D$10+'СЕТ СН'!$I$6-'СЕТ СН'!$I$23</f>
        <v>2373.81227193</v>
      </c>
      <c r="K140" s="36">
        <f>SUMIFS(СВЦЭМ!$D$39:$D$782,СВЦЭМ!$A$39:$A$782,$A140,СВЦЭМ!$B$39:$B$782,K$119)+'СЕТ СН'!$I$11+СВЦЭМ!$D$10+'СЕТ СН'!$I$6-'СЕТ СН'!$I$23</f>
        <v>2365.2610138099999</v>
      </c>
      <c r="L140" s="36">
        <f>SUMIFS(СВЦЭМ!$D$39:$D$782,СВЦЭМ!$A$39:$A$782,$A140,СВЦЭМ!$B$39:$B$782,L$119)+'СЕТ СН'!$I$11+СВЦЭМ!$D$10+'СЕТ СН'!$I$6-'СЕТ СН'!$I$23</f>
        <v>2396.0636918500004</v>
      </c>
      <c r="M140" s="36">
        <f>SUMIFS(СВЦЭМ!$D$39:$D$782,СВЦЭМ!$A$39:$A$782,$A140,СВЦЭМ!$B$39:$B$782,M$119)+'СЕТ СН'!$I$11+СВЦЭМ!$D$10+'СЕТ СН'!$I$6-'СЕТ СН'!$I$23</f>
        <v>2417.1917419500001</v>
      </c>
      <c r="N140" s="36">
        <f>SUMIFS(СВЦЭМ!$D$39:$D$782,СВЦЭМ!$A$39:$A$782,$A140,СВЦЭМ!$B$39:$B$782,N$119)+'СЕТ СН'!$I$11+СВЦЭМ!$D$10+'СЕТ СН'!$I$6-'СЕТ СН'!$I$23</f>
        <v>2469.6530480800002</v>
      </c>
      <c r="O140" s="36">
        <f>SUMIFS(СВЦЭМ!$D$39:$D$782,СВЦЭМ!$A$39:$A$782,$A140,СВЦЭМ!$B$39:$B$782,O$119)+'СЕТ СН'!$I$11+СВЦЭМ!$D$10+'СЕТ СН'!$I$6-'СЕТ СН'!$I$23</f>
        <v>2431.5603094200001</v>
      </c>
      <c r="P140" s="36">
        <f>SUMIFS(СВЦЭМ!$D$39:$D$782,СВЦЭМ!$A$39:$A$782,$A140,СВЦЭМ!$B$39:$B$782,P$119)+'СЕТ СН'!$I$11+СВЦЭМ!$D$10+'СЕТ СН'!$I$6-'СЕТ СН'!$I$23</f>
        <v>2448.8430617900003</v>
      </c>
      <c r="Q140" s="36">
        <f>SUMIFS(СВЦЭМ!$D$39:$D$782,СВЦЭМ!$A$39:$A$782,$A140,СВЦЭМ!$B$39:$B$782,Q$119)+'СЕТ СН'!$I$11+СВЦЭМ!$D$10+'СЕТ СН'!$I$6-'СЕТ СН'!$I$23</f>
        <v>2449.85010732</v>
      </c>
      <c r="R140" s="36">
        <f>SUMIFS(СВЦЭМ!$D$39:$D$782,СВЦЭМ!$A$39:$A$782,$A140,СВЦЭМ!$B$39:$B$782,R$119)+'СЕТ СН'!$I$11+СВЦЭМ!$D$10+'СЕТ СН'!$I$6-'СЕТ СН'!$I$23</f>
        <v>2439.6345570000003</v>
      </c>
      <c r="S140" s="36">
        <f>SUMIFS(СВЦЭМ!$D$39:$D$782,СВЦЭМ!$A$39:$A$782,$A140,СВЦЭМ!$B$39:$B$782,S$119)+'СЕТ СН'!$I$11+СВЦЭМ!$D$10+'СЕТ СН'!$I$6-'СЕТ СН'!$I$23</f>
        <v>2418.4510321500002</v>
      </c>
      <c r="T140" s="36">
        <f>SUMIFS(СВЦЭМ!$D$39:$D$782,СВЦЭМ!$A$39:$A$782,$A140,СВЦЭМ!$B$39:$B$782,T$119)+'СЕТ СН'!$I$11+СВЦЭМ!$D$10+'СЕТ СН'!$I$6-'СЕТ СН'!$I$23</f>
        <v>2429.3476135600004</v>
      </c>
      <c r="U140" s="36">
        <f>SUMIFS(СВЦЭМ!$D$39:$D$782,СВЦЭМ!$A$39:$A$782,$A140,СВЦЭМ!$B$39:$B$782,U$119)+'СЕТ СН'!$I$11+СВЦЭМ!$D$10+'СЕТ СН'!$I$6-'СЕТ СН'!$I$23</f>
        <v>2419.1900342700001</v>
      </c>
      <c r="V140" s="36">
        <f>SUMIFS(СВЦЭМ!$D$39:$D$782,СВЦЭМ!$A$39:$A$782,$A140,СВЦЭМ!$B$39:$B$782,V$119)+'СЕТ СН'!$I$11+СВЦЭМ!$D$10+'СЕТ СН'!$I$6-'СЕТ СН'!$I$23</f>
        <v>2400.91626812</v>
      </c>
      <c r="W140" s="36">
        <f>SUMIFS(СВЦЭМ!$D$39:$D$782,СВЦЭМ!$A$39:$A$782,$A140,СВЦЭМ!$B$39:$B$782,W$119)+'СЕТ СН'!$I$11+СВЦЭМ!$D$10+'СЕТ СН'!$I$6-'СЕТ СН'!$I$23</f>
        <v>2418.3634298400002</v>
      </c>
      <c r="X140" s="36">
        <f>SUMIFS(СВЦЭМ!$D$39:$D$782,СВЦЭМ!$A$39:$A$782,$A140,СВЦЭМ!$B$39:$B$782,X$119)+'СЕТ СН'!$I$11+СВЦЭМ!$D$10+'СЕТ СН'!$I$6-'СЕТ СН'!$I$23</f>
        <v>2468.89037469</v>
      </c>
      <c r="Y140" s="36">
        <f>SUMIFS(СВЦЭМ!$D$39:$D$782,СВЦЭМ!$A$39:$A$782,$A140,СВЦЭМ!$B$39:$B$782,Y$119)+'СЕТ СН'!$I$11+СВЦЭМ!$D$10+'СЕТ СН'!$I$6-'СЕТ СН'!$I$23</f>
        <v>2579.1924888499998</v>
      </c>
    </row>
    <row r="141" spans="1:25" ht="15.75" x14ac:dyDescent="0.2">
      <c r="A141" s="35">
        <f t="shared" si="3"/>
        <v>45099</v>
      </c>
      <c r="B141" s="36">
        <f>SUMIFS(СВЦЭМ!$D$39:$D$782,СВЦЭМ!$A$39:$A$782,$A141,СВЦЭМ!$B$39:$B$782,B$119)+'СЕТ СН'!$I$11+СВЦЭМ!$D$10+'СЕТ СН'!$I$6-'СЕТ СН'!$I$23</f>
        <v>2594.9458842399999</v>
      </c>
      <c r="C141" s="36">
        <f>SUMIFS(СВЦЭМ!$D$39:$D$782,СВЦЭМ!$A$39:$A$782,$A141,СВЦЭМ!$B$39:$B$782,C$119)+'СЕТ СН'!$I$11+СВЦЭМ!$D$10+'СЕТ СН'!$I$6-'СЕТ СН'!$I$23</f>
        <v>2669.01783776</v>
      </c>
      <c r="D141" s="36">
        <f>SUMIFS(СВЦЭМ!$D$39:$D$782,СВЦЭМ!$A$39:$A$782,$A141,СВЦЭМ!$B$39:$B$782,D$119)+'СЕТ СН'!$I$11+СВЦЭМ!$D$10+'СЕТ СН'!$I$6-'СЕТ СН'!$I$23</f>
        <v>2693.9384244900002</v>
      </c>
      <c r="E141" s="36">
        <f>SUMIFS(СВЦЭМ!$D$39:$D$782,СВЦЭМ!$A$39:$A$782,$A141,СВЦЭМ!$B$39:$B$782,E$119)+'СЕТ СН'!$I$11+СВЦЭМ!$D$10+'СЕТ СН'!$I$6-'СЕТ СН'!$I$23</f>
        <v>2670.77696281</v>
      </c>
      <c r="F141" s="36">
        <f>SUMIFS(СВЦЭМ!$D$39:$D$782,СВЦЭМ!$A$39:$A$782,$A141,СВЦЭМ!$B$39:$B$782,F$119)+'СЕТ СН'!$I$11+СВЦЭМ!$D$10+'СЕТ СН'!$I$6-'СЕТ СН'!$I$23</f>
        <v>2670.7800091500003</v>
      </c>
      <c r="G141" s="36">
        <f>SUMIFS(СВЦЭМ!$D$39:$D$782,СВЦЭМ!$A$39:$A$782,$A141,СВЦЭМ!$B$39:$B$782,G$119)+'СЕТ СН'!$I$11+СВЦЭМ!$D$10+'СЕТ СН'!$I$6-'СЕТ СН'!$I$23</f>
        <v>2678.9563902899999</v>
      </c>
      <c r="H141" s="36">
        <f>SUMIFS(СВЦЭМ!$D$39:$D$782,СВЦЭМ!$A$39:$A$782,$A141,СВЦЭМ!$B$39:$B$782,H$119)+'СЕТ СН'!$I$11+СВЦЭМ!$D$10+'СЕТ СН'!$I$6-'СЕТ СН'!$I$23</f>
        <v>2503.1018450400002</v>
      </c>
      <c r="I141" s="36">
        <f>SUMIFS(СВЦЭМ!$D$39:$D$782,СВЦЭМ!$A$39:$A$782,$A141,СВЦЭМ!$B$39:$B$782,I$119)+'СЕТ СН'!$I$11+СВЦЭМ!$D$10+'СЕТ СН'!$I$6-'СЕТ СН'!$I$23</f>
        <v>2474.5013680900001</v>
      </c>
      <c r="J141" s="36">
        <f>SUMIFS(СВЦЭМ!$D$39:$D$782,СВЦЭМ!$A$39:$A$782,$A141,СВЦЭМ!$B$39:$B$782,J$119)+'СЕТ СН'!$I$11+СВЦЭМ!$D$10+'СЕТ СН'!$I$6-'СЕТ СН'!$I$23</f>
        <v>2394.6535510000003</v>
      </c>
      <c r="K141" s="36">
        <f>SUMIFS(СВЦЭМ!$D$39:$D$782,СВЦЭМ!$A$39:$A$782,$A141,СВЦЭМ!$B$39:$B$782,K$119)+'СЕТ СН'!$I$11+СВЦЭМ!$D$10+'СЕТ СН'!$I$6-'СЕТ СН'!$I$23</f>
        <v>2374.5234664700001</v>
      </c>
      <c r="L141" s="36">
        <f>SUMIFS(СВЦЭМ!$D$39:$D$782,СВЦЭМ!$A$39:$A$782,$A141,СВЦЭМ!$B$39:$B$782,L$119)+'СЕТ СН'!$I$11+СВЦЭМ!$D$10+'СЕТ СН'!$I$6-'СЕТ СН'!$I$23</f>
        <v>2375.8580828499998</v>
      </c>
      <c r="M141" s="36">
        <f>SUMIFS(СВЦЭМ!$D$39:$D$782,СВЦЭМ!$A$39:$A$782,$A141,СВЦЭМ!$B$39:$B$782,M$119)+'СЕТ СН'!$I$11+СВЦЭМ!$D$10+'СЕТ СН'!$I$6-'СЕТ СН'!$I$23</f>
        <v>2412.7490890700001</v>
      </c>
      <c r="N141" s="36">
        <f>SUMIFS(СВЦЭМ!$D$39:$D$782,СВЦЭМ!$A$39:$A$782,$A141,СВЦЭМ!$B$39:$B$782,N$119)+'СЕТ СН'!$I$11+СВЦЭМ!$D$10+'СЕТ СН'!$I$6-'СЕТ СН'!$I$23</f>
        <v>2458.9794552100002</v>
      </c>
      <c r="O141" s="36">
        <f>SUMIFS(СВЦЭМ!$D$39:$D$782,СВЦЭМ!$A$39:$A$782,$A141,СВЦЭМ!$B$39:$B$782,O$119)+'СЕТ СН'!$I$11+СВЦЭМ!$D$10+'СЕТ СН'!$I$6-'СЕТ СН'!$I$23</f>
        <v>2463.7450263300002</v>
      </c>
      <c r="P141" s="36">
        <f>SUMIFS(СВЦЭМ!$D$39:$D$782,СВЦЭМ!$A$39:$A$782,$A141,СВЦЭМ!$B$39:$B$782,P$119)+'СЕТ СН'!$I$11+СВЦЭМ!$D$10+'СЕТ СН'!$I$6-'СЕТ СН'!$I$23</f>
        <v>2460.8134958999999</v>
      </c>
      <c r="Q141" s="36">
        <f>SUMIFS(СВЦЭМ!$D$39:$D$782,СВЦЭМ!$A$39:$A$782,$A141,СВЦЭМ!$B$39:$B$782,Q$119)+'СЕТ СН'!$I$11+СВЦЭМ!$D$10+'СЕТ СН'!$I$6-'СЕТ СН'!$I$23</f>
        <v>2459.29006329</v>
      </c>
      <c r="R141" s="36">
        <f>SUMIFS(СВЦЭМ!$D$39:$D$782,СВЦЭМ!$A$39:$A$782,$A141,СВЦЭМ!$B$39:$B$782,R$119)+'СЕТ СН'!$I$11+СВЦЭМ!$D$10+'СЕТ СН'!$I$6-'СЕТ СН'!$I$23</f>
        <v>2444.98174535</v>
      </c>
      <c r="S141" s="36">
        <f>SUMIFS(СВЦЭМ!$D$39:$D$782,СВЦЭМ!$A$39:$A$782,$A141,СВЦЭМ!$B$39:$B$782,S$119)+'СЕТ СН'!$I$11+СВЦЭМ!$D$10+'СЕТ СН'!$I$6-'СЕТ СН'!$I$23</f>
        <v>2421.7647753900001</v>
      </c>
      <c r="T141" s="36">
        <f>SUMIFS(СВЦЭМ!$D$39:$D$782,СВЦЭМ!$A$39:$A$782,$A141,СВЦЭМ!$B$39:$B$782,T$119)+'СЕТ СН'!$I$11+СВЦЭМ!$D$10+'СЕТ СН'!$I$6-'СЕТ СН'!$I$23</f>
        <v>2442.6833454100001</v>
      </c>
      <c r="U141" s="36">
        <f>SUMIFS(СВЦЭМ!$D$39:$D$782,СВЦЭМ!$A$39:$A$782,$A141,СВЦЭМ!$B$39:$B$782,U$119)+'СЕТ СН'!$I$11+СВЦЭМ!$D$10+'СЕТ СН'!$I$6-'СЕТ СН'!$I$23</f>
        <v>2414.8187873500001</v>
      </c>
      <c r="V141" s="36">
        <f>SUMIFS(СВЦЭМ!$D$39:$D$782,СВЦЭМ!$A$39:$A$782,$A141,СВЦЭМ!$B$39:$B$782,V$119)+'СЕТ СН'!$I$11+СВЦЭМ!$D$10+'СЕТ СН'!$I$6-'СЕТ СН'!$I$23</f>
        <v>2372.8636121600002</v>
      </c>
      <c r="W141" s="36">
        <f>SUMIFS(СВЦЭМ!$D$39:$D$782,СВЦЭМ!$A$39:$A$782,$A141,СВЦЭМ!$B$39:$B$782,W$119)+'СЕТ СН'!$I$11+СВЦЭМ!$D$10+'СЕТ СН'!$I$6-'СЕТ СН'!$I$23</f>
        <v>2408.2782364000004</v>
      </c>
      <c r="X141" s="36">
        <f>SUMIFS(СВЦЭМ!$D$39:$D$782,СВЦЭМ!$A$39:$A$782,$A141,СВЦЭМ!$B$39:$B$782,X$119)+'СЕТ СН'!$I$11+СВЦЭМ!$D$10+'СЕТ СН'!$I$6-'СЕТ СН'!$I$23</f>
        <v>2469.7815297900001</v>
      </c>
      <c r="Y141" s="36">
        <f>SUMIFS(СВЦЭМ!$D$39:$D$782,СВЦЭМ!$A$39:$A$782,$A141,СВЦЭМ!$B$39:$B$782,Y$119)+'СЕТ СН'!$I$11+СВЦЭМ!$D$10+'СЕТ СН'!$I$6-'СЕТ СН'!$I$23</f>
        <v>2556.8111097199999</v>
      </c>
    </row>
    <row r="142" spans="1:25" ht="15.75" x14ac:dyDescent="0.2">
      <c r="A142" s="35">
        <f t="shared" si="3"/>
        <v>45100</v>
      </c>
      <c r="B142" s="36">
        <f>SUMIFS(СВЦЭМ!$D$39:$D$782,СВЦЭМ!$A$39:$A$782,$A142,СВЦЭМ!$B$39:$B$782,B$119)+'СЕТ СН'!$I$11+СВЦЭМ!$D$10+'СЕТ СН'!$I$6-'СЕТ СН'!$I$23</f>
        <v>2573.4066488200001</v>
      </c>
      <c r="C142" s="36">
        <f>SUMIFS(СВЦЭМ!$D$39:$D$782,СВЦЭМ!$A$39:$A$782,$A142,СВЦЭМ!$B$39:$B$782,C$119)+'СЕТ СН'!$I$11+СВЦЭМ!$D$10+'СЕТ СН'!$I$6-'СЕТ СН'!$I$23</f>
        <v>2696.4145988199998</v>
      </c>
      <c r="D142" s="36">
        <f>SUMIFS(СВЦЭМ!$D$39:$D$782,СВЦЭМ!$A$39:$A$782,$A142,СВЦЭМ!$B$39:$B$782,D$119)+'СЕТ СН'!$I$11+СВЦЭМ!$D$10+'СЕТ СН'!$I$6-'СЕТ СН'!$I$23</f>
        <v>2761.2669156299999</v>
      </c>
      <c r="E142" s="36">
        <f>SUMIFS(СВЦЭМ!$D$39:$D$782,СВЦЭМ!$A$39:$A$782,$A142,СВЦЭМ!$B$39:$B$782,E$119)+'СЕТ СН'!$I$11+СВЦЭМ!$D$10+'СЕТ СН'!$I$6-'СЕТ СН'!$I$23</f>
        <v>2737.3832467399998</v>
      </c>
      <c r="F142" s="36">
        <f>SUMIFS(СВЦЭМ!$D$39:$D$782,СВЦЭМ!$A$39:$A$782,$A142,СВЦЭМ!$B$39:$B$782,F$119)+'СЕТ СН'!$I$11+СВЦЭМ!$D$10+'СЕТ СН'!$I$6-'СЕТ СН'!$I$23</f>
        <v>2725.5609458099998</v>
      </c>
      <c r="G142" s="36">
        <f>SUMIFS(СВЦЭМ!$D$39:$D$782,СВЦЭМ!$A$39:$A$782,$A142,СВЦЭМ!$B$39:$B$782,G$119)+'СЕТ СН'!$I$11+СВЦЭМ!$D$10+'СЕТ СН'!$I$6-'СЕТ СН'!$I$23</f>
        <v>2636.6469646800001</v>
      </c>
      <c r="H142" s="36">
        <f>SUMIFS(СВЦЭМ!$D$39:$D$782,СВЦЭМ!$A$39:$A$782,$A142,СВЦЭМ!$B$39:$B$782,H$119)+'СЕТ СН'!$I$11+СВЦЭМ!$D$10+'СЕТ СН'!$I$6-'СЕТ СН'!$I$23</f>
        <v>2511.8964343300004</v>
      </c>
      <c r="I142" s="36">
        <f>SUMIFS(СВЦЭМ!$D$39:$D$782,СВЦЭМ!$A$39:$A$782,$A142,СВЦЭМ!$B$39:$B$782,I$119)+'СЕТ СН'!$I$11+СВЦЭМ!$D$10+'СЕТ СН'!$I$6-'СЕТ СН'!$I$23</f>
        <v>2383.28289352</v>
      </c>
      <c r="J142" s="36">
        <f>SUMIFS(СВЦЭМ!$D$39:$D$782,СВЦЭМ!$A$39:$A$782,$A142,СВЦЭМ!$B$39:$B$782,J$119)+'СЕТ СН'!$I$11+СВЦЭМ!$D$10+'СЕТ СН'!$I$6-'СЕТ СН'!$I$23</f>
        <v>2321.5075918100001</v>
      </c>
      <c r="K142" s="36">
        <f>SUMIFS(СВЦЭМ!$D$39:$D$782,СВЦЭМ!$A$39:$A$782,$A142,СВЦЭМ!$B$39:$B$782,K$119)+'СЕТ СН'!$I$11+СВЦЭМ!$D$10+'СЕТ СН'!$I$6-'СЕТ СН'!$I$23</f>
        <v>2260.56936391</v>
      </c>
      <c r="L142" s="36">
        <f>SUMIFS(СВЦЭМ!$D$39:$D$782,СВЦЭМ!$A$39:$A$782,$A142,СВЦЭМ!$B$39:$B$782,L$119)+'СЕТ СН'!$I$11+СВЦЭМ!$D$10+'СЕТ СН'!$I$6-'СЕТ СН'!$I$23</f>
        <v>2213.3715316100001</v>
      </c>
      <c r="M142" s="36">
        <f>SUMIFS(СВЦЭМ!$D$39:$D$782,СВЦЭМ!$A$39:$A$782,$A142,СВЦЭМ!$B$39:$B$782,M$119)+'СЕТ СН'!$I$11+СВЦЭМ!$D$10+'СЕТ СН'!$I$6-'СЕТ СН'!$I$23</f>
        <v>2230.5036829800001</v>
      </c>
      <c r="N142" s="36">
        <f>SUMIFS(СВЦЭМ!$D$39:$D$782,СВЦЭМ!$A$39:$A$782,$A142,СВЦЭМ!$B$39:$B$782,N$119)+'СЕТ СН'!$I$11+СВЦЭМ!$D$10+'СЕТ СН'!$I$6-'СЕТ СН'!$I$23</f>
        <v>2265.4366948900001</v>
      </c>
      <c r="O142" s="36">
        <f>SUMIFS(СВЦЭМ!$D$39:$D$782,СВЦЭМ!$A$39:$A$782,$A142,СВЦЭМ!$B$39:$B$782,O$119)+'СЕТ СН'!$I$11+СВЦЭМ!$D$10+'СЕТ СН'!$I$6-'СЕТ СН'!$I$23</f>
        <v>2297.2327732800004</v>
      </c>
      <c r="P142" s="36">
        <f>SUMIFS(СВЦЭМ!$D$39:$D$782,СВЦЭМ!$A$39:$A$782,$A142,СВЦЭМ!$B$39:$B$782,P$119)+'СЕТ СН'!$I$11+СВЦЭМ!$D$10+'СЕТ СН'!$I$6-'СЕТ СН'!$I$23</f>
        <v>2310.2736186000002</v>
      </c>
      <c r="Q142" s="36">
        <f>SUMIFS(СВЦЭМ!$D$39:$D$782,СВЦЭМ!$A$39:$A$782,$A142,СВЦЭМ!$B$39:$B$782,Q$119)+'СЕТ СН'!$I$11+СВЦЭМ!$D$10+'СЕТ СН'!$I$6-'СЕТ СН'!$I$23</f>
        <v>2319.7431360800001</v>
      </c>
      <c r="R142" s="36">
        <f>SUMIFS(СВЦЭМ!$D$39:$D$782,СВЦЭМ!$A$39:$A$782,$A142,СВЦЭМ!$B$39:$B$782,R$119)+'СЕТ СН'!$I$11+СВЦЭМ!$D$10+'СЕТ СН'!$I$6-'СЕТ СН'!$I$23</f>
        <v>2294.50190763</v>
      </c>
      <c r="S142" s="36">
        <f>SUMIFS(СВЦЭМ!$D$39:$D$782,СВЦЭМ!$A$39:$A$782,$A142,СВЦЭМ!$B$39:$B$782,S$119)+'СЕТ СН'!$I$11+СВЦЭМ!$D$10+'СЕТ СН'!$I$6-'СЕТ СН'!$I$23</f>
        <v>2281.4561080800004</v>
      </c>
      <c r="T142" s="36">
        <f>SUMIFS(СВЦЭМ!$D$39:$D$782,СВЦЭМ!$A$39:$A$782,$A142,СВЦЭМ!$B$39:$B$782,T$119)+'СЕТ СН'!$I$11+СВЦЭМ!$D$10+'СЕТ СН'!$I$6-'СЕТ СН'!$I$23</f>
        <v>2279.9646069600003</v>
      </c>
      <c r="U142" s="36">
        <f>SUMIFS(СВЦЭМ!$D$39:$D$782,СВЦЭМ!$A$39:$A$782,$A142,СВЦЭМ!$B$39:$B$782,U$119)+'СЕТ СН'!$I$11+СВЦЭМ!$D$10+'СЕТ СН'!$I$6-'СЕТ СН'!$I$23</f>
        <v>2289.65446234</v>
      </c>
      <c r="V142" s="36">
        <f>SUMIFS(СВЦЭМ!$D$39:$D$782,СВЦЭМ!$A$39:$A$782,$A142,СВЦЭМ!$B$39:$B$782,V$119)+'СЕТ СН'!$I$11+СВЦЭМ!$D$10+'СЕТ СН'!$I$6-'СЕТ СН'!$I$23</f>
        <v>2293.1201219000004</v>
      </c>
      <c r="W142" s="36">
        <f>SUMIFS(СВЦЭМ!$D$39:$D$782,СВЦЭМ!$A$39:$A$782,$A142,СВЦЭМ!$B$39:$B$782,W$119)+'СЕТ СН'!$I$11+СВЦЭМ!$D$10+'СЕТ СН'!$I$6-'СЕТ СН'!$I$23</f>
        <v>2273.7182801899999</v>
      </c>
      <c r="X142" s="36">
        <f>SUMIFS(СВЦЭМ!$D$39:$D$782,СВЦЭМ!$A$39:$A$782,$A142,СВЦЭМ!$B$39:$B$782,X$119)+'СЕТ СН'!$I$11+СВЦЭМ!$D$10+'СЕТ СН'!$I$6-'СЕТ СН'!$I$23</f>
        <v>2303.5614802300001</v>
      </c>
      <c r="Y142" s="36">
        <f>SUMIFS(СВЦЭМ!$D$39:$D$782,СВЦЭМ!$A$39:$A$782,$A142,СВЦЭМ!$B$39:$B$782,Y$119)+'СЕТ СН'!$I$11+СВЦЭМ!$D$10+'СЕТ СН'!$I$6-'СЕТ СН'!$I$23</f>
        <v>2455.2624742400003</v>
      </c>
    </row>
    <row r="143" spans="1:25" ht="15.75" x14ac:dyDescent="0.2">
      <c r="A143" s="35">
        <f t="shared" si="3"/>
        <v>45101</v>
      </c>
      <c r="B143" s="36">
        <f>SUMIFS(СВЦЭМ!$D$39:$D$782,СВЦЭМ!$A$39:$A$782,$A143,СВЦЭМ!$B$39:$B$782,B$119)+'СЕТ СН'!$I$11+СВЦЭМ!$D$10+'СЕТ СН'!$I$6-'СЕТ СН'!$I$23</f>
        <v>2430.7028315300004</v>
      </c>
      <c r="C143" s="36">
        <f>SUMIFS(СВЦЭМ!$D$39:$D$782,СВЦЭМ!$A$39:$A$782,$A143,СВЦЭМ!$B$39:$B$782,C$119)+'СЕТ СН'!$I$11+СВЦЭМ!$D$10+'СЕТ СН'!$I$6-'СЕТ СН'!$I$23</f>
        <v>2516.2834592099998</v>
      </c>
      <c r="D143" s="36">
        <f>SUMIFS(СВЦЭМ!$D$39:$D$782,СВЦЭМ!$A$39:$A$782,$A143,СВЦЭМ!$B$39:$B$782,D$119)+'СЕТ СН'!$I$11+СВЦЭМ!$D$10+'СЕТ СН'!$I$6-'СЕТ СН'!$I$23</f>
        <v>2598.85065725</v>
      </c>
      <c r="E143" s="36">
        <f>SUMIFS(СВЦЭМ!$D$39:$D$782,СВЦЭМ!$A$39:$A$782,$A143,СВЦЭМ!$B$39:$B$782,E$119)+'СЕТ СН'!$I$11+СВЦЭМ!$D$10+'СЕТ СН'!$I$6-'СЕТ СН'!$I$23</f>
        <v>2596.6741730000003</v>
      </c>
      <c r="F143" s="36">
        <f>SUMIFS(СВЦЭМ!$D$39:$D$782,СВЦЭМ!$A$39:$A$782,$A143,СВЦЭМ!$B$39:$B$782,F$119)+'СЕТ СН'!$I$11+СВЦЭМ!$D$10+'СЕТ СН'!$I$6-'СЕТ СН'!$I$23</f>
        <v>2594.08667139</v>
      </c>
      <c r="G143" s="36">
        <f>SUMIFS(СВЦЭМ!$D$39:$D$782,СВЦЭМ!$A$39:$A$782,$A143,СВЦЭМ!$B$39:$B$782,G$119)+'СЕТ СН'!$I$11+СВЦЭМ!$D$10+'СЕТ СН'!$I$6-'СЕТ СН'!$I$23</f>
        <v>2596.7331853699998</v>
      </c>
      <c r="H143" s="36">
        <f>SUMIFS(СВЦЭМ!$D$39:$D$782,СВЦЭМ!$A$39:$A$782,$A143,СВЦЭМ!$B$39:$B$782,H$119)+'СЕТ СН'!$I$11+СВЦЭМ!$D$10+'СЕТ СН'!$I$6-'СЕТ СН'!$I$23</f>
        <v>2552.5340967299999</v>
      </c>
      <c r="I143" s="36">
        <f>SUMIFS(СВЦЭМ!$D$39:$D$782,СВЦЭМ!$A$39:$A$782,$A143,СВЦЭМ!$B$39:$B$782,I$119)+'СЕТ СН'!$I$11+СВЦЭМ!$D$10+'СЕТ СН'!$I$6-'СЕТ СН'!$I$23</f>
        <v>2499.1868336400003</v>
      </c>
      <c r="J143" s="36">
        <f>SUMIFS(СВЦЭМ!$D$39:$D$782,СВЦЭМ!$A$39:$A$782,$A143,СВЦЭМ!$B$39:$B$782,J$119)+'СЕТ СН'!$I$11+СВЦЭМ!$D$10+'СЕТ СН'!$I$6-'СЕТ СН'!$I$23</f>
        <v>2395.0990209700003</v>
      </c>
      <c r="K143" s="36">
        <f>SUMIFS(СВЦЭМ!$D$39:$D$782,СВЦЭМ!$A$39:$A$782,$A143,СВЦЭМ!$B$39:$B$782,K$119)+'СЕТ СН'!$I$11+СВЦЭМ!$D$10+'СЕТ СН'!$I$6-'СЕТ СН'!$I$23</f>
        <v>2316.6223219399999</v>
      </c>
      <c r="L143" s="36">
        <f>SUMIFS(СВЦЭМ!$D$39:$D$782,СВЦЭМ!$A$39:$A$782,$A143,СВЦЭМ!$B$39:$B$782,L$119)+'СЕТ СН'!$I$11+СВЦЭМ!$D$10+'СЕТ СН'!$I$6-'СЕТ СН'!$I$23</f>
        <v>2306.3833204800003</v>
      </c>
      <c r="M143" s="36">
        <f>SUMIFS(СВЦЭМ!$D$39:$D$782,СВЦЭМ!$A$39:$A$782,$A143,СВЦЭМ!$B$39:$B$782,M$119)+'СЕТ СН'!$I$11+СВЦЭМ!$D$10+'СЕТ СН'!$I$6-'СЕТ СН'!$I$23</f>
        <v>2331.88548309</v>
      </c>
      <c r="N143" s="36">
        <f>SUMIFS(СВЦЭМ!$D$39:$D$782,СВЦЭМ!$A$39:$A$782,$A143,СВЦЭМ!$B$39:$B$782,N$119)+'СЕТ СН'!$I$11+СВЦЭМ!$D$10+'СЕТ СН'!$I$6-'СЕТ СН'!$I$23</f>
        <v>2393.7888827300003</v>
      </c>
      <c r="O143" s="36">
        <f>SUMIFS(СВЦЭМ!$D$39:$D$782,СВЦЭМ!$A$39:$A$782,$A143,СВЦЭМ!$B$39:$B$782,O$119)+'СЕТ СН'!$I$11+СВЦЭМ!$D$10+'СЕТ СН'!$I$6-'СЕТ СН'!$I$23</f>
        <v>2435.0618938600001</v>
      </c>
      <c r="P143" s="36">
        <f>SUMIFS(СВЦЭМ!$D$39:$D$782,СВЦЭМ!$A$39:$A$782,$A143,СВЦЭМ!$B$39:$B$782,P$119)+'СЕТ СН'!$I$11+СВЦЭМ!$D$10+'СЕТ СН'!$I$6-'СЕТ СН'!$I$23</f>
        <v>2440.3573444499998</v>
      </c>
      <c r="Q143" s="36">
        <f>SUMIFS(СВЦЭМ!$D$39:$D$782,СВЦЭМ!$A$39:$A$782,$A143,СВЦЭМ!$B$39:$B$782,Q$119)+'СЕТ СН'!$I$11+СВЦЭМ!$D$10+'СЕТ СН'!$I$6-'СЕТ СН'!$I$23</f>
        <v>2452.6537519600001</v>
      </c>
      <c r="R143" s="36">
        <f>SUMIFS(СВЦЭМ!$D$39:$D$782,СВЦЭМ!$A$39:$A$782,$A143,СВЦЭМ!$B$39:$B$782,R$119)+'СЕТ СН'!$I$11+СВЦЭМ!$D$10+'СЕТ СН'!$I$6-'СЕТ СН'!$I$23</f>
        <v>2428.5515601500001</v>
      </c>
      <c r="S143" s="36">
        <f>SUMIFS(СВЦЭМ!$D$39:$D$782,СВЦЭМ!$A$39:$A$782,$A143,СВЦЭМ!$B$39:$B$782,S$119)+'СЕТ СН'!$I$11+СВЦЭМ!$D$10+'СЕТ СН'!$I$6-'СЕТ СН'!$I$23</f>
        <v>2412.7528801200001</v>
      </c>
      <c r="T143" s="36">
        <f>SUMIFS(СВЦЭМ!$D$39:$D$782,СВЦЭМ!$A$39:$A$782,$A143,СВЦЭМ!$B$39:$B$782,T$119)+'СЕТ СН'!$I$11+СВЦЭМ!$D$10+'СЕТ СН'!$I$6-'СЕТ СН'!$I$23</f>
        <v>2435.5433671700002</v>
      </c>
      <c r="U143" s="36">
        <f>SUMIFS(СВЦЭМ!$D$39:$D$782,СВЦЭМ!$A$39:$A$782,$A143,СВЦЭМ!$B$39:$B$782,U$119)+'СЕТ СН'!$I$11+СВЦЭМ!$D$10+'СЕТ СН'!$I$6-'СЕТ СН'!$I$23</f>
        <v>2450.9377284299999</v>
      </c>
      <c r="V143" s="36">
        <f>SUMIFS(СВЦЭМ!$D$39:$D$782,СВЦЭМ!$A$39:$A$782,$A143,СВЦЭМ!$B$39:$B$782,V$119)+'СЕТ СН'!$I$11+СВЦЭМ!$D$10+'СЕТ СН'!$I$6-'СЕТ СН'!$I$23</f>
        <v>2450.8450112199998</v>
      </c>
      <c r="W143" s="36">
        <f>SUMIFS(СВЦЭМ!$D$39:$D$782,СВЦЭМ!$A$39:$A$782,$A143,СВЦЭМ!$B$39:$B$782,W$119)+'СЕТ СН'!$I$11+СВЦЭМ!$D$10+'СЕТ СН'!$I$6-'СЕТ СН'!$I$23</f>
        <v>2416.8824745900001</v>
      </c>
      <c r="X143" s="36">
        <f>SUMIFS(СВЦЭМ!$D$39:$D$782,СВЦЭМ!$A$39:$A$782,$A143,СВЦЭМ!$B$39:$B$782,X$119)+'СЕТ СН'!$I$11+СВЦЭМ!$D$10+'СЕТ СН'!$I$6-'СЕТ СН'!$I$23</f>
        <v>2449.0004176700004</v>
      </c>
      <c r="Y143" s="36">
        <f>SUMIFS(СВЦЭМ!$D$39:$D$782,СВЦЭМ!$A$39:$A$782,$A143,СВЦЭМ!$B$39:$B$782,Y$119)+'СЕТ СН'!$I$11+СВЦЭМ!$D$10+'СЕТ СН'!$I$6-'СЕТ СН'!$I$23</f>
        <v>2529.94560486</v>
      </c>
    </row>
    <row r="144" spans="1:25" ht="15.75" x14ac:dyDescent="0.2">
      <c r="A144" s="35">
        <f t="shared" si="3"/>
        <v>45102</v>
      </c>
      <c r="B144" s="36">
        <f>SUMIFS(СВЦЭМ!$D$39:$D$782,СВЦЭМ!$A$39:$A$782,$A144,СВЦЭМ!$B$39:$B$782,B$119)+'СЕТ СН'!$I$11+СВЦЭМ!$D$10+'СЕТ СН'!$I$6-'СЕТ СН'!$I$23</f>
        <v>2530.54232142</v>
      </c>
      <c r="C144" s="36">
        <f>SUMIFS(СВЦЭМ!$D$39:$D$782,СВЦЭМ!$A$39:$A$782,$A144,СВЦЭМ!$B$39:$B$782,C$119)+'СЕТ СН'!$I$11+СВЦЭМ!$D$10+'СЕТ СН'!$I$6-'СЕТ СН'!$I$23</f>
        <v>2604.01288643</v>
      </c>
      <c r="D144" s="36">
        <f>SUMIFS(СВЦЭМ!$D$39:$D$782,СВЦЭМ!$A$39:$A$782,$A144,СВЦЭМ!$B$39:$B$782,D$119)+'СЕТ СН'!$I$11+СВЦЭМ!$D$10+'СЕТ СН'!$I$6-'СЕТ СН'!$I$23</f>
        <v>2644.3026890199999</v>
      </c>
      <c r="E144" s="36">
        <f>SUMIFS(СВЦЭМ!$D$39:$D$782,СВЦЭМ!$A$39:$A$782,$A144,СВЦЭМ!$B$39:$B$782,E$119)+'СЕТ СН'!$I$11+СВЦЭМ!$D$10+'СЕТ СН'!$I$6-'СЕТ СН'!$I$23</f>
        <v>2717.6168821299998</v>
      </c>
      <c r="F144" s="36">
        <f>SUMIFS(СВЦЭМ!$D$39:$D$782,СВЦЭМ!$A$39:$A$782,$A144,СВЦЭМ!$B$39:$B$782,F$119)+'СЕТ СН'!$I$11+СВЦЭМ!$D$10+'СЕТ СН'!$I$6-'СЕТ СН'!$I$23</f>
        <v>2719.6764395999999</v>
      </c>
      <c r="G144" s="36">
        <f>SUMIFS(СВЦЭМ!$D$39:$D$782,СВЦЭМ!$A$39:$A$782,$A144,СВЦЭМ!$B$39:$B$782,G$119)+'СЕТ СН'!$I$11+СВЦЭМ!$D$10+'СЕТ СН'!$I$6-'СЕТ СН'!$I$23</f>
        <v>2612.1109285700004</v>
      </c>
      <c r="H144" s="36">
        <f>SUMIFS(СВЦЭМ!$D$39:$D$782,СВЦЭМ!$A$39:$A$782,$A144,СВЦЭМ!$B$39:$B$782,H$119)+'СЕТ СН'!$I$11+СВЦЭМ!$D$10+'СЕТ СН'!$I$6-'СЕТ СН'!$I$23</f>
        <v>2550.5388061800004</v>
      </c>
      <c r="I144" s="36">
        <f>SUMIFS(СВЦЭМ!$D$39:$D$782,СВЦЭМ!$A$39:$A$782,$A144,СВЦЭМ!$B$39:$B$782,I$119)+'СЕТ СН'!$I$11+СВЦЭМ!$D$10+'СЕТ СН'!$I$6-'СЕТ СН'!$I$23</f>
        <v>2522.4936770700001</v>
      </c>
      <c r="J144" s="36">
        <f>SUMIFS(СВЦЭМ!$D$39:$D$782,СВЦЭМ!$A$39:$A$782,$A144,СВЦЭМ!$B$39:$B$782,J$119)+'СЕТ СН'!$I$11+СВЦЭМ!$D$10+'СЕТ СН'!$I$6-'СЕТ СН'!$I$23</f>
        <v>2493.3750105200002</v>
      </c>
      <c r="K144" s="36">
        <f>SUMIFS(СВЦЭМ!$D$39:$D$782,СВЦЭМ!$A$39:$A$782,$A144,СВЦЭМ!$B$39:$B$782,K$119)+'СЕТ СН'!$I$11+СВЦЭМ!$D$10+'СЕТ СН'!$I$6-'СЕТ СН'!$I$23</f>
        <v>2407.9631469400001</v>
      </c>
      <c r="L144" s="36">
        <f>SUMIFS(СВЦЭМ!$D$39:$D$782,СВЦЭМ!$A$39:$A$782,$A144,СВЦЭМ!$B$39:$B$782,L$119)+'СЕТ СН'!$I$11+СВЦЭМ!$D$10+'СЕТ СН'!$I$6-'СЕТ СН'!$I$23</f>
        <v>2321.7292763699998</v>
      </c>
      <c r="M144" s="36">
        <f>SUMIFS(СВЦЭМ!$D$39:$D$782,СВЦЭМ!$A$39:$A$782,$A144,СВЦЭМ!$B$39:$B$782,M$119)+'СЕТ СН'!$I$11+СВЦЭМ!$D$10+'СЕТ СН'!$I$6-'СЕТ СН'!$I$23</f>
        <v>2345.9264285099998</v>
      </c>
      <c r="N144" s="36">
        <f>SUMIFS(СВЦЭМ!$D$39:$D$782,СВЦЭМ!$A$39:$A$782,$A144,СВЦЭМ!$B$39:$B$782,N$119)+'СЕТ СН'!$I$11+СВЦЭМ!$D$10+'СЕТ СН'!$I$6-'СЕТ СН'!$I$23</f>
        <v>2353.0299931899999</v>
      </c>
      <c r="O144" s="36">
        <f>SUMIFS(СВЦЭМ!$D$39:$D$782,СВЦЭМ!$A$39:$A$782,$A144,СВЦЭМ!$B$39:$B$782,O$119)+'СЕТ СН'!$I$11+СВЦЭМ!$D$10+'СЕТ СН'!$I$6-'СЕТ СН'!$I$23</f>
        <v>2365.82864148</v>
      </c>
      <c r="P144" s="36">
        <f>SUMIFS(СВЦЭМ!$D$39:$D$782,СВЦЭМ!$A$39:$A$782,$A144,СВЦЭМ!$B$39:$B$782,P$119)+'СЕТ СН'!$I$11+СВЦЭМ!$D$10+'СЕТ СН'!$I$6-'СЕТ СН'!$I$23</f>
        <v>2374.85431109</v>
      </c>
      <c r="Q144" s="36">
        <f>SUMIFS(СВЦЭМ!$D$39:$D$782,СВЦЭМ!$A$39:$A$782,$A144,СВЦЭМ!$B$39:$B$782,Q$119)+'СЕТ СН'!$I$11+СВЦЭМ!$D$10+'СЕТ СН'!$I$6-'СЕТ СН'!$I$23</f>
        <v>2383.0071700500002</v>
      </c>
      <c r="R144" s="36">
        <f>SUMIFS(СВЦЭМ!$D$39:$D$782,СВЦЭМ!$A$39:$A$782,$A144,СВЦЭМ!$B$39:$B$782,R$119)+'СЕТ СН'!$I$11+СВЦЭМ!$D$10+'СЕТ СН'!$I$6-'СЕТ СН'!$I$23</f>
        <v>2367.2375922800002</v>
      </c>
      <c r="S144" s="36">
        <f>SUMIFS(СВЦЭМ!$D$39:$D$782,СВЦЭМ!$A$39:$A$782,$A144,СВЦЭМ!$B$39:$B$782,S$119)+'СЕТ СН'!$I$11+СВЦЭМ!$D$10+'СЕТ СН'!$I$6-'СЕТ СН'!$I$23</f>
        <v>2361.9461382300001</v>
      </c>
      <c r="T144" s="36">
        <f>SUMIFS(СВЦЭМ!$D$39:$D$782,СВЦЭМ!$A$39:$A$782,$A144,СВЦЭМ!$B$39:$B$782,T$119)+'СЕТ СН'!$I$11+СВЦЭМ!$D$10+'СЕТ СН'!$I$6-'СЕТ СН'!$I$23</f>
        <v>2354.3584887400002</v>
      </c>
      <c r="U144" s="36">
        <f>SUMIFS(СВЦЭМ!$D$39:$D$782,СВЦЭМ!$A$39:$A$782,$A144,СВЦЭМ!$B$39:$B$782,U$119)+'СЕТ СН'!$I$11+СВЦЭМ!$D$10+'СЕТ СН'!$I$6-'СЕТ СН'!$I$23</f>
        <v>2359.0471417500003</v>
      </c>
      <c r="V144" s="36">
        <f>SUMIFS(СВЦЭМ!$D$39:$D$782,СВЦЭМ!$A$39:$A$782,$A144,СВЦЭМ!$B$39:$B$782,V$119)+'СЕТ СН'!$I$11+СВЦЭМ!$D$10+'СЕТ СН'!$I$6-'СЕТ СН'!$I$23</f>
        <v>2373.1097764000001</v>
      </c>
      <c r="W144" s="36">
        <f>SUMIFS(СВЦЭМ!$D$39:$D$782,СВЦЭМ!$A$39:$A$782,$A144,СВЦЭМ!$B$39:$B$782,W$119)+'СЕТ СН'!$I$11+СВЦЭМ!$D$10+'СЕТ СН'!$I$6-'СЕТ СН'!$I$23</f>
        <v>2339.4045651000001</v>
      </c>
      <c r="X144" s="36">
        <f>SUMIFS(СВЦЭМ!$D$39:$D$782,СВЦЭМ!$A$39:$A$782,$A144,СВЦЭМ!$B$39:$B$782,X$119)+'СЕТ СН'!$I$11+СВЦЭМ!$D$10+'СЕТ СН'!$I$6-'СЕТ СН'!$I$23</f>
        <v>2368.6391618799998</v>
      </c>
      <c r="Y144" s="36">
        <f>SUMIFS(СВЦЭМ!$D$39:$D$782,СВЦЭМ!$A$39:$A$782,$A144,СВЦЭМ!$B$39:$B$782,Y$119)+'СЕТ СН'!$I$11+СВЦЭМ!$D$10+'СЕТ СН'!$I$6-'СЕТ СН'!$I$23</f>
        <v>2520.6972170400004</v>
      </c>
    </row>
    <row r="145" spans="1:27" ht="15.75" x14ac:dyDescent="0.2">
      <c r="A145" s="35">
        <f t="shared" si="3"/>
        <v>45103</v>
      </c>
      <c r="B145" s="36">
        <f>SUMIFS(СВЦЭМ!$D$39:$D$782,СВЦЭМ!$A$39:$A$782,$A145,СВЦЭМ!$B$39:$B$782,B$119)+'СЕТ СН'!$I$11+СВЦЭМ!$D$10+'СЕТ СН'!$I$6-'СЕТ СН'!$I$23</f>
        <v>2636.9671150000004</v>
      </c>
      <c r="C145" s="36">
        <f>SUMIFS(СВЦЭМ!$D$39:$D$782,СВЦЭМ!$A$39:$A$782,$A145,СВЦЭМ!$B$39:$B$782,C$119)+'СЕТ СН'!$I$11+СВЦЭМ!$D$10+'СЕТ СН'!$I$6-'СЕТ СН'!$I$23</f>
        <v>2715.0718488800003</v>
      </c>
      <c r="D145" s="36">
        <f>SUMIFS(СВЦЭМ!$D$39:$D$782,СВЦЭМ!$A$39:$A$782,$A145,СВЦЭМ!$B$39:$B$782,D$119)+'СЕТ СН'!$I$11+СВЦЭМ!$D$10+'СЕТ СН'!$I$6-'СЕТ СН'!$I$23</f>
        <v>2752.6582484500004</v>
      </c>
      <c r="E145" s="36">
        <f>SUMIFS(СВЦЭМ!$D$39:$D$782,СВЦЭМ!$A$39:$A$782,$A145,СВЦЭМ!$B$39:$B$782,E$119)+'СЕТ СН'!$I$11+СВЦЭМ!$D$10+'СЕТ СН'!$I$6-'СЕТ СН'!$I$23</f>
        <v>2733.33151946</v>
      </c>
      <c r="F145" s="36">
        <f>SUMIFS(СВЦЭМ!$D$39:$D$782,СВЦЭМ!$A$39:$A$782,$A145,СВЦЭМ!$B$39:$B$782,F$119)+'СЕТ СН'!$I$11+СВЦЭМ!$D$10+'СЕТ СН'!$I$6-'СЕТ СН'!$I$23</f>
        <v>2727.4586961700002</v>
      </c>
      <c r="G145" s="36">
        <f>SUMIFS(СВЦЭМ!$D$39:$D$782,СВЦЭМ!$A$39:$A$782,$A145,СВЦЭМ!$B$39:$B$782,G$119)+'СЕТ СН'!$I$11+СВЦЭМ!$D$10+'СЕТ СН'!$I$6-'СЕТ СН'!$I$23</f>
        <v>2732.4187899500002</v>
      </c>
      <c r="H145" s="36">
        <f>SUMIFS(СВЦЭМ!$D$39:$D$782,СВЦЭМ!$A$39:$A$782,$A145,СВЦЭМ!$B$39:$B$782,H$119)+'СЕТ СН'!$I$11+СВЦЭМ!$D$10+'СЕТ СН'!$I$6-'СЕТ СН'!$I$23</f>
        <v>2610.2174523000003</v>
      </c>
      <c r="I145" s="36">
        <f>SUMIFS(СВЦЭМ!$D$39:$D$782,СВЦЭМ!$A$39:$A$782,$A145,СВЦЭМ!$B$39:$B$782,I$119)+'СЕТ СН'!$I$11+СВЦЭМ!$D$10+'СЕТ СН'!$I$6-'СЕТ СН'!$I$23</f>
        <v>2409.73200438</v>
      </c>
      <c r="J145" s="36">
        <f>SUMIFS(СВЦЭМ!$D$39:$D$782,СВЦЭМ!$A$39:$A$782,$A145,СВЦЭМ!$B$39:$B$782,J$119)+'СЕТ СН'!$I$11+СВЦЭМ!$D$10+'СЕТ СН'!$I$6-'СЕТ СН'!$I$23</f>
        <v>2318.69313027</v>
      </c>
      <c r="K145" s="36">
        <f>SUMIFS(СВЦЭМ!$D$39:$D$782,СВЦЭМ!$A$39:$A$782,$A145,СВЦЭМ!$B$39:$B$782,K$119)+'СЕТ СН'!$I$11+СВЦЭМ!$D$10+'СЕТ СН'!$I$6-'СЕТ СН'!$I$23</f>
        <v>2275.2821949999998</v>
      </c>
      <c r="L145" s="36">
        <f>SUMIFS(СВЦЭМ!$D$39:$D$782,СВЦЭМ!$A$39:$A$782,$A145,СВЦЭМ!$B$39:$B$782,L$119)+'СЕТ СН'!$I$11+СВЦЭМ!$D$10+'СЕТ СН'!$I$6-'СЕТ СН'!$I$23</f>
        <v>2252.18008891</v>
      </c>
      <c r="M145" s="36">
        <f>SUMIFS(СВЦЭМ!$D$39:$D$782,СВЦЭМ!$A$39:$A$782,$A145,СВЦЭМ!$B$39:$B$782,M$119)+'СЕТ СН'!$I$11+СВЦЭМ!$D$10+'СЕТ СН'!$I$6-'СЕТ СН'!$I$23</f>
        <v>2269.43980672</v>
      </c>
      <c r="N145" s="36">
        <f>SUMIFS(СВЦЭМ!$D$39:$D$782,СВЦЭМ!$A$39:$A$782,$A145,СВЦЭМ!$B$39:$B$782,N$119)+'СЕТ СН'!$I$11+СВЦЭМ!$D$10+'СЕТ СН'!$I$6-'СЕТ СН'!$I$23</f>
        <v>2299.2915630900002</v>
      </c>
      <c r="O145" s="36">
        <f>SUMIFS(СВЦЭМ!$D$39:$D$782,СВЦЭМ!$A$39:$A$782,$A145,СВЦЭМ!$B$39:$B$782,O$119)+'СЕТ СН'!$I$11+СВЦЭМ!$D$10+'СЕТ СН'!$I$6-'СЕТ СН'!$I$23</f>
        <v>2295.09542229</v>
      </c>
      <c r="P145" s="36">
        <f>SUMIFS(СВЦЭМ!$D$39:$D$782,СВЦЭМ!$A$39:$A$782,$A145,СВЦЭМ!$B$39:$B$782,P$119)+'СЕТ СН'!$I$11+СВЦЭМ!$D$10+'СЕТ СН'!$I$6-'СЕТ СН'!$I$23</f>
        <v>2303.96472937</v>
      </c>
      <c r="Q145" s="36">
        <f>SUMIFS(СВЦЭМ!$D$39:$D$782,СВЦЭМ!$A$39:$A$782,$A145,СВЦЭМ!$B$39:$B$782,Q$119)+'СЕТ СН'!$I$11+СВЦЭМ!$D$10+'СЕТ СН'!$I$6-'СЕТ СН'!$I$23</f>
        <v>2314.9827329700001</v>
      </c>
      <c r="R145" s="36">
        <f>SUMIFS(СВЦЭМ!$D$39:$D$782,СВЦЭМ!$A$39:$A$782,$A145,СВЦЭМ!$B$39:$B$782,R$119)+'СЕТ СН'!$I$11+СВЦЭМ!$D$10+'СЕТ СН'!$I$6-'СЕТ СН'!$I$23</f>
        <v>2297.7903212900001</v>
      </c>
      <c r="S145" s="36">
        <f>SUMIFS(СВЦЭМ!$D$39:$D$782,СВЦЭМ!$A$39:$A$782,$A145,СВЦЭМ!$B$39:$B$782,S$119)+'СЕТ СН'!$I$11+СВЦЭМ!$D$10+'СЕТ СН'!$I$6-'СЕТ СН'!$I$23</f>
        <v>2290.37226495</v>
      </c>
      <c r="T145" s="36">
        <f>SUMIFS(СВЦЭМ!$D$39:$D$782,СВЦЭМ!$A$39:$A$782,$A145,СВЦЭМ!$B$39:$B$782,T$119)+'СЕТ СН'!$I$11+СВЦЭМ!$D$10+'СЕТ СН'!$I$6-'СЕТ СН'!$I$23</f>
        <v>2286.6097263199999</v>
      </c>
      <c r="U145" s="36">
        <f>SUMIFS(СВЦЭМ!$D$39:$D$782,СВЦЭМ!$A$39:$A$782,$A145,СВЦЭМ!$B$39:$B$782,U$119)+'СЕТ СН'!$I$11+СВЦЭМ!$D$10+'СЕТ СН'!$I$6-'СЕТ СН'!$I$23</f>
        <v>2266.4450874100003</v>
      </c>
      <c r="V145" s="36">
        <f>SUMIFS(СВЦЭМ!$D$39:$D$782,СВЦЭМ!$A$39:$A$782,$A145,СВЦЭМ!$B$39:$B$782,V$119)+'СЕТ СН'!$I$11+СВЦЭМ!$D$10+'СЕТ СН'!$I$6-'СЕТ СН'!$I$23</f>
        <v>2280.6595920500004</v>
      </c>
      <c r="W145" s="36">
        <f>SUMIFS(СВЦЭМ!$D$39:$D$782,СВЦЭМ!$A$39:$A$782,$A145,СВЦЭМ!$B$39:$B$782,W$119)+'СЕТ СН'!$I$11+СВЦЭМ!$D$10+'СЕТ СН'!$I$6-'СЕТ СН'!$I$23</f>
        <v>2250.27179239</v>
      </c>
      <c r="X145" s="36">
        <f>SUMIFS(СВЦЭМ!$D$39:$D$782,СВЦЭМ!$A$39:$A$782,$A145,СВЦЭМ!$B$39:$B$782,X$119)+'СЕТ СН'!$I$11+СВЦЭМ!$D$10+'СЕТ СН'!$I$6-'СЕТ СН'!$I$23</f>
        <v>2304.9937113400001</v>
      </c>
      <c r="Y145" s="36">
        <f>SUMIFS(СВЦЭМ!$D$39:$D$782,СВЦЭМ!$A$39:$A$782,$A145,СВЦЭМ!$B$39:$B$782,Y$119)+'СЕТ СН'!$I$11+СВЦЭМ!$D$10+'СЕТ СН'!$I$6-'СЕТ СН'!$I$23</f>
        <v>2383.85588009</v>
      </c>
    </row>
    <row r="146" spans="1:27" ht="15.75" x14ac:dyDescent="0.2">
      <c r="A146" s="35">
        <f t="shared" si="3"/>
        <v>45104</v>
      </c>
      <c r="B146" s="36">
        <f>SUMIFS(СВЦЭМ!$D$39:$D$782,СВЦЭМ!$A$39:$A$782,$A146,СВЦЭМ!$B$39:$B$782,B$119)+'СЕТ СН'!$I$11+СВЦЭМ!$D$10+'СЕТ СН'!$I$6-'СЕТ СН'!$I$23</f>
        <v>2447.2837048800002</v>
      </c>
      <c r="C146" s="36">
        <f>SUMIFS(СВЦЭМ!$D$39:$D$782,СВЦЭМ!$A$39:$A$782,$A146,СВЦЭМ!$B$39:$B$782,C$119)+'СЕТ СН'!$I$11+СВЦЭМ!$D$10+'СЕТ СН'!$I$6-'СЕТ СН'!$I$23</f>
        <v>2499.39648188</v>
      </c>
      <c r="D146" s="36">
        <f>SUMIFS(СВЦЭМ!$D$39:$D$782,СВЦЭМ!$A$39:$A$782,$A146,СВЦЭМ!$B$39:$B$782,D$119)+'СЕТ СН'!$I$11+СВЦЭМ!$D$10+'СЕТ СН'!$I$6-'СЕТ СН'!$I$23</f>
        <v>2583.1505448500002</v>
      </c>
      <c r="E146" s="36">
        <f>SUMIFS(СВЦЭМ!$D$39:$D$782,СВЦЭМ!$A$39:$A$782,$A146,СВЦЭМ!$B$39:$B$782,E$119)+'СЕТ СН'!$I$11+СВЦЭМ!$D$10+'СЕТ СН'!$I$6-'СЕТ СН'!$I$23</f>
        <v>2559.2547089300001</v>
      </c>
      <c r="F146" s="36">
        <f>SUMIFS(СВЦЭМ!$D$39:$D$782,СВЦЭМ!$A$39:$A$782,$A146,СВЦЭМ!$B$39:$B$782,F$119)+'СЕТ СН'!$I$11+СВЦЭМ!$D$10+'СЕТ СН'!$I$6-'СЕТ СН'!$I$23</f>
        <v>2559.7680598100001</v>
      </c>
      <c r="G146" s="36">
        <f>SUMIFS(СВЦЭМ!$D$39:$D$782,СВЦЭМ!$A$39:$A$782,$A146,СВЦЭМ!$B$39:$B$782,G$119)+'СЕТ СН'!$I$11+СВЦЭМ!$D$10+'СЕТ СН'!$I$6-'СЕТ СН'!$I$23</f>
        <v>2556.87629388</v>
      </c>
      <c r="H146" s="36">
        <f>SUMIFS(СВЦЭМ!$D$39:$D$782,СВЦЭМ!$A$39:$A$782,$A146,СВЦЭМ!$B$39:$B$782,H$119)+'СЕТ СН'!$I$11+СВЦЭМ!$D$10+'СЕТ СН'!$I$6-'СЕТ СН'!$I$23</f>
        <v>2479.52489221</v>
      </c>
      <c r="I146" s="36">
        <f>SUMIFS(СВЦЭМ!$D$39:$D$782,СВЦЭМ!$A$39:$A$782,$A146,СВЦЭМ!$B$39:$B$782,I$119)+'СЕТ СН'!$I$11+СВЦЭМ!$D$10+'СЕТ СН'!$I$6-'СЕТ СН'!$I$23</f>
        <v>2352.8858480500003</v>
      </c>
      <c r="J146" s="36">
        <f>SUMIFS(СВЦЭМ!$D$39:$D$782,СВЦЭМ!$A$39:$A$782,$A146,СВЦЭМ!$B$39:$B$782,J$119)+'СЕТ СН'!$I$11+СВЦЭМ!$D$10+'СЕТ СН'!$I$6-'СЕТ СН'!$I$23</f>
        <v>2269.1911523899998</v>
      </c>
      <c r="K146" s="36">
        <f>SUMIFS(СВЦЭМ!$D$39:$D$782,СВЦЭМ!$A$39:$A$782,$A146,СВЦЭМ!$B$39:$B$782,K$119)+'СЕТ СН'!$I$11+СВЦЭМ!$D$10+'СЕТ СН'!$I$6-'СЕТ СН'!$I$23</f>
        <v>2210.6230092400001</v>
      </c>
      <c r="L146" s="36">
        <f>SUMIFS(СВЦЭМ!$D$39:$D$782,СВЦЭМ!$A$39:$A$782,$A146,СВЦЭМ!$B$39:$B$782,L$119)+'СЕТ СН'!$I$11+СВЦЭМ!$D$10+'СЕТ СН'!$I$6-'СЕТ СН'!$I$23</f>
        <v>2190.4126824599998</v>
      </c>
      <c r="M146" s="36">
        <f>SUMIFS(СВЦЭМ!$D$39:$D$782,СВЦЭМ!$A$39:$A$782,$A146,СВЦЭМ!$B$39:$B$782,M$119)+'СЕТ СН'!$I$11+СВЦЭМ!$D$10+'СЕТ СН'!$I$6-'СЕТ СН'!$I$23</f>
        <v>2187.2311899599999</v>
      </c>
      <c r="N146" s="36">
        <f>SUMIFS(СВЦЭМ!$D$39:$D$782,СВЦЭМ!$A$39:$A$782,$A146,СВЦЭМ!$B$39:$B$782,N$119)+'СЕТ СН'!$I$11+СВЦЭМ!$D$10+'СЕТ СН'!$I$6-'СЕТ СН'!$I$23</f>
        <v>2207.9967429500002</v>
      </c>
      <c r="O146" s="36">
        <f>SUMIFS(СВЦЭМ!$D$39:$D$782,СВЦЭМ!$A$39:$A$782,$A146,СВЦЭМ!$B$39:$B$782,O$119)+'СЕТ СН'!$I$11+СВЦЭМ!$D$10+'СЕТ СН'!$I$6-'СЕТ СН'!$I$23</f>
        <v>2203.3521758500001</v>
      </c>
      <c r="P146" s="36">
        <f>SUMIFS(СВЦЭМ!$D$39:$D$782,СВЦЭМ!$A$39:$A$782,$A146,СВЦЭМ!$B$39:$B$782,P$119)+'СЕТ СН'!$I$11+СВЦЭМ!$D$10+'СЕТ СН'!$I$6-'СЕТ СН'!$I$23</f>
        <v>2204.3270442800003</v>
      </c>
      <c r="Q146" s="36">
        <f>SUMIFS(СВЦЭМ!$D$39:$D$782,СВЦЭМ!$A$39:$A$782,$A146,СВЦЭМ!$B$39:$B$782,Q$119)+'СЕТ СН'!$I$11+СВЦЭМ!$D$10+'СЕТ СН'!$I$6-'СЕТ СН'!$I$23</f>
        <v>2201.0627650800002</v>
      </c>
      <c r="R146" s="36">
        <f>SUMIFS(СВЦЭМ!$D$39:$D$782,СВЦЭМ!$A$39:$A$782,$A146,СВЦЭМ!$B$39:$B$782,R$119)+'СЕТ СН'!$I$11+СВЦЭМ!$D$10+'СЕТ СН'!$I$6-'СЕТ СН'!$I$23</f>
        <v>2188.1478639900001</v>
      </c>
      <c r="S146" s="36">
        <f>SUMIFS(СВЦЭМ!$D$39:$D$782,СВЦЭМ!$A$39:$A$782,$A146,СВЦЭМ!$B$39:$B$782,S$119)+'СЕТ СН'!$I$11+СВЦЭМ!$D$10+'СЕТ СН'!$I$6-'СЕТ СН'!$I$23</f>
        <v>2184.1490571000004</v>
      </c>
      <c r="T146" s="36">
        <f>SUMIFS(СВЦЭМ!$D$39:$D$782,СВЦЭМ!$A$39:$A$782,$A146,СВЦЭМ!$B$39:$B$782,T$119)+'СЕТ СН'!$I$11+СВЦЭМ!$D$10+'СЕТ СН'!$I$6-'СЕТ СН'!$I$23</f>
        <v>2179.8522301399998</v>
      </c>
      <c r="U146" s="36">
        <f>SUMIFS(СВЦЭМ!$D$39:$D$782,СВЦЭМ!$A$39:$A$782,$A146,СВЦЭМ!$B$39:$B$782,U$119)+'СЕТ СН'!$I$11+СВЦЭМ!$D$10+'СЕТ СН'!$I$6-'СЕТ СН'!$I$23</f>
        <v>2182.7497340600003</v>
      </c>
      <c r="V146" s="36">
        <f>SUMIFS(СВЦЭМ!$D$39:$D$782,СВЦЭМ!$A$39:$A$782,$A146,СВЦЭМ!$B$39:$B$782,V$119)+'СЕТ СН'!$I$11+СВЦЭМ!$D$10+'СЕТ СН'!$I$6-'СЕТ СН'!$I$23</f>
        <v>2191.5836003300001</v>
      </c>
      <c r="W146" s="36">
        <f>SUMIFS(СВЦЭМ!$D$39:$D$782,СВЦЭМ!$A$39:$A$782,$A146,СВЦЭМ!$B$39:$B$782,W$119)+'СЕТ СН'!$I$11+СВЦЭМ!$D$10+'СЕТ СН'!$I$6-'СЕТ СН'!$I$23</f>
        <v>2149.1424155900004</v>
      </c>
      <c r="X146" s="36">
        <f>SUMIFS(СВЦЭМ!$D$39:$D$782,СВЦЭМ!$A$39:$A$782,$A146,СВЦЭМ!$B$39:$B$782,X$119)+'СЕТ СН'!$I$11+СВЦЭМ!$D$10+'СЕТ СН'!$I$6-'СЕТ СН'!$I$23</f>
        <v>2189.4041654100001</v>
      </c>
      <c r="Y146" s="36">
        <f>SUMIFS(СВЦЭМ!$D$39:$D$782,СВЦЭМ!$A$39:$A$782,$A146,СВЦЭМ!$B$39:$B$782,Y$119)+'СЕТ СН'!$I$11+СВЦЭМ!$D$10+'СЕТ СН'!$I$6-'СЕТ СН'!$I$23</f>
        <v>2282.4461673200003</v>
      </c>
    </row>
    <row r="147" spans="1:27" ht="15.75" x14ac:dyDescent="0.2">
      <c r="A147" s="35">
        <f t="shared" si="3"/>
        <v>45105</v>
      </c>
      <c r="B147" s="36">
        <f>SUMIFS(СВЦЭМ!$D$39:$D$782,СВЦЭМ!$A$39:$A$782,$A147,СВЦЭМ!$B$39:$B$782,B$119)+'СЕТ СН'!$I$11+СВЦЭМ!$D$10+'СЕТ СН'!$I$6-'СЕТ СН'!$I$23</f>
        <v>2368.3010026900001</v>
      </c>
      <c r="C147" s="36">
        <f>SUMIFS(СВЦЭМ!$D$39:$D$782,СВЦЭМ!$A$39:$A$782,$A147,СВЦЭМ!$B$39:$B$782,C$119)+'СЕТ СН'!$I$11+СВЦЭМ!$D$10+'СЕТ СН'!$I$6-'СЕТ СН'!$I$23</f>
        <v>2453.9615735100001</v>
      </c>
      <c r="D147" s="36">
        <f>SUMIFS(СВЦЭМ!$D$39:$D$782,СВЦЭМ!$A$39:$A$782,$A147,СВЦЭМ!$B$39:$B$782,D$119)+'СЕТ СН'!$I$11+СВЦЭМ!$D$10+'СЕТ СН'!$I$6-'СЕТ СН'!$I$23</f>
        <v>2535.8870052500001</v>
      </c>
      <c r="E147" s="36">
        <f>SUMIFS(СВЦЭМ!$D$39:$D$782,СВЦЭМ!$A$39:$A$782,$A147,СВЦЭМ!$B$39:$B$782,E$119)+'СЕТ СН'!$I$11+СВЦЭМ!$D$10+'СЕТ СН'!$I$6-'СЕТ СН'!$I$23</f>
        <v>2556.4803671600002</v>
      </c>
      <c r="F147" s="36">
        <f>SUMIFS(СВЦЭМ!$D$39:$D$782,СВЦЭМ!$A$39:$A$782,$A147,СВЦЭМ!$B$39:$B$782,F$119)+'СЕТ СН'!$I$11+СВЦЭМ!$D$10+'СЕТ СН'!$I$6-'СЕТ СН'!$I$23</f>
        <v>2556.5292996200001</v>
      </c>
      <c r="G147" s="36">
        <f>SUMIFS(СВЦЭМ!$D$39:$D$782,СВЦЭМ!$A$39:$A$782,$A147,СВЦЭМ!$B$39:$B$782,G$119)+'СЕТ СН'!$I$11+СВЦЭМ!$D$10+'СЕТ СН'!$I$6-'СЕТ СН'!$I$23</f>
        <v>2530.11838261</v>
      </c>
      <c r="H147" s="36">
        <f>SUMIFS(СВЦЭМ!$D$39:$D$782,СВЦЭМ!$A$39:$A$782,$A147,СВЦЭМ!$B$39:$B$782,H$119)+'СЕТ СН'!$I$11+СВЦЭМ!$D$10+'СЕТ СН'!$I$6-'СЕТ СН'!$I$23</f>
        <v>2421.8204322600004</v>
      </c>
      <c r="I147" s="36">
        <f>SUMIFS(СВЦЭМ!$D$39:$D$782,СВЦЭМ!$A$39:$A$782,$A147,СВЦЭМ!$B$39:$B$782,I$119)+'СЕТ СН'!$I$11+СВЦЭМ!$D$10+'СЕТ СН'!$I$6-'СЕТ СН'!$I$23</f>
        <v>2285.51719843</v>
      </c>
      <c r="J147" s="36">
        <f>SUMIFS(СВЦЭМ!$D$39:$D$782,СВЦЭМ!$A$39:$A$782,$A147,СВЦЭМ!$B$39:$B$782,J$119)+'СЕТ СН'!$I$11+СВЦЭМ!$D$10+'СЕТ СН'!$I$6-'СЕТ СН'!$I$23</f>
        <v>2213.6928484300001</v>
      </c>
      <c r="K147" s="36">
        <f>SUMIFS(СВЦЭМ!$D$39:$D$782,СВЦЭМ!$A$39:$A$782,$A147,СВЦЭМ!$B$39:$B$782,K$119)+'СЕТ СН'!$I$11+СВЦЭМ!$D$10+'СЕТ СН'!$I$6-'СЕТ СН'!$I$23</f>
        <v>2155.4360597300001</v>
      </c>
      <c r="L147" s="36">
        <f>SUMIFS(СВЦЭМ!$D$39:$D$782,СВЦЭМ!$A$39:$A$782,$A147,СВЦЭМ!$B$39:$B$782,L$119)+'СЕТ СН'!$I$11+СВЦЭМ!$D$10+'СЕТ СН'!$I$6-'СЕТ СН'!$I$23</f>
        <v>2162.7082177700004</v>
      </c>
      <c r="M147" s="36">
        <f>SUMIFS(СВЦЭМ!$D$39:$D$782,СВЦЭМ!$A$39:$A$782,$A147,СВЦЭМ!$B$39:$B$782,M$119)+'СЕТ СН'!$I$11+СВЦЭМ!$D$10+'СЕТ СН'!$I$6-'СЕТ СН'!$I$23</f>
        <v>2183.9347771000002</v>
      </c>
      <c r="N147" s="36">
        <f>SUMIFS(СВЦЭМ!$D$39:$D$782,СВЦЭМ!$A$39:$A$782,$A147,СВЦЭМ!$B$39:$B$782,N$119)+'СЕТ СН'!$I$11+СВЦЭМ!$D$10+'СЕТ СН'!$I$6-'СЕТ СН'!$I$23</f>
        <v>2230.86822424</v>
      </c>
      <c r="O147" s="36">
        <f>SUMIFS(СВЦЭМ!$D$39:$D$782,СВЦЭМ!$A$39:$A$782,$A147,СВЦЭМ!$B$39:$B$782,O$119)+'СЕТ СН'!$I$11+СВЦЭМ!$D$10+'СЕТ СН'!$I$6-'СЕТ СН'!$I$23</f>
        <v>2227.5520720200002</v>
      </c>
      <c r="P147" s="36">
        <f>SUMIFS(СВЦЭМ!$D$39:$D$782,СВЦЭМ!$A$39:$A$782,$A147,СВЦЭМ!$B$39:$B$782,P$119)+'СЕТ СН'!$I$11+СВЦЭМ!$D$10+'СЕТ СН'!$I$6-'СЕТ СН'!$I$23</f>
        <v>2209.6522346700003</v>
      </c>
      <c r="Q147" s="36">
        <f>SUMIFS(СВЦЭМ!$D$39:$D$782,СВЦЭМ!$A$39:$A$782,$A147,СВЦЭМ!$B$39:$B$782,Q$119)+'СЕТ СН'!$I$11+СВЦЭМ!$D$10+'СЕТ СН'!$I$6-'СЕТ СН'!$I$23</f>
        <v>2215.6806706400002</v>
      </c>
      <c r="R147" s="36">
        <f>SUMIFS(СВЦЭМ!$D$39:$D$782,СВЦЭМ!$A$39:$A$782,$A147,СВЦЭМ!$B$39:$B$782,R$119)+'СЕТ СН'!$I$11+СВЦЭМ!$D$10+'СЕТ СН'!$I$6-'СЕТ СН'!$I$23</f>
        <v>2185.2244494400002</v>
      </c>
      <c r="S147" s="36">
        <f>SUMIFS(СВЦЭМ!$D$39:$D$782,СВЦЭМ!$A$39:$A$782,$A147,СВЦЭМ!$B$39:$B$782,S$119)+'СЕТ СН'!$I$11+СВЦЭМ!$D$10+'СЕТ СН'!$I$6-'СЕТ СН'!$I$23</f>
        <v>2180.2641956500001</v>
      </c>
      <c r="T147" s="36">
        <f>SUMIFS(СВЦЭМ!$D$39:$D$782,СВЦЭМ!$A$39:$A$782,$A147,СВЦЭМ!$B$39:$B$782,T$119)+'СЕТ СН'!$I$11+СВЦЭМ!$D$10+'СЕТ СН'!$I$6-'СЕТ СН'!$I$23</f>
        <v>2181.5669948300001</v>
      </c>
      <c r="U147" s="36">
        <f>SUMIFS(СВЦЭМ!$D$39:$D$782,СВЦЭМ!$A$39:$A$782,$A147,СВЦЭМ!$B$39:$B$782,U$119)+'СЕТ СН'!$I$11+СВЦЭМ!$D$10+'СЕТ СН'!$I$6-'СЕТ СН'!$I$23</f>
        <v>2216.71712987</v>
      </c>
      <c r="V147" s="36">
        <f>SUMIFS(СВЦЭМ!$D$39:$D$782,СВЦЭМ!$A$39:$A$782,$A147,СВЦЭМ!$B$39:$B$782,V$119)+'СЕТ СН'!$I$11+СВЦЭМ!$D$10+'СЕТ СН'!$I$6-'СЕТ СН'!$I$23</f>
        <v>2215.19885488</v>
      </c>
      <c r="W147" s="36">
        <f>SUMIFS(СВЦЭМ!$D$39:$D$782,СВЦЭМ!$A$39:$A$782,$A147,СВЦЭМ!$B$39:$B$782,W$119)+'СЕТ СН'!$I$11+СВЦЭМ!$D$10+'СЕТ СН'!$I$6-'СЕТ СН'!$I$23</f>
        <v>2196.3448742400001</v>
      </c>
      <c r="X147" s="36">
        <f>SUMIFS(СВЦЭМ!$D$39:$D$782,СВЦЭМ!$A$39:$A$782,$A147,СВЦЭМ!$B$39:$B$782,X$119)+'СЕТ СН'!$I$11+СВЦЭМ!$D$10+'СЕТ СН'!$I$6-'СЕТ СН'!$I$23</f>
        <v>2221.0203529500004</v>
      </c>
      <c r="Y147" s="36">
        <f>SUMIFS(СВЦЭМ!$D$39:$D$782,СВЦЭМ!$A$39:$A$782,$A147,СВЦЭМ!$B$39:$B$782,Y$119)+'СЕТ СН'!$I$11+СВЦЭМ!$D$10+'СЕТ СН'!$I$6-'СЕТ СН'!$I$23</f>
        <v>2332.27082062</v>
      </c>
    </row>
    <row r="148" spans="1:27" ht="15.75" x14ac:dyDescent="0.2">
      <c r="A148" s="35">
        <f t="shared" si="3"/>
        <v>45106</v>
      </c>
      <c r="B148" s="36">
        <f>SUMIFS(СВЦЭМ!$D$39:$D$782,СВЦЭМ!$A$39:$A$782,$A148,СВЦЭМ!$B$39:$B$782,B$119)+'СЕТ СН'!$I$11+СВЦЭМ!$D$10+'СЕТ СН'!$I$6-'СЕТ СН'!$I$23</f>
        <v>2461.7835216499998</v>
      </c>
      <c r="C148" s="36">
        <f>SUMIFS(СВЦЭМ!$D$39:$D$782,СВЦЭМ!$A$39:$A$782,$A148,СВЦЭМ!$B$39:$B$782,C$119)+'СЕТ СН'!$I$11+СВЦЭМ!$D$10+'СЕТ СН'!$I$6-'СЕТ СН'!$I$23</f>
        <v>2519.6690154899998</v>
      </c>
      <c r="D148" s="36">
        <f>SUMIFS(СВЦЭМ!$D$39:$D$782,СВЦЭМ!$A$39:$A$782,$A148,СВЦЭМ!$B$39:$B$782,D$119)+'СЕТ СН'!$I$11+СВЦЭМ!$D$10+'СЕТ СН'!$I$6-'СЕТ СН'!$I$23</f>
        <v>2569.0699851300001</v>
      </c>
      <c r="E148" s="36">
        <f>SUMIFS(СВЦЭМ!$D$39:$D$782,СВЦЭМ!$A$39:$A$782,$A148,СВЦЭМ!$B$39:$B$782,E$119)+'СЕТ СН'!$I$11+СВЦЭМ!$D$10+'СЕТ СН'!$I$6-'СЕТ СН'!$I$23</f>
        <v>2575.6555792600002</v>
      </c>
      <c r="F148" s="36">
        <f>SUMIFS(СВЦЭМ!$D$39:$D$782,СВЦЭМ!$A$39:$A$782,$A148,СВЦЭМ!$B$39:$B$782,F$119)+'СЕТ СН'!$I$11+СВЦЭМ!$D$10+'СЕТ СН'!$I$6-'СЕТ СН'!$I$23</f>
        <v>2560.1699484199999</v>
      </c>
      <c r="G148" s="36">
        <f>SUMIFS(СВЦЭМ!$D$39:$D$782,СВЦЭМ!$A$39:$A$782,$A148,СВЦЭМ!$B$39:$B$782,G$119)+'СЕТ СН'!$I$11+СВЦЭМ!$D$10+'СЕТ СН'!$I$6-'СЕТ СН'!$I$23</f>
        <v>2563.53975163</v>
      </c>
      <c r="H148" s="36">
        <f>SUMIFS(СВЦЭМ!$D$39:$D$782,СВЦЭМ!$A$39:$A$782,$A148,СВЦЭМ!$B$39:$B$782,H$119)+'СЕТ СН'!$I$11+СВЦЭМ!$D$10+'СЕТ СН'!$I$6-'СЕТ СН'!$I$23</f>
        <v>2508.9421034500001</v>
      </c>
      <c r="I148" s="36">
        <f>SUMIFS(СВЦЭМ!$D$39:$D$782,СВЦЭМ!$A$39:$A$782,$A148,СВЦЭМ!$B$39:$B$782,I$119)+'СЕТ СН'!$I$11+СВЦЭМ!$D$10+'СЕТ СН'!$I$6-'СЕТ СН'!$I$23</f>
        <v>2409.1049449299999</v>
      </c>
      <c r="J148" s="36">
        <f>SUMIFS(СВЦЭМ!$D$39:$D$782,СВЦЭМ!$A$39:$A$782,$A148,СВЦЭМ!$B$39:$B$782,J$119)+'СЕТ СН'!$I$11+СВЦЭМ!$D$10+'СЕТ СН'!$I$6-'СЕТ СН'!$I$23</f>
        <v>2311.1760929800002</v>
      </c>
      <c r="K148" s="36">
        <f>SUMIFS(СВЦЭМ!$D$39:$D$782,СВЦЭМ!$A$39:$A$782,$A148,СВЦЭМ!$B$39:$B$782,K$119)+'СЕТ СН'!$I$11+СВЦЭМ!$D$10+'СЕТ СН'!$I$6-'СЕТ СН'!$I$23</f>
        <v>2258.4693075300002</v>
      </c>
      <c r="L148" s="36">
        <f>SUMIFS(СВЦЭМ!$D$39:$D$782,СВЦЭМ!$A$39:$A$782,$A148,СВЦЭМ!$B$39:$B$782,L$119)+'СЕТ СН'!$I$11+СВЦЭМ!$D$10+'СЕТ СН'!$I$6-'СЕТ СН'!$I$23</f>
        <v>2244.9860769500001</v>
      </c>
      <c r="M148" s="36">
        <f>SUMIFS(СВЦЭМ!$D$39:$D$782,СВЦЭМ!$A$39:$A$782,$A148,СВЦЭМ!$B$39:$B$782,M$119)+'СЕТ СН'!$I$11+СВЦЭМ!$D$10+'СЕТ СН'!$I$6-'СЕТ СН'!$I$23</f>
        <v>2234.9523074200001</v>
      </c>
      <c r="N148" s="36">
        <f>SUMIFS(СВЦЭМ!$D$39:$D$782,СВЦЭМ!$A$39:$A$782,$A148,СВЦЭМ!$B$39:$B$782,N$119)+'СЕТ СН'!$I$11+СВЦЭМ!$D$10+'СЕТ СН'!$I$6-'СЕТ СН'!$I$23</f>
        <v>2256.4630337500002</v>
      </c>
      <c r="O148" s="36">
        <f>SUMIFS(СВЦЭМ!$D$39:$D$782,СВЦЭМ!$A$39:$A$782,$A148,СВЦЭМ!$B$39:$B$782,O$119)+'СЕТ СН'!$I$11+СВЦЭМ!$D$10+'СЕТ СН'!$I$6-'СЕТ СН'!$I$23</f>
        <v>2257.20833816</v>
      </c>
      <c r="P148" s="36">
        <f>SUMIFS(СВЦЭМ!$D$39:$D$782,СВЦЭМ!$A$39:$A$782,$A148,СВЦЭМ!$B$39:$B$782,P$119)+'СЕТ СН'!$I$11+СВЦЭМ!$D$10+'СЕТ СН'!$I$6-'СЕТ СН'!$I$23</f>
        <v>2264.5495365300003</v>
      </c>
      <c r="Q148" s="36">
        <f>SUMIFS(СВЦЭМ!$D$39:$D$782,СВЦЭМ!$A$39:$A$782,$A148,СВЦЭМ!$B$39:$B$782,Q$119)+'СЕТ СН'!$I$11+СВЦЭМ!$D$10+'СЕТ СН'!$I$6-'СЕТ СН'!$I$23</f>
        <v>2264.5716885800002</v>
      </c>
      <c r="R148" s="36">
        <f>SUMIFS(СВЦЭМ!$D$39:$D$782,СВЦЭМ!$A$39:$A$782,$A148,СВЦЭМ!$B$39:$B$782,R$119)+'СЕТ СН'!$I$11+СВЦЭМ!$D$10+'СЕТ СН'!$I$6-'СЕТ СН'!$I$23</f>
        <v>2252.0984746900003</v>
      </c>
      <c r="S148" s="36">
        <f>SUMIFS(СВЦЭМ!$D$39:$D$782,СВЦЭМ!$A$39:$A$782,$A148,СВЦЭМ!$B$39:$B$782,S$119)+'СЕТ СН'!$I$11+СВЦЭМ!$D$10+'СЕТ СН'!$I$6-'СЕТ СН'!$I$23</f>
        <v>2239.03329768</v>
      </c>
      <c r="T148" s="36">
        <f>SUMIFS(СВЦЭМ!$D$39:$D$782,СВЦЭМ!$A$39:$A$782,$A148,СВЦЭМ!$B$39:$B$782,T$119)+'СЕТ СН'!$I$11+СВЦЭМ!$D$10+'СЕТ СН'!$I$6-'СЕТ СН'!$I$23</f>
        <v>2248.0851507100001</v>
      </c>
      <c r="U148" s="36">
        <f>SUMIFS(СВЦЭМ!$D$39:$D$782,СВЦЭМ!$A$39:$A$782,$A148,СВЦЭМ!$B$39:$B$782,U$119)+'СЕТ СН'!$I$11+СВЦЭМ!$D$10+'СЕТ СН'!$I$6-'СЕТ СН'!$I$23</f>
        <v>2256.7472731100002</v>
      </c>
      <c r="V148" s="36">
        <f>SUMIFS(СВЦЭМ!$D$39:$D$782,СВЦЭМ!$A$39:$A$782,$A148,СВЦЭМ!$B$39:$B$782,V$119)+'СЕТ СН'!$I$11+СВЦЭМ!$D$10+'СЕТ СН'!$I$6-'СЕТ СН'!$I$23</f>
        <v>2268.9942730500002</v>
      </c>
      <c r="W148" s="36">
        <f>SUMIFS(СВЦЭМ!$D$39:$D$782,СВЦЭМ!$A$39:$A$782,$A148,СВЦЭМ!$B$39:$B$782,W$119)+'СЕТ СН'!$I$11+СВЦЭМ!$D$10+'СЕТ СН'!$I$6-'СЕТ СН'!$I$23</f>
        <v>2260.3842212099999</v>
      </c>
      <c r="X148" s="36">
        <f>SUMIFS(СВЦЭМ!$D$39:$D$782,СВЦЭМ!$A$39:$A$782,$A148,СВЦЭМ!$B$39:$B$782,X$119)+'СЕТ СН'!$I$11+СВЦЭМ!$D$10+'СЕТ СН'!$I$6-'СЕТ СН'!$I$23</f>
        <v>2280.9920242300004</v>
      </c>
      <c r="Y148" s="36">
        <f>SUMIFS(СВЦЭМ!$D$39:$D$782,СВЦЭМ!$A$39:$A$782,$A148,СВЦЭМ!$B$39:$B$782,Y$119)+'СЕТ СН'!$I$11+СВЦЭМ!$D$10+'СЕТ СН'!$I$6-'СЕТ СН'!$I$23</f>
        <v>2407.2239637900002</v>
      </c>
    </row>
    <row r="149" spans="1:27" ht="15.75" x14ac:dyDescent="0.2">
      <c r="A149" s="35">
        <f t="shared" si="3"/>
        <v>45107</v>
      </c>
      <c r="B149" s="36">
        <f>SUMIFS(СВЦЭМ!$D$39:$D$782,СВЦЭМ!$A$39:$A$782,$A149,СВЦЭМ!$B$39:$B$782,B$119)+'СЕТ СН'!$I$11+СВЦЭМ!$D$10+'СЕТ СН'!$I$6-'СЕТ СН'!$I$23</f>
        <v>2451.7647009700004</v>
      </c>
      <c r="C149" s="36">
        <f>SUMIFS(СВЦЭМ!$D$39:$D$782,СВЦЭМ!$A$39:$A$782,$A149,СВЦЭМ!$B$39:$B$782,C$119)+'СЕТ СН'!$I$11+СВЦЭМ!$D$10+'СЕТ СН'!$I$6-'СЕТ СН'!$I$23</f>
        <v>2502.8312719300002</v>
      </c>
      <c r="D149" s="36">
        <f>SUMIFS(СВЦЭМ!$D$39:$D$782,СВЦЭМ!$A$39:$A$782,$A149,СВЦЭМ!$B$39:$B$782,D$119)+'СЕТ СН'!$I$11+СВЦЭМ!$D$10+'СЕТ СН'!$I$6-'СЕТ СН'!$I$23</f>
        <v>2586.8008405400001</v>
      </c>
      <c r="E149" s="36">
        <f>SUMIFS(СВЦЭМ!$D$39:$D$782,СВЦЭМ!$A$39:$A$782,$A149,СВЦЭМ!$B$39:$B$782,E$119)+'СЕТ СН'!$I$11+СВЦЭМ!$D$10+'СЕТ СН'!$I$6-'СЕТ СН'!$I$23</f>
        <v>2612.78423458</v>
      </c>
      <c r="F149" s="36">
        <f>SUMIFS(СВЦЭМ!$D$39:$D$782,СВЦЭМ!$A$39:$A$782,$A149,СВЦЭМ!$B$39:$B$782,F$119)+'СЕТ СН'!$I$11+СВЦЭМ!$D$10+'СЕТ СН'!$I$6-'СЕТ СН'!$I$23</f>
        <v>2650.3400575599999</v>
      </c>
      <c r="G149" s="36">
        <f>SUMIFS(СВЦЭМ!$D$39:$D$782,СВЦЭМ!$A$39:$A$782,$A149,СВЦЭМ!$B$39:$B$782,G$119)+'СЕТ СН'!$I$11+СВЦЭМ!$D$10+'СЕТ СН'!$I$6-'СЕТ СН'!$I$23</f>
        <v>2680.6258103099999</v>
      </c>
      <c r="H149" s="36">
        <f>SUMIFS(СВЦЭМ!$D$39:$D$782,СВЦЭМ!$A$39:$A$782,$A149,СВЦЭМ!$B$39:$B$782,H$119)+'СЕТ СН'!$I$11+СВЦЭМ!$D$10+'СЕТ СН'!$I$6-'СЕТ СН'!$I$23</f>
        <v>2582.18733161</v>
      </c>
      <c r="I149" s="36">
        <f>SUMIFS(СВЦЭМ!$D$39:$D$782,СВЦЭМ!$A$39:$A$782,$A149,СВЦЭМ!$B$39:$B$782,I$119)+'СЕТ СН'!$I$11+СВЦЭМ!$D$10+'СЕТ СН'!$I$6-'СЕТ СН'!$I$23</f>
        <v>2469.85742596</v>
      </c>
      <c r="J149" s="36">
        <f>SUMIFS(СВЦЭМ!$D$39:$D$782,СВЦЭМ!$A$39:$A$782,$A149,СВЦЭМ!$B$39:$B$782,J$119)+'СЕТ СН'!$I$11+СВЦЭМ!$D$10+'СЕТ СН'!$I$6-'СЕТ СН'!$I$23</f>
        <v>2387.9108907500004</v>
      </c>
      <c r="K149" s="36">
        <f>SUMIFS(СВЦЭМ!$D$39:$D$782,СВЦЭМ!$A$39:$A$782,$A149,СВЦЭМ!$B$39:$B$782,K$119)+'СЕТ СН'!$I$11+СВЦЭМ!$D$10+'СЕТ СН'!$I$6-'СЕТ СН'!$I$23</f>
        <v>2315.5749366</v>
      </c>
      <c r="L149" s="36">
        <f>SUMIFS(СВЦЭМ!$D$39:$D$782,СВЦЭМ!$A$39:$A$782,$A149,СВЦЭМ!$B$39:$B$782,L$119)+'СЕТ СН'!$I$11+СВЦЭМ!$D$10+'СЕТ СН'!$I$6-'СЕТ СН'!$I$23</f>
        <v>2282.6688030599998</v>
      </c>
      <c r="M149" s="36">
        <f>SUMIFS(СВЦЭМ!$D$39:$D$782,СВЦЭМ!$A$39:$A$782,$A149,СВЦЭМ!$B$39:$B$782,M$119)+'СЕТ СН'!$I$11+СВЦЭМ!$D$10+'СЕТ СН'!$I$6-'СЕТ СН'!$I$23</f>
        <v>2250.8998959400001</v>
      </c>
      <c r="N149" s="36">
        <f>SUMIFS(СВЦЭМ!$D$39:$D$782,СВЦЭМ!$A$39:$A$782,$A149,СВЦЭМ!$B$39:$B$782,N$119)+'СЕТ СН'!$I$11+СВЦЭМ!$D$10+'СЕТ СН'!$I$6-'СЕТ СН'!$I$23</f>
        <v>2294.9551341400002</v>
      </c>
      <c r="O149" s="36">
        <f>SUMIFS(СВЦЭМ!$D$39:$D$782,СВЦЭМ!$A$39:$A$782,$A149,СВЦЭМ!$B$39:$B$782,O$119)+'СЕТ СН'!$I$11+СВЦЭМ!$D$10+'СЕТ СН'!$I$6-'СЕТ СН'!$I$23</f>
        <v>2280.6428820900001</v>
      </c>
      <c r="P149" s="36">
        <f>SUMIFS(СВЦЭМ!$D$39:$D$782,СВЦЭМ!$A$39:$A$782,$A149,СВЦЭМ!$B$39:$B$782,P$119)+'СЕТ СН'!$I$11+СВЦЭМ!$D$10+'СЕТ СН'!$I$6-'СЕТ СН'!$I$23</f>
        <v>2287.7446567000002</v>
      </c>
      <c r="Q149" s="36">
        <f>SUMIFS(СВЦЭМ!$D$39:$D$782,СВЦЭМ!$A$39:$A$782,$A149,СВЦЭМ!$B$39:$B$782,Q$119)+'СЕТ СН'!$I$11+СВЦЭМ!$D$10+'СЕТ СН'!$I$6-'СЕТ СН'!$I$23</f>
        <v>2293.4845406200002</v>
      </c>
      <c r="R149" s="36">
        <f>SUMIFS(СВЦЭМ!$D$39:$D$782,СВЦЭМ!$A$39:$A$782,$A149,СВЦЭМ!$B$39:$B$782,R$119)+'СЕТ СН'!$I$11+СВЦЭМ!$D$10+'СЕТ СН'!$I$6-'СЕТ СН'!$I$23</f>
        <v>2282.9050094900003</v>
      </c>
      <c r="S149" s="36">
        <f>SUMIFS(СВЦЭМ!$D$39:$D$782,СВЦЭМ!$A$39:$A$782,$A149,СВЦЭМ!$B$39:$B$782,S$119)+'СЕТ СН'!$I$11+СВЦЭМ!$D$10+'СЕТ СН'!$I$6-'СЕТ СН'!$I$23</f>
        <v>2269.8557476200003</v>
      </c>
      <c r="T149" s="36">
        <f>SUMIFS(СВЦЭМ!$D$39:$D$782,СВЦЭМ!$A$39:$A$782,$A149,СВЦЭМ!$B$39:$B$782,T$119)+'СЕТ СН'!$I$11+СВЦЭМ!$D$10+'СЕТ СН'!$I$6-'СЕТ СН'!$I$23</f>
        <v>2267.9088892600003</v>
      </c>
      <c r="U149" s="36">
        <f>SUMIFS(СВЦЭМ!$D$39:$D$782,СВЦЭМ!$A$39:$A$782,$A149,СВЦЭМ!$B$39:$B$782,U$119)+'СЕТ СН'!$I$11+СВЦЭМ!$D$10+'СЕТ СН'!$I$6-'СЕТ СН'!$I$23</f>
        <v>2275.9338730899999</v>
      </c>
      <c r="V149" s="36">
        <f>SUMIFS(СВЦЭМ!$D$39:$D$782,СВЦЭМ!$A$39:$A$782,$A149,СВЦЭМ!$B$39:$B$782,V$119)+'СЕТ СН'!$I$11+СВЦЭМ!$D$10+'СЕТ СН'!$I$6-'СЕТ СН'!$I$23</f>
        <v>2301.1443303599999</v>
      </c>
      <c r="W149" s="36">
        <f>SUMIFS(СВЦЭМ!$D$39:$D$782,СВЦЭМ!$A$39:$A$782,$A149,СВЦЭМ!$B$39:$B$782,W$119)+'СЕТ СН'!$I$11+СВЦЭМ!$D$10+'СЕТ СН'!$I$6-'СЕТ СН'!$I$23</f>
        <v>2268.9547431199999</v>
      </c>
      <c r="X149" s="36">
        <f>SUMIFS(СВЦЭМ!$D$39:$D$782,СВЦЭМ!$A$39:$A$782,$A149,СВЦЭМ!$B$39:$B$782,X$119)+'СЕТ СН'!$I$11+СВЦЭМ!$D$10+'СЕТ СН'!$I$6-'СЕТ СН'!$I$23</f>
        <v>2311.9441345800001</v>
      </c>
      <c r="Y149" s="36">
        <f>SUMIFS(СВЦЭМ!$D$39:$D$782,СВЦЭМ!$A$39:$A$782,$A149,СВЦЭМ!$B$39:$B$782,Y$119)+'СЕТ СН'!$I$11+СВЦЭМ!$D$10+'СЕТ СН'!$I$6-'СЕТ СН'!$I$23</f>
        <v>2397.7958061400004</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106</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01.06.2023</v>
      </c>
      <c r="B156" s="36">
        <f>SUMIFS(СВЦЭМ!$E$39:$E$782,СВЦЭМ!$A$39:$A$782,$A156,СВЦЭМ!$B$39:$B$782,B$155)+'СЕТ СН'!$F$12</f>
        <v>201.57291943000001</v>
      </c>
      <c r="C156" s="36">
        <f>SUMIFS(СВЦЭМ!$E$39:$E$782,СВЦЭМ!$A$39:$A$782,$A156,СВЦЭМ!$B$39:$B$782,C$155)+'СЕТ СН'!$F$12</f>
        <v>211.20337810000001</v>
      </c>
      <c r="D156" s="36">
        <f>SUMIFS(СВЦЭМ!$E$39:$E$782,СВЦЭМ!$A$39:$A$782,$A156,СВЦЭМ!$B$39:$B$782,D$155)+'СЕТ СН'!$F$12</f>
        <v>216.65856624</v>
      </c>
      <c r="E156" s="36">
        <f>SUMIFS(СВЦЭМ!$E$39:$E$782,СВЦЭМ!$A$39:$A$782,$A156,СВЦЭМ!$B$39:$B$782,E$155)+'СЕТ СН'!$F$12</f>
        <v>220.90146217</v>
      </c>
      <c r="F156" s="36">
        <f>SUMIFS(СВЦЭМ!$E$39:$E$782,СВЦЭМ!$A$39:$A$782,$A156,СВЦЭМ!$B$39:$B$782,F$155)+'СЕТ СН'!$F$12</f>
        <v>220.79469288000001</v>
      </c>
      <c r="G156" s="36">
        <f>SUMIFS(СВЦЭМ!$E$39:$E$782,СВЦЭМ!$A$39:$A$782,$A156,СВЦЭМ!$B$39:$B$782,G$155)+'СЕТ СН'!$F$12</f>
        <v>219.36460371999999</v>
      </c>
      <c r="H156" s="36">
        <f>SUMIFS(СВЦЭМ!$E$39:$E$782,СВЦЭМ!$A$39:$A$782,$A156,СВЦЭМ!$B$39:$B$782,H$155)+'СЕТ СН'!$F$12</f>
        <v>203.41907137999999</v>
      </c>
      <c r="I156" s="36">
        <f>SUMIFS(СВЦЭМ!$E$39:$E$782,СВЦЭМ!$A$39:$A$782,$A156,СВЦЭМ!$B$39:$B$782,I$155)+'СЕТ СН'!$F$12</f>
        <v>193.96243878000001</v>
      </c>
      <c r="J156" s="36">
        <f>SUMIFS(СВЦЭМ!$E$39:$E$782,СВЦЭМ!$A$39:$A$782,$A156,СВЦЭМ!$B$39:$B$782,J$155)+'СЕТ СН'!$F$12</f>
        <v>187.4049235</v>
      </c>
      <c r="K156" s="36">
        <f>SUMIFS(СВЦЭМ!$E$39:$E$782,СВЦЭМ!$A$39:$A$782,$A156,СВЦЭМ!$B$39:$B$782,K$155)+'СЕТ СН'!$F$12</f>
        <v>188.15664877</v>
      </c>
      <c r="L156" s="36">
        <f>SUMIFS(СВЦЭМ!$E$39:$E$782,СВЦЭМ!$A$39:$A$782,$A156,СВЦЭМ!$B$39:$B$782,L$155)+'СЕТ СН'!$F$12</f>
        <v>187.79999158999999</v>
      </c>
      <c r="M156" s="36">
        <f>SUMIFS(СВЦЭМ!$E$39:$E$782,СВЦЭМ!$A$39:$A$782,$A156,СВЦЭМ!$B$39:$B$782,M$155)+'СЕТ СН'!$F$12</f>
        <v>190.70949553</v>
      </c>
      <c r="N156" s="36">
        <f>SUMIFS(СВЦЭМ!$E$39:$E$782,СВЦЭМ!$A$39:$A$782,$A156,СВЦЭМ!$B$39:$B$782,N$155)+'СЕТ СН'!$F$12</f>
        <v>193.10743192999999</v>
      </c>
      <c r="O156" s="36">
        <f>SUMIFS(СВЦЭМ!$E$39:$E$782,СВЦЭМ!$A$39:$A$782,$A156,СВЦЭМ!$B$39:$B$782,O$155)+'СЕТ СН'!$F$12</f>
        <v>192.88655338999999</v>
      </c>
      <c r="P156" s="36">
        <f>SUMIFS(СВЦЭМ!$E$39:$E$782,СВЦЭМ!$A$39:$A$782,$A156,СВЦЭМ!$B$39:$B$782,P$155)+'СЕТ СН'!$F$12</f>
        <v>194.96715571999999</v>
      </c>
      <c r="Q156" s="36">
        <f>SUMIFS(СВЦЭМ!$E$39:$E$782,СВЦЭМ!$A$39:$A$782,$A156,СВЦЭМ!$B$39:$B$782,Q$155)+'СЕТ СН'!$F$12</f>
        <v>196.05078083000001</v>
      </c>
      <c r="R156" s="36">
        <f>SUMIFS(СВЦЭМ!$E$39:$E$782,СВЦЭМ!$A$39:$A$782,$A156,СВЦЭМ!$B$39:$B$782,R$155)+'СЕТ СН'!$F$12</f>
        <v>194.47531094999999</v>
      </c>
      <c r="S156" s="36">
        <f>SUMIFS(СВЦЭМ!$E$39:$E$782,СВЦЭМ!$A$39:$A$782,$A156,СВЦЭМ!$B$39:$B$782,S$155)+'СЕТ СН'!$F$12</f>
        <v>191.96426482000001</v>
      </c>
      <c r="T156" s="36">
        <f>SUMIFS(СВЦЭМ!$E$39:$E$782,СВЦЭМ!$A$39:$A$782,$A156,СВЦЭМ!$B$39:$B$782,T$155)+'СЕТ СН'!$F$12</f>
        <v>189.90608666</v>
      </c>
      <c r="U156" s="36">
        <f>SUMIFS(СВЦЭМ!$E$39:$E$782,СВЦЭМ!$A$39:$A$782,$A156,СВЦЭМ!$B$39:$B$782,U$155)+'СЕТ СН'!$F$12</f>
        <v>188.41864580000001</v>
      </c>
      <c r="V156" s="36">
        <f>SUMIFS(СВЦЭМ!$E$39:$E$782,СВЦЭМ!$A$39:$A$782,$A156,СВЦЭМ!$B$39:$B$782,V$155)+'СЕТ СН'!$F$12</f>
        <v>189.84794170999999</v>
      </c>
      <c r="W156" s="36">
        <f>SUMIFS(СВЦЭМ!$E$39:$E$782,СВЦЭМ!$A$39:$A$782,$A156,СВЦЭМ!$B$39:$B$782,W$155)+'СЕТ СН'!$F$12</f>
        <v>183.33632736000001</v>
      </c>
      <c r="X156" s="36">
        <f>SUMIFS(СВЦЭМ!$E$39:$E$782,СВЦЭМ!$A$39:$A$782,$A156,СВЦЭМ!$B$39:$B$782,X$155)+'СЕТ СН'!$F$12</f>
        <v>189.28359963</v>
      </c>
      <c r="Y156" s="36">
        <f>SUMIFS(СВЦЭМ!$E$39:$E$782,СВЦЭМ!$A$39:$A$782,$A156,СВЦЭМ!$B$39:$B$782,Y$155)+'СЕТ СН'!$F$12</f>
        <v>193.85430059000001</v>
      </c>
      <c r="AA156" s="45"/>
    </row>
    <row r="157" spans="1:27" ht="15.75" x14ac:dyDescent="0.2">
      <c r="A157" s="35">
        <f>A156+1</f>
        <v>45079</v>
      </c>
      <c r="B157" s="36">
        <f>SUMIFS(СВЦЭМ!$E$39:$E$782,СВЦЭМ!$A$39:$A$782,$A157,СВЦЭМ!$B$39:$B$782,B$155)+'СЕТ СН'!$F$12</f>
        <v>205.02875874</v>
      </c>
      <c r="C157" s="36">
        <f>SUMIFS(СВЦЭМ!$E$39:$E$782,СВЦЭМ!$A$39:$A$782,$A157,СВЦЭМ!$B$39:$B$782,C$155)+'СЕТ СН'!$F$12</f>
        <v>208.51568854000001</v>
      </c>
      <c r="D157" s="36">
        <f>SUMIFS(СВЦЭМ!$E$39:$E$782,СВЦЭМ!$A$39:$A$782,$A157,СВЦЭМ!$B$39:$B$782,D$155)+'СЕТ СН'!$F$12</f>
        <v>213.87578848999999</v>
      </c>
      <c r="E157" s="36">
        <f>SUMIFS(СВЦЭМ!$E$39:$E$782,СВЦЭМ!$A$39:$A$782,$A157,СВЦЭМ!$B$39:$B$782,E$155)+'СЕТ СН'!$F$12</f>
        <v>214.66624938000001</v>
      </c>
      <c r="F157" s="36">
        <f>SUMIFS(СВЦЭМ!$E$39:$E$782,СВЦЭМ!$A$39:$A$782,$A157,СВЦЭМ!$B$39:$B$782,F$155)+'СЕТ СН'!$F$12</f>
        <v>212.61399259999999</v>
      </c>
      <c r="G157" s="36">
        <f>SUMIFS(СВЦЭМ!$E$39:$E$782,СВЦЭМ!$A$39:$A$782,$A157,СВЦЭМ!$B$39:$B$782,G$155)+'СЕТ СН'!$F$12</f>
        <v>209.71427288000001</v>
      </c>
      <c r="H157" s="36">
        <f>SUMIFS(СВЦЭМ!$E$39:$E$782,СВЦЭМ!$A$39:$A$782,$A157,СВЦЭМ!$B$39:$B$782,H$155)+'СЕТ СН'!$F$12</f>
        <v>190.45093596000001</v>
      </c>
      <c r="I157" s="36">
        <f>SUMIFS(СВЦЭМ!$E$39:$E$782,СВЦЭМ!$A$39:$A$782,$A157,СВЦЭМ!$B$39:$B$782,I$155)+'СЕТ СН'!$F$12</f>
        <v>195.12738615000001</v>
      </c>
      <c r="J157" s="36">
        <f>SUMIFS(СВЦЭМ!$E$39:$E$782,СВЦЭМ!$A$39:$A$782,$A157,СВЦЭМ!$B$39:$B$782,J$155)+'СЕТ СН'!$F$12</f>
        <v>192.39027418000001</v>
      </c>
      <c r="K157" s="36">
        <f>SUMIFS(СВЦЭМ!$E$39:$E$782,СВЦЭМ!$A$39:$A$782,$A157,СВЦЭМ!$B$39:$B$782,K$155)+'СЕТ СН'!$F$12</f>
        <v>188.25150865000001</v>
      </c>
      <c r="L157" s="36">
        <f>SUMIFS(СВЦЭМ!$E$39:$E$782,СВЦЭМ!$A$39:$A$782,$A157,СВЦЭМ!$B$39:$B$782,L$155)+'СЕТ СН'!$F$12</f>
        <v>187.10612846000001</v>
      </c>
      <c r="M157" s="36">
        <f>SUMIFS(СВЦЭМ!$E$39:$E$782,СВЦЭМ!$A$39:$A$782,$A157,СВЦЭМ!$B$39:$B$782,M$155)+'СЕТ СН'!$F$12</f>
        <v>189.65342704</v>
      </c>
      <c r="N157" s="36">
        <f>SUMIFS(СВЦЭМ!$E$39:$E$782,СВЦЭМ!$A$39:$A$782,$A157,СВЦЭМ!$B$39:$B$782,N$155)+'СЕТ СН'!$F$12</f>
        <v>194.16358579999999</v>
      </c>
      <c r="O157" s="36">
        <f>SUMIFS(СВЦЭМ!$E$39:$E$782,СВЦЭМ!$A$39:$A$782,$A157,СВЦЭМ!$B$39:$B$782,O$155)+'СЕТ СН'!$F$12</f>
        <v>193.83072870999999</v>
      </c>
      <c r="P157" s="36">
        <f>SUMIFS(СВЦЭМ!$E$39:$E$782,СВЦЭМ!$A$39:$A$782,$A157,СВЦЭМ!$B$39:$B$782,P$155)+'СЕТ СН'!$F$12</f>
        <v>194.21690552000001</v>
      </c>
      <c r="Q157" s="36">
        <f>SUMIFS(СВЦЭМ!$E$39:$E$782,СВЦЭМ!$A$39:$A$782,$A157,СВЦЭМ!$B$39:$B$782,Q$155)+'СЕТ СН'!$F$12</f>
        <v>195.87259040999999</v>
      </c>
      <c r="R157" s="36">
        <f>SUMIFS(СВЦЭМ!$E$39:$E$782,СВЦЭМ!$A$39:$A$782,$A157,СВЦЭМ!$B$39:$B$782,R$155)+'СЕТ СН'!$F$12</f>
        <v>194.08185472</v>
      </c>
      <c r="S157" s="36">
        <f>SUMIFS(СВЦЭМ!$E$39:$E$782,СВЦЭМ!$A$39:$A$782,$A157,СВЦЭМ!$B$39:$B$782,S$155)+'СЕТ СН'!$F$12</f>
        <v>192.67175936999999</v>
      </c>
      <c r="T157" s="36">
        <f>SUMIFS(СВЦЭМ!$E$39:$E$782,СВЦЭМ!$A$39:$A$782,$A157,СВЦЭМ!$B$39:$B$782,T$155)+'СЕТ СН'!$F$12</f>
        <v>190.72012516999999</v>
      </c>
      <c r="U157" s="36">
        <f>SUMIFS(СВЦЭМ!$E$39:$E$782,СВЦЭМ!$A$39:$A$782,$A157,СВЦЭМ!$B$39:$B$782,U$155)+'СЕТ СН'!$F$12</f>
        <v>184.24948244000001</v>
      </c>
      <c r="V157" s="36">
        <f>SUMIFS(СВЦЭМ!$E$39:$E$782,СВЦЭМ!$A$39:$A$782,$A157,СВЦЭМ!$B$39:$B$782,V$155)+'СЕТ СН'!$F$12</f>
        <v>180.79081676000001</v>
      </c>
      <c r="W157" s="36">
        <f>SUMIFS(СВЦЭМ!$E$39:$E$782,СВЦЭМ!$A$39:$A$782,$A157,СВЦЭМ!$B$39:$B$782,W$155)+'СЕТ СН'!$F$12</f>
        <v>181.96746497000001</v>
      </c>
      <c r="X157" s="36">
        <f>SUMIFS(СВЦЭМ!$E$39:$E$782,СВЦЭМ!$A$39:$A$782,$A157,СВЦЭМ!$B$39:$B$782,X$155)+'СЕТ СН'!$F$12</f>
        <v>186.94383568999999</v>
      </c>
      <c r="Y157" s="36">
        <f>SUMIFS(СВЦЭМ!$E$39:$E$782,СВЦЭМ!$A$39:$A$782,$A157,СВЦЭМ!$B$39:$B$782,Y$155)+'СЕТ СН'!$F$12</f>
        <v>192.12165340999999</v>
      </c>
    </row>
    <row r="158" spans="1:27" ht="15.75" x14ac:dyDescent="0.2">
      <c r="A158" s="35">
        <f t="shared" ref="A158:A185" si="4">A157+1</f>
        <v>45080</v>
      </c>
      <c r="B158" s="36">
        <f>SUMIFS(СВЦЭМ!$E$39:$E$782,СВЦЭМ!$A$39:$A$782,$A158,СВЦЭМ!$B$39:$B$782,B$155)+'СЕТ СН'!$F$12</f>
        <v>196.43258660000001</v>
      </c>
      <c r="C158" s="36">
        <f>SUMIFS(СВЦЭМ!$E$39:$E$782,СВЦЭМ!$A$39:$A$782,$A158,СВЦЭМ!$B$39:$B$782,C$155)+'СЕТ СН'!$F$12</f>
        <v>201.86586499000001</v>
      </c>
      <c r="D158" s="36">
        <f>SUMIFS(СВЦЭМ!$E$39:$E$782,СВЦЭМ!$A$39:$A$782,$A158,СВЦЭМ!$B$39:$B$782,D$155)+'СЕТ СН'!$F$12</f>
        <v>214.10984918</v>
      </c>
      <c r="E158" s="36">
        <f>SUMIFS(СВЦЭМ!$E$39:$E$782,СВЦЭМ!$A$39:$A$782,$A158,СВЦЭМ!$B$39:$B$782,E$155)+'СЕТ СН'!$F$12</f>
        <v>222.41545117000001</v>
      </c>
      <c r="F158" s="36">
        <f>SUMIFS(СВЦЭМ!$E$39:$E$782,СВЦЭМ!$A$39:$A$782,$A158,СВЦЭМ!$B$39:$B$782,F$155)+'СЕТ СН'!$F$12</f>
        <v>216.87087991999999</v>
      </c>
      <c r="G158" s="36">
        <f>SUMIFS(СВЦЭМ!$E$39:$E$782,СВЦЭМ!$A$39:$A$782,$A158,СВЦЭМ!$B$39:$B$782,G$155)+'СЕТ СН'!$F$12</f>
        <v>217.86422332000001</v>
      </c>
      <c r="H158" s="36">
        <f>SUMIFS(СВЦЭМ!$E$39:$E$782,СВЦЭМ!$A$39:$A$782,$A158,СВЦЭМ!$B$39:$B$782,H$155)+'СЕТ СН'!$F$12</f>
        <v>207.28848879</v>
      </c>
      <c r="I158" s="36">
        <f>SUMIFS(СВЦЭМ!$E$39:$E$782,СВЦЭМ!$A$39:$A$782,$A158,СВЦЭМ!$B$39:$B$782,I$155)+'СЕТ СН'!$F$12</f>
        <v>194.37488755999999</v>
      </c>
      <c r="J158" s="36">
        <f>SUMIFS(СВЦЭМ!$E$39:$E$782,СВЦЭМ!$A$39:$A$782,$A158,СВЦЭМ!$B$39:$B$782,J$155)+'СЕТ СН'!$F$12</f>
        <v>182.22234997999999</v>
      </c>
      <c r="K158" s="36">
        <f>SUMIFS(СВЦЭМ!$E$39:$E$782,СВЦЭМ!$A$39:$A$782,$A158,СВЦЭМ!$B$39:$B$782,K$155)+'СЕТ СН'!$F$12</f>
        <v>175.45415775000001</v>
      </c>
      <c r="L158" s="36">
        <f>SUMIFS(СВЦЭМ!$E$39:$E$782,СВЦЭМ!$A$39:$A$782,$A158,СВЦЭМ!$B$39:$B$782,L$155)+'СЕТ СН'!$F$12</f>
        <v>174.27855658999999</v>
      </c>
      <c r="M158" s="36">
        <f>SUMIFS(СВЦЭМ!$E$39:$E$782,СВЦЭМ!$A$39:$A$782,$A158,СВЦЭМ!$B$39:$B$782,M$155)+'СЕТ СН'!$F$12</f>
        <v>175.65667144</v>
      </c>
      <c r="N158" s="36">
        <f>SUMIFS(СВЦЭМ!$E$39:$E$782,СВЦЭМ!$A$39:$A$782,$A158,СВЦЭМ!$B$39:$B$782,N$155)+'СЕТ СН'!$F$12</f>
        <v>177.92345008999999</v>
      </c>
      <c r="O158" s="36">
        <f>SUMIFS(СВЦЭМ!$E$39:$E$782,СВЦЭМ!$A$39:$A$782,$A158,СВЦЭМ!$B$39:$B$782,O$155)+'СЕТ СН'!$F$12</f>
        <v>178.44619834</v>
      </c>
      <c r="P158" s="36">
        <f>SUMIFS(СВЦЭМ!$E$39:$E$782,СВЦЭМ!$A$39:$A$782,$A158,СВЦЭМ!$B$39:$B$782,P$155)+'СЕТ СН'!$F$12</f>
        <v>180.17716573999999</v>
      </c>
      <c r="Q158" s="36">
        <f>SUMIFS(СВЦЭМ!$E$39:$E$782,СВЦЭМ!$A$39:$A$782,$A158,СВЦЭМ!$B$39:$B$782,Q$155)+'СЕТ СН'!$F$12</f>
        <v>183.56207617999999</v>
      </c>
      <c r="R158" s="36">
        <f>SUMIFS(СВЦЭМ!$E$39:$E$782,СВЦЭМ!$A$39:$A$782,$A158,СВЦЭМ!$B$39:$B$782,R$155)+'СЕТ СН'!$F$12</f>
        <v>182.5694919</v>
      </c>
      <c r="S158" s="36">
        <f>SUMIFS(СВЦЭМ!$E$39:$E$782,СВЦЭМ!$A$39:$A$782,$A158,СВЦЭМ!$B$39:$B$782,S$155)+'СЕТ СН'!$F$12</f>
        <v>180.55821601</v>
      </c>
      <c r="T158" s="36">
        <f>SUMIFS(СВЦЭМ!$E$39:$E$782,СВЦЭМ!$A$39:$A$782,$A158,СВЦЭМ!$B$39:$B$782,T$155)+'СЕТ СН'!$F$12</f>
        <v>179.11532622999999</v>
      </c>
      <c r="U158" s="36">
        <f>SUMIFS(СВЦЭМ!$E$39:$E$782,СВЦЭМ!$A$39:$A$782,$A158,СВЦЭМ!$B$39:$B$782,U$155)+'СЕТ СН'!$F$12</f>
        <v>177.73368704999999</v>
      </c>
      <c r="V158" s="36">
        <f>SUMIFS(СВЦЭМ!$E$39:$E$782,СВЦЭМ!$A$39:$A$782,$A158,СВЦЭМ!$B$39:$B$782,V$155)+'СЕТ СН'!$F$12</f>
        <v>175.99738647000001</v>
      </c>
      <c r="W158" s="36">
        <f>SUMIFS(СВЦЭМ!$E$39:$E$782,СВЦЭМ!$A$39:$A$782,$A158,СВЦЭМ!$B$39:$B$782,W$155)+'СЕТ СН'!$F$12</f>
        <v>172.64363180000001</v>
      </c>
      <c r="X158" s="36">
        <f>SUMIFS(СВЦЭМ!$E$39:$E$782,СВЦЭМ!$A$39:$A$782,$A158,СВЦЭМ!$B$39:$B$782,X$155)+'СЕТ СН'!$F$12</f>
        <v>176.85128435999999</v>
      </c>
      <c r="Y158" s="36">
        <f>SUMIFS(СВЦЭМ!$E$39:$E$782,СВЦЭМ!$A$39:$A$782,$A158,СВЦЭМ!$B$39:$B$782,Y$155)+'СЕТ СН'!$F$12</f>
        <v>186.78720405999999</v>
      </c>
    </row>
    <row r="159" spans="1:27" ht="15.75" x14ac:dyDescent="0.2">
      <c r="A159" s="35">
        <f t="shared" si="4"/>
        <v>45081</v>
      </c>
      <c r="B159" s="36">
        <f>SUMIFS(СВЦЭМ!$E$39:$E$782,СВЦЭМ!$A$39:$A$782,$A159,СВЦЭМ!$B$39:$B$782,B$155)+'СЕТ СН'!$F$12</f>
        <v>199.24348588000001</v>
      </c>
      <c r="C159" s="36">
        <f>SUMIFS(СВЦЭМ!$E$39:$E$782,СВЦЭМ!$A$39:$A$782,$A159,СВЦЭМ!$B$39:$B$782,C$155)+'СЕТ СН'!$F$12</f>
        <v>208.55910269</v>
      </c>
      <c r="D159" s="36">
        <f>SUMIFS(СВЦЭМ!$E$39:$E$782,СВЦЭМ!$A$39:$A$782,$A159,СВЦЭМ!$B$39:$B$782,D$155)+'СЕТ СН'!$F$12</f>
        <v>219.21297594999999</v>
      </c>
      <c r="E159" s="36">
        <f>SUMIFS(СВЦЭМ!$E$39:$E$782,СВЦЭМ!$A$39:$A$782,$A159,СВЦЭМ!$B$39:$B$782,E$155)+'СЕТ СН'!$F$12</f>
        <v>222.04974408000001</v>
      </c>
      <c r="F159" s="36">
        <f>SUMIFS(СВЦЭМ!$E$39:$E$782,СВЦЭМ!$A$39:$A$782,$A159,СВЦЭМ!$B$39:$B$782,F$155)+'СЕТ СН'!$F$12</f>
        <v>223.78525619999999</v>
      </c>
      <c r="G159" s="36">
        <f>SUMIFS(СВЦЭМ!$E$39:$E$782,СВЦЭМ!$A$39:$A$782,$A159,СВЦЭМ!$B$39:$B$782,G$155)+'СЕТ СН'!$F$12</f>
        <v>221.07814812000001</v>
      </c>
      <c r="H159" s="36">
        <f>SUMIFS(СВЦЭМ!$E$39:$E$782,СВЦЭМ!$A$39:$A$782,$A159,СВЦЭМ!$B$39:$B$782,H$155)+'СЕТ СН'!$F$12</f>
        <v>207.43746259</v>
      </c>
      <c r="I159" s="36">
        <f>SUMIFS(СВЦЭМ!$E$39:$E$782,СВЦЭМ!$A$39:$A$782,$A159,СВЦЭМ!$B$39:$B$782,I$155)+'СЕТ СН'!$F$12</f>
        <v>196.19991472999999</v>
      </c>
      <c r="J159" s="36">
        <f>SUMIFS(СВЦЭМ!$E$39:$E$782,СВЦЭМ!$A$39:$A$782,$A159,СВЦЭМ!$B$39:$B$782,J$155)+'СЕТ СН'!$F$12</f>
        <v>183.46930757000001</v>
      </c>
      <c r="K159" s="36">
        <f>SUMIFS(СВЦЭМ!$E$39:$E$782,СВЦЭМ!$A$39:$A$782,$A159,СВЦЭМ!$B$39:$B$782,K$155)+'СЕТ СН'!$F$12</f>
        <v>178.91218420999999</v>
      </c>
      <c r="L159" s="36">
        <f>SUMIFS(СВЦЭМ!$E$39:$E$782,СВЦЭМ!$A$39:$A$782,$A159,СВЦЭМ!$B$39:$B$782,L$155)+'СЕТ СН'!$F$12</f>
        <v>176.71571997000001</v>
      </c>
      <c r="M159" s="36">
        <f>SUMIFS(СВЦЭМ!$E$39:$E$782,СВЦЭМ!$A$39:$A$782,$A159,СВЦЭМ!$B$39:$B$782,M$155)+'СЕТ СН'!$F$12</f>
        <v>178.12461383999999</v>
      </c>
      <c r="N159" s="36">
        <f>SUMIFS(СВЦЭМ!$E$39:$E$782,СВЦЭМ!$A$39:$A$782,$A159,СВЦЭМ!$B$39:$B$782,N$155)+'СЕТ СН'!$F$12</f>
        <v>183.40745652999999</v>
      </c>
      <c r="O159" s="36">
        <f>SUMIFS(СВЦЭМ!$E$39:$E$782,СВЦЭМ!$A$39:$A$782,$A159,СВЦЭМ!$B$39:$B$782,O$155)+'СЕТ СН'!$F$12</f>
        <v>184.47934298000001</v>
      </c>
      <c r="P159" s="36">
        <f>SUMIFS(СВЦЭМ!$E$39:$E$782,СВЦЭМ!$A$39:$A$782,$A159,СВЦЭМ!$B$39:$B$782,P$155)+'СЕТ СН'!$F$12</f>
        <v>184.51387665999999</v>
      </c>
      <c r="Q159" s="36">
        <f>SUMIFS(СВЦЭМ!$E$39:$E$782,СВЦЭМ!$A$39:$A$782,$A159,СВЦЭМ!$B$39:$B$782,Q$155)+'СЕТ СН'!$F$12</f>
        <v>186.96252053000001</v>
      </c>
      <c r="R159" s="36">
        <f>SUMIFS(СВЦЭМ!$E$39:$E$782,СВЦЭМ!$A$39:$A$782,$A159,СВЦЭМ!$B$39:$B$782,R$155)+'СЕТ СН'!$F$12</f>
        <v>185.98330708</v>
      </c>
      <c r="S159" s="36">
        <f>SUMIFS(СВЦЭМ!$E$39:$E$782,СВЦЭМ!$A$39:$A$782,$A159,СВЦЭМ!$B$39:$B$782,S$155)+'СЕТ СН'!$F$12</f>
        <v>183.60085136000001</v>
      </c>
      <c r="T159" s="36">
        <f>SUMIFS(СВЦЭМ!$E$39:$E$782,СВЦЭМ!$A$39:$A$782,$A159,СВЦЭМ!$B$39:$B$782,T$155)+'СЕТ СН'!$F$12</f>
        <v>182.72725170000001</v>
      </c>
      <c r="U159" s="36">
        <f>SUMIFS(СВЦЭМ!$E$39:$E$782,СВЦЭМ!$A$39:$A$782,$A159,СВЦЭМ!$B$39:$B$782,U$155)+'СЕТ СН'!$F$12</f>
        <v>174.79833324000001</v>
      </c>
      <c r="V159" s="36">
        <f>SUMIFS(СВЦЭМ!$E$39:$E$782,СВЦЭМ!$A$39:$A$782,$A159,СВЦЭМ!$B$39:$B$782,V$155)+'СЕТ СН'!$F$12</f>
        <v>170.07347788000001</v>
      </c>
      <c r="W159" s="36">
        <f>SUMIFS(СВЦЭМ!$E$39:$E$782,СВЦЭМ!$A$39:$A$782,$A159,СВЦЭМ!$B$39:$B$782,W$155)+'СЕТ СН'!$F$12</f>
        <v>171.60767916</v>
      </c>
      <c r="X159" s="36">
        <f>SUMIFS(СВЦЭМ!$E$39:$E$782,СВЦЭМ!$A$39:$A$782,$A159,СВЦЭМ!$B$39:$B$782,X$155)+'СЕТ СН'!$F$12</f>
        <v>180.12043299999999</v>
      </c>
      <c r="Y159" s="36">
        <f>SUMIFS(СВЦЭМ!$E$39:$E$782,СВЦЭМ!$A$39:$A$782,$A159,СВЦЭМ!$B$39:$B$782,Y$155)+'СЕТ СН'!$F$12</f>
        <v>189.06991257000001</v>
      </c>
    </row>
    <row r="160" spans="1:27" ht="15.75" x14ac:dyDescent="0.2">
      <c r="A160" s="35">
        <f t="shared" si="4"/>
        <v>45082</v>
      </c>
      <c r="B160" s="36">
        <f>SUMIFS(СВЦЭМ!$E$39:$E$782,СВЦЭМ!$A$39:$A$782,$A160,СВЦЭМ!$B$39:$B$782,B$155)+'СЕТ СН'!$F$12</f>
        <v>195.86475379999999</v>
      </c>
      <c r="C160" s="36">
        <f>SUMIFS(СВЦЭМ!$E$39:$E$782,СВЦЭМ!$A$39:$A$782,$A160,СВЦЭМ!$B$39:$B$782,C$155)+'СЕТ СН'!$F$12</f>
        <v>200.48574255</v>
      </c>
      <c r="D160" s="36">
        <f>SUMIFS(СВЦЭМ!$E$39:$E$782,СВЦЭМ!$A$39:$A$782,$A160,СВЦЭМ!$B$39:$B$782,D$155)+'СЕТ СН'!$F$12</f>
        <v>206.43282192999999</v>
      </c>
      <c r="E160" s="36">
        <f>SUMIFS(СВЦЭМ!$E$39:$E$782,СВЦЭМ!$A$39:$A$782,$A160,СВЦЭМ!$B$39:$B$782,E$155)+'СЕТ СН'!$F$12</f>
        <v>204.36131811000001</v>
      </c>
      <c r="F160" s="36">
        <f>SUMIFS(СВЦЭМ!$E$39:$E$782,СВЦЭМ!$A$39:$A$782,$A160,СВЦЭМ!$B$39:$B$782,F$155)+'СЕТ СН'!$F$12</f>
        <v>203.34697283</v>
      </c>
      <c r="G160" s="36">
        <f>SUMIFS(СВЦЭМ!$E$39:$E$782,СВЦЭМ!$A$39:$A$782,$A160,СВЦЭМ!$B$39:$B$782,G$155)+'СЕТ СН'!$F$12</f>
        <v>202.36739066000001</v>
      </c>
      <c r="H160" s="36">
        <f>SUMIFS(СВЦЭМ!$E$39:$E$782,СВЦЭМ!$A$39:$A$782,$A160,СВЦЭМ!$B$39:$B$782,H$155)+'СЕТ СН'!$F$12</f>
        <v>198.24188672</v>
      </c>
      <c r="I160" s="36">
        <f>SUMIFS(СВЦЭМ!$E$39:$E$782,СВЦЭМ!$A$39:$A$782,$A160,СВЦЭМ!$B$39:$B$782,I$155)+'СЕТ СН'!$F$12</f>
        <v>190.94235512</v>
      </c>
      <c r="J160" s="36">
        <f>SUMIFS(СВЦЭМ!$E$39:$E$782,СВЦЭМ!$A$39:$A$782,$A160,СВЦЭМ!$B$39:$B$782,J$155)+'СЕТ СН'!$F$12</f>
        <v>194.87156880000001</v>
      </c>
      <c r="K160" s="36">
        <f>SUMIFS(СВЦЭМ!$E$39:$E$782,СВЦЭМ!$A$39:$A$782,$A160,СВЦЭМ!$B$39:$B$782,K$155)+'СЕТ СН'!$F$12</f>
        <v>181.93646115000001</v>
      </c>
      <c r="L160" s="36">
        <f>SUMIFS(СВЦЭМ!$E$39:$E$782,СВЦЭМ!$A$39:$A$782,$A160,СВЦЭМ!$B$39:$B$782,L$155)+'СЕТ СН'!$F$12</f>
        <v>180.06351848</v>
      </c>
      <c r="M160" s="36">
        <f>SUMIFS(СВЦЭМ!$E$39:$E$782,СВЦЭМ!$A$39:$A$782,$A160,СВЦЭМ!$B$39:$B$782,M$155)+'СЕТ СН'!$F$12</f>
        <v>181.71197346</v>
      </c>
      <c r="N160" s="36">
        <f>SUMIFS(СВЦЭМ!$E$39:$E$782,СВЦЭМ!$A$39:$A$782,$A160,СВЦЭМ!$B$39:$B$782,N$155)+'СЕТ СН'!$F$12</f>
        <v>187.11573543</v>
      </c>
      <c r="O160" s="36">
        <f>SUMIFS(СВЦЭМ!$E$39:$E$782,СВЦЭМ!$A$39:$A$782,$A160,СВЦЭМ!$B$39:$B$782,O$155)+'СЕТ СН'!$F$12</f>
        <v>187.97782831000001</v>
      </c>
      <c r="P160" s="36">
        <f>SUMIFS(СВЦЭМ!$E$39:$E$782,СВЦЭМ!$A$39:$A$782,$A160,СВЦЭМ!$B$39:$B$782,P$155)+'СЕТ СН'!$F$12</f>
        <v>189.90060896</v>
      </c>
      <c r="Q160" s="36">
        <f>SUMIFS(СВЦЭМ!$E$39:$E$782,СВЦЭМ!$A$39:$A$782,$A160,СВЦЭМ!$B$39:$B$782,Q$155)+'СЕТ СН'!$F$12</f>
        <v>191.5410765</v>
      </c>
      <c r="R160" s="36">
        <f>SUMIFS(СВЦЭМ!$E$39:$E$782,СВЦЭМ!$A$39:$A$782,$A160,СВЦЭМ!$B$39:$B$782,R$155)+'СЕТ СН'!$F$12</f>
        <v>194.22154197</v>
      </c>
      <c r="S160" s="36">
        <f>SUMIFS(СВЦЭМ!$E$39:$E$782,СВЦЭМ!$A$39:$A$782,$A160,СВЦЭМ!$B$39:$B$782,S$155)+'СЕТ СН'!$F$12</f>
        <v>193.74452782</v>
      </c>
      <c r="T160" s="36">
        <f>SUMIFS(СВЦЭМ!$E$39:$E$782,СВЦЭМ!$A$39:$A$782,$A160,СВЦЭМ!$B$39:$B$782,T$155)+'СЕТ СН'!$F$12</f>
        <v>190.47915853000001</v>
      </c>
      <c r="U160" s="36">
        <f>SUMIFS(СВЦЭМ!$E$39:$E$782,СВЦЭМ!$A$39:$A$782,$A160,СВЦЭМ!$B$39:$B$782,U$155)+'СЕТ СН'!$F$12</f>
        <v>186.18776119</v>
      </c>
      <c r="V160" s="36">
        <f>SUMIFS(СВЦЭМ!$E$39:$E$782,СВЦЭМ!$A$39:$A$782,$A160,СВЦЭМ!$B$39:$B$782,V$155)+'СЕТ СН'!$F$12</f>
        <v>177.93364854000001</v>
      </c>
      <c r="W160" s="36">
        <f>SUMIFS(СВЦЭМ!$E$39:$E$782,СВЦЭМ!$A$39:$A$782,$A160,СВЦЭМ!$B$39:$B$782,W$155)+'СЕТ СН'!$F$12</f>
        <v>187.25753678000001</v>
      </c>
      <c r="X160" s="36">
        <f>SUMIFS(СВЦЭМ!$E$39:$E$782,СВЦЭМ!$A$39:$A$782,$A160,СВЦЭМ!$B$39:$B$782,X$155)+'СЕТ СН'!$F$12</f>
        <v>193.62807853999999</v>
      </c>
      <c r="Y160" s="36">
        <f>SUMIFS(СВЦЭМ!$E$39:$E$782,СВЦЭМ!$A$39:$A$782,$A160,СВЦЭМ!$B$39:$B$782,Y$155)+'СЕТ СН'!$F$12</f>
        <v>203.12358886000001</v>
      </c>
    </row>
    <row r="161" spans="1:25" ht="15.75" x14ac:dyDescent="0.2">
      <c r="A161" s="35">
        <f t="shared" si="4"/>
        <v>45083</v>
      </c>
      <c r="B161" s="36">
        <f>SUMIFS(СВЦЭМ!$E$39:$E$782,СВЦЭМ!$A$39:$A$782,$A161,СВЦЭМ!$B$39:$B$782,B$155)+'СЕТ СН'!$F$12</f>
        <v>201.04659126999999</v>
      </c>
      <c r="C161" s="36">
        <f>SUMIFS(СВЦЭМ!$E$39:$E$782,СВЦЭМ!$A$39:$A$782,$A161,СВЦЭМ!$B$39:$B$782,C$155)+'СЕТ СН'!$F$12</f>
        <v>212.45829881</v>
      </c>
      <c r="D161" s="36">
        <f>SUMIFS(СВЦЭМ!$E$39:$E$782,СВЦЭМ!$A$39:$A$782,$A161,СВЦЭМ!$B$39:$B$782,D$155)+'СЕТ СН'!$F$12</f>
        <v>225.75589812000001</v>
      </c>
      <c r="E161" s="36">
        <f>SUMIFS(СВЦЭМ!$E$39:$E$782,СВЦЭМ!$A$39:$A$782,$A161,СВЦЭМ!$B$39:$B$782,E$155)+'СЕТ СН'!$F$12</f>
        <v>225.28944215999999</v>
      </c>
      <c r="F161" s="36">
        <f>SUMIFS(СВЦЭМ!$E$39:$E$782,СВЦЭМ!$A$39:$A$782,$A161,СВЦЭМ!$B$39:$B$782,F$155)+'СЕТ СН'!$F$12</f>
        <v>224.59814145000001</v>
      </c>
      <c r="G161" s="36">
        <f>SUMIFS(СВЦЭМ!$E$39:$E$782,СВЦЭМ!$A$39:$A$782,$A161,СВЦЭМ!$B$39:$B$782,G$155)+'СЕТ СН'!$F$12</f>
        <v>213.63286453000001</v>
      </c>
      <c r="H161" s="36">
        <f>SUMIFS(СВЦЭМ!$E$39:$E$782,СВЦЭМ!$A$39:$A$782,$A161,СВЦЭМ!$B$39:$B$782,H$155)+'СЕТ СН'!$F$12</f>
        <v>196.0529038</v>
      </c>
      <c r="I161" s="36">
        <f>SUMIFS(СВЦЭМ!$E$39:$E$782,СВЦЭМ!$A$39:$A$782,$A161,СВЦЭМ!$B$39:$B$782,I$155)+'СЕТ СН'!$F$12</f>
        <v>188.05941795000001</v>
      </c>
      <c r="J161" s="36">
        <f>SUMIFS(СВЦЭМ!$E$39:$E$782,СВЦЭМ!$A$39:$A$782,$A161,СВЦЭМ!$B$39:$B$782,J$155)+'СЕТ СН'!$F$12</f>
        <v>178.11444513000001</v>
      </c>
      <c r="K161" s="36">
        <f>SUMIFS(СВЦЭМ!$E$39:$E$782,СВЦЭМ!$A$39:$A$782,$A161,СВЦЭМ!$B$39:$B$782,K$155)+'СЕТ СН'!$F$12</f>
        <v>172.29209391000001</v>
      </c>
      <c r="L161" s="36">
        <f>SUMIFS(СВЦЭМ!$E$39:$E$782,СВЦЭМ!$A$39:$A$782,$A161,СВЦЭМ!$B$39:$B$782,L$155)+'СЕТ СН'!$F$12</f>
        <v>173.07278346000001</v>
      </c>
      <c r="M161" s="36">
        <f>SUMIFS(СВЦЭМ!$E$39:$E$782,СВЦЭМ!$A$39:$A$782,$A161,СВЦЭМ!$B$39:$B$782,M$155)+'СЕТ СН'!$F$12</f>
        <v>172.77895534000001</v>
      </c>
      <c r="N161" s="36">
        <f>SUMIFS(СВЦЭМ!$E$39:$E$782,СВЦЭМ!$A$39:$A$782,$A161,СВЦЭМ!$B$39:$B$782,N$155)+'СЕТ СН'!$F$12</f>
        <v>176.38336140000001</v>
      </c>
      <c r="O161" s="36">
        <f>SUMIFS(СВЦЭМ!$E$39:$E$782,СВЦЭМ!$A$39:$A$782,$A161,СВЦЭМ!$B$39:$B$782,O$155)+'СЕТ СН'!$F$12</f>
        <v>176.19895489000001</v>
      </c>
      <c r="P161" s="36">
        <f>SUMIFS(СВЦЭМ!$E$39:$E$782,СВЦЭМ!$A$39:$A$782,$A161,СВЦЭМ!$B$39:$B$782,P$155)+'СЕТ СН'!$F$12</f>
        <v>178.36339100999999</v>
      </c>
      <c r="Q161" s="36">
        <f>SUMIFS(СВЦЭМ!$E$39:$E$782,СВЦЭМ!$A$39:$A$782,$A161,СВЦЭМ!$B$39:$B$782,Q$155)+'СЕТ СН'!$F$12</f>
        <v>180.23042638999999</v>
      </c>
      <c r="R161" s="36">
        <f>SUMIFS(СВЦЭМ!$E$39:$E$782,СВЦЭМ!$A$39:$A$782,$A161,СВЦЭМ!$B$39:$B$782,R$155)+'СЕТ СН'!$F$12</f>
        <v>179.52476763000001</v>
      </c>
      <c r="S161" s="36">
        <f>SUMIFS(СВЦЭМ!$E$39:$E$782,СВЦЭМ!$A$39:$A$782,$A161,СВЦЭМ!$B$39:$B$782,S$155)+'СЕТ СН'!$F$12</f>
        <v>177.17638542</v>
      </c>
      <c r="T161" s="36">
        <f>SUMIFS(СВЦЭМ!$E$39:$E$782,СВЦЭМ!$A$39:$A$782,$A161,СВЦЭМ!$B$39:$B$782,T$155)+'СЕТ СН'!$F$12</f>
        <v>180.35546686999999</v>
      </c>
      <c r="U161" s="36">
        <f>SUMIFS(СВЦЭМ!$E$39:$E$782,СВЦЭМ!$A$39:$A$782,$A161,СВЦЭМ!$B$39:$B$782,U$155)+'СЕТ СН'!$F$12</f>
        <v>174.19779432999999</v>
      </c>
      <c r="V161" s="36">
        <f>SUMIFS(СВЦЭМ!$E$39:$E$782,СВЦЭМ!$A$39:$A$782,$A161,СВЦЭМ!$B$39:$B$782,V$155)+'СЕТ СН'!$F$12</f>
        <v>171.72445499</v>
      </c>
      <c r="W161" s="36">
        <f>SUMIFS(СВЦЭМ!$E$39:$E$782,СВЦЭМ!$A$39:$A$782,$A161,СВЦЭМ!$B$39:$B$782,W$155)+'СЕТ СН'!$F$12</f>
        <v>173.64015574999999</v>
      </c>
      <c r="X161" s="36">
        <f>SUMIFS(СВЦЭМ!$E$39:$E$782,СВЦЭМ!$A$39:$A$782,$A161,СВЦЭМ!$B$39:$B$782,X$155)+'СЕТ СН'!$F$12</f>
        <v>177.19196982</v>
      </c>
      <c r="Y161" s="36">
        <f>SUMIFS(СВЦЭМ!$E$39:$E$782,СВЦЭМ!$A$39:$A$782,$A161,СВЦЭМ!$B$39:$B$782,Y$155)+'СЕТ СН'!$F$12</f>
        <v>187.41310028999999</v>
      </c>
    </row>
    <row r="162" spans="1:25" ht="15.75" x14ac:dyDescent="0.2">
      <c r="A162" s="35">
        <f t="shared" si="4"/>
        <v>45084</v>
      </c>
      <c r="B162" s="36">
        <f>SUMIFS(СВЦЭМ!$E$39:$E$782,СВЦЭМ!$A$39:$A$782,$A162,СВЦЭМ!$B$39:$B$782,B$155)+'СЕТ СН'!$F$12</f>
        <v>205.37579174999999</v>
      </c>
      <c r="C162" s="36">
        <f>SUMIFS(СВЦЭМ!$E$39:$E$782,СВЦЭМ!$A$39:$A$782,$A162,СВЦЭМ!$B$39:$B$782,C$155)+'СЕТ СН'!$F$12</f>
        <v>197.18732915000001</v>
      </c>
      <c r="D162" s="36">
        <f>SUMIFS(СВЦЭМ!$E$39:$E$782,СВЦЭМ!$A$39:$A$782,$A162,СВЦЭМ!$B$39:$B$782,D$155)+'СЕТ СН'!$F$12</f>
        <v>220.21795642000001</v>
      </c>
      <c r="E162" s="36">
        <f>SUMIFS(СВЦЭМ!$E$39:$E$782,СВЦЭМ!$A$39:$A$782,$A162,СВЦЭМ!$B$39:$B$782,E$155)+'СЕТ СН'!$F$12</f>
        <v>222.34076845000001</v>
      </c>
      <c r="F162" s="36">
        <f>SUMIFS(СВЦЭМ!$E$39:$E$782,СВЦЭМ!$A$39:$A$782,$A162,СВЦЭМ!$B$39:$B$782,F$155)+'СЕТ СН'!$F$12</f>
        <v>221.08851659000001</v>
      </c>
      <c r="G162" s="36">
        <f>SUMIFS(СВЦЭМ!$E$39:$E$782,СВЦЭМ!$A$39:$A$782,$A162,СВЦЭМ!$B$39:$B$782,G$155)+'СЕТ СН'!$F$12</f>
        <v>212.48940145</v>
      </c>
      <c r="H162" s="36">
        <f>SUMIFS(СВЦЭМ!$E$39:$E$782,СВЦЭМ!$A$39:$A$782,$A162,СВЦЭМ!$B$39:$B$782,H$155)+'СЕТ СН'!$F$12</f>
        <v>197.02291559</v>
      </c>
      <c r="I162" s="36">
        <f>SUMIFS(СВЦЭМ!$E$39:$E$782,СВЦЭМ!$A$39:$A$782,$A162,СВЦЭМ!$B$39:$B$782,I$155)+'СЕТ СН'!$F$12</f>
        <v>193.45548288000001</v>
      </c>
      <c r="J162" s="36">
        <f>SUMIFS(СВЦЭМ!$E$39:$E$782,СВЦЭМ!$A$39:$A$782,$A162,СВЦЭМ!$B$39:$B$782,J$155)+'СЕТ СН'!$F$12</f>
        <v>181.60408423999999</v>
      </c>
      <c r="K162" s="36">
        <f>SUMIFS(СВЦЭМ!$E$39:$E$782,СВЦЭМ!$A$39:$A$782,$A162,СВЦЭМ!$B$39:$B$782,K$155)+'СЕТ СН'!$F$12</f>
        <v>182.59265970999999</v>
      </c>
      <c r="L162" s="36">
        <f>SUMIFS(СВЦЭМ!$E$39:$E$782,СВЦЭМ!$A$39:$A$782,$A162,СВЦЭМ!$B$39:$B$782,L$155)+'СЕТ СН'!$F$12</f>
        <v>184.45987887999999</v>
      </c>
      <c r="M162" s="36">
        <f>SUMIFS(СВЦЭМ!$E$39:$E$782,СВЦЭМ!$A$39:$A$782,$A162,СВЦЭМ!$B$39:$B$782,M$155)+'СЕТ СН'!$F$12</f>
        <v>185.47656380000001</v>
      </c>
      <c r="N162" s="36">
        <f>SUMIFS(СВЦЭМ!$E$39:$E$782,СВЦЭМ!$A$39:$A$782,$A162,СВЦЭМ!$B$39:$B$782,N$155)+'СЕТ СН'!$F$12</f>
        <v>188.05825100999999</v>
      </c>
      <c r="O162" s="36">
        <f>SUMIFS(СВЦЭМ!$E$39:$E$782,СВЦЭМ!$A$39:$A$782,$A162,СВЦЭМ!$B$39:$B$782,O$155)+'СЕТ СН'!$F$12</f>
        <v>190.94077854</v>
      </c>
      <c r="P162" s="36">
        <f>SUMIFS(СВЦЭМ!$E$39:$E$782,СВЦЭМ!$A$39:$A$782,$A162,СВЦЭМ!$B$39:$B$782,P$155)+'СЕТ СН'!$F$12</f>
        <v>193.36995865</v>
      </c>
      <c r="Q162" s="36">
        <f>SUMIFS(СВЦЭМ!$E$39:$E$782,СВЦЭМ!$A$39:$A$782,$A162,СВЦЭМ!$B$39:$B$782,Q$155)+'СЕТ СН'!$F$12</f>
        <v>194.04096134</v>
      </c>
      <c r="R162" s="36">
        <f>SUMIFS(СВЦЭМ!$E$39:$E$782,СВЦЭМ!$A$39:$A$782,$A162,СВЦЭМ!$B$39:$B$782,R$155)+'СЕТ СН'!$F$12</f>
        <v>190.89808145000001</v>
      </c>
      <c r="S162" s="36">
        <f>SUMIFS(СВЦЭМ!$E$39:$E$782,СВЦЭМ!$A$39:$A$782,$A162,СВЦЭМ!$B$39:$B$782,S$155)+'СЕТ СН'!$F$12</f>
        <v>187.85632002</v>
      </c>
      <c r="T162" s="36">
        <f>SUMIFS(СВЦЭМ!$E$39:$E$782,СВЦЭМ!$A$39:$A$782,$A162,СВЦЭМ!$B$39:$B$782,T$155)+'СЕТ СН'!$F$12</f>
        <v>185.71536517000001</v>
      </c>
      <c r="U162" s="36">
        <f>SUMIFS(СВЦЭМ!$E$39:$E$782,СВЦЭМ!$A$39:$A$782,$A162,СВЦЭМ!$B$39:$B$782,U$155)+'СЕТ СН'!$F$12</f>
        <v>175.94023347000001</v>
      </c>
      <c r="V162" s="36">
        <f>SUMIFS(СВЦЭМ!$E$39:$E$782,СВЦЭМ!$A$39:$A$782,$A162,СВЦЭМ!$B$39:$B$782,V$155)+'СЕТ СН'!$F$12</f>
        <v>179.02159798</v>
      </c>
      <c r="W162" s="36">
        <f>SUMIFS(СВЦЭМ!$E$39:$E$782,СВЦЭМ!$A$39:$A$782,$A162,СВЦЭМ!$B$39:$B$782,W$155)+'СЕТ СН'!$F$12</f>
        <v>182.78457216000001</v>
      </c>
      <c r="X162" s="36">
        <f>SUMIFS(СВЦЭМ!$E$39:$E$782,СВЦЭМ!$A$39:$A$782,$A162,СВЦЭМ!$B$39:$B$782,X$155)+'СЕТ СН'!$F$12</f>
        <v>190.57651005</v>
      </c>
      <c r="Y162" s="36">
        <f>SUMIFS(СВЦЭМ!$E$39:$E$782,СВЦЭМ!$A$39:$A$782,$A162,СВЦЭМ!$B$39:$B$782,Y$155)+'СЕТ СН'!$F$12</f>
        <v>195.68899225999999</v>
      </c>
    </row>
    <row r="163" spans="1:25" ht="15.75" x14ac:dyDescent="0.2">
      <c r="A163" s="35">
        <f t="shared" si="4"/>
        <v>45085</v>
      </c>
      <c r="B163" s="36">
        <f>SUMIFS(СВЦЭМ!$E$39:$E$782,СВЦЭМ!$A$39:$A$782,$A163,СВЦЭМ!$B$39:$B$782,B$155)+'СЕТ СН'!$F$12</f>
        <v>212.14939067</v>
      </c>
      <c r="C163" s="36">
        <f>SUMIFS(СВЦЭМ!$E$39:$E$782,СВЦЭМ!$A$39:$A$782,$A163,СВЦЭМ!$B$39:$B$782,C$155)+'СЕТ СН'!$F$12</f>
        <v>217.08002905999999</v>
      </c>
      <c r="D163" s="36">
        <f>SUMIFS(СВЦЭМ!$E$39:$E$782,СВЦЭМ!$A$39:$A$782,$A163,СВЦЭМ!$B$39:$B$782,D$155)+'СЕТ СН'!$F$12</f>
        <v>218.54435393</v>
      </c>
      <c r="E163" s="36">
        <f>SUMIFS(СВЦЭМ!$E$39:$E$782,СВЦЭМ!$A$39:$A$782,$A163,СВЦЭМ!$B$39:$B$782,E$155)+'СЕТ СН'!$F$12</f>
        <v>218.63563260000001</v>
      </c>
      <c r="F163" s="36">
        <f>SUMIFS(СВЦЭМ!$E$39:$E$782,СВЦЭМ!$A$39:$A$782,$A163,СВЦЭМ!$B$39:$B$782,F$155)+'СЕТ СН'!$F$12</f>
        <v>216.55100644000001</v>
      </c>
      <c r="G163" s="36">
        <f>SUMIFS(СВЦЭМ!$E$39:$E$782,СВЦЭМ!$A$39:$A$782,$A163,СВЦЭМ!$B$39:$B$782,G$155)+'СЕТ СН'!$F$12</f>
        <v>211.70647711000001</v>
      </c>
      <c r="H163" s="36">
        <f>SUMIFS(СВЦЭМ!$E$39:$E$782,СВЦЭМ!$A$39:$A$782,$A163,СВЦЭМ!$B$39:$B$782,H$155)+'СЕТ СН'!$F$12</f>
        <v>195.5750701</v>
      </c>
      <c r="I163" s="36">
        <f>SUMIFS(СВЦЭМ!$E$39:$E$782,СВЦЭМ!$A$39:$A$782,$A163,СВЦЭМ!$B$39:$B$782,I$155)+'СЕТ СН'!$F$12</f>
        <v>190.27958243</v>
      </c>
      <c r="J163" s="36">
        <f>SUMIFS(СВЦЭМ!$E$39:$E$782,СВЦЭМ!$A$39:$A$782,$A163,СВЦЭМ!$B$39:$B$782,J$155)+'СЕТ СН'!$F$12</f>
        <v>185.85700908000001</v>
      </c>
      <c r="K163" s="36">
        <f>SUMIFS(СВЦЭМ!$E$39:$E$782,СВЦЭМ!$A$39:$A$782,$A163,СВЦЭМ!$B$39:$B$782,K$155)+'СЕТ СН'!$F$12</f>
        <v>182.59356363000001</v>
      </c>
      <c r="L163" s="36">
        <f>SUMIFS(СВЦЭМ!$E$39:$E$782,СВЦЭМ!$A$39:$A$782,$A163,СВЦЭМ!$B$39:$B$782,L$155)+'СЕТ СН'!$F$12</f>
        <v>182.74045287000001</v>
      </c>
      <c r="M163" s="36">
        <f>SUMIFS(СВЦЭМ!$E$39:$E$782,СВЦЭМ!$A$39:$A$782,$A163,СВЦЭМ!$B$39:$B$782,M$155)+'СЕТ СН'!$F$12</f>
        <v>185.36655124999999</v>
      </c>
      <c r="N163" s="36">
        <f>SUMIFS(СВЦЭМ!$E$39:$E$782,СВЦЭМ!$A$39:$A$782,$A163,СВЦЭМ!$B$39:$B$782,N$155)+'СЕТ СН'!$F$12</f>
        <v>190.307311</v>
      </c>
      <c r="O163" s="36">
        <f>SUMIFS(СВЦЭМ!$E$39:$E$782,СВЦЭМ!$A$39:$A$782,$A163,СВЦЭМ!$B$39:$B$782,O$155)+'СЕТ СН'!$F$12</f>
        <v>190.72731110999999</v>
      </c>
      <c r="P163" s="36">
        <f>SUMIFS(СВЦЭМ!$E$39:$E$782,СВЦЭМ!$A$39:$A$782,$A163,СВЦЭМ!$B$39:$B$782,P$155)+'СЕТ СН'!$F$12</f>
        <v>191.67962456000001</v>
      </c>
      <c r="Q163" s="36">
        <f>SUMIFS(СВЦЭМ!$E$39:$E$782,СВЦЭМ!$A$39:$A$782,$A163,СВЦЭМ!$B$39:$B$782,Q$155)+'СЕТ СН'!$F$12</f>
        <v>193.38952986000001</v>
      </c>
      <c r="R163" s="36">
        <f>SUMIFS(СВЦЭМ!$E$39:$E$782,СВЦЭМ!$A$39:$A$782,$A163,СВЦЭМ!$B$39:$B$782,R$155)+'СЕТ СН'!$F$12</f>
        <v>190.84811636000001</v>
      </c>
      <c r="S163" s="36">
        <f>SUMIFS(СВЦЭМ!$E$39:$E$782,СВЦЭМ!$A$39:$A$782,$A163,СВЦЭМ!$B$39:$B$782,S$155)+'СЕТ СН'!$F$12</f>
        <v>187.83228192999999</v>
      </c>
      <c r="T163" s="36">
        <f>SUMIFS(СВЦЭМ!$E$39:$E$782,СВЦЭМ!$A$39:$A$782,$A163,СВЦЭМ!$B$39:$B$782,T$155)+'СЕТ СН'!$F$12</f>
        <v>185.91950621000001</v>
      </c>
      <c r="U163" s="36">
        <f>SUMIFS(СВЦЭМ!$E$39:$E$782,СВЦЭМ!$A$39:$A$782,$A163,СВЦЭМ!$B$39:$B$782,U$155)+'СЕТ СН'!$F$12</f>
        <v>182.23314074999999</v>
      </c>
      <c r="V163" s="36">
        <f>SUMIFS(СВЦЭМ!$E$39:$E$782,СВЦЭМ!$A$39:$A$782,$A163,СВЦЭМ!$B$39:$B$782,V$155)+'СЕТ СН'!$F$12</f>
        <v>174.80235048</v>
      </c>
      <c r="W163" s="36">
        <f>SUMIFS(СВЦЭМ!$E$39:$E$782,СВЦЭМ!$A$39:$A$782,$A163,СВЦЭМ!$B$39:$B$782,W$155)+'СЕТ СН'!$F$12</f>
        <v>180.39775187000001</v>
      </c>
      <c r="X163" s="36">
        <f>SUMIFS(СВЦЭМ!$E$39:$E$782,СВЦЭМ!$A$39:$A$782,$A163,СВЦЭМ!$B$39:$B$782,X$155)+'СЕТ СН'!$F$12</f>
        <v>186.93010464</v>
      </c>
      <c r="Y163" s="36">
        <f>SUMIFS(СВЦЭМ!$E$39:$E$782,СВЦЭМ!$A$39:$A$782,$A163,СВЦЭМ!$B$39:$B$782,Y$155)+'СЕТ СН'!$F$12</f>
        <v>202.03755355999999</v>
      </c>
    </row>
    <row r="164" spans="1:25" ht="15.75" x14ac:dyDescent="0.2">
      <c r="A164" s="35">
        <f t="shared" si="4"/>
        <v>45086</v>
      </c>
      <c r="B164" s="36">
        <f>SUMIFS(СВЦЭМ!$E$39:$E$782,СВЦЭМ!$A$39:$A$782,$A164,СВЦЭМ!$B$39:$B$782,B$155)+'СЕТ СН'!$F$12</f>
        <v>196.19120656000001</v>
      </c>
      <c r="C164" s="36">
        <f>SUMIFS(СВЦЭМ!$E$39:$E$782,СВЦЭМ!$A$39:$A$782,$A164,СВЦЭМ!$B$39:$B$782,C$155)+'СЕТ СН'!$F$12</f>
        <v>184.05266202000001</v>
      </c>
      <c r="D164" s="36">
        <f>SUMIFS(СВЦЭМ!$E$39:$E$782,СВЦЭМ!$A$39:$A$782,$A164,СВЦЭМ!$B$39:$B$782,D$155)+'СЕТ СН'!$F$12</f>
        <v>191.43828271999999</v>
      </c>
      <c r="E164" s="36">
        <f>SUMIFS(СВЦЭМ!$E$39:$E$782,СВЦЭМ!$A$39:$A$782,$A164,СВЦЭМ!$B$39:$B$782,E$155)+'СЕТ СН'!$F$12</f>
        <v>209.80330957000001</v>
      </c>
      <c r="F164" s="36">
        <f>SUMIFS(СВЦЭМ!$E$39:$E$782,СВЦЭМ!$A$39:$A$782,$A164,СВЦЭМ!$B$39:$B$782,F$155)+'СЕТ СН'!$F$12</f>
        <v>206.33146085000001</v>
      </c>
      <c r="G164" s="36">
        <f>SUMIFS(СВЦЭМ!$E$39:$E$782,СВЦЭМ!$A$39:$A$782,$A164,СВЦЭМ!$B$39:$B$782,G$155)+'СЕТ СН'!$F$12</f>
        <v>198.29641341999999</v>
      </c>
      <c r="H164" s="36">
        <f>SUMIFS(СВЦЭМ!$E$39:$E$782,СВЦЭМ!$A$39:$A$782,$A164,СВЦЭМ!$B$39:$B$782,H$155)+'СЕТ СН'!$F$12</f>
        <v>180.44201551</v>
      </c>
      <c r="I164" s="36">
        <f>SUMIFS(СВЦЭМ!$E$39:$E$782,СВЦЭМ!$A$39:$A$782,$A164,СВЦЭМ!$B$39:$B$782,I$155)+'СЕТ СН'!$F$12</f>
        <v>172.209754</v>
      </c>
      <c r="J164" s="36">
        <f>SUMIFS(СВЦЭМ!$E$39:$E$782,СВЦЭМ!$A$39:$A$782,$A164,СВЦЭМ!$B$39:$B$782,J$155)+'СЕТ СН'!$F$12</f>
        <v>162.83771440999999</v>
      </c>
      <c r="K164" s="36">
        <f>SUMIFS(СВЦЭМ!$E$39:$E$782,СВЦЭМ!$A$39:$A$782,$A164,СВЦЭМ!$B$39:$B$782,K$155)+'СЕТ СН'!$F$12</f>
        <v>158.12902248</v>
      </c>
      <c r="L164" s="36">
        <f>SUMIFS(СВЦЭМ!$E$39:$E$782,СВЦЭМ!$A$39:$A$782,$A164,СВЦЭМ!$B$39:$B$782,L$155)+'СЕТ СН'!$F$12</f>
        <v>155.65921542999999</v>
      </c>
      <c r="M164" s="36">
        <f>SUMIFS(СВЦЭМ!$E$39:$E$782,СВЦЭМ!$A$39:$A$782,$A164,СВЦЭМ!$B$39:$B$782,M$155)+'СЕТ СН'!$F$12</f>
        <v>160.29837169000001</v>
      </c>
      <c r="N164" s="36">
        <f>SUMIFS(СВЦЭМ!$E$39:$E$782,СВЦЭМ!$A$39:$A$782,$A164,СВЦЭМ!$B$39:$B$782,N$155)+'СЕТ СН'!$F$12</f>
        <v>164.06134434000001</v>
      </c>
      <c r="O164" s="36">
        <f>SUMIFS(СВЦЭМ!$E$39:$E$782,СВЦЭМ!$A$39:$A$782,$A164,СВЦЭМ!$B$39:$B$782,O$155)+'СЕТ СН'!$F$12</f>
        <v>163.48355597</v>
      </c>
      <c r="P164" s="36">
        <f>SUMIFS(СВЦЭМ!$E$39:$E$782,СВЦЭМ!$A$39:$A$782,$A164,СВЦЭМ!$B$39:$B$782,P$155)+'СЕТ СН'!$F$12</f>
        <v>164.44904779000001</v>
      </c>
      <c r="Q164" s="36">
        <f>SUMIFS(СВЦЭМ!$E$39:$E$782,СВЦЭМ!$A$39:$A$782,$A164,СВЦЭМ!$B$39:$B$782,Q$155)+'СЕТ СН'!$F$12</f>
        <v>165.02047332999999</v>
      </c>
      <c r="R164" s="36">
        <f>SUMIFS(СВЦЭМ!$E$39:$E$782,СВЦЭМ!$A$39:$A$782,$A164,СВЦЭМ!$B$39:$B$782,R$155)+'СЕТ СН'!$F$12</f>
        <v>164.55257083999999</v>
      </c>
      <c r="S164" s="36">
        <f>SUMIFS(СВЦЭМ!$E$39:$E$782,СВЦЭМ!$A$39:$A$782,$A164,СВЦЭМ!$B$39:$B$782,S$155)+'СЕТ СН'!$F$12</f>
        <v>164.53940410000001</v>
      </c>
      <c r="T164" s="36">
        <f>SUMIFS(СВЦЭМ!$E$39:$E$782,СВЦЭМ!$A$39:$A$782,$A164,СВЦЭМ!$B$39:$B$782,T$155)+'СЕТ СН'!$F$12</f>
        <v>162.96083153999999</v>
      </c>
      <c r="U164" s="36">
        <f>SUMIFS(СВЦЭМ!$E$39:$E$782,СВЦЭМ!$A$39:$A$782,$A164,СВЦЭМ!$B$39:$B$782,U$155)+'СЕТ СН'!$F$12</f>
        <v>161.17422274</v>
      </c>
      <c r="V164" s="36">
        <f>SUMIFS(СВЦЭМ!$E$39:$E$782,СВЦЭМ!$A$39:$A$782,$A164,СВЦЭМ!$B$39:$B$782,V$155)+'СЕТ СН'!$F$12</f>
        <v>157.80733387999999</v>
      </c>
      <c r="W164" s="36">
        <f>SUMIFS(СВЦЭМ!$E$39:$E$782,СВЦЭМ!$A$39:$A$782,$A164,СВЦЭМ!$B$39:$B$782,W$155)+'СЕТ СН'!$F$12</f>
        <v>162.42465694000001</v>
      </c>
      <c r="X164" s="36">
        <f>SUMIFS(СВЦЭМ!$E$39:$E$782,СВЦЭМ!$A$39:$A$782,$A164,СВЦЭМ!$B$39:$B$782,X$155)+'СЕТ СН'!$F$12</f>
        <v>163.62697681</v>
      </c>
      <c r="Y164" s="36">
        <f>SUMIFS(СВЦЭМ!$E$39:$E$782,СВЦЭМ!$A$39:$A$782,$A164,СВЦЭМ!$B$39:$B$782,Y$155)+'СЕТ СН'!$F$12</f>
        <v>183.90913397</v>
      </c>
    </row>
    <row r="165" spans="1:25" ht="15.75" x14ac:dyDescent="0.2">
      <c r="A165" s="35">
        <f t="shared" si="4"/>
        <v>45087</v>
      </c>
      <c r="B165" s="36">
        <f>SUMIFS(СВЦЭМ!$E$39:$E$782,СВЦЭМ!$A$39:$A$782,$A165,СВЦЭМ!$B$39:$B$782,B$155)+'СЕТ СН'!$F$12</f>
        <v>185.31670935</v>
      </c>
      <c r="C165" s="36">
        <f>SUMIFS(СВЦЭМ!$E$39:$E$782,СВЦЭМ!$A$39:$A$782,$A165,СВЦЭМ!$B$39:$B$782,C$155)+'СЕТ СН'!$F$12</f>
        <v>189.49655382</v>
      </c>
      <c r="D165" s="36">
        <f>SUMIFS(СВЦЭМ!$E$39:$E$782,СВЦЭМ!$A$39:$A$782,$A165,СВЦЭМ!$B$39:$B$782,D$155)+'СЕТ СН'!$F$12</f>
        <v>196.30390279</v>
      </c>
      <c r="E165" s="36">
        <f>SUMIFS(СВЦЭМ!$E$39:$E$782,СВЦЭМ!$A$39:$A$782,$A165,СВЦЭМ!$B$39:$B$782,E$155)+'СЕТ СН'!$F$12</f>
        <v>199.7936952</v>
      </c>
      <c r="F165" s="36">
        <f>SUMIFS(СВЦЭМ!$E$39:$E$782,СВЦЭМ!$A$39:$A$782,$A165,СВЦЭМ!$B$39:$B$782,F$155)+'СЕТ СН'!$F$12</f>
        <v>202.84892414000001</v>
      </c>
      <c r="G165" s="36">
        <f>SUMIFS(СВЦЭМ!$E$39:$E$782,СВЦЭМ!$A$39:$A$782,$A165,СВЦЭМ!$B$39:$B$782,G$155)+'СЕТ СН'!$F$12</f>
        <v>202.86469611999999</v>
      </c>
      <c r="H165" s="36">
        <f>SUMIFS(СВЦЭМ!$E$39:$E$782,СВЦЭМ!$A$39:$A$782,$A165,СВЦЭМ!$B$39:$B$782,H$155)+'СЕТ СН'!$F$12</f>
        <v>190.67064927999999</v>
      </c>
      <c r="I165" s="36">
        <f>SUMIFS(СВЦЭМ!$E$39:$E$782,СВЦЭМ!$A$39:$A$782,$A165,СВЦЭМ!$B$39:$B$782,I$155)+'СЕТ СН'!$F$12</f>
        <v>189.77159992</v>
      </c>
      <c r="J165" s="36">
        <f>SUMIFS(СВЦЭМ!$E$39:$E$782,СВЦЭМ!$A$39:$A$782,$A165,СВЦЭМ!$B$39:$B$782,J$155)+'СЕТ СН'!$F$12</f>
        <v>178.91846379</v>
      </c>
      <c r="K165" s="36">
        <f>SUMIFS(СВЦЭМ!$E$39:$E$782,СВЦЭМ!$A$39:$A$782,$A165,СВЦЭМ!$B$39:$B$782,K$155)+'СЕТ СН'!$F$12</f>
        <v>168.97604863999999</v>
      </c>
      <c r="L165" s="36">
        <f>SUMIFS(СВЦЭМ!$E$39:$E$782,СВЦЭМ!$A$39:$A$782,$A165,СВЦЭМ!$B$39:$B$782,L$155)+'СЕТ СН'!$F$12</f>
        <v>164.86299019</v>
      </c>
      <c r="M165" s="36">
        <f>SUMIFS(СВЦЭМ!$E$39:$E$782,СВЦЭМ!$A$39:$A$782,$A165,СВЦЭМ!$B$39:$B$782,M$155)+'СЕТ СН'!$F$12</f>
        <v>163.27338202000001</v>
      </c>
      <c r="N165" s="36">
        <f>SUMIFS(СВЦЭМ!$E$39:$E$782,СВЦЭМ!$A$39:$A$782,$A165,СВЦЭМ!$B$39:$B$782,N$155)+'СЕТ СН'!$F$12</f>
        <v>164.71304878000001</v>
      </c>
      <c r="O165" s="36">
        <f>SUMIFS(СВЦЭМ!$E$39:$E$782,СВЦЭМ!$A$39:$A$782,$A165,СВЦЭМ!$B$39:$B$782,O$155)+'СЕТ СН'!$F$12</f>
        <v>166.15028441999999</v>
      </c>
      <c r="P165" s="36">
        <f>SUMIFS(СВЦЭМ!$E$39:$E$782,СВЦЭМ!$A$39:$A$782,$A165,СВЦЭМ!$B$39:$B$782,P$155)+'СЕТ СН'!$F$12</f>
        <v>166.87293356000001</v>
      </c>
      <c r="Q165" s="36">
        <f>SUMIFS(СВЦЭМ!$E$39:$E$782,СВЦЭМ!$A$39:$A$782,$A165,СВЦЭМ!$B$39:$B$782,Q$155)+'СЕТ СН'!$F$12</f>
        <v>169.54334999</v>
      </c>
      <c r="R165" s="36">
        <f>SUMIFS(СВЦЭМ!$E$39:$E$782,СВЦЭМ!$A$39:$A$782,$A165,СВЦЭМ!$B$39:$B$782,R$155)+'СЕТ СН'!$F$12</f>
        <v>168.73825446999999</v>
      </c>
      <c r="S165" s="36">
        <f>SUMIFS(СВЦЭМ!$E$39:$E$782,СВЦЭМ!$A$39:$A$782,$A165,СВЦЭМ!$B$39:$B$782,S$155)+'СЕТ СН'!$F$12</f>
        <v>166.15528054000001</v>
      </c>
      <c r="T165" s="36">
        <f>SUMIFS(СВЦЭМ!$E$39:$E$782,СВЦЭМ!$A$39:$A$782,$A165,СВЦЭМ!$B$39:$B$782,T$155)+'СЕТ СН'!$F$12</f>
        <v>164.88897141000001</v>
      </c>
      <c r="U165" s="36">
        <f>SUMIFS(СВЦЭМ!$E$39:$E$782,СВЦЭМ!$A$39:$A$782,$A165,СВЦЭМ!$B$39:$B$782,U$155)+'СЕТ СН'!$F$12</f>
        <v>164.76543262999999</v>
      </c>
      <c r="V165" s="36">
        <f>SUMIFS(СВЦЭМ!$E$39:$E$782,СВЦЭМ!$A$39:$A$782,$A165,СВЦЭМ!$B$39:$B$782,V$155)+'СЕТ СН'!$F$12</f>
        <v>163.01900289</v>
      </c>
      <c r="W165" s="36">
        <f>SUMIFS(СВЦЭМ!$E$39:$E$782,СВЦЭМ!$A$39:$A$782,$A165,СВЦЭМ!$B$39:$B$782,W$155)+'СЕТ СН'!$F$12</f>
        <v>159.41322417999999</v>
      </c>
      <c r="X165" s="36">
        <f>SUMIFS(СВЦЭМ!$E$39:$E$782,СВЦЭМ!$A$39:$A$782,$A165,СВЦЭМ!$B$39:$B$782,X$155)+'СЕТ СН'!$F$12</f>
        <v>162.63068078000001</v>
      </c>
      <c r="Y165" s="36">
        <f>SUMIFS(СВЦЭМ!$E$39:$E$782,СВЦЭМ!$A$39:$A$782,$A165,СВЦЭМ!$B$39:$B$782,Y$155)+'СЕТ СН'!$F$12</f>
        <v>172.53290064999999</v>
      </c>
    </row>
    <row r="166" spans="1:25" ht="15.75" x14ac:dyDescent="0.2">
      <c r="A166" s="35">
        <f t="shared" si="4"/>
        <v>45088</v>
      </c>
      <c r="B166" s="36">
        <f>SUMIFS(СВЦЭМ!$E$39:$E$782,СВЦЭМ!$A$39:$A$782,$A166,СВЦЭМ!$B$39:$B$782,B$155)+'СЕТ СН'!$F$12</f>
        <v>181.24187251000001</v>
      </c>
      <c r="C166" s="36">
        <f>SUMIFS(СВЦЭМ!$E$39:$E$782,СВЦЭМ!$A$39:$A$782,$A166,СВЦЭМ!$B$39:$B$782,C$155)+'СЕТ СН'!$F$12</f>
        <v>186.68555732999999</v>
      </c>
      <c r="D166" s="36">
        <f>SUMIFS(СВЦЭМ!$E$39:$E$782,СВЦЭМ!$A$39:$A$782,$A166,СВЦЭМ!$B$39:$B$782,D$155)+'СЕТ СН'!$F$12</f>
        <v>195.25587199</v>
      </c>
      <c r="E166" s="36">
        <f>SUMIFS(СВЦЭМ!$E$39:$E$782,СВЦЭМ!$A$39:$A$782,$A166,СВЦЭМ!$B$39:$B$782,E$155)+'СЕТ СН'!$F$12</f>
        <v>196.06553994000001</v>
      </c>
      <c r="F166" s="36">
        <f>SUMIFS(СВЦЭМ!$E$39:$E$782,СВЦЭМ!$A$39:$A$782,$A166,СВЦЭМ!$B$39:$B$782,F$155)+'СЕТ СН'!$F$12</f>
        <v>196.24008988</v>
      </c>
      <c r="G166" s="36">
        <f>SUMIFS(СВЦЭМ!$E$39:$E$782,СВЦЭМ!$A$39:$A$782,$A166,СВЦЭМ!$B$39:$B$782,G$155)+'СЕТ СН'!$F$12</f>
        <v>195.63825793000001</v>
      </c>
      <c r="H166" s="36">
        <f>SUMIFS(СВЦЭМ!$E$39:$E$782,СВЦЭМ!$A$39:$A$782,$A166,СВЦЭМ!$B$39:$B$782,H$155)+'СЕТ СН'!$F$12</f>
        <v>185.07895844000001</v>
      </c>
      <c r="I166" s="36">
        <f>SUMIFS(СВЦЭМ!$E$39:$E$782,СВЦЭМ!$A$39:$A$782,$A166,СВЦЭМ!$B$39:$B$782,I$155)+'СЕТ СН'!$F$12</f>
        <v>178.12408352</v>
      </c>
      <c r="J166" s="36">
        <f>SUMIFS(СВЦЭМ!$E$39:$E$782,СВЦЭМ!$A$39:$A$782,$A166,СВЦЭМ!$B$39:$B$782,J$155)+'СЕТ СН'!$F$12</f>
        <v>170.99803007</v>
      </c>
      <c r="K166" s="36">
        <f>SUMIFS(СВЦЭМ!$E$39:$E$782,СВЦЭМ!$A$39:$A$782,$A166,СВЦЭМ!$B$39:$B$782,K$155)+'СЕТ СН'!$F$12</f>
        <v>160.28712333999999</v>
      </c>
      <c r="L166" s="36">
        <f>SUMIFS(СВЦЭМ!$E$39:$E$782,СВЦЭМ!$A$39:$A$782,$A166,СВЦЭМ!$B$39:$B$782,L$155)+'СЕТ СН'!$F$12</f>
        <v>161.13700249999999</v>
      </c>
      <c r="M166" s="36">
        <f>SUMIFS(СВЦЭМ!$E$39:$E$782,СВЦЭМ!$A$39:$A$782,$A166,СВЦЭМ!$B$39:$B$782,M$155)+'СЕТ СН'!$F$12</f>
        <v>161.54211634999999</v>
      </c>
      <c r="N166" s="36">
        <f>SUMIFS(СВЦЭМ!$E$39:$E$782,СВЦЭМ!$A$39:$A$782,$A166,СВЦЭМ!$B$39:$B$782,N$155)+'СЕТ СН'!$F$12</f>
        <v>162.66915230999999</v>
      </c>
      <c r="O166" s="36">
        <f>SUMIFS(СВЦЭМ!$E$39:$E$782,СВЦЭМ!$A$39:$A$782,$A166,СВЦЭМ!$B$39:$B$782,O$155)+'СЕТ СН'!$F$12</f>
        <v>163.35678909999999</v>
      </c>
      <c r="P166" s="36">
        <f>SUMIFS(СВЦЭМ!$E$39:$E$782,СВЦЭМ!$A$39:$A$782,$A166,СВЦЭМ!$B$39:$B$782,P$155)+'СЕТ СН'!$F$12</f>
        <v>164.2889955</v>
      </c>
      <c r="Q166" s="36">
        <f>SUMIFS(СВЦЭМ!$E$39:$E$782,СВЦЭМ!$A$39:$A$782,$A166,СВЦЭМ!$B$39:$B$782,Q$155)+'СЕТ СН'!$F$12</f>
        <v>164.68987250000001</v>
      </c>
      <c r="R166" s="36">
        <f>SUMIFS(СВЦЭМ!$E$39:$E$782,СВЦЭМ!$A$39:$A$782,$A166,СВЦЭМ!$B$39:$B$782,R$155)+'СЕТ СН'!$F$12</f>
        <v>163.79771052999999</v>
      </c>
      <c r="S166" s="36">
        <f>SUMIFS(СВЦЭМ!$E$39:$E$782,СВЦЭМ!$A$39:$A$782,$A166,СВЦЭМ!$B$39:$B$782,S$155)+'СЕТ СН'!$F$12</f>
        <v>162.39664888999999</v>
      </c>
      <c r="T166" s="36">
        <f>SUMIFS(СВЦЭМ!$E$39:$E$782,СВЦЭМ!$A$39:$A$782,$A166,СВЦЭМ!$B$39:$B$782,T$155)+'СЕТ СН'!$F$12</f>
        <v>162.51055896</v>
      </c>
      <c r="U166" s="36">
        <f>SUMIFS(СВЦЭМ!$E$39:$E$782,СВЦЭМ!$A$39:$A$782,$A166,СВЦЭМ!$B$39:$B$782,U$155)+'СЕТ СН'!$F$12</f>
        <v>161.77859676</v>
      </c>
      <c r="V166" s="36">
        <f>SUMIFS(СВЦЭМ!$E$39:$E$782,СВЦЭМ!$A$39:$A$782,$A166,СВЦЭМ!$B$39:$B$782,V$155)+'СЕТ СН'!$F$12</f>
        <v>161.1203745</v>
      </c>
      <c r="W166" s="36">
        <f>SUMIFS(СВЦЭМ!$E$39:$E$782,СВЦЭМ!$A$39:$A$782,$A166,СВЦЭМ!$B$39:$B$782,W$155)+'СЕТ СН'!$F$12</f>
        <v>159.4252185</v>
      </c>
      <c r="X166" s="36">
        <f>SUMIFS(СВЦЭМ!$E$39:$E$782,СВЦЭМ!$A$39:$A$782,$A166,СВЦЭМ!$B$39:$B$782,X$155)+'СЕТ СН'!$F$12</f>
        <v>161.57731792000001</v>
      </c>
      <c r="Y166" s="36">
        <f>SUMIFS(СВЦЭМ!$E$39:$E$782,СВЦЭМ!$A$39:$A$782,$A166,СВЦЭМ!$B$39:$B$782,Y$155)+'СЕТ СН'!$F$12</f>
        <v>171.01200446999999</v>
      </c>
    </row>
    <row r="167" spans="1:25" ht="15.75" x14ac:dyDescent="0.2">
      <c r="A167" s="35">
        <f t="shared" si="4"/>
        <v>45089</v>
      </c>
      <c r="B167" s="36">
        <f>SUMIFS(СВЦЭМ!$E$39:$E$782,СВЦЭМ!$A$39:$A$782,$A167,СВЦЭМ!$B$39:$B$782,B$155)+'СЕТ СН'!$F$12</f>
        <v>199.89725440999999</v>
      </c>
      <c r="C167" s="36">
        <f>SUMIFS(СВЦЭМ!$E$39:$E$782,СВЦЭМ!$A$39:$A$782,$A167,СВЦЭМ!$B$39:$B$782,C$155)+'СЕТ СН'!$F$12</f>
        <v>204.18065737000001</v>
      </c>
      <c r="D167" s="36">
        <f>SUMIFS(СВЦЭМ!$E$39:$E$782,СВЦЭМ!$A$39:$A$782,$A167,СВЦЭМ!$B$39:$B$782,D$155)+'СЕТ СН'!$F$12</f>
        <v>212.45413736</v>
      </c>
      <c r="E167" s="36">
        <f>SUMIFS(СВЦЭМ!$E$39:$E$782,СВЦЭМ!$A$39:$A$782,$A167,СВЦЭМ!$B$39:$B$782,E$155)+'СЕТ СН'!$F$12</f>
        <v>210.74986494000001</v>
      </c>
      <c r="F167" s="36">
        <f>SUMIFS(СВЦЭМ!$E$39:$E$782,СВЦЭМ!$A$39:$A$782,$A167,СВЦЭМ!$B$39:$B$782,F$155)+'СЕТ СН'!$F$12</f>
        <v>210.27239926999999</v>
      </c>
      <c r="G167" s="36">
        <f>SUMIFS(СВЦЭМ!$E$39:$E$782,СВЦЭМ!$A$39:$A$782,$A167,СВЦЭМ!$B$39:$B$782,G$155)+'СЕТ СН'!$F$12</f>
        <v>209.26551024</v>
      </c>
      <c r="H167" s="36">
        <f>SUMIFS(СВЦЭМ!$E$39:$E$782,СВЦЭМ!$A$39:$A$782,$A167,СВЦЭМ!$B$39:$B$782,H$155)+'СЕТ СН'!$F$12</f>
        <v>195.08403874000001</v>
      </c>
      <c r="I167" s="36">
        <f>SUMIFS(СВЦЭМ!$E$39:$E$782,СВЦЭМ!$A$39:$A$782,$A167,СВЦЭМ!$B$39:$B$782,I$155)+'СЕТ СН'!$F$12</f>
        <v>187.05993767999999</v>
      </c>
      <c r="J167" s="36">
        <f>SUMIFS(СВЦЭМ!$E$39:$E$782,СВЦЭМ!$A$39:$A$782,$A167,СВЦЭМ!$B$39:$B$782,J$155)+'СЕТ СН'!$F$12</f>
        <v>172.09345493000001</v>
      </c>
      <c r="K167" s="36">
        <f>SUMIFS(СВЦЭМ!$E$39:$E$782,СВЦЭМ!$A$39:$A$782,$A167,СВЦЭМ!$B$39:$B$782,K$155)+'СЕТ СН'!$F$12</f>
        <v>169.24125494</v>
      </c>
      <c r="L167" s="36">
        <f>SUMIFS(СВЦЭМ!$E$39:$E$782,СВЦЭМ!$A$39:$A$782,$A167,СВЦЭМ!$B$39:$B$782,L$155)+'СЕТ СН'!$F$12</f>
        <v>167.29547901000001</v>
      </c>
      <c r="M167" s="36">
        <f>SUMIFS(СВЦЭМ!$E$39:$E$782,СВЦЭМ!$A$39:$A$782,$A167,СВЦЭМ!$B$39:$B$782,M$155)+'СЕТ СН'!$F$12</f>
        <v>172.10831873000001</v>
      </c>
      <c r="N167" s="36">
        <f>SUMIFS(СВЦЭМ!$E$39:$E$782,СВЦЭМ!$A$39:$A$782,$A167,СВЦЭМ!$B$39:$B$782,N$155)+'СЕТ СН'!$F$12</f>
        <v>176.16962472</v>
      </c>
      <c r="O167" s="36">
        <f>SUMIFS(СВЦЭМ!$E$39:$E$782,СВЦЭМ!$A$39:$A$782,$A167,СВЦЭМ!$B$39:$B$782,O$155)+'СЕТ СН'!$F$12</f>
        <v>179.91628237</v>
      </c>
      <c r="P167" s="36">
        <f>SUMIFS(СВЦЭМ!$E$39:$E$782,СВЦЭМ!$A$39:$A$782,$A167,СВЦЭМ!$B$39:$B$782,P$155)+'СЕТ СН'!$F$12</f>
        <v>181.88155408</v>
      </c>
      <c r="Q167" s="36">
        <f>SUMIFS(СВЦЭМ!$E$39:$E$782,СВЦЭМ!$A$39:$A$782,$A167,СВЦЭМ!$B$39:$B$782,Q$155)+'СЕТ СН'!$F$12</f>
        <v>184.19073172</v>
      </c>
      <c r="R167" s="36">
        <f>SUMIFS(СВЦЭМ!$E$39:$E$782,СВЦЭМ!$A$39:$A$782,$A167,СВЦЭМ!$B$39:$B$782,R$155)+'СЕТ СН'!$F$12</f>
        <v>179.82281748</v>
      </c>
      <c r="S167" s="36">
        <f>SUMIFS(СВЦЭМ!$E$39:$E$782,СВЦЭМ!$A$39:$A$782,$A167,СВЦЭМ!$B$39:$B$782,S$155)+'СЕТ СН'!$F$12</f>
        <v>177.28056907999999</v>
      </c>
      <c r="T167" s="36">
        <f>SUMIFS(СВЦЭМ!$E$39:$E$782,СВЦЭМ!$A$39:$A$782,$A167,СВЦЭМ!$B$39:$B$782,T$155)+'СЕТ СН'!$F$12</f>
        <v>178.46818200000001</v>
      </c>
      <c r="U167" s="36">
        <f>SUMIFS(СВЦЭМ!$E$39:$E$782,СВЦЭМ!$A$39:$A$782,$A167,СВЦЭМ!$B$39:$B$782,U$155)+'СЕТ СН'!$F$12</f>
        <v>169.53067826</v>
      </c>
      <c r="V167" s="36">
        <f>SUMIFS(СВЦЭМ!$E$39:$E$782,СВЦЭМ!$A$39:$A$782,$A167,СВЦЭМ!$B$39:$B$782,V$155)+'СЕТ СН'!$F$12</f>
        <v>164.80195982999999</v>
      </c>
      <c r="W167" s="36">
        <f>SUMIFS(СВЦЭМ!$E$39:$E$782,СВЦЭМ!$A$39:$A$782,$A167,СВЦЭМ!$B$39:$B$782,W$155)+'СЕТ СН'!$F$12</f>
        <v>165.82977493999999</v>
      </c>
      <c r="X167" s="36">
        <f>SUMIFS(СВЦЭМ!$E$39:$E$782,СВЦЭМ!$A$39:$A$782,$A167,СВЦЭМ!$B$39:$B$782,X$155)+'СЕТ СН'!$F$12</f>
        <v>174.27948694</v>
      </c>
      <c r="Y167" s="36">
        <f>SUMIFS(СВЦЭМ!$E$39:$E$782,СВЦЭМ!$A$39:$A$782,$A167,СВЦЭМ!$B$39:$B$782,Y$155)+'СЕТ СН'!$F$12</f>
        <v>182.39105359000001</v>
      </c>
    </row>
    <row r="168" spans="1:25" ht="15.75" x14ac:dyDescent="0.2">
      <c r="A168" s="35">
        <f t="shared" si="4"/>
        <v>45090</v>
      </c>
      <c r="B168" s="36">
        <f>SUMIFS(СВЦЭМ!$E$39:$E$782,СВЦЭМ!$A$39:$A$782,$A168,СВЦЭМ!$B$39:$B$782,B$155)+'СЕТ СН'!$F$12</f>
        <v>189.97471643</v>
      </c>
      <c r="C168" s="36">
        <f>SUMIFS(СВЦЭМ!$E$39:$E$782,СВЦЭМ!$A$39:$A$782,$A168,СВЦЭМ!$B$39:$B$782,C$155)+'СЕТ СН'!$F$12</f>
        <v>193.75496618</v>
      </c>
      <c r="D168" s="36">
        <f>SUMIFS(СВЦЭМ!$E$39:$E$782,СВЦЭМ!$A$39:$A$782,$A168,СВЦЭМ!$B$39:$B$782,D$155)+'СЕТ СН'!$F$12</f>
        <v>202.65676096999999</v>
      </c>
      <c r="E168" s="36">
        <f>SUMIFS(СВЦЭМ!$E$39:$E$782,СВЦЭМ!$A$39:$A$782,$A168,СВЦЭМ!$B$39:$B$782,E$155)+'СЕТ СН'!$F$12</f>
        <v>201.25776321999999</v>
      </c>
      <c r="F168" s="36">
        <f>SUMIFS(СВЦЭМ!$E$39:$E$782,СВЦЭМ!$A$39:$A$782,$A168,СВЦЭМ!$B$39:$B$782,F$155)+'СЕТ СН'!$F$12</f>
        <v>200.44871495999999</v>
      </c>
      <c r="G168" s="36">
        <f>SUMIFS(СВЦЭМ!$E$39:$E$782,СВЦЭМ!$A$39:$A$782,$A168,СВЦЭМ!$B$39:$B$782,G$155)+'СЕТ СН'!$F$12</f>
        <v>208.19249983</v>
      </c>
      <c r="H168" s="36">
        <f>SUMIFS(СВЦЭМ!$E$39:$E$782,СВЦЭМ!$A$39:$A$782,$A168,СВЦЭМ!$B$39:$B$782,H$155)+'СЕТ СН'!$F$12</f>
        <v>197.39294529</v>
      </c>
      <c r="I168" s="36">
        <f>SUMIFS(СВЦЭМ!$E$39:$E$782,СВЦЭМ!$A$39:$A$782,$A168,СВЦЭМ!$B$39:$B$782,I$155)+'СЕТ СН'!$F$12</f>
        <v>193.30068564999999</v>
      </c>
      <c r="J168" s="36">
        <f>SUMIFS(СВЦЭМ!$E$39:$E$782,СВЦЭМ!$A$39:$A$782,$A168,СВЦЭМ!$B$39:$B$782,J$155)+'СЕТ СН'!$F$12</f>
        <v>185.02095829000001</v>
      </c>
      <c r="K168" s="36">
        <f>SUMIFS(СВЦЭМ!$E$39:$E$782,СВЦЭМ!$A$39:$A$782,$A168,СВЦЭМ!$B$39:$B$782,K$155)+'СЕТ СН'!$F$12</f>
        <v>176.09389096000001</v>
      </c>
      <c r="L168" s="36">
        <f>SUMIFS(СВЦЭМ!$E$39:$E$782,СВЦЭМ!$A$39:$A$782,$A168,СВЦЭМ!$B$39:$B$782,L$155)+'СЕТ СН'!$F$12</f>
        <v>178.06265895000001</v>
      </c>
      <c r="M168" s="36">
        <f>SUMIFS(СВЦЭМ!$E$39:$E$782,СВЦЭМ!$A$39:$A$782,$A168,СВЦЭМ!$B$39:$B$782,M$155)+'СЕТ СН'!$F$12</f>
        <v>182.81926583000001</v>
      </c>
      <c r="N168" s="36">
        <f>SUMIFS(СВЦЭМ!$E$39:$E$782,СВЦЭМ!$A$39:$A$782,$A168,СВЦЭМ!$B$39:$B$782,N$155)+'СЕТ СН'!$F$12</f>
        <v>190.31477566999999</v>
      </c>
      <c r="O168" s="36">
        <f>SUMIFS(СВЦЭМ!$E$39:$E$782,СВЦЭМ!$A$39:$A$782,$A168,СВЦЭМ!$B$39:$B$782,O$155)+'СЕТ СН'!$F$12</f>
        <v>190.85873737</v>
      </c>
      <c r="P168" s="36">
        <f>SUMIFS(СВЦЭМ!$E$39:$E$782,СВЦЭМ!$A$39:$A$782,$A168,СВЦЭМ!$B$39:$B$782,P$155)+'СЕТ СН'!$F$12</f>
        <v>194.22121716000001</v>
      </c>
      <c r="Q168" s="36">
        <f>SUMIFS(СВЦЭМ!$E$39:$E$782,СВЦЭМ!$A$39:$A$782,$A168,СВЦЭМ!$B$39:$B$782,Q$155)+'СЕТ СН'!$F$12</f>
        <v>198.68512745999999</v>
      </c>
      <c r="R168" s="36">
        <f>SUMIFS(СВЦЭМ!$E$39:$E$782,СВЦЭМ!$A$39:$A$782,$A168,СВЦЭМ!$B$39:$B$782,R$155)+'СЕТ СН'!$F$12</f>
        <v>194.57800853000001</v>
      </c>
      <c r="S168" s="36">
        <f>SUMIFS(СВЦЭМ!$E$39:$E$782,СВЦЭМ!$A$39:$A$782,$A168,СВЦЭМ!$B$39:$B$782,S$155)+'СЕТ СН'!$F$12</f>
        <v>192.04140795000001</v>
      </c>
      <c r="T168" s="36">
        <f>SUMIFS(СВЦЭМ!$E$39:$E$782,СВЦЭМ!$A$39:$A$782,$A168,СВЦЭМ!$B$39:$B$782,T$155)+'СЕТ СН'!$F$12</f>
        <v>189.01962911999999</v>
      </c>
      <c r="U168" s="36">
        <f>SUMIFS(СВЦЭМ!$E$39:$E$782,СВЦЭМ!$A$39:$A$782,$A168,СВЦЭМ!$B$39:$B$782,U$155)+'СЕТ СН'!$F$12</f>
        <v>184.77887666999999</v>
      </c>
      <c r="V168" s="36">
        <f>SUMIFS(СВЦЭМ!$E$39:$E$782,СВЦЭМ!$A$39:$A$782,$A168,СВЦЭМ!$B$39:$B$782,V$155)+'СЕТ СН'!$F$12</f>
        <v>182.73689705000001</v>
      </c>
      <c r="W168" s="36">
        <f>SUMIFS(СВЦЭМ!$E$39:$E$782,СВЦЭМ!$A$39:$A$782,$A168,СВЦЭМ!$B$39:$B$782,W$155)+'СЕТ СН'!$F$12</f>
        <v>180.82388244000001</v>
      </c>
      <c r="X168" s="36">
        <f>SUMIFS(СВЦЭМ!$E$39:$E$782,СВЦЭМ!$A$39:$A$782,$A168,СВЦЭМ!$B$39:$B$782,X$155)+'СЕТ СН'!$F$12</f>
        <v>186.61921626</v>
      </c>
      <c r="Y168" s="36">
        <f>SUMIFS(СВЦЭМ!$E$39:$E$782,СВЦЭМ!$A$39:$A$782,$A168,СВЦЭМ!$B$39:$B$782,Y$155)+'СЕТ СН'!$F$12</f>
        <v>198.2939179</v>
      </c>
    </row>
    <row r="169" spans="1:25" ht="15.75" x14ac:dyDescent="0.2">
      <c r="A169" s="35">
        <f t="shared" si="4"/>
        <v>45091</v>
      </c>
      <c r="B169" s="36">
        <f>SUMIFS(СВЦЭМ!$E$39:$E$782,СВЦЭМ!$A$39:$A$782,$A169,СВЦЭМ!$B$39:$B$782,B$155)+'СЕТ СН'!$F$12</f>
        <v>204.10625408999999</v>
      </c>
      <c r="C169" s="36">
        <f>SUMIFS(СВЦЭМ!$E$39:$E$782,СВЦЭМ!$A$39:$A$782,$A169,СВЦЭМ!$B$39:$B$782,C$155)+'СЕТ СН'!$F$12</f>
        <v>214.14689150999999</v>
      </c>
      <c r="D169" s="36">
        <f>SUMIFS(СВЦЭМ!$E$39:$E$782,СВЦЭМ!$A$39:$A$782,$A169,СВЦЭМ!$B$39:$B$782,D$155)+'СЕТ СН'!$F$12</f>
        <v>226.8162045</v>
      </c>
      <c r="E169" s="36">
        <f>SUMIFS(СВЦЭМ!$E$39:$E$782,СВЦЭМ!$A$39:$A$782,$A169,СВЦЭМ!$B$39:$B$782,E$155)+'СЕТ СН'!$F$12</f>
        <v>228.01894881000001</v>
      </c>
      <c r="F169" s="36">
        <f>SUMIFS(СВЦЭМ!$E$39:$E$782,СВЦЭМ!$A$39:$A$782,$A169,СВЦЭМ!$B$39:$B$782,F$155)+'СЕТ СН'!$F$12</f>
        <v>228.74083858</v>
      </c>
      <c r="G169" s="36">
        <f>SUMIFS(СВЦЭМ!$E$39:$E$782,СВЦЭМ!$A$39:$A$782,$A169,СВЦЭМ!$B$39:$B$782,G$155)+'СЕТ СН'!$F$12</f>
        <v>227.09774107999999</v>
      </c>
      <c r="H169" s="36">
        <f>SUMIFS(СВЦЭМ!$E$39:$E$782,СВЦЭМ!$A$39:$A$782,$A169,СВЦЭМ!$B$39:$B$782,H$155)+'СЕТ СН'!$F$12</f>
        <v>212.11105823</v>
      </c>
      <c r="I169" s="36">
        <f>SUMIFS(СВЦЭМ!$E$39:$E$782,СВЦЭМ!$A$39:$A$782,$A169,СВЦЭМ!$B$39:$B$782,I$155)+'СЕТ СН'!$F$12</f>
        <v>199.93450989999999</v>
      </c>
      <c r="J169" s="36">
        <f>SUMIFS(СВЦЭМ!$E$39:$E$782,СВЦЭМ!$A$39:$A$782,$A169,СВЦЭМ!$B$39:$B$782,J$155)+'СЕТ СН'!$F$12</f>
        <v>189.90668112</v>
      </c>
      <c r="K169" s="36">
        <f>SUMIFS(СВЦЭМ!$E$39:$E$782,СВЦЭМ!$A$39:$A$782,$A169,СВЦЭМ!$B$39:$B$782,K$155)+'СЕТ СН'!$F$12</f>
        <v>188.07370936999999</v>
      </c>
      <c r="L169" s="36">
        <f>SUMIFS(СВЦЭМ!$E$39:$E$782,СВЦЭМ!$A$39:$A$782,$A169,СВЦЭМ!$B$39:$B$782,L$155)+'СЕТ СН'!$F$12</f>
        <v>187.06751936000001</v>
      </c>
      <c r="M169" s="36">
        <f>SUMIFS(СВЦЭМ!$E$39:$E$782,СВЦЭМ!$A$39:$A$782,$A169,СВЦЭМ!$B$39:$B$782,M$155)+'СЕТ СН'!$F$12</f>
        <v>191.64895999000001</v>
      </c>
      <c r="N169" s="36">
        <f>SUMIFS(СВЦЭМ!$E$39:$E$782,СВЦЭМ!$A$39:$A$782,$A169,СВЦЭМ!$B$39:$B$782,N$155)+'СЕТ СН'!$F$12</f>
        <v>193.2085907</v>
      </c>
      <c r="O169" s="36">
        <f>SUMIFS(СВЦЭМ!$E$39:$E$782,СВЦЭМ!$A$39:$A$782,$A169,СВЦЭМ!$B$39:$B$782,O$155)+'СЕТ СН'!$F$12</f>
        <v>192.25038135</v>
      </c>
      <c r="P169" s="36">
        <f>SUMIFS(СВЦЭМ!$E$39:$E$782,СВЦЭМ!$A$39:$A$782,$A169,СВЦЭМ!$B$39:$B$782,P$155)+'СЕТ СН'!$F$12</f>
        <v>194.08610166</v>
      </c>
      <c r="Q169" s="36">
        <f>SUMIFS(СВЦЭМ!$E$39:$E$782,СВЦЭМ!$A$39:$A$782,$A169,СВЦЭМ!$B$39:$B$782,Q$155)+'СЕТ СН'!$F$12</f>
        <v>195.65586468000001</v>
      </c>
      <c r="R169" s="36">
        <f>SUMIFS(СВЦЭМ!$E$39:$E$782,СВЦЭМ!$A$39:$A$782,$A169,СВЦЭМ!$B$39:$B$782,R$155)+'СЕТ СН'!$F$12</f>
        <v>193.99324005</v>
      </c>
      <c r="S169" s="36">
        <f>SUMIFS(СВЦЭМ!$E$39:$E$782,СВЦЭМ!$A$39:$A$782,$A169,СВЦЭМ!$B$39:$B$782,S$155)+'СЕТ СН'!$F$12</f>
        <v>193.01334256000001</v>
      </c>
      <c r="T169" s="36">
        <f>SUMIFS(СВЦЭМ!$E$39:$E$782,СВЦЭМ!$A$39:$A$782,$A169,СВЦЭМ!$B$39:$B$782,T$155)+'СЕТ СН'!$F$12</f>
        <v>192.48936474000001</v>
      </c>
      <c r="U169" s="36">
        <f>SUMIFS(СВЦЭМ!$E$39:$E$782,СВЦЭМ!$A$39:$A$782,$A169,СВЦЭМ!$B$39:$B$782,U$155)+'СЕТ СН'!$F$12</f>
        <v>192.24000742000001</v>
      </c>
      <c r="V169" s="36">
        <f>SUMIFS(СВЦЭМ!$E$39:$E$782,СВЦЭМ!$A$39:$A$782,$A169,СВЦЭМ!$B$39:$B$782,V$155)+'СЕТ СН'!$F$12</f>
        <v>191.70920249</v>
      </c>
      <c r="W169" s="36">
        <f>SUMIFS(СВЦЭМ!$E$39:$E$782,СВЦЭМ!$A$39:$A$782,$A169,СВЦЭМ!$B$39:$B$782,W$155)+'СЕТ СН'!$F$12</f>
        <v>186.81540482</v>
      </c>
      <c r="X169" s="36">
        <f>SUMIFS(СВЦЭМ!$E$39:$E$782,СВЦЭМ!$A$39:$A$782,$A169,СВЦЭМ!$B$39:$B$782,X$155)+'СЕТ СН'!$F$12</f>
        <v>188.56449319000001</v>
      </c>
      <c r="Y169" s="36">
        <f>SUMIFS(СВЦЭМ!$E$39:$E$782,СВЦЭМ!$A$39:$A$782,$A169,СВЦЭМ!$B$39:$B$782,Y$155)+'СЕТ СН'!$F$12</f>
        <v>195.13644152000001</v>
      </c>
    </row>
    <row r="170" spans="1:25" ht="15.75" x14ac:dyDescent="0.2">
      <c r="A170" s="35">
        <f t="shared" si="4"/>
        <v>45092</v>
      </c>
      <c r="B170" s="36">
        <f>SUMIFS(СВЦЭМ!$E$39:$E$782,СВЦЭМ!$A$39:$A$782,$A170,СВЦЭМ!$B$39:$B$782,B$155)+'СЕТ СН'!$F$12</f>
        <v>180.64446122000001</v>
      </c>
      <c r="C170" s="36">
        <f>SUMIFS(СВЦЭМ!$E$39:$E$782,СВЦЭМ!$A$39:$A$782,$A170,СВЦЭМ!$B$39:$B$782,C$155)+'СЕТ СН'!$F$12</f>
        <v>189.08256978</v>
      </c>
      <c r="D170" s="36">
        <f>SUMIFS(СВЦЭМ!$E$39:$E$782,СВЦЭМ!$A$39:$A$782,$A170,СВЦЭМ!$B$39:$B$782,D$155)+'СЕТ СН'!$F$12</f>
        <v>197.75909116</v>
      </c>
      <c r="E170" s="36">
        <f>SUMIFS(СВЦЭМ!$E$39:$E$782,СВЦЭМ!$A$39:$A$782,$A170,СВЦЭМ!$B$39:$B$782,E$155)+'СЕТ СН'!$F$12</f>
        <v>198.5980994</v>
      </c>
      <c r="F170" s="36">
        <f>SUMIFS(СВЦЭМ!$E$39:$E$782,СВЦЭМ!$A$39:$A$782,$A170,СВЦЭМ!$B$39:$B$782,F$155)+'СЕТ СН'!$F$12</f>
        <v>195.48659918999999</v>
      </c>
      <c r="G170" s="36">
        <f>SUMIFS(СВЦЭМ!$E$39:$E$782,СВЦЭМ!$A$39:$A$782,$A170,СВЦЭМ!$B$39:$B$782,G$155)+'СЕТ СН'!$F$12</f>
        <v>195.91677576999999</v>
      </c>
      <c r="H170" s="36">
        <f>SUMIFS(СВЦЭМ!$E$39:$E$782,СВЦЭМ!$A$39:$A$782,$A170,СВЦЭМ!$B$39:$B$782,H$155)+'СЕТ СН'!$F$12</f>
        <v>180.96899667</v>
      </c>
      <c r="I170" s="36">
        <f>SUMIFS(СВЦЭМ!$E$39:$E$782,СВЦЭМ!$A$39:$A$782,$A170,СВЦЭМ!$B$39:$B$782,I$155)+'СЕТ СН'!$F$12</f>
        <v>166.71532010000001</v>
      </c>
      <c r="J170" s="36">
        <f>SUMIFS(СВЦЭМ!$E$39:$E$782,СВЦЭМ!$A$39:$A$782,$A170,СВЦЭМ!$B$39:$B$782,J$155)+'СЕТ СН'!$F$12</f>
        <v>162.61107369999999</v>
      </c>
      <c r="K170" s="36">
        <f>SUMIFS(СВЦЭМ!$E$39:$E$782,СВЦЭМ!$A$39:$A$782,$A170,СВЦЭМ!$B$39:$B$782,K$155)+'СЕТ СН'!$F$12</f>
        <v>161.23195588999999</v>
      </c>
      <c r="L170" s="36">
        <f>SUMIFS(СВЦЭМ!$E$39:$E$782,СВЦЭМ!$A$39:$A$782,$A170,СВЦЭМ!$B$39:$B$782,L$155)+'СЕТ СН'!$F$12</f>
        <v>158.15482531000001</v>
      </c>
      <c r="M170" s="36">
        <f>SUMIFS(СВЦЭМ!$E$39:$E$782,СВЦЭМ!$A$39:$A$782,$A170,СВЦЭМ!$B$39:$B$782,M$155)+'СЕТ СН'!$F$12</f>
        <v>159.5625287</v>
      </c>
      <c r="N170" s="36">
        <f>SUMIFS(СВЦЭМ!$E$39:$E$782,СВЦЭМ!$A$39:$A$782,$A170,СВЦЭМ!$B$39:$B$782,N$155)+'СЕТ СН'!$F$12</f>
        <v>162.91111691</v>
      </c>
      <c r="O170" s="36">
        <f>SUMIFS(СВЦЭМ!$E$39:$E$782,СВЦЭМ!$A$39:$A$782,$A170,СВЦЭМ!$B$39:$B$782,O$155)+'СЕТ СН'!$F$12</f>
        <v>163.78191233000001</v>
      </c>
      <c r="P170" s="36">
        <f>SUMIFS(СВЦЭМ!$E$39:$E$782,СВЦЭМ!$A$39:$A$782,$A170,СВЦЭМ!$B$39:$B$782,P$155)+'СЕТ СН'!$F$12</f>
        <v>165.69337324</v>
      </c>
      <c r="Q170" s="36">
        <f>SUMIFS(СВЦЭМ!$E$39:$E$782,СВЦЭМ!$A$39:$A$782,$A170,СВЦЭМ!$B$39:$B$782,Q$155)+'СЕТ СН'!$F$12</f>
        <v>165.88871914999999</v>
      </c>
      <c r="R170" s="36">
        <f>SUMIFS(СВЦЭМ!$E$39:$E$782,СВЦЭМ!$A$39:$A$782,$A170,СВЦЭМ!$B$39:$B$782,R$155)+'СЕТ СН'!$F$12</f>
        <v>160.65636806000001</v>
      </c>
      <c r="S170" s="36">
        <f>SUMIFS(СВЦЭМ!$E$39:$E$782,СВЦЭМ!$A$39:$A$782,$A170,СВЦЭМ!$B$39:$B$782,S$155)+'СЕТ СН'!$F$12</f>
        <v>161.84508464999999</v>
      </c>
      <c r="T170" s="36">
        <f>SUMIFS(СВЦЭМ!$E$39:$E$782,СВЦЭМ!$A$39:$A$782,$A170,СВЦЭМ!$B$39:$B$782,T$155)+'СЕТ СН'!$F$12</f>
        <v>161.67736339000001</v>
      </c>
      <c r="U170" s="36">
        <f>SUMIFS(СВЦЭМ!$E$39:$E$782,СВЦЭМ!$A$39:$A$782,$A170,СВЦЭМ!$B$39:$B$782,U$155)+'СЕТ СН'!$F$12</f>
        <v>161.49105431999999</v>
      </c>
      <c r="V170" s="36">
        <f>SUMIFS(СВЦЭМ!$E$39:$E$782,СВЦЭМ!$A$39:$A$782,$A170,СВЦЭМ!$B$39:$B$782,V$155)+'СЕТ СН'!$F$12</f>
        <v>164.42253653</v>
      </c>
      <c r="W170" s="36">
        <f>SUMIFS(СВЦЭМ!$E$39:$E$782,СВЦЭМ!$A$39:$A$782,$A170,СВЦЭМ!$B$39:$B$782,W$155)+'СЕТ СН'!$F$12</f>
        <v>161.58552657000001</v>
      </c>
      <c r="X170" s="36">
        <f>SUMIFS(СВЦЭМ!$E$39:$E$782,СВЦЭМ!$A$39:$A$782,$A170,СВЦЭМ!$B$39:$B$782,X$155)+'СЕТ СН'!$F$12</f>
        <v>164.3787901</v>
      </c>
      <c r="Y170" s="36">
        <f>SUMIFS(СВЦЭМ!$E$39:$E$782,СВЦЭМ!$A$39:$A$782,$A170,СВЦЭМ!$B$39:$B$782,Y$155)+'СЕТ СН'!$F$12</f>
        <v>174.51321095</v>
      </c>
    </row>
    <row r="171" spans="1:25" ht="15.75" x14ac:dyDescent="0.2">
      <c r="A171" s="35">
        <f t="shared" si="4"/>
        <v>45093</v>
      </c>
      <c r="B171" s="36">
        <f>SUMIFS(СВЦЭМ!$E$39:$E$782,СВЦЭМ!$A$39:$A$782,$A171,СВЦЭМ!$B$39:$B$782,B$155)+'СЕТ СН'!$F$12</f>
        <v>190.31434093999999</v>
      </c>
      <c r="C171" s="36">
        <f>SUMIFS(СВЦЭМ!$E$39:$E$782,СВЦЭМ!$A$39:$A$782,$A171,СВЦЭМ!$B$39:$B$782,C$155)+'СЕТ СН'!$F$12</f>
        <v>196.82530130000001</v>
      </c>
      <c r="D171" s="36">
        <f>SUMIFS(СВЦЭМ!$E$39:$E$782,СВЦЭМ!$A$39:$A$782,$A171,СВЦЭМ!$B$39:$B$782,D$155)+'СЕТ СН'!$F$12</f>
        <v>207.70075047</v>
      </c>
      <c r="E171" s="36">
        <f>SUMIFS(СВЦЭМ!$E$39:$E$782,СВЦЭМ!$A$39:$A$782,$A171,СВЦЭМ!$B$39:$B$782,E$155)+'СЕТ СН'!$F$12</f>
        <v>209.44970312999999</v>
      </c>
      <c r="F171" s="36">
        <f>SUMIFS(СВЦЭМ!$E$39:$E$782,СВЦЭМ!$A$39:$A$782,$A171,СВЦЭМ!$B$39:$B$782,F$155)+'СЕТ СН'!$F$12</f>
        <v>209.89817757</v>
      </c>
      <c r="G171" s="36">
        <f>SUMIFS(СВЦЭМ!$E$39:$E$782,СВЦЭМ!$A$39:$A$782,$A171,СВЦЭМ!$B$39:$B$782,G$155)+'СЕТ СН'!$F$12</f>
        <v>205.13183703000001</v>
      </c>
      <c r="H171" s="36">
        <f>SUMIFS(СВЦЭМ!$E$39:$E$782,СВЦЭМ!$A$39:$A$782,$A171,СВЦЭМ!$B$39:$B$782,H$155)+'СЕТ СН'!$F$12</f>
        <v>190.48594825999999</v>
      </c>
      <c r="I171" s="36">
        <f>SUMIFS(СВЦЭМ!$E$39:$E$782,СВЦЭМ!$A$39:$A$782,$A171,СВЦЭМ!$B$39:$B$782,I$155)+'СЕТ СН'!$F$12</f>
        <v>183.53853165000001</v>
      </c>
      <c r="J171" s="36">
        <f>SUMIFS(СВЦЭМ!$E$39:$E$782,СВЦЭМ!$A$39:$A$782,$A171,СВЦЭМ!$B$39:$B$782,J$155)+'СЕТ СН'!$F$12</f>
        <v>173.26513718000001</v>
      </c>
      <c r="K171" s="36">
        <f>SUMIFS(СВЦЭМ!$E$39:$E$782,СВЦЭМ!$A$39:$A$782,$A171,СВЦЭМ!$B$39:$B$782,K$155)+'СЕТ СН'!$F$12</f>
        <v>175.10476224000001</v>
      </c>
      <c r="L171" s="36">
        <f>SUMIFS(СВЦЭМ!$E$39:$E$782,СВЦЭМ!$A$39:$A$782,$A171,СВЦЭМ!$B$39:$B$782,L$155)+'СЕТ СН'!$F$12</f>
        <v>175.50649626000001</v>
      </c>
      <c r="M171" s="36">
        <f>SUMIFS(СВЦЭМ!$E$39:$E$782,СВЦЭМ!$A$39:$A$782,$A171,СВЦЭМ!$B$39:$B$782,M$155)+'СЕТ СН'!$F$12</f>
        <v>178.89874442000001</v>
      </c>
      <c r="N171" s="36">
        <f>SUMIFS(СВЦЭМ!$E$39:$E$782,СВЦЭМ!$A$39:$A$782,$A171,СВЦЭМ!$B$39:$B$782,N$155)+'СЕТ СН'!$F$12</f>
        <v>184.2166139</v>
      </c>
      <c r="O171" s="36">
        <f>SUMIFS(СВЦЭМ!$E$39:$E$782,СВЦЭМ!$A$39:$A$782,$A171,СВЦЭМ!$B$39:$B$782,O$155)+'СЕТ СН'!$F$12</f>
        <v>184.14739487</v>
      </c>
      <c r="P171" s="36">
        <f>SUMIFS(СВЦЭМ!$E$39:$E$782,СВЦЭМ!$A$39:$A$782,$A171,СВЦЭМ!$B$39:$B$782,P$155)+'СЕТ СН'!$F$12</f>
        <v>184.86739968000001</v>
      </c>
      <c r="Q171" s="36">
        <f>SUMIFS(СВЦЭМ!$E$39:$E$782,СВЦЭМ!$A$39:$A$782,$A171,СВЦЭМ!$B$39:$B$782,Q$155)+'СЕТ СН'!$F$12</f>
        <v>182.49266487</v>
      </c>
      <c r="R171" s="36">
        <f>SUMIFS(СВЦЭМ!$E$39:$E$782,СВЦЭМ!$A$39:$A$782,$A171,СВЦЭМ!$B$39:$B$782,R$155)+'СЕТ СН'!$F$12</f>
        <v>180.90654189</v>
      </c>
      <c r="S171" s="36">
        <f>SUMIFS(СВЦЭМ!$E$39:$E$782,СВЦЭМ!$A$39:$A$782,$A171,СВЦЭМ!$B$39:$B$782,S$155)+'СЕТ СН'!$F$12</f>
        <v>178.22634246000001</v>
      </c>
      <c r="T171" s="36">
        <f>SUMIFS(СВЦЭМ!$E$39:$E$782,СВЦЭМ!$A$39:$A$782,$A171,СВЦЭМ!$B$39:$B$782,T$155)+'СЕТ СН'!$F$12</f>
        <v>176.97093408999999</v>
      </c>
      <c r="U171" s="36">
        <f>SUMIFS(СВЦЭМ!$E$39:$E$782,СВЦЭМ!$A$39:$A$782,$A171,СВЦЭМ!$B$39:$B$782,U$155)+'СЕТ СН'!$F$12</f>
        <v>177.16996793000001</v>
      </c>
      <c r="V171" s="36">
        <f>SUMIFS(СВЦЭМ!$E$39:$E$782,СВЦЭМ!$A$39:$A$782,$A171,СВЦЭМ!$B$39:$B$782,V$155)+'СЕТ СН'!$F$12</f>
        <v>175.92265040999999</v>
      </c>
      <c r="W171" s="36">
        <f>SUMIFS(СВЦЭМ!$E$39:$E$782,СВЦЭМ!$A$39:$A$782,$A171,СВЦЭМ!$B$39:$B$782,W$155)+'СЕТ СН'!$F$12</f>
        <v>171.65211099999999</v>
      </c>
      <c r="X171" s="36">
        <f>SUMIFS(СВЦЭМ!$E$39:$E$782,СВЦЭМ!$A$39:$A$782,$A171,СВЦЭМ!$B$39:$B$782,X$155)+'СЕТ СН'!$F$12</f>
        <v>177.83358225999999</v>
      </c>
      <c r="Y171" s="36">
        <f>SUMIFS(СВЦЭМ!$E$39:$E$782,СВЦЭМ!$A$39:$A$782,$A171,СВЦЭМ!$B$39:$B$782,Y$155)+'СЕТ СН'!$F$12</f>
        <v>195.10483310000001</v>
      </c>
    </row>
    <row r="172" spans="1:25" ht="15.75" x14ac:dyDescent="0.2">
      <c r="A172" s="35">
        <f t="shared" si="4"/>
        <v>45094</v>
      </c>
      <c r="B172" s="36">
        <f>SUMIFS(СВЦЭМ!$E$39:$E$782,СВЦЭМ!$A$39:$A$782,$A172,СВЦЭМ!$B$39:$B$782,B$155)+'СЕТ СН'!$F$12</f>
        <v>177.99481799</v>
      </c>
      <c r="C172" s="36">
        <f>SUMIFS(СВЦЭМ!$E$39:$E$782,СВЦЭМ!$A$39:$A$782,$A172,СВЦЭМ!$B$39:$B$782,C$155)+'СЕТ СН'!$F$12</f>
        <v>187.17741509000001</v>
      </c>
      <c r="D172" s="36">
        <f>SUMIFS(СВЦЭМ!$E$39:$E$782,СВЦЭМ!$A$39:$A$782,$A172,СВЦЭМ!$B$39:$B$782,D$155)+'СЕТ СН'!$F$12</f>
        <v>191.59979773000001</v>
      </c>
      <c r="E172" s="36">
        <f>SUMIFS(СВЦЭМ!$E$39:$E$782,СВЦЭМ!$A$39:$A$782,$A172,СВЦЭМ!$B$39:$B$782,E$155)+'СЕТ СН'!$F$12</f>
        <v>191.41446948999999</v>
      </c>
      <c r="F172" s="36">
        <f>SUMIFS(СВЦЭМ!$E$39:$E$782,СВЦЭМ!$A$39:$A$782,$A172,СВЦЭМ!$B$39:$B$782,F$155)+'СЕТ СН'!$F$12</f>
        <v>190.60415585000001</v>
      </c>
      <c r="G172" s="36">
        <f>SUMIFS(СВЦЭМ!$E$39:$E$782,СВЦЭМ!$A$39:$A$782,$A172,СВЦЭМ!$B$39:$B$782,G$155)+'СЕТ СН'!$F$12</f>
        <v>194.46164490999999</v>
      </c>
      <c r="H172" s="36">
        <f>SUMIFS(СВЦЭМ!$E$39:$E$782,СВЦЭМ!$A$39:$A$782,$A172,СВЦЭМ!$B$39:$B$782,H$155)+'СЕТ СН'!$F$12</f>
        <v>186.81021580000001</v>
      </c>
      <c r="I172" s="36">
        <f>SUMIFS(СВЦЭМ!$E$39:$E$782,СВЦЭМ!$A$39:$A$782,$A172,СВЦЭМ!$B$39:$B$782,I$155)+'СЕТ СН'!$F$12</f>
        <v>177.33449747</v>
      </c>
      <c r="J172" s="36">
        <f>SUMIFS(СВЦЭМ!$E$39:$E$782,СВЦЭМ!$A$39:$A$782,$A172,СВЦЭМ!$B$39:$B$782,J$155)+'СЕТ СН'!$F$12</f>
        <v>164.13732816999999</v>
      </c>
      <c r="K172" s="36">
        <f>SUMIFS(СВЦЭМ!$E$39:$E$782,СВЦЭМ!$A$39:$A$782,$A172,СВЦЭМ!$B$39:$B$782,K$155)+'СЕТ СН'!$F$12</f>
        <v>157.66186794999999</v>
      </c>
      <c r="L172" s="36">
        <f>SUMIFS(СВЦЭМ!$E$39:$E$782,СВЦЭМ!$A$39:$A$782,$A172,СВЦЭМ!$B$39:$B$782,L$155)+'СЕТ СН'!$F$12</f>
        <v>154.99899793</v>
      </c>
      <c r="M172" s="36">
        <f>SUMIFS(СВЦЭМ!$E$39:$E$782,СВЦЭМ!$A$39:$A$782,$A172,СВЦЭМ!$B$39:$B$782,M$155)+'СЕТ СН'!$F$12</f>
        <v>156.00322929000001</v>
      </c>
      <c r="N172" s="36">
        <f>SUMIFS(СВЦЭМ!$E$39:$E$782,СВЦЭМ!$A$39:$A$782,$A172,СВЦЭМ!$B$39:$B$782,N$155)+'СЕТ СН'!$F$12</f>
        <v>160.15801804</v>
      </c>
      <c r="O172" s="36">
        <f>SUMIFS(СВЦЭМ!$E$39:$E$782,СВЦЭМ!$A$39:$A$782,$A172,СВЦЭМ!$B$39:$B$782,O$155)+'СЕТ СН'!$F$12</f>
        <v>160.02558823999999</v>
      </c>
      <c r="P172" s="36">
        <f>SUMIFS(СВЦЭМ!$E$39:$E$782,СВЦЭМ!$A$39:$A$782,$A172,СВЦЭМ!$B$39:$B$782,P$155)+'СЕТ СН'!$F$12</f>
        <v>162.35136177999999</v>
      </c>
      <c r="Q172" s="36">
        <f>SUMIFS(СВЦЭМ!$E$39:$E$782,СВЦЭМ!$A$39:$A$782,$A172,СВЦЭМ!$B$39:$B$782,Q$155)+'СЕТ СН'!$F$12</f>
        <v>164.41397512</v>
      </c>
      <c r="R172" s="36">
        <f>SUMIFS(СВЦЭМ!$E$39:$E$782,СВЦЭМ!$A$39:$A$782,$A172,СВЦЭМ!$B$39:$B$782,R$155)+'СЕТ СН'!$F$12</f>
        <v>163.03244678999999</v>
      </c>
      <c r="S172" s="36">
        <f>SUMIFS(СВЦЭМ!$E$39:$E$782,СВЦЭМ!$A$39:$A$782,$A172,СВЦЭМ!$B$39:$B$782,S$155)+'СЕТ СН'!$F$12</f>
        <v>160.8526827</v>
      </c>
      <c r="T172" s="36">
        <f>SUMIFS(СВЦЭМ!$E$39:$E$782,СВЦЭМ!$A$39:$A$782,$A172,СВЦЭМ!$B$39:$B$782,T$155)+'СЕТ СН'!$F$12</f>
        <v>158.78322596999999</v>
      </c>
      <c r="U172" s="36">
        <f>SUMIFS(СВЦЭМ!$E$39:$E$782,СВЦЭМ!$A$39:$A$782,$A172,СВЦЭМ!$B$39:$B$782,U$155)+'СЕТ СН'!$F$12</f>
        <v>158.44515636</v>
      </c>
      <c r="V172" s="36">
        <f>SUMIFS(СВЦЭМ!$E$39:$E$782,СВЦЭМ!$A$39:$A$782,$A172,СВЦЭМ!$B$39:$B$782,V$155)+'СЕТ СН'!$F$12</f>
        <v>157.00175511</v>
      </c>
      <c r="W172" s="36">
        <f>SUMIFS(СВЦЭМ!$E$39:$E$782,СВЦЭМ!$A$39:$A$782,$A172,СВЦЭМ!$B$39:$B$782,W$155)+'СЕТ СН'!$F$12</f>
        <v>153.63059543</v>
      </c>
      <c r="X172" s="36">
        <f>SUMIFS(СВЦЭМ!$E$39:$E$782,СВЦЭМ!$A$39:$A$782,$A172,СВЦЭМ!$B$39:$B$782,X$155)+'СЕТ СН'!$F$12</f>
        <v>160.22072238999999</v>
      </c>
      <c r="Y172" s="36">
        <f>SUMIFS(СВЦЭМ!$E$39:$E$782,СВЦЭМ!$A$39:$A$782,$A172,СВЦЭМ!$B$39:$B$782,Y$155)+'СЕТ СН'!$F$12</f>
        <v>168.87548135</v>
      </c>
    </row>
    <row r="173" spans="1:25" ht="15.75" x14ac:dyDescent="0.2">
      <c r="A173" s="35">
        <f t="shared" si="4"/>
        <v>45095</v>
      </c>
      <c r="B173" s="36">
        <f>SUMIFS(СВЦЭМ!$E$39:$E$782,СВЦЭМ!$A$39:$A$782,$A173,СВЦЭМ!$B$39:$B$782,B$155)+'СЕТ СН'!$F$12</f>
        <v>192.35938332000001</v>
      </c>
      <c r="C173" s="36">
        <f>SUMIFS(СВЦЭМ!$E$39:$E$782,СВЦЭМ!$A$39:$A$782,$A173,СВЦЭМ!$B$39:$B$782,C$155)+'СЕТ СН'!$F$12</f>
        <v>204.31553649</v>
      </c>
      <c r="D173" s="36">
        <f>SUMIFS(СВЦЭМ!$E$39:$E$782,СВЦЭМ!$A$39:$A$782,$A173,СВЦЭМ!$B$39:$B$782,D$155)+'СЕТ СН'!$F$12</f>
        <v>208.07514075</v>
      </c>
      <c r="E173" s="36">
        <f>SUMIFS(СВЦЭМ!$E$39:$E$782,СВЦЭМ!$A$39:$A$782,$A173,СВЦЭМ!$B$39:$B$782,E$155)+'СЕТ СН'!$F$12</f>
        <v>211.2813845</v>
      </c>
      <c r="F173" s="36">
        <f>SUMIFS(СВЦЭМ!$E$39:$E$782,СВЦЭМ!$A$39:$A$782,$A173,СВЦЭМ!$B$39:$B$782,F$155)+'СЕТ СН'!$F$12</f>
        <v>214.05178443</v>
      </c>
      <c r="G173" s="36">
        <f>SUMIFS(СВЦЭМ!$E$39:$E$782,СВЦЭМ!$A$39:$A$782,$A173,СВЦЭМ!$B$39:$B$782,G$155)+'СЕТ СН'!$F$12</f>
        <v>213.74235705000001</v>
      </c>
      <c r="H173" s="36">
        <f>SUMIFS(СВЦЭМ!$E$39:$E$782,СВЦЭМ!$A$39:$A$782,$A173,СВЦЭМ!$B$39:$B$782,H$155)+'СЕТ СН'!$F$12</f>
        <v>208.79625615</v>
      </c>
      <c r="I173" s="36">
        <f>SUMIFS(СВЦЭМ!$E$39:$E$782,СВЦЭМ!$A$39:$A$782,$A173,СВЦЭМ!$B$39:$B$782,I$155)+'СЕТ СН'!$F$12</f>
        <v>204.82007404999999</v>
      </c>
      <c r="J173" s="36">
        <f>SUMIFS(СВЦЭМ!$E$39:$E$782,СВЦЭМ!$A$39:$A$782,$A173,СВЦЭМ!$B$39:$B$782,J$155)+'СЕТ СН'!$F$12</f>
        <v>196.71306962</v>
      </c>
      <c r="K173" s="36">
        <f>SUMIFS(СВЦЭМ!$E$39:$E$782,СВЦЭМ!$A$39:$A$782,$A173,СВЦЭМ!$B$39:$B$782,K$155)+'СЕТ СН'!$F$12</f>
        <v>190.51204795000001</v>
      </c>
      <c r="L173" s="36">
        <f>SUMIFS(СВЦЭМ!$E$39:$E$782,СВЦЭМ!$A$39:$A$782,$A173,СВЦЭМ!$B$39:$B$782,L$155)+'СЕТ СН'!$F$12</f>
        <v>190.48441256999999</v>
      </c>
      <c r="M173" s="36">
        <f>SUMIFS(СВЦЭМ!$E$39:$E$782,СВЦЭМ!$A$39:$A$782,$A173,СВЦЭМ!$B$39:$B$782,M$155)+'СЕТ СН'!$F$12</f>
        <v>194.10469454</v>
      </c>
      <c r="N173" s="36">
        <f>SUMIFS(СВЦЭМ!$E$39:$E$782,СВЦЭМ!$A$39:$A$782,$A173,СВЦЭМ!$B$39:$B$782,N$155)+'СЕТ СН'!$F$12</f>
        <v>195.47578111000001</v>
      </c>
      <c r="O173" s="36">
        <f>SUMIFS(СВЦЭМ!$E$39:$E$782,СВЦЭМ!$A$39:$A$782,$A173,СВЦЭМ!$B$39:$B$782,O$155)+'СЕТ СН'!$F$12</f>
        <v>196.54483920000001</v>
      </c>
      <c r="P173" s="36">
        <f>SUMIFS(СВЦЭМ!$E$39:$E$782,СВЦЭМ!$A$39:$A$782,$A173,СВЦЭМ!$B$39:$B$782,P$155)+'СЕТ СН'!$F$12</f>
        <v>198.78298061000001</v>
      </c>
      <c r="Q173" s="36">
        <f>SUMIFS(СВЦЭМ!$E$39:$E$782,СВЦЭМ!$A$39:$A$782,$A173,СВЦЭМ!$B$39:$B$782,Q$155)+'СЕТ СН'!$F$12</f>
        <v>199.02065569000001</v>
      </c>
      <c r="R173" s="36">
        <f>SUMIFS(СВЦЭМ!$E$39:$E$782,СВЦЭМ!$A$39:$A$782,$A173,СВЦЭМ!$B$39:$B$782,R$155)+'СЕТ СН'!$F$12</f>
        <v>197.18510033999999</v>
      </c>
      <c r="S173" s="36">
        <f>SUMIFS(СВЦЭМ!$E$39:$E$782,СВЦЭМ!$A$39:$A$782,$A173,СВЦЭМ!$B$39:$B$782,S$155)+'СЕТ СН'!$F$12</f>
        <v>194.76768611</v>
      </c>
      <c r="T173" s="36">
        <f>SUMIFS(СВЦЭМ!$E$39:$E$782,СВЦЭМ!$A$39:$A$782,$A173,СВЦЭМ!$B$39:$B$782,T$155)+'СЕТ СН'!$F$12</f>
        <v>190.54408045</v>
      </c>
      <c r="U173" s="36">
        <f>SUMIFS(СВЦЭМ!$E$39:$E$782,СВЦЭМ!$A$39:$A$782,$A173,СВЦЭМ!$B$39:$B$782,U$155)+'СЕТ СН'!$F$12</f>
        <v>187.98051570999999</v>
      </c>
      <c r="V173" s="36">
        <f>SUMIFS(СВЦЭМ!$E$39:$E$782,СВЦЭМ!$A$39:$A$782,$A173,СВЦЭМ!$B$39:$B$782,V$155)+'СЕТ СН'!$F$12</f>
        <v>184.28098947000001</v>
      </c>
      <c r="W173" s="36">
        <f>SUMIFS(СВЦЭМ!$E$39:$E$782,СВЦЭМ!$A$39:$A$782,$A173,СВЦЭМ!$B$39:$B$782,W$155)+'СЕТ СН'!$F$12</f>
        <v>185.51955232</v>
      </c>
      <c r="X173" s="36">
        <f>SUMIFS(СВЦЭМ!$E$39:$E$782,СВЦЭМ!$A$39:$A$782,$A173,СВЦЭМ!$B$39:$B$782,X$155)+'СЕТ СН'!$F$12</f>
        <v>188.2736811</v>
      </c>
      <c r="Y173" s="36">
        <f>SUMIFS(СВЦЭМ!$E$39:$E$782,СВЦЭМ!$A$39:$A$782,$A173,СВЦЭМ!$B$39:$B$782,Y$155)+'СЕТ СН'!$F$12</f>
        <v>198.04008755999999</v>
      </c>
    </row>
    <row r="174" spans="1:25" ht="15.75" x14ac:dyDescent="0.2">
      <c r="A174" s="35">
        <f t="shared" si="4"/>
        <v>45096</v>
      </c>
      <c r="B174" s="36">
        <f>SUMIFS(СВЦЭМ!$E$39:$E$782,СВЦЭМ!$A$39:$A$782,$A174,СВЦЭМ!$B$39:$B$782,B$155)+'СЕТ СН'!$F$12</f>
        <v>185.49820499</v>
      </c>
      <c r="C174" s="36">
        <f>SUMIFS(СВЦЭМ!$E$39:$E$782,СВЦЭМ!$A$39:$A$782,$A174,СВЦЭМ!$B$39:$B$782,C$155)+'СЕТ СН'!$F$12</f>
        <v>195.81774938999999</v>
      </c>
      <c r="D174" s="36">
        <f>SUMIFS(СВЦЭМ!$E$39:$E$782,СВЦЭМ!$A$39:$A$782,$A174,СВЦЭМ!$B$39:$B$782,D$155)+'СЕТ СН'!$F$12</f>
        <v>205.99564641000001</v>
      </c>
      <c r="E174" s="36">
        <f>SUMIFS(СВЦЭМ!$E$39:$E$782,СВЦЭМ!$A$39:$A$782,$A174,СВЦЭМ!$B$39:$B$782,E$155)+'СЕТ СН'!$F$12</f>
        <v>202.31134384000001</v>
      </c>
      <c r="F174" s="36">
        <f>SUMIFS(СВЦЭМ!$E$39:$E$782,СВЦЭМ!$A$39:$A$782,$A174,СВЦЭМ!$B$39:$B$782,F$155)+'СЕТ СН'!$F$12</f>
        <v>207.03369296</v>
      </c>
      <c r="G174" s="36">
        <f>SUMIFS(СВЦЭМ!$E$39:$E$782,СВЦЭМ!$A$39:$A$782,$A174,СВЦЭМ!$B$39:$B$782,G$155)+'СЕТ СН'!$F$12</f>
        <v>208.30059126</v>
      </c>
      <c r="H174" s="36">
        <f>SUMIFS(СВЦЭМ!$E$39:$E$782,СВЦЭМ!$A$39:$A$782,$A174,СВЦЭМ!$B$39:$B$782,H$155)+'СЕТ СН'!$F$12</f>
        <v>205.15011641999999</v>
      </c>
      <c r="I174" s="36">
        <f>SUMIFS(СВЦЭМ!$E$39:$E$782,СВЦЭМ!$A$39:$A$782,$A174,СВЦЭМ!$B$39:$B$782,I$155)+'СЕТ СН'!$F$12</f>
        <v>185.37835447</v>
      </c>
      <c r="J174" s="36">
        <f>SUMIFS(СВЦЭМ!$E$39:$E$782,СВЦЭМ!$A$39:$A$782,$A174,СВЦЭМ!$B$39:$B$782,J$155)+'СЕТ СН'!$F$12</f>
        <v>173.98232590999999</v>
      </c>
      <c r="K174" s="36">
        <f>SUMIFS(СВЦЭМ!$E$39:$E$782,СВЦЭМ!$A$39:$A$782,$A174,СВЦЭМ!$B$39:$B$782,K$155)+'СЕТ СН'!$F$12</f>
        <v>170.06884364999999</v>
      </c>
      <c r="L174" s="36">
        <f>SUMIFS(СВЦЭМ!$E$39:$E$782,СВЦЭМ!$A$39:$A$782,$A174,СВЦЭМ!$B$39:$B$782,L$155)+'СЕТ СН'!$F$12</f>
        <v>168.55717346</v>
      </c>
      <c r="M174" s="36">
        <f>SUMIFS(СВЦЭМ!$E$39:$E$782,СВЦЭМ!$A$39:$A$782,$A174,СВЦЭМ!$B$39:$B$782,M$155)+'СЕТ СН'!$F$12</f>
        <v>169.72771367999999</v>
      </c>
      <c r="N174" s="36">
        <f>SUMIFS(СВЦЭМ!$E$39:$E$782,СВЦЭМ!$A$39:$A$782,$A174,СВЦЭМ!$B$39:$B$782,N$155)+'СЕТ СН'!$F$12</f>
        <v>171.67644722</v>
      </c>
      <c r="O174" s="36">
        <f>SUMIFS(СВЦЭМ!$E$39:$E$782,СВЦЭМ!$A$39:$A$782,$A174,СВЦЭМ!$B$39:$B$782,O$155)+'СЕТ СН'!$F$12</f>
        <v>174.54167644</v>
      </c>
      <c r="P174" s="36">
        <f>SUMIFS(СВЦЭМ!$E$39:$E$782,СВЦЭМ!$A$39:$A$782,$A174,СВЦЭМ!$B$39:$B$782,P$155)+'СЕТ СН'!$F$12</f>
        <v>173.94164856</v>
      </c>
      <c r="Q174" s="36">
        <f>SUMIFS(СВЦЭМ!$E$39:$E$782,СВЦЭМ!$A$39:$A$782,$A174,СВЦЭМ!$B$39:$B$782,Q$155)+'СЕТ СН'!$F$12</f>
        <v>174.12996078</v>
      </c>
      <c r="R174" s="36">
        <f>SUMIFS(СВЦЭМ!$E$39:$E$782,СВЦЭМ!$A$39:$A$782,$A174,СВЦЭМ!$B$39:$B$782,R$155)+'СЕТ СН'!$F$12</f>
        <v>172.29910705</v>
      </c>
      <c r="S174" s="36">
        <f>SUMIFS(СВЦЭМ!$E$39:$E$782,СВЦЭМ!$A$39:$A$782,$A174,СВЦЭМ!$B$39:$B$782,S$155)+'СЕТ СН'!$F$12</f>
        <v>170.28141937000001</v>
      </c>
      <c r="T174" s="36">
        <f>SUMIFS(СВЦЭМ!$E$39:$E$782,СВЦЭМ!$A$39:$A$782,$A174,СВЦЭМ!$B$39:$B$782,T$155)+'СЕТ СН'!$F$12</f>
        <v>168.80869652999999</v>
      </c>
      <c r="U174" s="36">
        <f>SUMIFS(СВЦЭМ!$E$39:$E$782,СВЦЭМ!$A$39:$A$782,$A174,СВЦЭМ!$B$39:$B$782,U$155)+'СЕТ СН'!$F$12</f>
        <v>170.23968611000001</v>
      </c>
      <c r="V174" s="36">
        <f>SUMIFS(СВЦЭМ!$E$39:$E$782,СВЦЭМ!$A$39:$A$782,$A174,СВЦЭМ!$B$39:$B$782,V$155)+'СЕТ СН'!$F$12</f>
        <v>170.08701349</v>
      </c>
      <c r="W174" s="36">
        <f>SUMIFS(СВЦЭМ!$E$39:$E$782,СВЦЭМ!$A$39:$A$782,$A174,СВЦЭМ!$B$39:$B$782,W$155)+'СЕТ СН'!$F$12</f>
        <v>165.24050045999999</v>
      </c>
      <c r="X174" s="36">
        <f>SUMIFS(СВЦЭМ!$E$39:$E$782,СВЦЭМ!$A$39:$A$782,$A174,СВЦЭМ!$B$39:$B$782,X$155)+'СЕТ СН'!$F$12</f>
        <v>169.70704133000001</v>
      </c>
      <c r="Y174" s="36">
        <f>SUMIFS(СВЦЭМ!$E$39:$E$782,СВЦЭМ!$A$39:$A$782,$A174,СВЦЭМ!$B$39:$B$782,Y$155)+'СЕТ СН'!$F$12</f>
        <v>177.20872507000001</v>
      </c>
    </row>
    <row r="175" spans="1:25" ht="15.75" x14ac:dyDescent="0.2">
      <c r="A175" s="35">
        <f t="shared" si="4"/>
        <v>45097</v>
      </c>
      <c r="B175" s="36">
        <f>SUMIFS(СВЦЭМ!$E$39:$E$782,СВЦЭМ!$A$39:$A$782,$A175,СВЦЭМ!$B$39:$B$782,B$155)+'СЕТ СН'!$F$12</f>
        <v>190.49296749000001</v>
      </c>
      <c r="C175" s="36">
        <f>SUMIFS(СВЦЭМ!$E$39:$E$782,СВЦЭМ!$A$39:$A$782,$A175,СВЦЭМ!$B$39:$B$782,C$155)+'СЕТ СН'!$F$12</f>
        <v>195.00609352000001</v>
      </c>
      <c r="D175" s="36">
        <f>SUMIFS(СВЦЭМ!$E$39:$E$782,СВЦЭМ!$A$39:$A$782,$A175,СВЦЭМ!$B$39:$B$782,D$155)+'СЕТ СН'!$F$12</f>
        <v>204.37967057</v>
      </c>
      <c r="E175" s="36">
        <f>SUMIFS(СВЦЭМ!$E$39:$E$782,СВЦЭМ!$A$39:$A$782,$A175,СВЦЭМ!$B$39:$B$782,E$155)+'СЕТ СН'!$F$12</f>
        <v>205.7776278</v>
      </c>
      <c r="F175" s="36">
        <f>SUMIFS(СВЦЭМ!$E$39:$E$782,СВЦЭМ!$A$39:$A$782,$A175,СВЦЭМ!$B$39:$B$782,F$155)+'СЕТ СН'!$F$12</f>
        <v>206.32134722000001</v>
      </c>
      <c r="G175" s="36">
        <f>SUMIFS(СВЦЭМ!$E$39:$E$782,СВЦЭМ!$A$39:$A$782,$A175,СВЦЭМ!$B$39:$B$782,G$155)+'СЕТ СН'!$F$12</f>
        <v>203.65977633</v>
      </c>
      <c r="H175" s="36">
        <f>SUMIFS(СВЦЭМ!$E$39:$E$782,СВЦЭМ!$A$39:$A$782,$A175,СВЦЭМ!$B$39:$B$782,H$155)+'СЕТ СН'!$F$12</f>
        <v>193.04341037</v>
      </c>
      <c r="I175" s="36">
        <f>SUMIFS(СВЦЭМ!$E$39:$E$782,СВЦЭМ!$A$39:$A$782,$A175,СВЦЭМ!$B$39:$B$782,I$155)+'СЕТ СН'!$F$12</f>
        <v>188.75157791999999</v>
      </c>
      <c r="J175" s="36">
        <f>SUMIFS(СВЦЭМ!$E$39:$E$782,СВЦЭМ!$A$39:$A$782,$A175,СВЦЭМ!$B$39:$B$782,J$155)+'СЕТ СН'!$F$12</f>
        <v>181.46038920000001</v>
      </c>
      <c r="K175" s="36">
        <f>SUMIFS(СВЦЭМ!$E$39:$E$782,СВЦЭМ!$A$39:$A$782,$A175,СВЦЭМ!$B$39:$B$782,K$155)+'СЕТ СН'!$F$12</f>
        <v>171.9143823</v>
      </c>
      <c r="L175" s="36">
        <f>SUMIFS(СВЦЭМ!$E$39:$E$782,СВЦЭМ!$A$39:$A$782,$A175,СВЦЭМ!$B$39:$B$782,L$155)+'СЕТ СН'!$F$12</f>
        <v>169.93376119000001</v>
      </c>
      <c r="M175" s="36">
        <f>SUMIFS(СВЦЭМ!$E$39:$E$782,СВЦЭМ!$A$39:$A$782,$A175,СВЦЭМ!$B$39:$B$782,M$155)+'СЕТ СН'!$F$12</f>
        <v>173.31951498999999</v>
      </c>
      <c r="N175" s="36">
        <f>SUMIFS(СВЦЭМ!$E$39:$E$782,СВЦЭМ!$A$39:$A$782,$A175,СВЦЭМ!$B$39:$B$782,N$155)+'СЕТ СН'!$F$12</f>
        <v>177.46855212</v>
      </c>
      <c r="O175" s="36">
        <f>SUMIFS(СВЦЭМ!$E$39:$E$782,СВЦЭМ!$A$39:$A$782,$A175,СВЦЭМ!$B$39:$B$782,O$155)+'СЕТ СН'!$F$12</f>
        <v>179.49050094</v>
      </c>
      <c r="P175" s="36">
        <f>SUMIFS(СВЦЭМ!$E$39:$E$782,СВЦЭМ!$A$39:$A$782,$A175,СВЦЭМ!$B$39:$B$782,P$155)+'СЕТ СН'!$F$12</f>
        <v>181.12682824000001</v>
      </c>
      <c r="Q175" s="36">
        <f>SUMIFS(СВЦЭМ!$E$39:$E$782,СВЦЭМ!$A$39:$A$782,$A175,СВЦЭМ!$B$39:$B$782,Q$155)+'СЕТ СН'!$F$12</f>
        <v>182.36000035000001</v>
      </c>
      <c r="R175" s="36">
        <f>SUMIFS(СВЦЭМ!$E$39:$E$782,СВЦЭМ!$A$39:$A$782,$A175,СВЦЭМ!$B$39:$B$782,R$155)+'СЕТ СН'!$F$12</f>
        <v>179.18769659</v>
      </c>
      <c r="S175" s="36">
        <f>SUMIFS(СВЦЭМ!$E$39:$E$782,СВЦЭМ!$A$39:$A$782,$A175,СВЦЭМ!$B$39:$B$782,S$155)+'СЕТ СН'!$F$12</f>
        <v>178.75597282999999</v>
      </c>
      <c r="T175" s="36">
        <f>SUMIFS(СВЦЭМ!$E$39:$E$782,СВЦЭМ!$A$39:$A$782,$A175,СВЦЭМ!$B$39:$B$782,T$155)+'СЕТ СН'!$F$12</f>
        <v>177.73694039</v>
      </c>
      <c r="U175" s="36">
        <f>SUMIFS(СВЦЭМ!$E$39:$E$782,СВЦЭМ!$A$39:$A$782,$A175,СВЦЭМ!$B$39:$B$782,U$155)+'СЕТ СН'!$F$12</f>
        <v>177.45227403000001</v>
      </c>
      <c r="V175" s="36">
        <f>SUMIFS(СВЦЭМ!$E$39:$E$782,СВЦЭМ!$A$39:$A$782,$A175,СВЦЭМ!$B$39:$B$782,V$155)+'СЕТ СН'!$F$12</f>
        <v>178.68051138000001</v>
      </c>
      <c r="W175" s="36">
        <f>SUMIFS(СВЦЭМ!$E$39:$E$782,СВЦЭМ!$A$39:$A$782,$A175,СВЦЭМ!$B$39:$B$782,W$155)+'СЕТ СН'!$F$12</f>
        <v>173.06387549999999</v>
      </c>
      <c r="X175" s="36">
        <f>SUMIFS(СВЦЭМ!$E$39:$E$782,СВЦЭМ!$A$39:$A$782,$A175,СВЦЭМ!$B$39:$B$782,X$155)+'СЕТ СН'!$F$12</f>
        <v>178.90143352000001</v>
      </c>
      <c r="Y175" s="36">
        <f>SUMIFS(СВЦЭМ!$E$39:$E$782,СВЦЭМ!$A$39:$A$782,$A175,СВЦЭМ!$B$39:$B$782,Y$155)+'СЕТ СН'!$F$12</f>
        <v>190.08854271000001</v>
      </c>
    </row>
    <row r="176" spans="1:25" ht="15.75" x14ac:dyDescent="0.2">
      <c r="A176" s="35">
        <f t="shared" si="4"/>
        <v>45098</v>
      </c>
      <c r="B176" s="36">
        <f>SUMIFS(СВЦЭМ!$E$39:$E$782,СВЦЭМ!$A$39:$A$782,$A176,СВЦЭМ!$B$39:$B$782,B$155)+'СЕТ СН'!$F$12</f>
        <v>192.66584072000001</v>
      </c>
      <c r="C176" s="36">
        <f>SUMIFS(СВЦЭМ!$E$39:$E$782,СВЦЭМ!$A$39:$A$782,$A176,СВЦЭМ!$B$39:$B$782,C$155)+'СЕТ СН'!$F$12</f>
        <v>206.27208812000001</v>
      </c>
      <c r="D176" s="36">
        <f>SUMIFS(СВЦЭМ!$E$39:$E$782,СВЦЭМ!$A$39:$A$782,$A176,СВЦЭМ!$B$39:$B$782,D$155)+'СЕТ СН'!$F$12</f>
        <v>218.20408929000001</v>
      </c>
      <c r="E176" s="36">
        <f>SUMIFS(СВЦЭМ!$E$39:$E$782,СВЦЭМ!$A$39:$A$782,$A176,СВЦЭМ!$B$39:$B$782,E$155)+'СЕТ СН'!$F$12</f>
        <v>220.62299562999999</v>
      </c>
      <c r="F176" s="36">
        <f>SUMIFS(СВЦЭМ!$E$39:$E$782,СВЦЭМ!$A$39:$A$782,$A176,СВЦЭМ!$B$39:$B$782,F$155)+'СЕТ СН'!$F$12</f>
        <v>219.20192797999999</v>
      </c>
      <c r="G176" s="36">
        <f>SUMIFS(СВЦЭМ!$E$39:$E$782,СВЦЭМ!$A$39:$A$782,$A176,СВЦЭМ!$B$39:$B$782,G$155)+'СЕТ СН'!$F$12</f>
        <v>214.42308111</v>
      </c>
      <c r="H176" s="36">
        <f>SUMIFS(СВЦЭМ!$E$39:$E$782,СВЦЭМ!$A$39:$A$782,$A176,СВЦЭМ!$B$39:$B$782,H$155)+'СЕТ СН'!$F$12</f>
        <v>196.84060979</v>
      </c>
      <c r="I176" s="36">
        <f>SUMIFS(СВЦЭМ!$E$39:$E$782,СВЦЭМ!$A$39:$A$782,$A176,СВЦЭМ!$B$39:$B$782,I$155)+'СЕТ СН'!$F$12</f>
        <v>188.98047438</v>
      </c>
      <c r="J176" s="36">
        <f>SUMIFS(СВЦЭМ!$E$39:$E$782,СВЦЭМ!$A$39:$A$782,$A176,СВЦЭМ!$B$39:$B$782,J$155)+'СЕТ СН'!$F$12</f>
        <v>178.40514096000001</v>
      </c>
      <c r="K176" s="36">
        <f>SUMIFS(СВЦЭМ!$E$39:$E$782,СВЦЭМ!$A$39:$A$782,$A176,СВЦЭМ!$B$39:$B$782,K$155)+'СЕТ СН'!$F$12</f>
        <v>177.37231510999999</v>
      </c>
      <c r="L176" s="36">
        <f>SUMIFS(СВЦЭМ!$E$39:$E$782,СВЦЭМ!$A$39:$A$782,$A176,СВЦЭМ!$B$39:$B$782,L$155)+'СЕТ СН'!$F$12</f>
        <v>181.09268019000001</v>
      </c>
      <c r="M176" s="36">
        <f>SUMIFS(СВЦЭМ!$E$39:$E$782,СВЦЭМ!$A$39:$A$782,$A176,СВЦЭМ!$B$39:$B$782,M$155)+'СЕТ СН'!$F$12</f>
        <v>183.64453816</v>
      </c>
      <c r="N176" s="36">
        <f>SUMIFS(СВЦЭМ!$E$39:$E$782,СВЦЭМ!$A$39:$A$782,$A176,СВЦЭМ!$B$39:$B$782,N$155)+'СЕТ СН'!$F$12</f>
        <v>189.98084473</v>
      </c>
      <c r="O176" s="36">
        <f>SUMIFS(СВЦЭМ!$E$39:$E$782,СВЦЭМ!$A$39:$A$782,$A176,СВЦЭМ!$B$39:$B$782,O$155)+'СЕТ СН'!$F$12</f>
        <v>185.37998196000001</v>
      </c>
      <c r="P176" s="36">
        <f>SUMIFS(СВЦЭМ!$E$39:$E$782,СВЦЭМ!$A$39:$A$782,$A176,СВЦЭМ!$B$39:$B$782,P$155)+'СЕТ СН'!$F$12</f>
        <v>187.46740267999999</v>
      </c>
      <c r="Q176" s="36">
        <f>SUMIFS(СВЦЭМ!$E$39:$E$782,СВЦЭМ!$A$39:$A$782,$A176,СВЦЭМ!$B$39:$B$782,Q$155)+'СЕТ СН'!$F$12</f>
        <v>187.58903420999999</v>
      </c>
      <c r="R176" s="36">
        <f>SUMIFS(СВЦЭМ!$E$39:$E$782,СВЦЭМ!$A$39:$A$782,$A176,СВЦЭМ!$B$39:$B$782,R$155)+'СЕТ СН'!$F$12</f>
        <v>186.3551942</v>
      </c>
      <c r="S176" s="36">
        <f>SUMIFS(СВЦЭМ!$E$39:$E$782,СВЦЭМ!$A$39:$A$782,$A176,СВЦЭМ!$B$39:$B$782,S$155)+'СЕТ СН'!$F$12</f>
        <v>183.79663595</v>
      </c>
      <c r="T176" s="36">
        <f>SUMIFS(СВЦЭМ!$E$39:$E$782,СВЦЭМ!$A$39:$A$782,$A176,СВЦЭМ!$B$39:$B$782,T$155)+'СЕТ СН'!$F$12</f>
        <v>185.11273129</v>
      </c>
      <c r="U176" s="36">
        <f>SUMIFS(СВЦЭМ!$E$39:$E$782,СВЦЭМ!$A$39:$A$782,$A176,СВЦЭМ!$B$39:$B$782,U$155)+'СЕТ СН'!$F$12</f>
        <v>183.88589304999999</v>
      </c>
      <c r="V176" s="36">
        <f>SUMIFS(СВЦЭМ!$E$39:$E$782,СВЦЭМ!$A$39:$A$782,$A176,СВЦЭМ!$B$39:$B$782,V$155)+'СЕТ СН'!$F$12</f>
        <v>181.67877712000001</v>
      </c>
      <c r="W176" s="36">
        <f>SUMIFS(СВЦЭМ!$E$39:$E$782,СВЦЭМ!$A$39:$A$782,$A176,СВЦЭМ!$B$39:$B$782,W$155)+'СЕТ СН'!$F$12</f>
        <v>183.78605529999999</v>
      </c>
      <c r="X176" s="36">
        <f>SUMIFS(СВЦЭМ!$E$39:$E$782,СВЦЭМ!$A$39:$A$782,$A176,СВЦЭМ!$B$39:$B$782,X$155)+'СЕТ СН'!$F$12</f>
        <v>189.88872860000001</v>
      </c>
      <c r="Y176" s="36">
        <f>SUMIFS(СВЦЭМ!$E$39:$E$782,СВЦЭМ!$A$39:$A$782,$A176,СВЦЭМ!$B$39:$B$782,Y$155)+'СЕТ СН'!$F$12</f>
        <v>203.21108104000001</v>
      </c>
    </row>
    <row r="177" spans="1:27" ht="15.75" x14ac:dyDescent="0.2">
      <c r="A177" s="35">
        <f t="shared" si="4"/>
        <v>45099</v>
      </c>
      <c r="B177" s="36">
        <f>SUMIFS(СВЦЭМ!$E$39:$E$782,СВЦЭМ!$A$39:$A$782,$A177,СВЦЭМ!$B$39:$B$782,B$155)+'СЕТ СН'!$F$12</f>
        <v>205.11378515000001</v>
      </c>
      <c r="C177" s="36">
        <f>SUMIFS(СВЦЭМ!$E$39:$E$782,СВЦЭМ!$A$39:$A$782,$A177,СВЦЭМ!$B$39:$B$782,C$155)+'СЕТ СН'!$F$12</f>
        <v>214.06023807</v>
      </c>
      <c r="D177" s="36">
        <f>SUMIFS(СВЦЭМ!$E$39:$E$782,СВЦЭМ!$A$39:$A$782,$A177,СВЦЭМ!$B$39:$B$782,D$155)+'СЕТ СН'!$F$12</f>
        <v>217.07016078999999</v>
      </c>
      <c r="E177" s="36">
        <f>SUMIFS(СВЦЭМ!$E$39:$E$782,СВЦЭМ!$A$39:$A$782,$A177,СВЦЭМ!$B$39:$B$782,E$155)+'СЕТ СН'!$F$12</f>
        <v>214.27270619999999</v>
      </c>
      <c r="F177" s="36">
        <f>SUMIFS(СВЦЭМ!$E$39:$E$782,СВЦЭМ!$A$39:$A$782,$A177,СВЦЭМ!$B$39:$B$782,F$155)+'СЕТ СН'!$F$12</f>
        <v>214.27307413</v>
      </c>
      <c r="G177" s="36">
        <f>SUMIFS(СВЦЭМ!$E$39:$E$782,СВЦЭМ!$A$39:$A$782,$A177,СВЦЭМ!$B$39:$B$782,G$155)+'СЕТ СН'!$F$12</f>
        <v>215.26062213</v>
      </c>
      <c r="H177" s="36">
        <f>SUMIFS(СВЦЭМ!$E$39:$E$782,СВЦЭМ!$A$39:$A$782,$A177,СВЦЭМ!$B$39:$B$782,H$155)+'СЕТ СН'!$F$12</f>
        <v>194.02080956</v>
      </c>
      <c r="I177" s="36">
        <f>SUMIFS(СВЦЭМ!$E$39:$E$782,СВЦЭМ!$A$39:$A$782,$A177,СВЦЭМ!$B$39:$B$782,I$155)+'СЕТ СН'!$F$12</f>
        <v>190.56642758999999</v>
      </c>
      <c r="J177" s="36">
        <f>SUMIFS(СВЦЭМ!$E$39:$E$782,СВЦЭМ!$A$39:$A$782,$A177,СВЦЭМ!$B$39:$B$782,J$155)+'СЕТ СН'!$F$12</f>
        <v>180.92236256999999</v>
      </c>
      <c r="K177" s="36">
        <f>SUMIFS(СВЦЭМ!$E$39:$E$782,СВЦЭМ!$A$39:$A$782,$A177,СВЦЭМ!$B$39:$B$782,K$155)+'СЕТ СН'!$F$12</f>
        <v>178.49103944000001</v>
      </c>
      <c r="L177" s="36">
        <f>SUMIFS(СВЦЭМ!$E$39:$E$782,СВЦЭМ!$A$39:$A$782,$A177,СВЦЭМ!$B$39:$B$782,L$155)+'СЕТ СН'!$F$12</f>
        <v>178.65223517000001</v>
      </c>
      <c r="M177" s="36">
        <f>SUMIFS(СВЦЭМ!$E$39:$E$782,СВЦЭМ!$A$39:$A$782,$A177,СВЦЭМ!$B$39:$B$782,M$155)+'СЕТ СН'!$F$12</f>
        <v>183.10795200999999</v>
      </c>
      <c r="N177" s="36">
        <f>SUMIFS(СВЦЭМ!$E$39:$E$782,СВЦЭМ!$A$39:$A$782,$A177,СВЦЭМ!$B$39:$B$782,N$155)+'СЕТ СН'!$F$12</f>
        <v>188.69168207000001</v>
      </c>
      <c r="O177" s="36">
        <f>SUMIFS(СВЦЭМ!$E$39:$E$782,СВЦЭМ!$A$39:$A$782,$A177,СВЦЭМ!$B$39:$B$782,O$155)+'СЕТ СН'!$F$12</f>
        <v>189.26727048000001</v>
      </c>
      <c r="P177" s="36">
        <f>SUMIFS(СВЦЭМ!$E$39:$E$782,СВЦЭМ!$A$39:$A$782,$A177,СВЦЭМ!$B$39:$B$782,P$155)+'СЕТ СН'!$F$12</f>
        <v>188.91319856000001</v>
      </c>
      <c r="Q177" s="36">
        <f>SUMIFS(СВЦЭМ!$E$39:$E$782,СВЦЭМ!$A$39:$A$782,$A177,СВЦЭМ!$B$39:$B$782,Q$155)+'СЕТ СН'!$F$12</f>
        <v>188.7291975</v>
      </c>
      <c r="R177" s="36">
        <f>SUMIFS(СВЦЭМ!$E$39:$E$782,СВЦЭМ!$A$39:$A$782,$A177,СВЦЭМ!$B$39:$B$782,R$155)+'СЕТ СН'!$F$12</f>
        <v>187.00103067000001</v>
      </c>
      <c r="S177" s="36">
        <f>SUMIFS(СВЦЭМ!$E$39:$E$782,СВЦЭМ!$A$39:$A$782,$A177,СВЦЭМ!$B$39:$B$782,S$155)+'СЕТ СН'!$F$12</f>
        <v>184.19687175999999</v>
      </c>
      <c r="T177" s="36">
        <f>SUMIFS(СВЦЭМ!$E$39:$E$782,СВЦЭМ!$A$39:$A$782,$A177,СВЦЭМ!$B$39:$B$782,T$155)+'СЕТ СН'!$F$12</f>
        <v>186.72342861000001</v>
      </c>
      <c r="U177" s="36">
        <f>SUMIFS(СВЦЭМ!$E$39:$E$782,СВЦЭМ!$A$39:$A$782,$A177,СВЦЭМ!$B$39:$B$782,U$155)+'СЕТ СН'!$F$12</f>
        <v>183.35793135</v>
      </c>
      <c r="V177" s="36">
        <f>SUMIFS(СВЦЭМ!$E$39:$E$782,СВЦЭМ!$A$39:$A$782,$A177,СВЦЭМ!$B$39:$B$782,V$155)+'СЕТ СН'!$F$12</f>
        <v>178.29056129</v>
      </c>
      <c r="W177" s="36">
        <f>SUMIFS(СВЦЭМ!$E$39:$E$782,СВЦЭМ!$A$39:$A$782,$A177,СВЦЭМ!$B$39:$B$782,W$155)+'СЕТ СН'!$F$12</f>
        <v>182.56795986</v>
      </c>
      <c r="X177" s="36">
        <f>SUMIFS(СВЦЭМ!$E$39:$E$782,СВЦЭМ!$A$39:$A$782,$A177,СВЦЭМ!$B$39:$B$782,X$155)+'СЕТ СН'!$F$12</f>
        <v>189.99636282</v>
      </c>
      <c r="Y177" s="36">
        <f>SUMIFS(СВЦЭМ!$E$39:$E$782,СВЦЭМ!$A$39:$A$782,$A177,СВЦЭМ!$B$39:$B$782,Y$155)+'СЕТ СН'!$F$12</f>
        <v>200.50784526999999</v>
      </c>
    </row>
    <row r="178" spans="1:27" ht="15.75" x14ac:dyDescent="0.2">
      <c r="A178" s="35">
        <f t="shared" si="4"/>
        <v>45100</v>
      </c>
      <c r="B178" s="36">
        <f>SUMIFS(СВЦЭМ!$E$39:$E$782,СВЦЭМ!$A$39:$A$782,$A178,СВЦЭМ!$B$39:$B$782,B$155)+'СЕТ СН'!$F$12</f>
        <v>202.51226396999999</v>
      </c>
      <c r="C178" s="36">
        <f>SUMIFS(СВЦЭМ!$E$39:$E$782,СВЦЭМ!$A$39:$A$782,$A178,СВЦЭМ!$B$39:$B$782,C$155)+'СЕТ СН'!$F$12</f>
        <v>217.36923454000001</v>
      </c>
      <c r="D178" s="36">
        <f>SUMIFS(СВЦЭМ!$E$39:$E$782,СВЦЭМ!$A$39:$A$782,$A178,СВЦЭМ!$B$39:$B$782,D$155)+'СЕТ СН'!$F$12</f>
        <v>225.20213446</v>
      </c>
      <c r="E178" s="36">
        <f>SUMIFS(СВЦЭМ!$E$39:$E$782,СВЦЭМ!$A$39:$A$782,$A178,СВЦЭМ!$B$39:$B$782,E$155)+'СЕТ СН'!$F$12</f>
        <v>222.31745126999999</v>
      </c>
      <c r="F178" s="36">
        <f>SUMIFS(СВЦЭМ!$E$39:$E$782,СВЦЭМ!$A$39:$A$782,$A178,СВЦЭМ!$B$39:$B$782,F$155)+'СЕТ СН'!$F$12</f>
        <v>220.88954699999999</v>
      </c>
      <c r="G178" s="36">
        <f>SUMIFS(СВЦЭМ!$E$39:$E$782,СВЦЭМ!$A$39:$A$782,$A178,СВЦЭМ!$B$39:$B$782,G$155)+'СЕТ СН'!$F$12</f>
        <v>210.1504655</v>
      </c>
      <c r="H178" s="36">
        <f>SUMIFS(СВЦЭМ!$E$39:$E$782,СВЦЭМ!$A$39:$A$782,$A178,СВЦЭМ!$B$39:$B$782,H$155)+'СЕТ СН'!$F$12</f>
        <v>195.08302508</v>
      </c>
      <c r="I178" s="36">
        <f>SUMIFS(СВЦЭМ!$E$39:$E$782,СВЦЭМ!$A$39:$A$782,$A178,СВЦЭМ!$B$39:$B$782,I$155)+'СЕТ СН'!$F$12</f>
        <v>179.54900805</v>
      </c>
      <c r="J178" s="36">
        <f>SUMIFS(СВЦЭМ!$E$39:$E$782,СВЦЭМ!$A$39:$A$782,$A178,СВЦЭМ!$B$39:$B$782,J$155)+'СЕТ СН'!$F$12</f>
        <v>172.08775177999999</v>
      </c>
      <c r="K178" s="36">
        <f>SUMIFS(СВЦЭМ!$E$39:$E$782,СВЦЭМ!$A$39:$A$782,$A178,СВЦЭМ!$B$39:$B$782,K$155)+'СЕТ СН'!$F$12</f>
        <v>164.72759775</v>
      </c>
      <c r="L178" s="36">
        <f>SUMIFS(СВЦЭМ!$E$39:$E$782,СВЦЭМ!$A$39:$A$782,$A178,СВЦЭМ!$B$39:$B$782,L$155)+'СЕТ СН'!$F$12</f>
        <v>159.02701657</v>
      </c>
      <c r="M178" s="36">
        <f>SUMIFS(СВЦЭМ!$E$39:$E$782,СВЦЭМ!$A$39:$A$782,$A178,СВЦЭМ!$B$39:$B$782,M$155)+'СЕТ СН'!$F$12</f>
        <v>161.09624761000001</v>
      </c>
      <c r="N178" s="36">
        <f>SUMIFS(СВЦЭМ!$E$39:$E$782,СВЦЭМ!$A$39:$A$782,$A178,СВЦЭМ!$B$39:$B$782,N$155)+'СЕТ СН'!$F$12</f>
        <v>165.31547677</v>
      </c>
      <c r="O178" s="36">
        <f>SUMIFS(СВЦЭМ!$E$39:$E$782,СВЦЭМ!$A$39:$A$782,$A178,СВЦЭМ!$B$39:$B$782,O$155)+'СЕТ СН'!$F$12</f>
        <v>169.15582531000001</v>
      </c>
      <c r="P178" s="36">
        <f>SUMIFS(СВЦЭМ!$E$39:$E$782,СВЦЭМ!$A$39:$A$782,$A178,СВЦЭМ!$B$39:$B$782,P$155)+'СЕТ СН'!$F$12</f>
        <v>170.73090607</v>
      </c>
      <c r="Q178" s="36">
        <f>SUMIFS(СВЦЭМ!$E$39:$E$782,СВЦЭМ!$A$39:$A$782,$A178,СВЦЭМ!$B$39:$B$782,Q$155)+'СЕТ СН'!$F$12</f>
        <v>171.87463980000001</v>
      </c>
      <c r="R178" s="36">
        <f>SUMIFS(СВЦЭМ!$E$39:$E$782,СВЦЭМ!$A$39:$A$782,$A178,СВЦЭМ!$B$39:$B$782,R$155)+'СЕТ СН'!$F$12</f>
        <v>168.82598978999999</v>
      </c>
      <c r="S178" s="36">
        <f>SUMIFS(СВЦЭМ!$E$39:$E$782,СВЦЭМ!$A$39:$A$782,$A178,СВЦЭМ!$B$39:$B$782,S$155)+'СЕТ СН'!$F$12</f>
        <v>167.25031066</v>
      </c>
      <c r="T178" s="36">
        <f>SUMIFS(СВЦЭМ!$E$39:$E$782,СВЦЭМ!$A$39:$A$782,$A178,СВЦЭМ!$B$39:$B$782,T$155)+'СЕТ СН'!$F$12</f>
        <v>167.07016630000001</v>
      </c>
      <c r="U178" s="36">
        <f>SUMIFS(СВЦЭМ!$E$39:$E$782,СВЦЭМ!$A$39:$A$782,$A178,СВЦЭМ!$B$39:$B$782,U$155)+'СЕТ СН'!$F$12</f>
        <v>168.24051258</v>
      </c>
      <c r="V178" s="36">
        <f>SUMIFS(СВЦЭМ!$E$39:$E$782,СВЦЭМ!$A$39:$A$782,$A178,СВЦЭМ!$B$39:$B$782,V$155)+'СЕТ СН'!$F$12</f>
        <v>168.65909692</v>
      </c>
      <c r="W178" s="36">
        <f>SUMIFS(СВЦЭМ!$E$39:$E$782,СВЦЭМ!$A$39:$A$782,$A178,СВЦЭМ!$B$39:$B$782,W$155)+'СЕТ СН'!$F$12</f>
        <v>166.31573137999999</v>
      </c>
      <c r="X178" s="36">
        <f>SUMIFS(СВЦЭМ!$E$39:$E$782,СВЦЭМ!$A$39:$A$782,$A178,СВЦЭМ!$B$39:$B$782,X$155)+'СЕТ СН'!$F$12</f>
        <v>169.92021015</v>
      </c>
      <c r="Y178" s="36">
        <f>SUMIFS(СВЦЭМ!$E$39:$E$782,СВЦЭМ!$A$39:$A$782,$A178,СВЦЭМ!$B$39:$B$782,Y$155)+'СЕТ СН'!$F$12</f>
        <v>188.24274299000001</v>
      </c>
    </row>
    <row r="179" spans="1:27" ht="15.75" x14ac:dyDescent="0.2">
      <c r="A179" s="35">
        <f t="shared" si="4"/>
        <v>45101</v>
      </c>
      <c r="B179" s="36">
        <f>SUMIFS(СВЦЭМ!$E$39:$E$782,СВЦЭМ!$A$39:$A$782,$A179,СВЦЭМ!$B$39:$B$782,B$155)+'СЕТ СН'!$F$12</f>
        <v>185.27641528999999</v>
      </c>
      <c r="C179" s="36">
        <f>SUMIFS(СВЦЭМ!$E$39:$E$782,СВЦЭМ!$A$39:$A$782,$A179,СВЦЭМ!$B$39:$B$782,C$155)+'СЕТ СН'!$F$12</f>
        <v>195.61289246000001</v>
      </c>
      <c r="D179" s="36">
        <f>SUMIFS(СВЦЭМ!$E$39:$E$782,СВЦЭМ!$A$39:$A$782,$A179,СВЦЭМ!$B$39:$B$782,D$155)+'СЕТ СН'!$F$12</f>
        <v>205.58540586999999</v>
      </c>
      <c r="E179" s="36">
        <f>SUMIFS(СВЦЭМ!$E$39:$E$782,СВЦЭМ!$A$39:$A$782,$A179,СВЦЭМ!$B$39:$B$782,E$155)+'СЕТ СН'!$F$12</f>
        <v>205.32252885</v>
      </c>
      <c r="F179" s="36">
        <f>SUMIFS(СВЦЭМ!$E$39:$E$782,СВЦЭМ!$A$39:$A$782,$A179,СВЦЭМ!$B$39:$B$782,F$155)+'СЕТ СН'!$F$12</f>
        <v>205.01000893</v>
      </c>
      <c r="G179" s="36">
        <f>SUMIFS(СВЦЭМ!$E$39:$E$782,СВЦЭМ!$A$39:$A$782,$A179,СВЦЭМ!$B$39:$B$782,G$155)+'СЕТ СН'!$F$12</f>
        <v>205.3296564</v>
      </c>
      <c r="H179" s="36">
        <f>SUMIFS(СВЦЭМ!$E$39:$E$782,СВЦЭМ!$A$39:$A$782,$A179,СВЦЭМ!$B$39:$B$782,H$155)+'СЕТ СН'!$F$12</f>
        <v>199.99126519000001</v>
      </c>
      <c r="I179" s="36">
        <f>SUMIFS(СВЦЭМ!$E$39:$E$782,СВЦЭМ!$A$39:$A$782,$A179,СВЦЭМ!$B$39:$B$782,I$155)+'СЕТ СН'!$F$12</f>
        <v>193.54795224</v>
      </c>
      <c r="J179" s="36">
        <f>SUMIFS(СВЦЭМ!$E$39:$E$782,СВЦЭМ!$A$39:$A$782,$A179,СВЦЭМ!$B$39:$B$782,J$155)+'СЕТ СН'!$F$12</f>
        <v>180.97616669000001</v>
      </c>
      <c r="K179" s="36">
        <f>SUMIFS(СВЦЭМ!$E$39:$E$782,СВЦЭМ!$A$39:$A$782,$A179,СВЦЭМ!$B$39:$B$782,K$155)+'СЕТ СН'!$F$12</f>
        <v>171.49770609000001</v>
      </c>
      <c r="L179" s="36">
        <f>SUMIFS(СВЦЭМ!$E$39:$E$782,СВЦЭМ!$A$39:$A$782,$A179,СВЦЭМ!$B$39:$B$782,L$155)+'СЕТ СН'!$F$12</f>
        <v>170.26103362999999</v>
      </c>
      <c r="M179" s="36">
        <f>SUMIFS(СВЦЭМ!$E$39:$E$782,СВЦЭМ!$A$39:$A$782,$A179,СВЦЭМ!$B$39:$B$782,M$155)+'СЕТ СН'!$F$12</f>
        <v>173.34119942000001</v>
      </c>
      <c r="N179" s="36">
        <f>SUMIFS(СВЦЭМ!$E$39:$E$782,СВЦЭМ!$A$39:$A$782,$A179,СВЦЭМ!$B$39:$B$782,N$155)+'СЕТ СН'!$F$12</f>
        <v>180.81792744000001</v>
      </c>
      <c r="O179" s="36">
        <f>SUMIFS(СВЦЭМ!$E$39:$E$782,СВЦЭМ!$A$39:$A$782,$A179,СВЦЭМ!$B$39:$B$782,O$155)+'СЕТ СН'!$F$12</f>
        <v>185.80290532999999</v>
      </c>
      <c r="P179" s="36">
        <f>SUMIFS(СВЦЭМ!$E$39:$E$782,СВЦЭМ!$A$39:$A$782,$A179,СВЦЭМ!$B$39:$B$782,P$155)+'СЕТ СН'!$F$12</f>
        <v>186.44249289000001</v>
      </c>
      <c r="Q179" s="36">
        <f>SUMIFS(СВЦЭМ!$E$39:$E$782,СВЦЭМ!$A$39:$A$782,$A179,СВЦЭМ!$B$39:$B$782,Q$155)+'СЕТ СН'!$F$12</f>
        <v>187.92766001999999</v>
      </c>
      <c r="R179" s="36">
        <f>SUMIFS(СВЦЭМ!$E$39:$E$782,СВЦЭМ!$A$39:$A$782,$A179,СВЦЭМ!$B$39:$B$782,R$155)+'СЕТ СН'!$F$12</f>
        <v>185.0165835</v>
      </c>
      <c r="S179" s="36">
        <f>SUMIFS(СВЦЭМ!$E$39:$E$782,СВЦЭМ!$A$39:$A$782,$A179,СВЦЭМ!$B$39:$B$782,S$155)+'СЕТ СН'!$F$12</f>
        <v>183.10840988999999</v>
      </c>
      <c r="T179" s="36">
        <f>SUMIFS(СВЦЭМ!$E$39:$E$782,СВЦЭМ!$A$39:$A$782,$A179,СВЦЭМ!$B$39:$B$782,T$155)+'СЕТ СН'!$F$12</f>
        <v>185.86105796000001</v>
      </c>
      <c r="U179" s="36">
        <f>SUMIFS(СВЦЭМ!$E$39:$E$782,СВЦЭМ!$A$39:$A$782,$A179,СВЦЭМ!$B$39:$B$782,U$155)+'СЕТ СН'!$F$12</f>
        <v>187.72039770999999</v>
      </c>
      <c r="V179" s="36">
        <f>SUMIFS(СВЦЭМ!$E$39:$E$782,СВЦЭМ!$A$39:$A$782,$A179,СВЦЭМ!$B$39:$B$782,V$155)+'СЕТ СН'!$F$12</f>
        <v>187.70919928000001</v>
      </c>
      <c r="W179" s="36">
        <f>SUMIFS(СВЦЭМ!$E$39:$E$782,СВЦЭМ!$A$39:$A$782,$A179,СВЦЭМ!$B$39:$B$782,W$155)+'СЕТ СН'!$F$12</f>
        <v>183.60718467999999</v>
      </c>
      <c r="X179" s="36">
        <f>SUMIFS(СВЦЭМ!$E$39:$E$782,СВЦЭМ!$A$39:$A$782,$A179,СВЦЭМ!$B$39:$B$782,X$155)+'СЕТ СН'!$F$12</f>
        <v>187.48640821000001</v>
      </c>
      <c r="Y179" s="36">
        <f>SUMIFS(СВЦЭМ!$E$39:$E$782,СВЦЭМ!$A$39:$A$782,$A179,СВЦЭМ!$B$39:$B$782,Y$155)+'СЕТ СН'!$F$12</f>
        <v>197.26301422</v>
      </c>
    </row>
    <row r="180" spans="1:27" ht="15.75" x14ac:dyDescent="0.2">
      <c r="A180" s="35">
        <f t="shared" si="4"/>
        <v>45102</v>
      </c>
      <c r="B180" s="36">
        <f>SUMIFS(СВЦЭМ!$E$39:$E$782,СВЦЭМ!$A$39:$A$782,$A180,СВЦЭМ!$B$39:$B$782,B$155)+'СЕТ СН'!$F$12</f>
        <v>197.33508599000001</v>
      </c>
      <c r="C180" s="36">
        <f>SUMIFS(СВЦЭМ!$E$39:$E$782,СВЦЭМ!$A$39:$A$782,$A180,СВЦЭМ!$B$39:$B$782,C$155)+'СЕТ СН'!$F$12</f>
        <v>206.20890285999999</v>
      </c>
      <c r="D180" s="36">
        <f>SUMIFS(СВЦЭМ!$E$39:$E$782,СВЦЭМ!$A$39:$A$782,$A180,СВЦЭМ!$B$39:$B$782,D$155)+'СЕТ СН'!$F$12</f>
        <v>211.07512826000001</v>
      </c>
      <c r="E180" s="36">
        <f>SUMIFS(СВЦЭМ!$E$39:$E$782,СВЦЭМ!$A$39:$A$782,$A180,СВЦЭМ!$B$39:$B$782,E$155)+'СЕТ СН'!$F$12</f>
        <v>219.93005844000001</v>
      </c>
      <c r="F180" s="36">
        <f>SUMIFS(СВЦЭМ!$E$39:$E$782,СВЦЭМ!$A$39:$A$782,$A180,СВЦЭМ!$B$39:$B$782,F$155)+'СЕТ СН'!$F$12</f>
        <v>220.17881297</v>
      </c>
      <c r="G180" s="36">
        <f>SUMIFS(СВЦЭМ!$E$39:$E$782,СВЦЭМ!$A$39:$A$782,$A180,СВЦЭМ!$B$39:$B$782,G$155)+'СЕТ СН'!$F$12</f>
        <v>207.18698902</v>
      </c>
      <c r="H180" s="36">
        <f>SUMIFS(СВЦЭМ!$E$39:$E$782,СВЦЭМ!$A$39:$A$782,$A180,СВЦЭМ!$B$39:$B$782,H$155)+'СЕТ СН'!$F$12</f>
        <v>199.75027286</v>
      </c>
      <c r="I180" s="36">
        <f>SUMIFS(СВЦЭМ!$E$39:$E$782,СВЦЭМ!$A$39:$A$782,$A180,СВЦЭМ!$B$39:$B$782,I$155)+'СЕТ СН'!$F$12</f>
        <v>196.36296612000001</v>
      </c>
      <c r="J180" s="36">
        <f>SUMIFS(СВЦЭМ!$E$39:$E$782,СВЦЭМ!$A$39:$A$782,$A180,СВЦЭМ!$B$39:$B$782,J$155)+'СЕТ СН'!$F$12</f>
        <v>192.84599692</v>
      </c>
      <c r="K180" s="36">
        <f>SUMIFS(СВЦЭМ!$E$39:$E$782,СВЦЭМ!$A$39:$A$782,$A180,СВЦЭМ!$B$39:$B$782,K$155)+'СЕТ СН'!$F$12</f>
        <v>182.52990317999999</v>
      </c>
      <c r="L180" s="36">
        <f>SUMIFS(СВЦЭМ!$E$39:$E$782,СВЦЭМ!$A$39:$A$782,$A180,СВЦЭМ!$B$39:$B$782,L$155)+'СЕТ СН'!$F$12</f>
        <v>172.11452696000001</v>
      </c>
      <c r="M180" s="36">
        <f>SUMIFS(СВЦЭМ!$E$39:$E$782,СВЦЭМ!$A$39:$A$782,$A180,СВЦЭМ!$B$39:$B$782,M$155)+'СЕТ СН'!$F$12</f>
        <v>175.03707284000001</v>
      </c>
      <c r="N180" s="36">
        <f>SUMIFS(СВЦЭМ!$E$39:$E$782,СВЦЭМ!$A$39:$A$782,$A180,СВЦЭМ!$B$39:$B$782,N$155)+'СЕТ СН'!$F$12</f>
        <v>175.89504545</v>
      </c>
      <c r="O180" s="36">
        <f>SUMIFS(СВЦЭМ!$E$39:$E$782,СВЦЭМ!$A$39:$A$782,$A180,СВЦЭМ!$B$39:$B$782,O$155)+'СЕТ СН'!$F$12</f>
        <v>177.44087350999999</v>
      </c>
      <c r="P180" s="36">
        <f>SUMIFS(СВЦЭМ!$E$39:$E$782,СВЦЭМ!$A$39:$A$782,$A180,СВЦЭМ!$B$39:$B$782,P$155)+'СЕТ СН'!$F$12</f>
        <v>178.53099904999999</v>
      </c>
      <c r="Q180" s="36">
        <f>SUMIFS(СВЦЭМ!$E$39:$E$782,СВЦЭМ!$A$39:$A$782,$A180,СВЦЭМ!$B$39:$B$782,Q$155)+'СЕТ СН'!$F$12</f>
        <v>179.51570602000001</v>
      </c>
      <c r="R180" s="36">
        <f>SUMIFS(СВЦЭМ!$E$39:$E$782,СВЦЭМ!$A$39:$A$782,$A180,СВЦЭМ!$B$39:$B$782,R$155)+'СЕТ СН'!$F$12</f>
        <v>177.61104739000001</v>
      </c>
      <c r="S180" s="36">
        <f>SUMIFS(СВЦЭМ!$E$39:$E$782,СВЦЭМ!$A$39:$A$782,$A180,СВЦЭМ!$B$39:$B$782,S$155)+'СЕТ СН'!$F$12</f>
        <v>176.97194253999999</v>
      </c>
      <c r="T180" s="36">
        <f>SUMIFS(СВЦЭМ!$E$39:$E$782,СВЦЭМ!$A$39:$A$782,$A180,СВЦЭМ!$B$39:$B$782,T$155)+'СЕТ СН'!$F$12</f>
        <v>176.0555019</v>
      </c>
      <c r="U180" s="36">
        <f>SUMIFS(СВЦЭМ!$E$39:$E$782,СВЦЭМ!$A$39:$A$782,$A180,СВЦЭМ!$B$39:$B$782,U$155)+'СЕТ СН'!$F$12</f>
        <v>176.62180008999999</v>
      </c>
      <c r="V180" s="36">
        <f>SUMIFS(СВЦЭМ!$E$39:$E$782,СВЦЭМ!$A$39:$A$782,$A180,СВЦЭМ!$B$39:$B$782,V$155)+'СЕТ СН'!$F$12</f>
        <v>178.32029315</v>
      </c>
      <c r="W180" s="36">
        <f>SUMIFS(СВЦЭМ!$E$39:$E$782,СВЦЭМ!$A$39:$A$782,$A180,СВЦЭМ!$B$39:$B$782,W$155)+'СЕТ СН'!$F$12</f>
        <v>174.24935844999999</v>
      </c>
      <c r="X180" s="36">
        <f>SUMIFS(СВЦЭМ!$E$39:$E$782,СВЦЭМ!$A$39:$A$782,$A180,СВЦЭМ!$B$39:$B$782,X$155)+'СЕТ СН'!$F$12</f>
        <v>177.78032977000001</v>
      </c>
      <c r="Y180" s="36">
        <f>SUMIFS(СВЦЭМ!$E$39:$E$782,СВЦЭМ!$A$39:$A$782,$A180,СВЦЭМ!$B$39:$B$782,Y$155)+'СЕТ СН'!$F$12</f>
        <v>196.14598864999999</v>
      </c>
    </row>
    <row r="181" spans="1:27" ht="15.75" x14ac:dyDescent="0.2">
      <c r="A181" s="35">
        <f t="shared" si="4"/>
        <v>45103</v>
      </c>
      <c r="B181" s="36">
        <f>SUMIFS(СВЦЭМ!$E$39:$E$782,СВЦЭМ!$A$39:$A$782,$A181,СВЦЭМ!$B$39:$B$782,B$155)+'СЕТ СН'!$F$12</f>
        <v>210.18913344000001</v>
      </c>
      <c r="C181" s="36">
        <f>SUMIFS(СВЦЭМ!$E$39:$E$782,СВЦЭМ!$A$39:$A$782,$A181,СВЦЭМ!$B$39:$B$782,C$155)+'СЕТ СН'!$F$12</f>
        <v>219.62266786999999</v>
      </c>
      <c r="D181" s="36">
        <f>SUMIFS(СВЦЭМ!$E$39:$E$782,СВЦЭМ!$A$39:$A$782,$A181,СВЦЭМ!$B$39:$B$782,D$155)+'СЕТ СН'!$F$12</f>
        <v>224.16237470999999</v>
      </c>
      <c r="E181" s="36">
        <f>SUMIFS(СВЦЭМ!$E$39:$E$782,СВЦЭМ!$A$39:$A$782,$A181,СВЦЭМ!$B$39:$B$782,E$155)+'СЕТ СН'!$F$12</f>
        <v>221.82808133</v>
      </c>
      <c r="F181" s="36">
        <f>SUMIFS(СВЦЭМ!$E$39:$E$782,СВЦЭМ!$A$39:$A$782,$A181,СВЦЭМ!$B$39:$B$782,F$155)+'СЕТ СН'!$F$12</f>
        <v>221.11875836999999</v>
      </c>
      <c r="G181" s="36">
        <f>SUMIFS(СВЦЭМ!$E$39:$E$782,СВЦЭМ!$A$39:$A$782,$A181,СВЦЭМ!$B$39:$B$782,G$155)+'СЕТ СН'!$F$12</f>
        <v>221.71784134000001</v>
      </c>
      <c r="H181" s="36">
        <f>SUMIFS(СВЦЭМ!$E$39:$E$782,СВЦЭМ!$A$39:$A$782,$A181,СВЦЭМ!$B$39:$B$782,H$155)+'СЕТ СН'!$F$12</f>
        <v>206.95829387000001</v>
      </c>
      <c r="I181" s="36">
        <f>SUMIFS(СВЦЭМ!$E$39:$E$782,СВЦЭМ!$A$39:$A$782,$A181,СВЦЭМ!$B$39:$B$782,I$155)+'СЕТ СН'!$F$12</f>
        <v>182.74354679000001</v>
      </c>
      <c r="J181" s="36">
        <f>SUMIFS(СВЦЭМ!$E$39:$E$782,СВЦЭМ!$A$39:$A$782,$A181,СВЦЭМ!$B$39:$B$782,J$155)+'СЕТ СН'!$F$12</f>
        <v>171.74781949999999</v>
      </c>
      <c r="K181" s="36">
        <f>SUMIFS(СВЦЭМ!$E$39:$E$782,СВЦЭМ!$A$39:$A$782,$A181,СВЦЭМ!$B$39:$B$782,K$155)+'СЕТ СН'!$F$12</f>
        <v>166.50462191</v>
      </c>
      <c r="L181" s="36">
        <f>SUMIFS(СВЦЭМ!$E$39:$E$782,СВЦЭМ!$A$39:$A$782,$A181,СВЦЭМ!$B$39:$B$782,L$155)+'СЕТ СН'!$F$12</f>
        <v>163.71433632</v>
      </c>
      <c r="M181" s="36">
        <f>SUMIFS(СВЦЭМ!$E$39:$E$782,СВЦЭМ!$A$39:$A$782,$A181,СВЦЭМ!$B$39:$B$782,M$155)+'СЕТ СН'!$F$12</f>
        <v>165.79897491</v>
      </c>
      <c r="N181" s="36">
        <f>SUMIFS(СВЦЭМ!$E$39:$E$782,СВЦЭМ!$A$39:$A$782,$A181,СВЦЭМ!$B$39:$B$782,N$155)+'СЕТ СН'!$F$12</f>
        <v>169.40448712</v>
      </c>
      <c r="O181" s="36">
        <f>SUMIFS(СВЦЭМ!$E$39:$E$782,СВЦЭМ!$A$39:$A$782,$A181,СВЦЭМ!$B$39:$B$782,O$155)+'СЕТ СН'!$F$12</f>
        <v>168.89767483</v>
      </c>
      <c r="P181" s="36">
        <f>SUMIFS(СВЦЭМ!$E$39:$E$782,СВЦЭМ!$A$39:$A$782,$A181,СВЦЭМ!$B$39:$B$782,P$155)+'СЕТ СН'!$F$12</f>
        <v>169.96891482000001</v>
      </c>
      <c r="Q181" s="36">
        <f>SUMIFS(СВЦЭМ!$E$39:$E$782,СВЦЭМ!$A$39:$A$782,$A181,СВЦЭМ!$B$39:$B$782,Q$155)+'СЕТ СН'!$F$12</f>
        <v>171.29967558999999</v>
      </c>
      <c r="R181" s="36">
        <f>SUMIFS(СВЦЭМ!$E$39:$E$782,СВЦЭМ!$A$39:$A$782,$A181,СВЦЭМ!$B$39:$B$782,R$155)+'СЕТ СН'!$F$12</f>
        <v>169.22316627999999</v>
      </c>
      <c r="S181" s="36">
        <f>SUMIFS(СВЦЭМ!$E$39:$E$782,СВЦЭМ!$A$39:$A$782,$A181,СВЦЭМ!$B$39:$B$782,S$155)+'СЕТ СН'!$F$12</f>
        <v>168.32720918999999</v>
      </c>
      <c r="T181" s="36">
        <f>SUMIFS(СВЦЭМ!$E$39:$E$782,СВЦЭМ!$A$39:$A$782,$A181,СВЦЭМ!$B$39:$B$782,T$155)+'СЕТ СН'!$F$12</f>
        <v>167.87276761999999</v>
      </c>
      <c r="U181" s="36">
        <f>SUMIFS(СВЦЭМ!$E$39:$E$782,СВЦЭМ!$A$39:$A$782,$A181,СВЦЭМ!$B$39:$B$782,U$155)+'СЕТ СН'!$F$12</f>
        <v>165.43727100000001</v>
      </c>
      <c r="V181" s="36">
        <f>SUMIFS(СВЦЭМ!$E$39:$E$782,СВЦЭМ!$A$39:$A$782,$A181,СВЦЭМ!$B$39:$B$782,V$155)+'СЕТ СН'!$F$12</f>
        <v>167.15410700000001</v>
      </c>
      <c r="W181" s="36">
        <f>SUMIFS(СВЦЭМ!$E$39:$E$782,СВЦЭМ!$A$39:$A$782,$A181,СВЦЭМ!$B$39:$B$782,W$155)+'СЕТ СН'!$F$12</f>
        <v>163.48385117000001</v>
      </c>
      <c r="X181" s="36">
        <f>SUMIFS(СВЦЭМ!$E$39:$E$782,СВЦЭМ!$A$39:$A$782,$A181,СВЦЭМ!$B$39:$B$782,X$155)+'СЕТ СН'!$F$12</f>
        <v>170.09319585</v>
      </c>
      <c r="Y181" s="36">
        <f>SUMIFS(СВЦЭМ!$E$39:$E$782,СВЦЭМ!$A$39:$A$782,$A181,СВЦЭМ!$B$39:$B$782,Y$155)+'СЕТ СН'!$F$12</f>
        <v>179.61821370000001</v>
      </c>
    </row>
    <row r="182" spans="1:27" ht="15.75" x14ac:dyDescent="0.2">
      <c r="A182" s="35">
        <f t="shared" si="4"/>
        <v>45104</v>
      </c>
      <c r="B182" s="36">
        <f>SUMIFS(СВЦЭМ!$E$39:$E$782,СВЦЭМ!$A$39:$A$782,$A182,СВЦЭМ!$B$39:$B$782,B$155)+'СЕТ СН'!$F$12</f>
        <v>187.27906265999999</v>
      </c>
      <c r="C182" s="36">
        <f>SUMIFS(СВЦЭМ!$E$39:$E$782,СВЦЭМ!$A$39:$A$782,$A182,СВЦЭМ!$B$39:$B$782,C$155)+'СЕТ СН'!$F$12</f>
        <v>193.57327368</v>
      </c>
      <c r="D182" s="36">
        <f>SUMIFS(СВЦЭМ!$E$39:$E$782,СВЦЭМ!$A$39:$A$782,$A182,СВЦЭМ!$B$39:$B$782,D$155)+'СЕТ СН'!$F$12</f>
        <v>203.68913731000001</v>
      </c>
      <c r="E182" s="36">
        <f>SUMIFS(СВЦЭМ!$E$39:$E$782,СВЦЭМ!$A$39:$A$782,$A182,СВЦЭМ!$B$39:$B$782,E$155)+'СЕТ СН'!$F$12</f>
        <v>200.80298457999999</v>
      </c>
      <c r="F182" s="36">
        <f>SUMIFS(СВЦЭМ!$E$39:$E$782,СВЦЭМ!$A$39:$A$782,$A182,СВЦЭМ!$B$39:$B$782,F$155)+'СЕТ СН'!$F$12</f>
        <v>200.86498739000001</v>
      </c>
      <c r="G182" s="36">
        <f>SUMIFS(СВЦЭМ!$E$39:$E$782,СВЦЭМ!$A$39:$A$782,$A182,СВЦЭМ!$B$39:$B$782,G$155)+'СЕТ СН'!$F$12</f>
        <v>200.51571824999999</v>
      </c>
      <c r="H182" s="36">
        <f>SUMIFS(СВЦЭМ!$E$39:$E$782,СВЦЭМ!$A$39:$A$782,$A182,СВЦЭМ!$B$39:$B$782,H$155)+'СЕТ СН'!$F$12</f>
        <v>191.17317170999999</v>
      </c>
      <c r="I182" s="36">
        <f>SUMIFS(СВЦЭМ!$E$39:$E$782,СВЦЭМ!$A$39:$A$782,$A182,СВЦЭМ!$B$39:$B$782,I$155)+'СЕТ СН'!$F$12</f>
        <v>175.87763551</v>
      </c>
      <c r="J182" s="36">
        <f>SUMIFS(СВЦЭМ!$E$39:$E$782,СВЦЭМ!$A$39:$A$782,$A182,СВЦЭМ!$B$39:$B$782,J$155)+'СЕТ СН'!$F$12</f>
        <v>165.76894229999999</v>
      </c>
      <c r="K182" s="36">
        <f>SUMIFS(СВЦЭМ!$E$39:$E$782,СВЦЭМ!$A$39:$A$782,$A182,СВЦЭМ!$B$39:$B$782,K$155)+'СЕТ СН'!$F$12</f>
        <v>158.69504846999999</v>
      </c>
      <c r="L182" s="36">
        <f>SUMIFS(СВЦЭМ!$E$39:$E$782,СВЦЭМ!$A$39:$A$782,$A182,СВЦЭМ!$B$39:$B$782,L$155)+'СЕТ СН'!$F$12</f>
        <v>156.25403363999999</v>
      </c>
      <c r="M182" s="36">
        <f>SUMIFS(СВЦЭМ!$E$39:$E$782,СВЦЭМ!$A$39:$A$782,$A182,СВЦЭМ!$B$39:$B$782,M$155)+'СЕТ СН'!$F$12</f>
        <v>155.86977114999999</v>
      </c>
      <c r="N182" s="36">
        <f>SUMIFS(СВЦЭМ!$E$39:$E$782,СВЦЭМ!$A$39:$A$782,$A182,СВЦЭМ!$B$39:$B$782,N$155)+'СЕТ СН'!$F$12</f>
        <v>158.37784651999999</v>
      </c>
      <c r="O182" s="36">
        <f>SUMIFS(СВЦЭМ!$E$39:$E$782,СВЦЭМ!$A$39:$A$782,$A182,СВЦЭМ!$B$39:$B$782,O$155)+'СЕТ СН'!$F$12</f>
        <v>157.81687305</v>
      </c>
      <c r="P182" s="36">
        <f>SUMIFS(СВЦЭМ!$E$39:$E$782,СВЦЭМ!$A$39:$A$782,$A182,СВЦЭМ!$B$39:$B$782,P$155)+'СЕТ СН'!$F$12</f>
        <v>157.93461822</v>
      </c>
      <c r="Q182" s="36">
        <f>SUMIFS(СВЦЭМ!$E$39:$E$782,СВЦЭМ!$A$39:$A$782,$A182,СВЦЭМ!$B$39:$B$782,Q$155)+'СЕТ СН'!$F$12</f>
        <v>157.54035671</v>
      </c>
      <c r="R182" s="36">
        <f>SUMIFS(СВЦЭМ!$E$39:$E$782,СВЦЭМ!$A$39:$A$782,$A182,СВЦЭМ!$B$39:$B$782,R$155)+'СЕТ СН'!$F$12</f>
        <v>155.98048757000001</v>
      </c>
      <c r="S182" s="36">
        <f>SUMIFS(СВЦЭМ!$E$39:$E$782,СВЦЭМ!$A$39:$A$782,$A182,СВЦЭМ!$B$39:$B$782,S$155)+'СЕТ СН'!$F$12</f>
        <v>155.49750938</v>
      </c>
      <c r="T182" s="36">
        <f>SUMIFS(СВЦЭМ!$E$39:$E$782,СВЦЭМ!$A$39:$A$782,$A182,СВЦЭМ!$B$39:$B$782,T$155)+'СЕТ СН'!$F$12</f>
        <v>154.97853616</v>
      </c>
      <c r="U182" s="36">
        <f>SUMIFS(СВЦЭМ!$E$39:$E$782,СВЦЭМ!$A$39:$A$782,$A182,СВЦЭМ!$B$39:$B$782,U$155)+'СЕТ СН'!$F$12</f>
        <v>155.32849834000001</v>
      </c>
      <c r="V182" s="36">
        <f>SUMIFS(СВЦЭМ!$E$39:$E$782,СВЦЭМ!$A$39:$A$782,$A182,СВЦЭМ!$B$39:$B$782,V$155)+'СЕТ СН'!$F$12</f>
        <v>156.39545777000001</v>
      </c>
      <c r="W182" s="36">
        <f>SUMIFS(СВЦЭМ!$E$39:$E$782,СВЦЭМ!$A$39:$A$782,$A182,СВЦЭМ!$B$39:$B$782,W$155)+'СЕТ СН'!$F$12</f>
        <v>151.26938720000001</v>
      </c>
      <c r="X182" s="36">
        <f>SUMIFS(СВЦЭМ!$E$39:$E$782,СВЦЭМ!$A$39:$A$782,$A182,СВЦЭМ!$B$39:$B$782,X$155)+'СЕТ СН'!$F$12</f>
        <v>156.13222436999999</v>
      </c>
      <c r="Y182" s="36">
        <f>SUMIFS(СВЦЭМ!$E$39:$E$782,СВЦЭМ!$A$39:$A$782,$A182,СВЦЭМ!$B$39:$B$782,Y$155)+'СЕТ СН'!$F$12</f>
        <v>167.36989058</v>
      </c>
    </row>
    <row r="183" spans="1:27" ht="15.75" x14ac:dyDescent="0.2">
      <c r="A183" s="35">
        <f t="shared" si="4"/>
        <v>45105</v>
      </c>
      <c r="B183" s="36">
        <f>SUMIFS(СВЦЭМ!$E$39:$E$782,СВЦЭМ!$A$39:$A$782,$A183,СВЦЭМ!$B$39:$B$782,B$155)+'СЕТ СН'!$F$12</f>
        <v>177.73948670999999</v>
      </c>
      <c r="C183" s="36">
        <f>SUMIFS(СВЦЭМ!$E$39:$E$782,СВЦЭМ!$A$39:$A$782,$A183,СВЦЭМ!$B$39:$B$782,C$155)+'СЕТ СН'!$F$12</f>
        <v>188.08561945</v>
      </c>
      <c r="D183" s="36">
        <f>SUMIFS(СВЦЭМ!$E$39:$E$782,СВЦЭМ!$A$39:$A$782,$A183,СВЦЭМ!$B$39:$B$782,D$155)+'СЕТ СН'!$F$12</f>
        <v>197.98061996000001</v>
      </c>
      <c r="E183" s="36">
        <f>SUMIFS(СВЦЭМ!$E$39:$E$782,СВЦЭМ!$A$39:$A$782,$A183,СВЦЭМ!$B$39:$B$782,E$155)+'СЕТ СН'!$F$12</f>
        <v>200.46789799000001</v>
      </c>
      <c r="F183" s="36">
        <f>SUMIFS(СВЦЭМ!$E$39:$E$782,СВЦЭМ!$A$39:$A$782,$A183,СВЦЭМ!$B$39:$B$782,F$155)+'СЕТ СН'!$F$12</f>
        <v>200.47380808</v>
      </c>
      <c r="G183" s="36">
        <f>SUMIFS(СВЦЭМ!$E$39:$E$782,СВЦЭМ!$A$39:$A$782,$A183,СВЦЭМ!$B$39:$B$782,G$155)+'СЕТ СН'!$F$12</f>
        <v>197.28388242</v>
      </c>
      <c r="H183" s="36">
        <f>SUMIFS(СВЦЭМ!$E$39:$E$782,СВЦЭМ!$A$39:$A$782,$A183,СВЦЭМ!$B$39:$B$782,H$155)+'СЕТ СН'!$F$12</f>
        <v>184.20359403</v>
      </c>
      <c r="I183" s="36">
        <f>SUMIFS(СВЦЭМ!$E$39:$E$782,СВЦЭМ!$A$39:$A$782,$A183,СВЦЭМ!$B$39:$B$782,I$155)+'СЕТ СН'!$F$12</f>
        <v>167.74081147999999</v>
      </c>
      <c r="J183" s="36">
        <f>SUMIFS(СВЦЭМ!$E$39:$E$782,СВЦЭМ!$A$39:$A$782,$A183,СВЦЭМ!$B$39:$B$782,J$155)+'СЕТ СН'!$F$12</f>
        <v>159.06582539999999</v>
      </c>
      <c r="K183" s="36">
        <f>SUMIFS(СВЦЭМ!$E$39:$E$782,СВЦЭМ!$A$39:$A$782,$A183,СВЦЭМ!$B$39:$B$782,K$155)+'СЕТ СН'!$F$12</f>
        <v>152.02953714</v>
      </c>
      <c r="L183" s="36">
        <f>SUMIFS(СВЦЭМ!$E$39:$E$782,СВЦЭМ!$A$39:$A$782,$A183,СВЦЭМ!$B$39:$B$782,L$155)+'СЕТ СН'!$F$12</f>
        <v>152.90787254</v>
      </c>
      <c r="M183" s="36">
        <f>SUMIFS(СВЦЭМ!$E$39:$E$782,СВЦЭМ!$A$39:$A$782,$A183,СВЦЭМ!$B$39:$B$782,M$155)+'СЕТ СН'!$F$12</f>
        <v>155.47162852</v>
      </c>
      <c r="N183" s="36">
        <f>SUMIFS(СВЦЭМ!$E$39:$E$782,СВЦЭМ!$A$39:$A$782,$A183,СВЦЭМ!$B$39:$B$782,N$155)+'СЕТ СН'!$F$12</f>
        <v>161.14027711</v>
      </c>
      <c r="O183" s="36">
        <f>SUMIFS(СВЦЭМ!$E$39:$E$782,СВЦЭМ!$A$39:$A$782,$A183,СВЦЭМ!$B$39:$B$782,O$155)+'СЕТ СН'!$F$12</f>
        <v>160.73975035000001</v>
      </c>
      <c r="P183" s="36">
        <f>SUMIFS(СВЦЭМ!$E$39:$E$782,СВЦЭМ!$A$39:$A$782,$A183,СВЦЭМ!$B$39:$B$782,P$155)+'СЕТ СН'!$F$12</f>
        <v>158.57779776000001</v>
      </c>
      <c r="Q183" s="36">
        <f>SUMIFS(СВЦЭМ!$E$39:$E$782,СВЦЭМ!$A$39:$A$782,$A183,СВЦЭМ!$B$39:$B$782,Q$155)+'СЕТ СН'!$F$12</f>
        <v>159.30591570000001</v>
      </c>
      <c r="R183" s="36">
        <f>SUMIFS(СВЦЭМ!$E$39:$E$782,СВЦЭМ!$A$39:$A$782,$A183,СВЦЭМ!$B$39:$B$782,R$155)+'СЕТ СН'!$F$12</f>
        <v>155.62739587999999</v>
      </c>
      <c r="S183" s="36">
        <f>SUMIFS(СВЦЭМ!$E$39:$E$782,СВЦЭМ!$A$39:$A$782,$A183,СВЦЭМ!$B$39:$B$782,S$155)+'СЕТ СН'!$F$12</f>
        <v>155.02829359</v>
      </c>
      <c r="T183" s="36">
        <f>SUMIFS(СВЦЭМ!$E$39:$E$782,СВЦЭМ!$A$39:$A$782,$A183,СВЦЭМ!$B$39:$B$782,T$155)+'СЕТ СН'!$F$12</f>
        <v>155.18564642000001</v>
      </c>
      <c r="U183" s="36">
        <f>SUMIFS(СВЦЭМ!$E$39:$E$782,СВЦЭМ!$A$39:$A$782,$A183,СВЦЭМ!$B$39:$B$782,U$155)+'СЕТ СН'!$F$12</f>
        <v>159.43109984</v>
      </c>
      <c r="V183" s="36">
        <f>SUMIFS(СВЦЭМ!$E$39:$E$782,СВЦЭМ!$A$39:$A$782,$A183,СВЦЭМ!$B$39:$B$782,V$155)+'СЕТ СН'!$F$12</f>
        <v>159.24772171999999</v>
      </c>
      <c r="W183" s="36">
        <f>SUMIFS(СВЦЭМ!$E$39:$E$782,СВЦЭМ!$A$39:$A$782,$A183,СВЦЭМ!$B$39:$B$782,W$155)+'СЕТ СН'!$F$12</f>
        <v>156.97052715000001</v>
      </c>
      <c r="X183" s="36">
        <f>SUMIFS(СВЦЭМ!$E$39:$E$782,СВЦЭМ!$A$39:$A$782,$A183,СВЦЭМ!$B$39:$B$782,X$155)+'СЕТ СН'!$F$12</f>
        <v>159.95084559</v>
      </c>
      <c r="Y183" s="36">
        <f>SUMIFS(СВЦЭМ!$E$39:$E$782,СВЦЭМ!$A$39:$A$782,$A183,СВЦЭМ!$B$39:$B$782,Y$155)+'СЕТ СН'!$F$12</f>
        <v>173.38774071</v>
      </c>
    </row>
    <row r="184" spans="1:27" ht="15.75" x14ac:dyDescent="0.2">
      <c r="A184" s="35">
        <f t="shared" si="4"/>
        <v>45106</v>
      </c>
      <c r="B184" s="36">
        <f>SUMIFS(СВЦЭМ!$E$39:$E$782,СВЦЭМ!$A$39:$A$782,$A184,СВЦЭМ!$B$39:$B$782,B$155)+'СЕТ СН'!$F$12</f>
        <v>189.03035882</v>
      </c>
      <c r="C184" s="36">
        <f>SUMIFS(СВЦЭМ!$E$39:$E$782,СВЦЭМ!$A$39:$A$782,$A184,СВЦЭМ!$B$39:$B$782,C$155)+'СЕТ СН'!$F$12</f>
        <v>196.02180188</v>
      </c>
      <c r="D184" s="36">
        <f>SUMIFS(СВЦЭМ!$E$39:$E$782,СВЦЭМ!$A$39:$A$782,$A184,СВЦЭМ!$B$39:$B$782,D$155)+'СЕТ СН'!$F$12</f>
        <v>201.98847925000001</v>
      </c>
      <c r="E184" s="36">
        <f>SUMIFS(СВЦЭМ!$E$39:$E$782,СВЦЭМ!$A$39:$A$782,$A184,СВЦЭМ!$B$39:$B$782,E$155)+'СЕТ СН'!$F$12</f>
        <v>202.78389107999999</v>
      </c>
      <c r="F184" s="36">
        <f>SUMIFS(СВЦЭМ!$E$39:$E$782,СВЦЭМ!$A$39:$A$782,$A184,СВЦЭМ!$B$39:$B$782,F$155)+'СЕТ СН'!$F$12</f>
        <v>200.91352773</v>
      </c>
      <c r="G184" s="36">
        <f>SUMIFS(СВЦЭМ!$E$39:$E$782,СВЦЭМ!$A$39:$A$782,$A184,СВЦЭМ!$B$39:$B$782,G$155)+'СЕТ СН'!$F$12</f>
        <v>201.32053449</v>
      </c>
      <c r="H184" s="36">
        <f>SUMIFS(СВЦЭМ!$E$39:$E$782,СВЦЭМ!$A$39:$A$782,$A184,СВЦЭМ!$B$39:$B$782,H$155)+'СЕТ СН'!$F$12</f>
        <v>194.72619931</v>
      </c>
      <c r="I184" s="36">
        <f>SUMIFS(СВЦЭМ!$E$39:$E$782,СВЦЭМ!$A$39:$A$782,$A184,СВЦЭМ!$B$39:$B$782,I$155)+'СЕТ СН'!$F$12</f>
        <v>182.66781019000001</v>
      </c>
      <c r="J184" s="36">
        <f>SUMIFS(СВЦЭМ!$E$39:$E$782,СВЦЭМ!$A$39:$A$782,$A184,СВЦЭМ!$B$39:$B$782,J$155)+'СЕТ СН'!$F$12</f>
        <v>170.83990743999999</v>
      </c>
      <c r="K184" s="36">
        <f>SUMIFS(СВЦЭМ!$E$39:$E$782,СВЦЭМ!$A$39:$A$782,$A184,СВЦЭМ!$B$39:$B$782,K$155)+'СЕТ СН'!$F$12</f>
        <v>164.47395173999999</v>
      </c>
      <c r="L184" s="36">
        <f>SUMIFS(СВЦЭМ!$E$39:$E$782,СВЦЭМ!$A$39:$A$782,$A184,СВЦЭМ!$B$39:$B$782,L$155)+'СЕТ СН'!$F$12</f>
        <v>162.84543944000001</v>
      </c>
      <c r="M184" s="36">
        <f>SUMIFS(СВЦЭМ!$E$39:$E$782,СВЦЭМ!$A$39:$A$782,$A184,СВЦЭМ!$B$39:$B$782,M$155)+'СЕТ СН'!$F$12</f>
        <v>161.63355501999999</v>
      </c>
      <c r="N184" s="36">
        <f>SUMIFS(СВЦЭМ!$E$39:$E$782,СВЦЭМ!$A$39:$A$782,$A184,СВЦЭМ!$B$39:$B$782,N$155)+'СЕТ СН'!$F$12</f>
        <v>164.23163285000001</v>
      </c>
      <c r="O184" s="36">
        <f>SUMIFS(СВЦЭМ!$E$39:$E$782,СВЦЭМ!$A$39:$A$782,$A184,СВЦЭМ!$B$39:$B$782,O$155)+'СЕТ СН'!$F$12</f>
        <v>164.32165114</v>
      </c>
      <c r="P184" s="36">
        <f>SUMIFS(СВЦЭМ!$E$39:$E$782,СВЦЭМ!$A$39:$A$782,$A184,СВЦЭМ!$B$39:$B$782,P$155)+'СЕТ СН'!$F$12</f>
        <v>165.20832528</v>
      </c>
      <c r="Q184" s="36">
        <f>SUMIFS(СВЦЭМ!$E$39:$E$782,СВЦЭМ!$A$39:$A$782,$A184,СВЦЭМ!$B$39:$B$782,Q$155)+'СЕТ СН'!$F$12</f>
        <v>165.21100082000001</v>
      </c>
      <c r="R184" s="36">
        <f>SUMIFS(СВЦЭМ!$E$39:$E$782,СВЦЭМ!$A$39:$A$782,$A184,СВЦЭМ!$B$39:$B$782,R$155)+'СЕТ СН'!$F$12</f>
        <v>163.70447891000001</v>
      </c>
      <c r="S184" s="36">
        <f>SUMIFS(СВЦЭМ!$E$39:$E$782,СВЦЭМ!$A$39:$A$782,$A184,СВЦЭМ!$B$39:$B$782,S$155)+'СЕТ СН'!$F$12</f>
        <v>162.12645935</v>
      </c>
      <c r="T184" s="36">
        <f>SUMIFS(СВЦЭМ!$E$39:$E$782,СВЦЭМ!$A$39:$A$782,$A184,СВЦЭМ!$B$39:$B$782,T$155)+'СЕТ СН'!$F$12</f>
        <v>163.21974734</v>
      </c>
      <c r="U184" s="36">
        <f>SUMIFS(СВЦЭМ!$E$39:$E$782,СВЦЭМ!$A$39:$A$782,$A184,СВЦЭМ!$B$39:$B$782,U$155)+'СЕТ СН'!$F$12</f>
        <v>164.26596344000001</v>
      </c>
      <c r="V184" s="36">
        <f>SUMIFS(СВЦЭМ!$E$39:$E$782,СВЦЭМ!$A$39:$A$782,$A184,СВЦЭМ!$B$39:$B$782,V$155)+'СЕТ СН'!$F$12</f>
        <v>165.74516310000001</v>
      </c>
      <c r="W184" s="36">
        <f>SUMIFS(СВЦЭМ!$E$39:$E$782,СВЦЭМ!$A$39:$A$782,$A184,СВЦЭМ!$B$39:$B$782,W$155)+'СЕТ СН'!$F$12</f>
        <v>164.70523610999999</v>
      </c>
      <c r="X184" s="36">
        <f>SUMIFS(СВЦЭМ!$E$39:$E$782,СВЦЭМ!$A$39:$A$782,$A184,СВЦЭМ!$B$39:$B$782,X$155)+'СЕТ СН'!$F$12</f>
        <v>167.19425835000001</v>
      </c>
      <c r="Y184" s="36">
        <f>SUMIFS(СВЦЭМ!$E$39:$E$782,СВЦЭМ!$A$39:$A$782,$A184,СВЦЭМ!$B$39:$B$782,Y$155)+'СЕТ СН'!$F$12</f>
        <v>182.44062421999999</v>
      </c>
    </row>
    <row r="185" spans="1:27" ht="15.75" x14ac:dyDescent="0.2">
      <c r="A185" s="35">
        <f t="shared" si="4"/>
        <v>45107</v>
      </c>
      <c r="B185" s="36">
        <f>SUMIFS(СВЦЭМ!$E$39:$E$782,СВЦЭМ!$A$39:$A$782,$A185,СВЦЭМ!$B$39:$B$782,B$155)+'СЕТ СН'!$F$12</f>
        <v>187.82027993</v>
      </c>
      <c r="C185" s="36">
        <f>SUMIFS(СВЦЭМ!$E$39:$E$782,СВЦЭМ!$A$39:$A$782,$A185,СВЦЭМ!$B$39:$B$782,C$155)+'СЕТ СН'!$F$12</f>
        <v>193.98812957999999</v>
      </c>
      <c r="D185" s="36">
        <f>SUMIFS(СВЦЭМ!$E$39:$E$782,СВЦЭМ!$A$39:$A$782,$A185,СВЦЭМ!$B$39:$B$782,D$155)+'СЕТ СН'!$F$12</f>
        <v>204.13002211</v>
      </c>
      <c r="E185" s="36">
        <f>SUMIFS(СВЦЭМ!$E$39:$E$782,СВЦЭМ!$A$39:$A$782,$A185,СВЦЭМ!$B$39:$B$782,E$155)+'СЕТ СН'!$F$12</f>
        <v>207.26831131</v>
      </c>
      <c r="F185" s="36">
        <f>SUMIFS(СВЦЭМ!$E$39:$E$782,СВЦЭМ!$A$39:$A$782,$A185,СВЦЭМ!$B$39:$B$782,F$155)+'СЕТ СН'!$F$12</f>
        <v>211.80432508999999</v>
      </c>
      <c r="G185" s="36">
        <f>SUMIFS(СВЦЭМ!$E$39:$E$782,СВЦЭМ!$A$39:$A$782,$A185,СВЦЭМ!$B$39:$B$782,G$155)+'СЕТ СН'!$F$12</f>
        <v>215.46225562999999</v>
      </c>
      <c r="H185" s="36">
        <f>SUMIFS(СВЦЭМ!$E$39:$E$782,СВЦЭМ!$A$39:$A$782,$A185,СВЦЭМ!$B$39:$B$782,H$155)+'СЕТ СН'!$F$12</f>
        <v>203.57279986</v>
      </c>
      <c r="I185" s="36">
        <f>SUMIFS(СВЦЭМ!$E$39:$E$782,СВЦЭМ!$A$39:$A$782,$A185,СВЦЭМ!$B$39:$B$782,I$155)+'СЕТ СН'!$F$12</f>
        <v>190.00552959999999</v>
      </c>
      <c r="J185" s="36">
        <f>SUMIFS(СВЦЭМ!$E$39:$E$782,СВЦЭМ!$A$39:$A$782,$A185,СВЦЭМ!$B$39:$B$782,J$155)+'СЕТ СН'!$F$12</f>
        <v>180.10798020999999</v>
      </c>
      <c r="K185" s="36">
        <f>SUMIFS(СВЦЭМ!$E$39:$E$782,СВЦЭМ!$A$39:$A$782,$A185,СВЦЭМ!$B$39:$B$782,K$155)+'СЕТ СН'!$F$12</f>
        <v>171.37120229000001</v>
      </c>
      <c r="L185" s="36">
        <f>SUMIFS(СВЦЭМ!$E$39:$E$782,СВЦЭМ!$A$39:$A$782,$A185,СВЦЭМ!$B$39:$B$782,L$155)+'СЕТ СН'!$F$12</f>
        <v>167.39678065000001</v>
      </c>
      <c r="M185" s="36">
        <f>SUMIFS(СВЦЭМ!$E$39:$E$782,СВЦЭМ!$A$39:$A$782,$A185,СВЦЭМ!$B$39:$B$782,M$155)+'СЕТ СН'!$F$12</f>
        <v>163.55971388</v>
      </c>
      <c r="N185" s="36">
        <f>SUMIFS(СВЦЭМ!$E$39:$E$782,СВЦЭМ!$A$39:$A$782,$A185,СВЦЭМ!$B$39:$B$782,N$155)+'СЕТ СН'!$F$12</f>
        <v>168.88073075</v>
      </c>
      <c r="O185" s="36">
        <f>SUMIFS(СВЦЭМ!$E$39:$E$782,СВЦЭМ!$A$39:$A$782,$A185,СВЦЭМ!$B$39:$B$782,O$155)+'СЕТ СН'!$F$12</f>
        <v>167.15208876</v>
      </c>
      <c r="P185" s="36">
        <f>SUMIFS(СВЦЭМ!$E$39:$E$782,СВЦЭМ!$A$39:$A$782,$A185,СВЦЭМ!$B$39:$B$782,P$155)+'СЕТ СН'!$F$12</f>
        <v>168.00984516</v>
      </c>
      <c r="Q185" s="36">
        <f>SUMIFS(СВЦЭМ!$E$39:$E$782,СВЦЭМ!$A$39:$A$782,$A185,СВЦЭМ!$B$39:$B$782,Q$155)+'СЕТ СН'!$F$12</f>
        <v>168.70311161999999</v>
      </c>
      <c r="R185" s="36">
        <f>SUMIFS(СВЦЭМ!$E$39:$E$782,СВЦЭМ!$A$39:$A$782,$A185,СВЦЭМ!$B$39:$B$782,R$155)+'СЕТ СН'!$F$12</f>
        <v>167.42530980000001</v>
      </c>
      <c r="S185" s="36">
        <f>SUMIFS(СВЦЭМ!$E$39:$E$782,СВЦЭМ!$A$39:$A$782,$A185,СВЦЭМ!$B$39:$B$782,S$155)+'СЕТ СН'!$F$12</f>
        <v>165.84921249000001</v>
      </c>
      <c r="T185" s="36">
        <f>SUMIFS(СВЦЭМ!$E$39:$E$782,СВЦЭМ!$A$39:$A$782,$A185,СВЦЭМ!$B$39:$B$782,T$155)+'СЕТ СН'!$F$12</f>
        <v>165.61406982</v>
      </c>
      <c r="U185" s="36">
        <f>SUMIFS(СВЦЭМ!$E$39:$E$782,СВЦЭМ!$A$39:$A$782,$A185,СВЦЭМ!$B$39:$B$782,U$155)+'СЕТ СН'!$F$12</f>
        <v>166.58333196000001</v>
      </c>
      <c r="V185" s="36">
        <f>SUMIFS(СВЦЭМ!$E$39:$E$782,СВЦЭМ!$A$39:$A$782,$A185,СВЦЭМ!$B$39:$B$782,V$155)+'СЕТ СН'!$F$12</f>
        <v>169.62826541000001</v>
      </c>
      <c r="W185" s="36">
        <f>SUMIFS(СВЦЭМ!$E$39:$E$782,СВЦЭМ!$A$39:$A$782,$A185,СВЦЭМ!$B$39:$B$782,W$155)+'СЕТ СН'!$F$12</f>
        <v>165.74038865</v>
      </c>
      <c r="X185" s="36">
        <f>SUMIFS(СВЦЭМ!$E$39:$E$782,СВЦЭМ!$A$39:$A$782,$A185,СВЦЭМ!$B$39:$B$782,X$155)+'СЕТ СН'!$F$12</f>
        <v>170.93267194000001</v>
      </c>
      <c r="Y185" s="36">
        <f>SUMIFS(СВЦЭМ!$E$39:$E$782,СВЦЭМ!$A$39:$A$782,$A185,СВЦЭМ!$B$39:$B$782,Y$155)+'СЕТ СН'!$F$12</f>
        <v>181.30188594000001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107</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01.06.2023</v>
      </c>
      <c r="B191" s="36">
        <f>SUMIFS(СВЦЭМ!$F$39:$F$782,СВЦЭМ!$A$39:$A$782,$A191,СВЦЭМ!$B$39:$B$782,B$190)+'СЕТ СН'!$F$12</f>
        <v>201.57291943000001</v>
      </c>
      <c r="C191" s="36">
        <f>SUMIFS(СВЦЭМ!$F$39:$F$782,СВЦЭМ!$A$39:$A$782,$A191,СВЦЭМ!$B$39:$B$782,C$190)+'СЕТ СН'!$F$12</f>
        <v>211.20337810000001</v>
      </c>
      <c r="D191" s="36">
        <f>SUMIFS(СВЦЭМ!$F$39:$F$782,СВЦЭМ!$A$39:$A$782,$A191,СВЦЭМ!$B$39:$B$782,D$190)+'СЕТ СН'!$F$12</f>
        <v>216.65856624</v>
      </c>
      <c r="E191" s="36">
        <f>SUMIFS(СВЦЭМ!$F$39:$F$782,СВЦЭМ!$A$39:$A$782,$A191,СВЦЭМ!$B$39:$B$782,E$190)+'СЕТ СН'!$F$12</f>
        <v>220.90146217</v>
      </c>
      <c r="F191" s="36">
        <f>SUMIFS(СВЦЭМ!$F$39:$F$782,СВЦЭМ!$A$39:$A$782,$A191,СВЦЭМ!$B$39:$B$782,F$190)+'СЕТ СН'!$F$12</f>
        <v>220.79469288000001</v>
      </c>
      <c r="G191" s="36">
        <f>SUMIFS(СВЦЭМ!$F$39:$F$782,СВЦЭМ!$A$39:$A$782,$A191,СВЦЭМ!$B$39:$B$782,G$190)+'СЕТ СН'!$F$12</f>
        <v>219.36460371999999</v>
      </c>
      <c r="H191" s="36">
        <f>SUMIFS(СВЦЭМ!$F$39:$F$782,СВЦЭМ!$A$39:$A$782,$A191,СВЦЭМ!$B$39:$B$782,H$190)+'СЕТ СН'!$F$12</f>
        <v>203.41907137999999</v>
      </c>
      <c r="I191" s="36">
        <f>SUMIFS(СВЦЭМ!$F$39:$F$782,СВЦЭМ!$A$39:$A$782,$A191,СВЦЭМ!$B$39:$B$782,I$190)+'СЕТ СН'!$F$12</f>
        <v>193.96243878000001</v>
      </c>
      <c r="J191" s="36">
        <f>SUMIFS(СВЦЭМ!$F$39:$F$782,СВЦЭМ!$A$39:$A$782,$A191,СВЦЭМ!$B$39:$B$782,J$190)+'СЕТ СН'!$F$12</f>
        <v>187.4049235</v>
      </c>
      <c r="K191" s="36">
        <f>SUMIFS(СВЦЭМ!$F$39:$F$782,СВЦЭМ!$A$39:$A$782,$A191,СВЦЭМ!$B$39:$B$782,K$190)+'СЕТ СН'!$F$12</f>
        <v>188.15664877</v>
      </c>
      <c r="L191" s="36">
        <f>SUMIFS(СВЦЭМ!$F$39:$F$782,СВЦЭМ!$A$39:$A$782,$A191,СВЦЭМ!$B$39:$B$782,L$190)+'СЕТ СН'!$F$12</f>
        <v>187.79999158999999</v>
      </c>
      <c r="M191" s="36">
        <f>SUMIFS(СВЦЭМ!$F$39:$F$782,СВЦЭМ!$A$39:$A$782,$A191,СВЦЭМ!$B$39:$B$782,M$190)+'СЕТ СН'!$F$12</f>
        <v>190.70949553</v>
      </c>
      <c r="N191" s="36">
        <f>SUMIFS(СВЦЭМ!$F$39:$F$782,СВЦЭМ!$A$39:$A$782,$A191,СВЦЭМ!$B$39:$B$782,N$190)+'СЕТ СН'!$F$12</f>
        <v>193.10743192999999</v>
      </c>
      <c r="O191" s="36">
        <f>SUMIFS(СВЦЭМ!$F$39:$F$782,СВЦЭМ!$A$39:$A$782,$A191,СВЦЭМ!$B$39:$B$782,O$190)+'СЕТ СН'!$F$12</f>
        <v>192.88655338999999</v>
      </c>
      <c r="P191" s="36">
        <f>SUMIFS(СВЦЭМ!$F$39:$F$782,СВЦЭМ!$A$39:$A$782,$A191,СВЦЭМ!$B$39:$B$782,P$190)+'СЕТ СН'!$F$12</f>
        <v>194.96715571999999</v>
      </c>
      <c r="Q191" s="36">
        <f>SUMIFS(СВЦЭМ!$F$39:$F$782,СВЦЭМ!$A$39:$A$782,$A191,СВЦЭМ!$B$39:$B$782,Q$190)+'СЕТ СН'!$F$12</f>
        <v>196.05078083000001</v>
      </c>
      <c r="R191" s="36">
        <f>SUMIFS(СВЦЭМ!$F$39:$F$782,СВЦЭМ!$A$39:$A$782,$A191,СВЦЭМ!$B$39:$B$782,R$190)+'СЕТ СН'!$F$12</f>
        <v>194.47531094999999</v>
      </c>
      <c r="S191" s="36">
        <f>SUMIFS(СВЦЭМ!$F$39:$F$782,СВЦЭМ!$A$39:$A$782,$A191,СВЦЭМ!$B$39:$B$782,S$190)+'СЕТ СН'!$F$12</f>
        <v>191.96426482000001</v>
      </c>
      <c r="T191" s="36">
        <f>SUMIFS(СВЦЭМ!$F$39:$F$782,СВЦЭМ!$A$39:$A$782,$A191,СВЦЭМ!$B$39:$B$782,T$190)+'СЕТ СН'!$F$12</f>
        <v>189.90608666</v>
      </c>
      <c r="U191" s="36">
        <f>SUMIFS(СВЦЭМ!$F$39:$F$782,СВЦЭМ!$A$39:$A$782,$A191,СВЦЭМ!$B$39:$B$782,U$190)+'СЕТ СН'!$F$12</f>
        <v>188.41864580000001</v>
      </c>
      <c r="V191" s="36">
        <f>SUMIFS(СВЦЭМ!$F$39:$F$782,СВЦЭМ!$A$39:$A$782,$A191,СВЦЭМ!$B$39:$B$782,V$190)+'СЕТ СН'!$F$12</f>
        <v>189.84794170999999</v>
      </c>
      <c r="W191" s="36">
        <f>SUMIFS(СВЦЭМ!$F$39:$F$782,СВЦЭМ!$A$39:$A$782,$A191,СВЦЭМ!$B$39:$B$782,W$190)+'СЕТ СН'!$F$12</f>
        <v>183.33632736000001</v>
      </c>
      <c r="X191" s="36">
        <f>SUMIFS(СВЦЭМ!$F$39:$F$782,СВЦЭМ!$A$39:$A$782,$A191,СВЦЭМ!$B$39:$B$782,X$190)+'СЕТ СН'!$F$12</f>
        <v>189.28359963</v>
      </c>
      <c r="Y191" s="36">
        <f>SUMIFS(СВЦЭМ!$F$39:$F$782,СВЦЭМ!$A$39:$A$782,$A191,СВЦЭМ!$B$39:$B$782,Y$190)+'СЕТ СН'!$F$12</f>
        <v>193.85430059000001</v>
      </c>
      <c r="AA191" s="45"/>
    </row>
    <row r="192" spans="1:27" ht="15.75" x14ac:dyDescent="0.2">
      <c r="A192" s="35">
        <f>A191+1</f>
        <v>45079</v>
      </c>
      <c r="B192" s="36">
        <f>SUMIFS(СВЦЭМ!$F$39:$F$782,СВЦЭМ!$A$39:$A$782,$A192,СВЦЭМ!$B$39:$B$782,B$190)+'СЕТ СН'!$F$12</f>
        <v>205.02875874</v>
      </c>
      <c r="C192" s="36">
        <f>SUMIFS(СВЦЭМ!$F$39:$F$782,СВЦЭМ!$A$39:$A$782,$A192,СВЦЭМ!$B$39:$B$782,C$190)+'СЕТ СН'!$F$12</f>
        <v>208.51568854000001</v>
      </c>
      <c r="D192" s="36">
        <f>SUMIFS(СВЦЭМ!$F$39:$F$782,СВЦЭМ!$A$39:$A$782,$A192,СВЦЭМ!$B$39:$B$782,D$190)+'СЕТ СН'!$F$12</f>
        <v>213.87578848999999</v>
      </c>
      <c r="E192" s="36">
        <f>SUMIFS(СВЦЭМ!$F$39:$F$782,СВЦЭМ!$A$39:$A$782,$A192,СВЦЭМ!$B$39:$B$782,E$190)+'СЕТ СН'!$F$12</f>
        <v>214.66624938000001</v>
      </c>
      <c r="F192" s="36">
        <f>SUMIFS(СВЦЭМ!$F$39:$F$782,СВЦЭМ!$A$39:$A$782,$A192,СВЦЭМ!$B$39:$B$782,F$190)+'СЕТ СН'!$F$12</f>
        <v>212.61399259999999</v>
      </c>
      <c r="G192" s="36">
        <f>SUMIFS(СВЦЭМ!$F$39:$F$782,СВЦЭМ!$A$39:$A$782,$A192,СВЦЭМ!$B$39:$B$782,G$190)+'СЕТ СН'!$F$12</f>
        <v>209.71427288000001</v>
      </c>
      <c r="H192" s="36">
        <f>SUMIFS(СВЦЭМ!$F$39:$F$782,СВЦЭМ!$A$39:$A$782,$A192,СВЦЭМ!$B$39:$B$782,H$190)+'СЕТ СН'!$F$12</f>
        <v>190.45093596000001</v>
      </c>
      <c r="I192" s="36">
        <f>SUMIFS(СВЦЭМ!$F$39:$F$782,СВЦЭМ!$A$39:$A$782,$A192,СВЦЭМ!$B$39:$B$782,I$190)+'СЕТ СН'!$F$12</f>
        <v>195.12738615000001</v>
      </c>
      <c r="J192" s="36">
        <f>SUMIFS(СВЦЭМ!$F$39:$F$782,СВЦЭМ!$A$39:$A$782,$A192,СВЦЭМ!$B$39:$B$782,J$190)+'СЕТ СН'!$F$12</f>
        <v>192.39027418000001</v>
      </c>
      <c r="K192" s="36">
        <f>SUMIFS(СВЦЭМ!$F$39:$F$782,СВЦЭМ!$A$39:$A$782,$A192,СВЦЭМ!$B$39:$B$782,K$190)+'СЕТ СН'!$F$12</f>
        <v>188.25150865000001</v>
      </c>
      <c r="L192" s="36">
        <f>SUMIFS(СВЦЭМ!$F$39:$F$782,СВЦЭМ!$A$39:$A$782,$A192,СВЦЭМ!$B$39:$B$782,L$190)+'СЕТ СН'!$F$12</f>
        <v>187.10612846000001</v>
      </c>
      <c r="M192" s="36">
        <f>SUMIFS(СВЦЭМ!$F$39:$F$782,СВЦЭМ!$A$39:$A$782,$A192,СВЦЭМ!$B$39:$B$782,M$190)+'СЕТ СН'!$F$12</f>
        <v>189.65342704</v>
      </c>
      <c r="N192" s="36">
        <f>SUMIFS(СВЦЭМ!$F$39:$F$782,СВЦЭМ!$A$39:$A$782,$A192,СВЦЭМ!$B$39:$B$782,N$190)+'СЕТ СН'!$F$12</f>
        <v>194.16358579999999</v>
      </c>
      <c r="O192" s="36">
        <f>SUMIFS(СВЦЭМ!$F$39:$F$782,СВЦЭМ!$A$39:$A$782,$A192,СВЦЭМ!$B$39:$B$782,O$190)+'СЕТ СН'!$F$12</f>
        <v>193.83072870999999</v>
      </c>
      <c r="P192" s="36">
        <f>SUMIFS(СВЦЭМ!$F$39:$F$782,СВЦЭМ!$A$39:$A$782,$A192,СВЦЭМ!$B$39:$B$782,P$190)+'СЕТ СН'!$F$12</f>
        <v>194.21690552000001</v>
      </c>
      <c r="Q192" s="36">
        <f>SUMIFS(СВЦЭМ!$F$39:$F$782,СВЦЭМ!$A$39:$A$782,$A192,СВЦЭМ!$B$39:$B$782,Q$190)+'СЕТ СН'!$F$12</f>
        <v>195.87259040999999</v>
      </c>
      <c r="R192" s="36">
        <f>SUMIFS(СВЦЭМ!$F$39:$F$782,СВЦЭМ!$A$39:$A$782,$A192,СВЦЭМ!$B$39:$B$782,R$190)+'СЕТ СН'!$F$12</f>
        <v>194.08185472</v>
      </c>
      <c r="S192" s="36">
        <f>SUMIFS(СВЦЭМ!$F$39:$F$782,СВЦЭМ!$A$39:$A$782,$A192,СВЦЭМ!$B$39:$B$782,S$190)+'СЕТ СН'!$F$12</f>
        <v>192.67175936999999</v>
      </c>
      <c r="T192" s="36">
        <f>SUMIFS(СВЦЭМ!$F$39:$F$782,СВЦЭМ!$A$39:$A$782,$A192,СВЦЭМ!$B$39:$B$782,T$190)+'СЕТ СН'!$F$12</f>
        <v>190.72012516999999</v>
      </c>
      <c r="U192" s="36">
        <f>SUMIFS(СВЦЭМ!$F$39:$F$782,СВЦЭМ!$A$39:$A$782,$A192,СВЦЭМ!$B$39:$B$782,U$190)+'СЕТ СН'!$F$12</f>
        <v>184.24948244000001</v>
      </c>
      <c r="V192" s="36">
        <f>SUMIFS(СВЦЭМ!$F$39:$F$782,СВЦЭМ!$A$39:$A$782,$A192,СВЦЭМ!$B$39:$B$782,V$190)+'СЕТ СН'!$F$12</f>
        <v>180.79081676000001</v>
      </c>
      <c r="W192" s="36">
        <f>SUMIFS(СВЦЭМ!$F$39:$F$782,СВЦЭМ!$A$39:$A$782,$A192,СВЦЭМ!$B$39:$B$782,W$190)+'СЕТ СН'!$F$12</f>
        <v>181.96746497000001</v>
      </c>
      <c r="X192" s="36">
        <f>SUMIFS(СВЦЭМ!$F$39:$F$782,СВЦЭМ!$A$39:$A$782,$A192,СВЦЭМ!$B$39:$B$782,X$190)+'СЕТ СН'!$F$12</f>
        <v>186.94383568999999</v>
      </c>
      <c r="Y192" s="36">
        <f>SUMIFS(СВЦЭМ!$F$39:$F$782,СВЦЭМ!$A$39:$A$782,$A192,СВЦЭМ!$B$39:$B$782,Y$190)+'СЕТ СН'!$F$12</f>
        <v>192.12165340999999</v>
      </c>
    </row>
    <row r="193" spans="1:25" ht="15.75" x14ac:dyDescent="0.2">
      <c r="A193" s="35">
        <f t="shared" ref="A193:A220" si="5">A192+1</f>
        <v>45080</v>
      </c>
      <c r="B193" s="36">
        <f>SUMIFS(СВЦЭМ!$F$39:$F$782,СВЦЭМ!$A$39:$A$782,$A193,СВЦЭМ!$B$39:$B$782,B$190)+'СЕТ СН'!$F$12</f>
        <v>196.43258660000001</v>
      </c>
      <c r="C193" s="36">
        <f>SUMIFS(СВЦЭМ!$F$39:$F$782,СВЦЭМ!$A$39:$A$782,$A193,СВЦЭМ!$B$39:$B$782,C$190)+'СЕТ СН'!$F$12</f>
        <v>201.86586499000001</v>
      </c>
      <c r="D193" s="36">
        <f>SUMIFS(СВЦЭМ!$F$39:$F$782,СВЦЭМ!$A$39:$A$782,$A193,СВЦЭМ!$B$39:$B$782,D$190)+'СЕТ СН'!$F$12</f>
        <v>214.10984918</v>
      </c>
      <c r="E193" s="36">
        <f>SUMIFS(СВЦЭМ!$F$39:$F$782,СВЦЭМ!$A$39:$A$782,$A193,СВЦЭМ!$B$39:$B$782,E$190)+'СЕТ СН'!$F$12</f>
        <v>222.41545117000001</v>
      </c>
      <c r="F193" s="36">
        <f>SUMIFS(СВЦЭМ!$F$39:$F$782,СВЦЭМ!$A$39:$A$782,$A193,СВЦЭМ!$B$39:$B$782,F$190)+'СЕТ СН'!$F$12</f>
        <v>216.87087991999999</v>
      </c>
      <c r="G193" s="36">
        <f>SUMIFS(СВЦЭМ!$F$39:$F$782,СВЦЭМ!$A$39:$A$782,$A193,СВЦЭМ!$B$39:$B$782,G$190)+'СЕТ СН'!$F$12</f>
        <v>217.86422332000001</v>
      </c>
      <c r="H193" s="36">
        <f>SUMIFS(СВЦЭМ!$F$39:$F$782,СВЦЭМ!$A$39:$A$782,$A193,СВЦЭМ!$B$39:$B$782,H$190)+'СЕТ СН'!$F$12</f>
        <v>207.28848879</v>
      </c>
      <c r="I193" s="36">
        <f>SUMIFS(СВЦЭМ!$F$39:$F$782,СВЦЭМ!$A$39:$A$782,$A193,СВЦЭМ!$B$39:$B$782,I$190)+'СЕТ СН'!$F$12</f>
        <v>194.37488755999999</v>
      </c>
      <c r="J193" s="36">
        <f>SUMIFS(СВЦЭМ!$F$39:$F$782,СВЦЭМ!$A$39:$A$782,$A193,СВЦЭМ!$B$39:$B$782,J$190)+'СЕТ СН'!$F$12</f>
        <v>182.22234997999999</v>
      </c>
      <c r="K193" s="36">
        <f>SUMIFS(СВЦЭМ!$F$39:$F$782,СВЦЭМ!$A$39:$A$782,$A193,СВЦЭМ!$B$39:$B$782,K$190)+'СЕТ СН'!$F$12</f>
        <v>175.45415775000001</v>
      </c>
      <c r="L193" s="36">
        <f>SUMIFS(СВЦЭМ!$F$39:$F$782,СВЦЭМ!$A$39:$A$782,$A193,СВЦЭМ!$B$39:$B$782,L$190)+'СЕТ СН'!$F$12</f>
        <v>174.27855658999999</v>
      </c>
      <c r="M193" s="36">
        <f>SUMIFS(СВЦЭМ!$F$39:$F$782,СВЦЭМ!$A$39:$A$782,$A193,СВЦЭМ!$B$39:$B$782,M$190)+'СЕТ СН'!$F$12</f>
        <v>175.65667144</v>
      </c>
      <c r="N193" s="36">
        <f>SUMIFS(СВЦЭМ!$F$39:$F$782,СВЦЭМ!$A$39:$A$782,$A193,СВЦЭМ!$B$39:$B$782,N$190)+'СЕТ СН'!$F$12</f>
        <v>177.92345008999999</v>
      </c>
      <c r="O193" s="36">
        <f>SUMIFS(СВЦЭМ!$F$39:$F$782,СВЦЭМ!$A$39:$A$782,$A193,СВЦЭМ!$B$39:$B$782,O$190)+'СЕТ СН'!$F$12</f>
        <v>178.44619834</v>
      </c>
      <c r="P193" s="36">
        <f>SUMIFS(СВЦЭМ!$F$39:$F$782,СВЦЭМ!$A$39:$A$782,$A193,СВЦЭМ!$B$39:$B$782,P$190)+'СЕТ СН'!$F$12</f>
        <v>180.17716573999999</v>
      </c>
      <c r="Q193" s="36">
        <f>SUMIFS(СВЦЭМ!$F$39:$F$782,СВЦЭМ!$A$39:$A$782,$A193,СВЦЭМ!$B$39:$B$782,Q$190)+'СЕТ СН'!$F$12</f>
        <v>183.56207617999999</v>
      </c>
      <c r="R193" s="36">
        <f>SUMIFS(СВЦЭМ!$F$39:$F$782,СВЦЭМ!$A$39:$A$782,$A193,СВЦЭМ!$B$39:$B$782,R$190)+'СЕТ СН'!$F$12</f>
        <v>182.5694919</v>
      </c>
      <c r="S193" s="36">
        <f>SUMIFS(СВЦЭМ!$F$39:$F$782,СВЦЭМ!$A$39:$A$782,$A193,СВЦЭМ!$B$39:$B$782,S$190)+'СЕТ СН'!$F$12</f>
        <v>180.55821601</v>
      </c>
      <c r="T193" s="36">
        <f>SUMIFS(СВЦЭМ!$F$39:$F$782,СВЦЭМ!$A$39:$A$782,$A193,СВЦЭМ!$B$39:$B$782,T$190)+'СЕТ СН'!$F$12</f>
        <v>179.11532622999999</v>
      </c>
      <c r="U193" s="36">
        <f>SUMIFS(СВЦЭМ!$F$39:$F$782,СВЦЭМ!$A$39:$A$782,$A193,СВЦЭМ!$B$39:$B$782,U$190)+'СЕТ СН'!$F$12</f>
        <v>177.73368704999999</v>
      </c>
      <c r="V193" s="36">
        <f>SUMIFS(СВЦЭМ!$F$39:$F$782,СВЦЭМ!$A$39:$A$782,$A193,СВЦЭМ!$B$39:$B$782,V$190)+'СЕТ СН'!$F$12</f>
        <v>175.99738647000001</v>
      </c>
      <c r="W193" s="36">
        <f>SUMIFS(СВЦЭМ!$F$39:$F$782,СВЦЭМ!$A$39:$A$782,$A193,СВЦЭМ!$B$39:$B$782,W$190)+'СЕТ СН'!$F$12</f>
        <v>172.64363180000001</v>
      </c>
      <c r="X193" s="36">
        <f>SUMIFS(СВЦЭМ!$F$39:$F$782,СВЦЭМ!$A$39:$A$782,$A193,СВЦЭМ!$B$39:$B$782,X$190)+'СЕТ СН'!$F$12</f>
        <v>176.85128435999999</v>
      </c>
      <c r="Y193" s="36">
        <f>SUMIFS(СВЦЭМ!$F$39:$F$782,СВЦЭМ!$A$39:$A$782,$A193,СВЦЭМ!$B$39:$B$782,Y$190)+'СЕТ СН'!$F$12</f>
        <v>186.78720405999999</v>
      </c>
    </row>
    <row r="194" spans="1:25" ht="15.75" x14ac:dyDescent="0.2">
      <c r="A194" s="35">
        <f t="shared" si="5"/>
        <v>45081</v>
      </c>
      <c r="B194" s="36">
        <f>SUMIFS(СВЦЭМ!$F$39:$F$782,СВЦЭМ!$A$39:$A$782,$A194,СВЦЭМ!$B$39:$B$782,B$190)+'СЕТ СН'!$F$12</f>
        <v>199.24348588000001</v>
      </c>
      <c r="C194" s="36">
        <f>SUMIFS(СВЦЭМ!$F$39:$F$782,СВЦЭМ!$A$39:$A$782,$A194,СВЦЭМ!$B$39:$B$782,C$190)+'СЕТ СН'!$F$12</f>
        <v>208.55910269</v>
      </c>
      <c r="D194" s="36">
        <f>SUMIFS(СВЦЭМ!$F$39:$F$782,СВЦЭМ!$A$39:$A$782,$A194,СВЦЭМ!$B$39:$B$782,D$190)+'СЕТ СН'!$F$12</f>
        <v>219.21297594999999</v>
      </c>
      <c r="E194" s="36">
        <f>SUMIFS(СВЦЭМ!$F$39:$F$782,СВЦЭМ!$A$39:$A$782,$A194,СВЦЭМ!$B$39:$B$782,E$190)+'СЕТ СН'!$F$12</f>
        <v>222.04974408000001</v>
      </c>
      <c r="F194" s="36">
        <f>SUMIFS(СВЦЭМ!$F$39:$F$782,СВЦЭМ!$A$39:$A$782,$A194,СВЦЭМ!$B$39:$B$782,F$190)+'СЕТ СН'!$F$12</f>
        <v>223.78525619999999</v>
      </c>
      <c r="G194" s="36">
        <f>SUMIFS(СВЦЭМ!$F$39:$F$782,СВЦЭМ!$A$39:$A$782,$A194,СВЦЭМ!$B$39:$B$782,G$190)+'СЕТ СН'!$F$12</f>
        <v>221.07814812000001</v>
      </c>
      <c r="H194" s="36">
        <f>SUMIFS(СВЦЭМ!$F$39:$F$782,СВЦЭМ!$A$39:$A$782,$A194,СВЦЭМ!$B$39:$B$782,H$190)+'СЕТ СН'!$F$12</f>
        <v>207.43746259</v>
      </c>
      <c r="I194" s="36">
        <f>SUMIFS(СВЦЭМ!$F$39:$F$782,СВЦЭМ!$A$39:$A$782,$A194,СВЦЭМ!$B$39:$B$782,I$190)+'СЕТ СН'!$F$12</f>
        <v>196.19991472999999</v>
      </c>
      <c r="J194" s="36">
        <f>SUMIFS(СВЦЭМ!$F$39:$F$782,СВЦЭМ!$A$39:$A$782,$A194,СВЦЭМ!$B$39:$B$782,J$190)+'СЕТ СН'!$F$12</f>
        <v>183.46930757000001</v>
      </c>
      <c r="K194" s="36">
        <f>SUMIFS(СВЦЭМ!$F$39:$F$782,СВЦЭМ!$A$39:$A$782,$A194,СВЦЭМ!$B$39:$B$782,K$190)+'СЕТ СН'!$F$12</f>
        <v>178.91218420999999</v>
      </c>
      <c r="L194" s="36">
        <f>SUMIFS(СВЦЭМ!$F$39:$F$782,СВЦЭМ!$A$39:$A$782,$A194,СВЦЭМ!$B$39:$B$782,L$190)+'СЕТ СН'!$F$12</f>
        <v>176.71571997000001</v>
      </c>
      <c r="M194" s="36">
        <f>SUMIFS(СВЦЭМ!$F$39:$F$782,СВЦЭМ!$A$39:$A$782,$A194,СВЦЭМ!$B$39:$B$782,M$190)+'СЕТ СН'!$F$12</f>
        <v>178.12461383999999</v>
      </c>
      <c r="N194" s="36">
        <f>SUMIFS(СВЦЭМ!$F$39:$F$782,СВЦЭМ!$A$39:$A$782,$A194,СВЦЭМ!$B$39:$B$782,N$190)+'СЕТ СН'!$F$12</f>
        <v>183.40745652999999</v>
      </c>
      <c r="O194" s="36">
        <f>SUMIFS(СВЦЭМ!$F$39:$F$782,СВЦЭМ!$A$39:$A$782,$A194,СВЦЭМ!$B$39:$B$782,O$190)+'СЕТ СН'!$F$12</f>
        <v>184.47934298000001</v>
      </c>
      <c r="P194" s="36">
        <f>SUMIFS(СВЦЭМ!$F$39:$F$782,СВЦЭМ!$A$39:$A$782,$A194,СВЦЭМ!$B$39:$B$782,P$190)+'СЕТ СН'!$F$12</f>
        <v>184.51387665999999</v>
      </c>
      <c r="Q194" s="36">
        <f>SUMIFS(СВЦЭМ!$F$39:$F$782,СВЦЭМ!$A$39:$A$782,$A194,СВЦЭМ!$B$39:$B$782,Q$190)+'СЕТ СН'!$F$12</f>
        <v>186.96252053000001</v>
      </c>
      <c r="R194" s="36">
        <f>SUMIFS(СВЦЭМ!$F$39:$F$782,СВЦЭМ!$A$39:$A$782,$A194,СВЦЭМ!$B$39:$B$782,R$190)+'СЕТ СН'!$F$12</f>
        <v>185.98330708</v>
      </c>
      <c r="S194" s="36">
        <f>SUMIFS(СВЦЭМ!$F$39:$F$782,СВЦЭМ!$A$39:$A$782,$A194,СВЦЭМ!$B$39:$B$782,S$190)+'СЕТ СН'!$F$12</f>
        <v>183.60085136000001</v>
      </c>
      <c r="T194" s="36">
        <f>SUMIFS(СВЦЭМ!$F$39:$F$782,СВЦЭМ!$A$39:$A$782,$A194,СВЦЭМ!$B$39:$B$782,T$190)+'СЕТ СН'!$F$12</f>
        <v>182.72725170000001</v>
      </c>
      <c r="U194" s="36">
        <f>SUMIFS(СВЦЭМ!$F$39:$F$782,СВЦЭМ!$A$39:$A$782,$A194,СВЦЭМ!$B$39:$B$782,U$190)+'СЕТ СН'!$F$12</f>
        <v>174.79833324000001</v>
      </c>
      <c r="V194" s="36">
        <f>SUMIFS(СВЦЭМ!$F$39:$F$782,СВЦЭМ!$A$39:$A$782,$A194,СВЦЭМ!$B$39:$B$782,V$190)+'СЕТ СН'!$F$12</f>
        <v>170.07347788000001</v>
      </c>
      <c r="W194" s="36">
        <f>SUMIFS(СВЦЭМ!$F$39:$F$782,СВЦЭМ!$A$39:$A$782,$A194,СВЦЭМ!$B$39:$B$782,W$190)+'СЕТ СН'!$F$12</f>
        <v>171.60767916</v>
      </c>
      <c r="X194" s="36">
        <f>SUMIFS(СВЦЭМ!$F$39:$F$782,СВЦЭМ!$A$39:$A$782,$A194,СВЦЭМ!$B$39:$B$782,X$190)+'СЕТ СН'!$F$12</f>
        <v>180.12043299999999</v>
      </c>
      <c r="Y194" s="36">
        <f>SUMIFS(СВЦЭМ!$F$39:$F$782,СВЦЭМ!$A$39:$A$782,$A194,СВЦЭМ!$B$39:$B$782,Y$190)+'СЕТ СН'!$F$12</f>
        <v>189.06991257000001</v>
      </c>
    </row>
    <row r="195" spans="1:25" ht="15.75" x14ac:dyDescent="0.2">
      <c r="A195" s="35">
        <f t="shared" si="5"/>
        <v>45082</v>
      </c>
      <c r="B195" s="36">
        <f>SUMIFS(СВЦЭМ!$F$39:$F$782,СВЦЭМ!$A$39:$A$782,$A195,СВЦЭМ!$B$39:$B$782,B$190)+'СЕТ СН'!$F$12</f>
        <v>195.86475379999999</v>
      </c>
      <c r="C195" s="36">
        <f>SUMIFS(СВЦЭМ!$F$39:$F$782,СВЦЭМ!$A$39:$A$782,$A195,СВЦЭМ!$B$39:$B$782,C$190)+'СЕТ СН'!$F$12</f>
        <v>200.48574255</v>
      </c>
      <c r="D195" s="36">
        <f>SUMIFS(СВЦЭМ!$F$39:$F$782,СВЦЭМ!$A$39:$A$782,$A195,СВЦЭМ!$B$39:$B$782,D$190)+'СЕТ СН'!$F$12</f>
        <v>206.43282192999999</v>
      </c>
      <c r="E195" s="36">
        <f>SUMIFS(СВЦЭМ!$F$39:$F$782,СВЦЭМ!$A$39:$A$782,$A195,СВЦЭМ!$B$39:$B$782,E$190)+'СЕТ СН'!$F$12</f>
        <v>204.36131811000001</v>
      </c>
      <c r="F195" s="36">
        <f>SUMIFS(СВЦЭМ!$F$39:$F$782,СВЦЭМ!$A$39:$A$782,$A195,СВЦЭМ!$B$39:$B$782,F$190)+'СЕТ СН'!$F$12</f>
        <v>203.34697283</v>
      </c>
      <c r="G195" s="36">
        <f>SUMIFS(СВЦЭМ!$F$39:$F$782,СВЦЭМ!$A$39:$A$782,$A195,СВЦЭМ!$B$39:$B$782,G$190)+'СЕТ СН'!$F$12</f>
        <v>202.36739066000001</v>
      </c>
      <c r="H195" s="36">
        <f>SUMIFS(СВЦЭМ!$F$39:$F$782,СВЦЭМ!$A$39:$A$782,$A195,СВЦЭМ!$B$39:$B$782,H$190)+'СЕТ СН'!$F$12</f>
        <v>198.24188672</v>
      </c>
      <c r="I195" s="36">
        <f>SUMIFS(СВЦЭМ!$F$39:$F$782,СВЦЭМ!$A$39:$A$782,$A195,СВЦЭМ!$B$39:$B$782,I$190)+'СЕТ СН'!$F$12</f>
        <v>190.94235512</v>
      </c>
      <c r="J195" s="36">
        <f>SUMIFS(СВЦЭМ!$F$39:$F$782,СВЦЭМ!$A$39:$A$782,$A195,СВЦЭМ!$B$39:$B$782,J$190)+'СЕТ СН'!$F$12</f>
        <v>194.87156880000001</v>
      </c>
      <c r="K195" s="36">
        <f>SUMIFS(СВЦЭМ!$F$39:$F$782,СВЦЭМ!$A$39:$A$782,$A195,СВЦЭМ!$B$39:$B$782,K$190)+'СЕТ СН'!$F$12</f>
        <v>181.93646115000001</v>
      </c>
      <c r="L195" s="36">
        <f>SUMIFS(СВЦЭМ!$F$39:$F$782,СВЦЭМ!$A$39:$A$782,$A195,СВЦЭМ!$B$39:$B$782,L$190)+'СЕТ СН'!$F$12</f>
        <v>180.06351848</v>
      </c>
      <c r="M195" s="36">
        <f>SUMIFS(СВЦЭМ!$F$39:$F$782,СВЦЭМ!$A$39:$A$782,$A195,СВЦЭМ!$B$39:$B$782,M$190)+'СЕТ СН'!$F$12</f>
        <v>181.71197346</v>
      </c>
      <c r="N195" s="36">
        <f>SUMIFS(СВЦЭМ!$F$39:$F$782,СВЦЭМ!$A$39:$A$782,$A195,СВЦЭМ!$B$39:$B$782,N$190)+'СЕТ СН'!$F$12</f>
        <v>187.11573543</v>
      </c>
      <c r="O195" s="36">
        <f>SUMIFS(СВЦЭМ!$F$39:$F$782,СВЦЭМ!$A$39:$A$782,$A195,СВЦЭМ!$B$39:$B$782,O$190)+'СЕТ СН'!$F$12</f>
        <v>187.97782831000001</v>
      </c>
      <c r="P195" s="36">
        <f>SUMIFS(СВЦЭМ!$F$39:$F$782,СВЦЭМ!$A$39:$A$782,$A195,СВЦЭМ!$B$39:$B$782,P$190)+'СЕТ СН'!$F$12</f>
        <v>189.90060896</v>
      </c>
      <c r="Q195" s="36">
        <f>SUMIFS(СВЦЭМ!$F$39:$F$782,СВЦЭМ!$A$39:$A$782,$A195,СВЦЭМ!$B$39:$B$782,Q$190)+'СЕТ СН'!$F$12</f>
        <v>191.5410765</v>
      </c>
      <c r="R195" s="36">
        <f>SUMIFS(СВЦЭМ!$F$39:$F$782,СВЦЭМ!$A$39:$A$782,$A195,СВЦЭМ!$B$39:$B$782,R$190)+'СЕТ СН'!$F$12</f>
        <v>194.22154197</v>
      </c>
      <c r="S195" s="36">
        <f>SUMIFS(СВЦЭМ!$F$39:$F$782,СВЦЭМ!$A$39:$A$782,$A195,СВЦЭМ!$B$39:$B$782,S$190)+'СЕТ СН'!$F$12</f>
        <v>193.74452782</v>
      </c>
      <c r="T195" s="36">
        <f>SUMIFS(СВЦЭМ!$F$39:$F$782,СВЦЭМ!$A$39:$A$782,$A195,СВЦЭМ!$B$39:$B$782,T$190)+'СЕТ СН'!$F$12</f>
        <v>190.47915853000001</v>
      </c>
      <c r="U195" s="36">
        <f>SUMIFS(СВЦЭМ!$F$39:$F$782,СВЦЭМ!$A$39:$A$782,$A195,СВЦЭМ!$B$39:$B$782,U$190)+'СЕТ СН'!$F$12</f>
        <v>186.18776119</v>
      </c>
      <c r="V195" s="36">
        <f>SUMIFS(СВЦЭМ!$F$39:$F$782,СВЦЭМ!$A$39:$A$782,$A195,СВЦЭМ!$B$39:$B$782,V$190)+'СЕТ СН'!$F$12</f>
        <v>177.93364854000001</v>
      </c>
      <c r="W195" s="36">
        <f>SUMIFS(СВЦЭМ!$F$39:$F$782,СВЦЭМ!$A$39:$A$782,$A195,СВЦЭМ!$B$39:$B$782,W$190)+'СЕТ СН'!$F$12</f>
        <v>187.25753678000001</v>
      </c>
      <c r="X195" s="36">
        <f>SUMIFS(СВЦЭМ!$F$39:$F$782,СВЦЭМ!$A$39:$A$782,$A195,СВЦЭМ!$B$39:$B$782,X$190)+'СЕТ СН'!$F$12</f>
        <v>193.62807853999999</v>
      </c>
      <c r="Y195" s="36">
        <f>SUMIFS(СВЦЭМ!$F$39:$F$782,СВЦЭМ!$A$39:$A$782,$A195,СВЦЭМ!$B$39:$B$782,Y$190)+'СЕТ СН'!$F$12</f>
        <v>203.12358886000001</v>
      </c>
    </row>
    <row r="196" spans="1:25" ht="15.75" x14ac:dyDescent="0.2">
      <c r="A196" s="35">
        <f t="shared" si="5"/>
        <v>45083</v>
      </c>
      <c r="B196" s="36">
        <f>SUMIFS(СВЦЭМ!$F$39:$F$782,СВЦЭМ!$A$39:$A$782,$A196,СВЦЭМ!$B$39:$B$782,B$190)+'СЕТ СН'!$F$12</f>
        <v>201.04659126999999</v>
      </c>
      <c r="C196" s="36">
        <f>SUMIFS(СВЦЭМ!$F$39:$F$782,СВЦЭМ!$A$39:$A$782,$A196,СВЦЭМ!$B$39:$B$782,C$190)+'СЕТ СН'!$F$12</f>
        <v>212.45829881</v>
      </c>
      <c r="D196" s="36">
        <f>SUMIFS(СВЦЭМ!$F$39:$F$782,СВЦЭМ!$A$39:$A$782,$A196,СВЦЭМ!$B$39:$B$782,D$190)+'СЕТ СН'!$F$12</f>
        <v>225.75589812000001</v>
      </c>
      <c r="E196" s="36">
        <f>SUMIFS(СВЦЭМ!$F$39:$F$782,СВЦЭМ!$A$39:$A$782,$A196,СВЦЭМ!$B$39:$B$782,E$190)+'СЕТ СН'!$F$12</f>
        <v>225.28944215999999</v>
      </c>
      <c r="F196" s="36">
        <f>SUMIFS(СВЦЭМ!$F$39:$F$782,СВЦЭМ!$A$39:$A$782,$A196,СВЦЭМ!$B$39:$B$782,F$190)+'СЕТ СН'!$F$12</f>
        <v>224.59814145000001</v>
      </c>
      <c r="G196" s="36">
        <f>SUMIFS(СВЦЭМ!$F$39:$F$782,СВЦЭМ!$A$39:$A$782,$A196,СВЦЭМ!$B$39:$B$782,G$190)+'СЕТ СН'!$F$12</f>
        <v>213.63286453000001</v>
      </c>
      <c r="H196" s="36">
        <f>SUMIFS(СВЦЭМ!$F$39:$F$782,СВЦЭМ!$A$39:$A$782,$A196,СВЦЭМ!$B$39:$B$782,H$190)+'СЕТ СН'!$F$12</f>
        <v>196.0529038</v>
      </c>
      <c r="I196" s="36">
        <f>SUMIFS(СВЦЭМ!$F$39:$F$782,СВЦЭМ!$A$39:$A$782,$A196,СВЦЭМ!$B$39:$B$782,I$190)+'СЕТ СН'!$F$12</f>
        <v>188.05941795000001</v>
      </c>
      <c r="J196" s="36">
        <f>SUMIFS(СВЦЭМ!$F$39:$F$782,СВЦЭМ!$A$39:$A$782,$A196,СВЦЭМ!$B$39:$B$782,J$190)+'СЕТ СН'!$F$12</f>
        <v>178.11444513000001</v>
      </c>
      <c r="K196" s="36">
        <f>SUMIFS(СВЦЭМ!$F$39:$F$782,СВЦЭМ!$A$39:$A$782,$A196,СВЦЭМ!$B$39:$B$782,K$190)+'СЕТ СН'!$F$12</f>
        <v>172.29209391000001</v>
      </c>
      <c r="L196" s="36">
        <f>SUMIFS(СВЦЭМ!$F$39:$F$782,СВЦЭМ!$A$39:$A$782,$A196,СВЦЭМ!$B$39:$B$782,L$190)+'СЕТ СН'!$F$12</f>
        <v>173.07278346000001</v>
      </c>
      <c r="M196" s="36">
        <f>SUMIFS(СВЦЭМ!$F$39:$F$782,СВЦЭМ!$A$39:$A$782,$A196,СВЦЭМ!$B$39:$B$782,M$190)+'СЕТ СН'!$F$12</f>
        <v>172.77895534000001</v>
      </c>
      <c r="N196" s="36">
        <f>SUMIFS(СВЦЭМ!$F$39:$F$782,СВЦЭМ!$A$39:$A$782,$A196,СВЦЭМ!$B$39:$B$782,N$190)+'СЕТ СН'!$F$12</f>
        <v>176.38336140000001</v>
      </c>
      <c r="O196" s="36">
        <f>SUMIFS(СВЦЭМ!$F$39:$F$782,СВЦЭМ!$A$39:$A$782,$A196,СВЦЭМ!$B$39:$B$782,O$190)+'СЕТ СН'!$F$12</f>
        <v>176.19895489000001</v>
      </c>
      <c r="P196" s="36">
        <f>SUMIFS(СВЦЭМ!$F$39:$F$782,СВЦЭМ!$A$39:$A$782,$A196,СВЦЭМ!$B$39:$B$782,P$190)+'СЕТ СН'!$F$12</f>
        <v>178.36339100999999</v>
      </c>
      <c r="Q196" s="36">
        <f>SUMIFS(СВЦЭМ!$F$39:$F$782,СВЦЭМ!$A$39:$A$782,$A196,СВЦЭМ!$B$39:$B$782,Q$190)+'СЕТ СН'!$F$12</f>
        <v>180.23042638999999</v>
      </c>
      <c r="R196" s="36">
        <f>SUMIFS(СВЦЭМ!$F$39:$F$782,СВЦЭМ!$A$39:$A$782,$A196,СВЦЭМ!$B$39:$B$782,R$190)+'СЕТ СН'!$F$12</f>
        <v>179.52476763000001</v>
      </c>
      <c r="S196" s="36">
        <f>SUMIFS(СВЦЭМ!$F$39:$F$782,СВЦЭМ!$A$39:$A$782,$A196,СВЦЭМ!$B$39:$B$782,S$190)+'СЕТ СН'!$F$12</f>
        <v>177.17638542</v>
      </c>
      <c r="T196" s="36">
        <f>SUMIFS(СВЦЭМ!$F$39:$F$782,СВЦЭМ!$A$39:$A$782,$A196,СВЦЭМ!$B$39:$B$782,T$190)+'СЕТ СН'!$F$12</f>
        <v>180.35546686999999</v>
      </c>
      <c r="U196" s="36">
        <f>SUMIFS(СВЦЭМ!$F$39:$F$782,СВЦЭМ!$A$39:$A$782,$A196,СВЦЭМ!$B$39:$B$782,U$190)+'СЕТ СН'!$F$12</f>
        <v>174.19779432999999</v>
      </c>
      <c r="V196" s="36">
        <f>SUMIFS(СВЦЭМ!$F$39:$F$782,СВЦЭМ!$A$39:$A$782,$A196,СВЦЭМ!$B$39:$B$782,V$190)+'СЕТ СН'!$F$12</f>
        <v>171.72445499</v>
      </c>
      <c r="W196" s="36">
        <f>SUMIFS(СВЦЭМ!$F$39:$F$782,СВЦЭМ!$A$39:$A$782,$A196,СВЦЭМ!$B$39:$B$782,W$190)+'СЕТ СН'!$F$12</f>
        <v>173.64015574999999</v>
      </c>
      <c r="X196" s="36">
        <f>SUMIFS(СВЦЭМ!$F$39:$F$782,СВЦЭМ!$A$39:$A$782,$A196,СВЦЭМ!$B$39:$B$782,X$190)+'СЕТ СН'!$F$12</f>
        <v>177.19196982</v>
      </c>
      <c r="Y196" s="36">
        <f>SUMIFS(СВЦЭМ!$F$39:$F$782,СВЦЭМ!$A$39:$A$782,$A196,СВЦЭМ!$B$39:$B$782,Y$190)+'СЕТ СН'!$F$12</f>
        <v>187.41310028999999</v>
      </c>
    </row>
    <row r="197" spans="1:25" ht="15.75" x14ac:dyDescent="0.2">
      <c r="A197" s="35">
        <f t="shared" si="5"/>
        <v>45084</v>
      </c>
      <c r="B197" s="36">
        <f>SUMIFS(СВЦЭМ!$F$39:$F$782,СВЦЭМ!$A$39:$A$782,$A197,СВЦЭМ!$B$39:$B$782,B$190)+'СЕТ СН'!$F$12</f>
        <v>205.37579174999999</v>
      </c>
      <c r="C197" s="36">
        <f>SUMIFS(СВЦЭМ!$F$39:$F$782,СВЦЭМ!$A$39:$A$782,$A197,СВЦЭМ!$B$39:$B$782,C$190)+'СЕТ СН'!$F$12</f>
        <v>197.18732915000001</v>
      </c>
      <c r="D197" s="36">
        <f>SUMIFS(СВЦЭМ!$F$39:$F$782,СВЦЭМ!$A$39:$A$782,$A197,СВЦЭМ!$B$39:$B$782,D$190)+'СЕТ СН'!$F$12</f>
        <v>220.21795642000001</v>
      </c>
      <c r="E197" s="36">
        <f>SUMIFS(СВЦЭМ!$F$39:$F$782,СВЦЭМ!$A$39:$A$782,$A197,СВЦЭМ!$B$39:$B$782,E$190)+'СЕТ СН'!$F$12</f>
        <v>222.34076845000001</v>
      </c>
      <c r="F197" s="36">
        <f>SUMIFS(СВЦЭМ!$F$39:$F$782,СВЦЭМ!$A$39:$A$782,$A197,СВЦЭМ!$B$39:$B$782,F$190)+'СЕТ СН'!$F$12</f>
        <v>221.08851659000001</v>
      </c>
      <c r="G197" s="36">
        <f>SUMIFS(СВЦЭМ!$F$39:$F$782,СВЦЭМ!$A$39:$A$782,$A197,СВЦЭМ!$B$39:$B$782,G$190)+'СЕТ СН'!$F$12</f>
        <v>212.48940145</v>
      </c>
      <c r="H197" s="36">
        <f>SUMIFS(СВЦЭМ!$F$39:$F$782,СВЦЭМ!$A$39:$A$782,$A197,СВЦЭМ!$B$39:$B$782,H$190)+'СЕТ СН'!$F$12</f>
        <v>197.02291559</v>
      </c>
      <c r="I197" s="36">
        <f>SUMIFS(СВЦЭМ!$F$39:$F$782,СВЦЭМ!$A$39:$A$782,$A197,СВЦЭМ!$B$39:$B$782,I$190)+'СЕТ СН'!$F$12</f>
        <v>193.45548288000001</v>
      </c>
      <c r="J197" s="36">
        <f>SUMIFS(СВЦЭМ!$F$39:$F$782,СВЦЭМ!$A$39:$A$782,$A197,СВЦЭМ!$B$39:$B$782,J$190)+'СЕТ СН'!$F$12</f>
        <v>181.60408423999999</v>
      </c>
      <c r="K197" s="36">
        <f>SUMIFS(СВЦЭМ!$F$39:$F$782,СВЦЭМ!$A$39:$A$782,$A197,СВЦЭМ!$B$39:$B$782,K$190)+'СЕТ СН'!$F$12</f>
        <v>182.59265970999999</v>
      </c>
      <c r="L197" s="36">
        <f>SUMIFS(СВЦЭМ!$F$39:$F$782,СВЦЭМ!$A$39:$A$782,$A197,СВЦЭМ!$B$39:$B$782,L$190)+'СЕТ СН'!$F$12</f>
        <v>184.45987887999999</v>
      </c>
      <c r="M197" s="36">
        <f>SUMIFS(СВЦЭМ!$F$39:$F$782,СВЦЭМ!$A$39:$A$782,$A197,СВЦЭМ!$B$39:$B$782,M$190)+'СЕТ СН'!$F$12</f>
        <v>185.47656380000001</v>
      </c>
      <c r="N197" s="36">
        <f>SUMIFS(СВЦЭМ!$F$39:$F$782,СВЦЭМ!$A$39:$A$782,$A197,СВЦЭМ!$B$39:$B$782,N$190)+'СЕТ СН'!$F$12</f>
        <v>188.05825100999999</v>
      </c>
      <c r="O197" s="36">
        <f>SUMIFS(СВЦЭМ!$F$39:$F$782,СВЦЭМ!$A$39:$A$782,$A197,СВЦЭМ!$B$39:$B$782,O$190)+'СЕТ СН'!$F$12</f>
        <v>190.94077854</v>
      </c>
      <c r="P197" s="36">
        <f>SUMIFS(СВЦЭМ!$F$39:$F$782,СВЦЭМ!$A$39:$A$782,$A197,СВЦЭМ!$B$39:$B$782,P$190)+'СЕТ СН'!$F$12</f>
        <v>193.36995865</v>
      </c>
      <c r="Q197" s="36">
        <f>SUMIFS(СВЦЭМ!$F$39:$F$782,СВЦЭМ!$A$39:$A$782,$A197,СВЦЭМ!$B$39:$B$782,Q$190)+'СЕТ СН'!$F$12</f>
        <v>194.04096134</v>
      </c>
      <c r="R197" s="36">
        <f>SUMIFS(СВЦЭМ!$F$39:$F$782,СВЦЭМ!$A$39:$A$782,$A197,СВЦЭМ!$B$39:$B$782,R$190)+'СЕТ СН'!$F$12</f>
        <v>190.89808145000001</v>
      </c>
      <c r="S197" s="36">
        <f>SUMIFS(СВЦЭМ!$F$39:$F$782,СВЦЭМ!$A$39:$A$782,$A197,СВЦЭМ!$B$39:$B$782,S$190)+'СЕТ СН'!$F$12</f>
        <v>187.85632002</v>
      </c>
      <c r="T197" s="36">
        <f>SUMIFS(СВЦЭМ!$F$39:$F$782,СВЦЭМ!$A$39:$A$782,$A197,СВЦЭМ!$B$39:$B$782,T$190)+'СЕТ СН'!$F$12</f>
        <v>185.71536517000001</v>
      </c>
      <c r="U197" s="36">
        <f>SUMIFS(СВЦЭМ!$F$39:$F$782,СВЦЭМ!$A$39:$A$782,$A197,СВЦЭМ!$B$39:$B$782,U$190)+'СЕТ СН'!$F$12</f>
        <v>175.94023347000001</v>
      </c>
      <c r="V197" s="36">
        <f>SUMIFS(СВЦЭМ!$F$39:$F$782,СВЦЭМ!$A$39:$A$782,$A197,СВЦЭМ!$B$39:$B$782,V$190)+'СЕТ СН'!$F$12</f>
        <v>179.02159798</v>
      </c>
      <c r="W197" s="36">
        <f>SUMIFS(СВЦЭМ!$F$39:$F$782,СВЦЭМ!$A$39:$A$782,$A197,СВЦЭМ!$B$39:$B$782,W$190)+'СЕТ СН'!$F$12</f>
        <v>182.78457216000001</v>
      </c>
      <c r="X197" s="36">
        <f>SUMIFS(СВЦЭМ!$F$39:$F$782,СВЦЭМ!$A$39:$A$782,$A197,СВЦЭМ!$B$39:$B$782,X$190)+'СЕТ СН'!$F$12</f>
        <v>190.57651005</v>
      </c>
      <c r="Y197" s="36">
        <f>SUMIFS(СВЦЭМ!$F$39:$F$782,СВЦЭМ!$A$39:$A$782,$A197,СВЦЭМ!$B$39:$B$782,Y$190)+'СЕТ СН'!$F$12</f>
        <v>195.68899225999999</v>
      </c>
    </row>
    <row r="198" spans="1:25" ht="15.75" x14ac:dyDescent="0.2">
      <c r="A198" s="35">
        <f t="shared" si="5"/>
        <v>45085</v>
      </c>
      <c r="B198" s="36">
        <f>SUMIFS(СВЦЭМ!$F$39:$F$782,СВЦЭМ!$A$39:$A$782,$A198,СВЦЭМ!$B$39:$B$782,B$190)+'СЕТ СН'!$F$12</f>
        <v>212.14939067</v>
      </c>
      <c r="C198" s="36">
        <f>SUMIFS(СВЦЭМ!$F$39:$F$782,СВЦЭМ!$A$39:$A$782,$A198,СВЦЭМ!$B$39:$B$782,C$190)+'СЕТ СН'!$F$12</f>
        <v>217.08002905999999</v>
      </c>
      <c r="D198" s="36">
        <f>SUMIFS(СВЦЭМ!$F$39:$F$782,СВЦЭМ!$A$39:$A$782,$A198,СВЦЭМ!$B$39:$B$782,D$190)+'СЕТ СН'!$F$12</f>
        <v>218.54435393</v>
      </c>
      <c r="E198" s="36">
        <f>SUMIFS(СВЦЭМ!$F$39:$F$782,СВЦЭМ!$A$39:$A$782,$A198,СВЦЭМ!$B$39:$B$782,E$190)+'СЕТ СН'!$F$12</f>
        <v>218.63563260000001</v>
      </c>
      <c r="F198" s="36">
        <f>SUMIFS(СВЦЭМ!$F$39:$F$782,СВЦЭМ!$A$39:$A$782,$A198,СВЦЭМ!$B$39:$B$782,F$190)+'СЕТ СН'!$F$12</f>
        <v>216.55100644000001</v>
      </c>
      <c r="G198" s="36">
        <f>SUMIFS(СВЦЭМ!$F$39:$F$782,СВЦЭМ!$A$39:$A$782,$A198,СВЦЭМ!$B$39:$B$782,G$190)+'СЕТ СН'!$F$12</f>
        <v>211.70647711000001</v>
      </c>
      <c r="H198" s="36">
        <f>SUMIFS(СВЦЭМ!$F$39:$F$782,СВЦЭМ!$A$39:$A$782,$A198,СВЦЭМ!$B$39:$B$782,H$190)+'СЕТ СН'!$F$12</f>
        <v>195.5750701</v>
      </c>
      <c r="I198" s="36">
        <f>SUMIFS(СВЦЭМ!$F$39:$F$782,СВЦЭМ!$A$39:$A$782,$A198,СВЦЭМ!$B$39:$B$782,I$190)+'СЕТ СН'!$F$12</f>
        <v>190.27958243</v>
      </c>
      <c r="J198" s="36">
        <f>SUMIFS(СВЦЭМ!$F$39:$F$782,СВЦЭМ!$A$39:$A$782,$A198,СВЦЭМ!$B$39:$B$782,J$190)+'СЕТ СН'!$F$12</f>
        <v>185.85700908000001</v>
      </c>
      <c r="K198" s="36">
        <f>SUMIFS(СВЦЭМ!$F$39:$F$782,СВЦЭМ!$A$39:$A$782,$A198,СВЦЭМ!$B$39:$B$782,K$190)+'СЕТ СН'!$F$12</f>
        <v>182.59356363000001</v>
      </c>
      <c r="L198" s="36">
        <f>SUMIFS(СВЦЭМ!$F$39:$F$782,СВЦЭМ!$A$39:$A$782,$A198,СВЦЭМ!$B$39:$B$782,L$190)+'СЕТ СН'!$F$12</f>
        <v>182.74045287000001</v>
      </c>
      <c r="M198" s="36">
        <f>SUMIFS(СВЦЭМ!$F$39:$F$782,СВЦЭМ!$A$39:$A$782,$A198,СВЦЭМ!$B$39:$B$782,M$190)+'СЕТ СН'!$F$12</f>
        <v>185.36655124999999</v>
      </c>
      <c r="N198" s="36">
        <f>SUMIFS(СВЦЭМ!$F$39:$F$782,СВЦЭМ!$A$39:$A$782,$A198,СВЦЭМ!$B$39:$B$782,N$190)+'СЕТ СН'!$F$12</f>
        <v>190.307311</v>
      </c>
      <c r="O198" s="36">
        <f>SUMIFS(СВЦЭМ!$F$39:$F$782,СВЦЭМ!$A$39:$A$782,$A198,СВЦЭМ!$B$39:$B$782,O$190)+'СЕТ СН'!$F$12</f>
        <v>190.72731110999999</v>
      </c>
      <c r="P198" s="36">
        <f>SUMIFS(СВЦЭМ!$F$39:$F$782,СВЦЭМ!$A$39:$A$782,$A198,СВЦЭМ!$B$39:$B$782,P$190)+'СЕТ СН'!$F$12</f>
        <v>191.67962456000001</v>
      </c>
      <c r="Q198" s="36">
        <f>SUMIFS(СВЦЭМ!$F$39:$F$782,СВЦЭМ!$A$39:$A$782,$A198,СВЦЭМ!$B$39:$B$782,Q$190)+'СЕТ СН'!$F$12</f>
        <v>193.38952986000001</v>
      </c>
      <c r="R198" s="36">
        <f>SUMIFS(СВЦЭМ!$F$39:$F$782,СВЦЭМ!$A$39:$A$782,$A198,СВЦЭМ!$B$39:$B$782,R$190)+'СЕТ СН'!$F$12</f>
        <v>190.84811636000001</v>
      </c>
      <c r="S198" s="36">
        <f>SUMIFS(СВЦЭМ!$F$39:$F$782,СВЦЭМ!$A$39:$A$782,$A198,СВЦЭМ!$B$39:$B$782,S$190)+'СЕТ СН'!$F$12</f>
        <v>187.83228192999999</v>
      </c>
      <c r="T198" s="36">
        <f>SUMIFS(СВЦЭМ!$F$39:$F$782,СВЦЭМ!$A$39:$A$782,$A198,СВЦЭМ!$B$39:$B$782,T$190)+'СЕТ СН'!$F$12</f>
        <v>185.91950621000001</v>
      </c>
      <c r="U198" s="36">
        <f>SUMIFS(СВЦЭМ!$F$39:$F$782,СВЦЭМ!$A$39:$A$782,$A198,СВЦЭМ!$B$39:$B$782,U$190)+'СЕТ СН'!$F$12</f>
        <v>182.23314074999999</v>
      </c>
      <c r="V198" s="36">
        <f>SUMIFS(СВЦЭМ!$F$39:$F$782,СВЦЭМ!$A$39:$A$782,$A198,СВЦЭМ!$B$39:$B$782,V$190)+'СЕТ СН'!$F$12</f>
        <v>174.80235048</v>
      </c>
      <c r="W198" s="36">
        <f>SUMIFS(СВЦЭМ!$F$39:$F$782,СВЦЭМ!$A$39:$A$782,$A198,СВЦЭМ!$B$39:$B$782,W$190)+'СЕТ СН'!$F$12</f>
        <v>180.39775187000001</v>
      </c>
      <c r="X198" s="36">
        <f>SUMIFS(СВЦЭМ!$F$39:$F$782,СВЦЭМ!$A$39:$A$782,$A198,СВЦЭМ!$B$39:$B$782,X$190)+'СЕТ СН'!$F$12</f>
        <v>186.93010464</v>
      </c>
      <c r="Y198" s="36">
        <f>SUMIFS(СВЦЭМ!$F$39:$F$782,СВЦЭМ!$A$39:$A$782,$A198,СВЦЭМ!$B$39:$B$782,Y$190)+'СЕТ СН'!$F$12</f>
        <v>202.03755355999999</v>
      </c>
    </row>
    <row r="199" spans="1:25" ht="15.75" x14ac:dyDescent="0.2">
      <c r="A199" s="35">
        <f t="shared" si="5"/>
        <v>45086</v>
      </c>
      <c r="B199" s="36">
        <f>SUMIFS(СВЦЭМ!$F$39:$F$782,СВЦЭМ!$A$39:$A$782,$A199,СВЦЭМ!$B$39:$B$782,B$190)+'СЕТ СН'!$F$12</f>
        <v>196.19120656000001</v>
      </c>
      <c r="C199" s="36">
        <f>SUMIFS(СВЦЭМ!$F$39:$F$782,СВЦЭМ!$A$39:$A$782,$A199,СВЦЭМ!$B$39:$B$782,C$190)+'СЕТ СН'!$F$12</f>
        <v>184.05266202000001</v>
      </c>
      <c r="D199" s="36">
        <f>SUMIFS(СВЦЭМ!$F$39:$F$782,СВЦЭМ!$A$39:$A$782,$A199,СВЦЭМ!$B$39:$B$782,D$190)+'СЕТ СН'!$F$12</f>
        <v>191.43828271999999</v>
      </c>
      <c r="E199" s="36">
        <f>SUMIFS(СВЦЭМ!$F$39:$F$782,СВЦЭМ!$A$39:$A$782,$A199,СВЦЭМ!$B$39:$B$782,E$190)+'СЕТ СН'!$F$12</f>
        <v>209.80330957000001</v>
      </c>
      <c r="F199" s="36">
        <f>SUMIFS(СВЦЭМ!$F$39:$F$782,СВЦЭМ!$A$39:$A$782,$A199,СВЦЭМ!$B$39:$B$782,F$190)+'СЕТ СН'!$F$12</f>
        <v>206.33146085000001</v>
      </c>
      <c r="G199" s="36">
        <f>SUMIFS(СВЦЭМ!$F$39:$F$782,СВЦЭМ!$A$39:$A$782,$A199,СВЦЭМ!$B$39:$B$782,G$190)+'СЕТ СН'!$F$12</f>
        <v>198.29641341999999</v>
      </c>
      <c r="H199" s="36">
        <f>SUMIFS(СВЦЭМ!$F$39:$F$782,СВЦЭМ!$A$39:$A$782,$A199,СВЦЭМ!$B$39:$B$782,H$190)+'СЕТ СН'!$F$12</f>
        <v>180.44201551</v>
      </c>
      <c r="I199" s="36">
        <f>SUMIFS(СВЦЭМ!$F$39:$F$782,СВЦЭМ!$A$39:$A$782,$A199,СВЦЭМ!$B$39:$B$782,I$190)+'СЕТ СН'!$F$12</f>
        <v>172.209754</v>
      </c>
      <c r="J199" s="36">
        <f>SUMIFS(СВЦЭМ!$F$39:$F$782,СВЦЭМ!$A$39:$A$782,$A199,СВЦЭМ!$B$39:$B$782,J$190)+'СЕТ СН'!$F$12</f>
        <v>162.83771440999999</v>
      </c>
      <c r="K199" s="36">
        <f>SUMIFS(СВЦЭМ!$F$39:$F$782,СВЦЭМ!$A$39:$A$782,$A199,СВЦЭМ!$B$39:$B$782,K$190)+'СЕТ СН'!$F$12</f>
        <v>158.12902248</v>
      </c>
      <c r="L199" s="36">
        <f>SUMIFS(СВЦЭМ!$F$39:$F$782,СВЦЭМ!$A$39:$A$782,$A199,СВЦЭМ!$B$39:$B$782,L$190)+'СЕТ СН'!$F$12</f>
        <v>155.65921542999999</v>
      </c>
      <c r="M199" s="36">
        <f>SUMIFS(СВЦЭМ!$F$39:$F$782,СВЦЭМ!$A$39:$A$782,$A199,СВЦЭМ!$B$39:$B$782,M$190)+'СЕТ СН'!$F$12</f>
        <v>160.29837169000001</v>
      </c>
      <c r="N199" s="36">
        <f>SUMIFS(СВЦЭМ!$F$39:$F$782,СВЦЭМ!$A$39:$A$782,$A199,СВЦЭМ!$B$39:$B$782,N$190)+'СЕТ СН'!$F$12</f>
        <v>164.06134434000001</v>
      </c>
      <c r="O199" s="36">
        <f>SUMIFS(СВЦЭМ!$F$39:$F$782,СВЦЭМ!$A$39:$A$782,$A199,СВЦЭМ!$B$39:$B$782,O$190)+'СЕТ СН'!$F$12</f>
        <v>163.48355597</v>
      </c>
      <c r="P199" s="36">
        <f>SUMIFS(СВЦЭМ!$F$39:$F$782,СВЦЭМ!$A$39:$A$782,$A199,СВЦЭМ!$B$39:$B$782,P$190)+'СЕТ СН'!$F$12</f>
        <v>164.44904779000001</v>
      </c>
      <c r="Q199" s="36">
        <f>SUMIFS(СВЦЭМ!$F$39:$F$782,СВЦЭМ!$A$39:$A$782,$A199,СВЦЭМ!$B$39:$B$782,Q$190)+'СЕТ СН'!$F$12</f>
        <v>165.02047332999999</v>
      </c>
      <c r="R199" s="36">
        <f>SUMIFS(СВЦЭМ!$F$39:$F$782,СВЦЭМ!$A$39:$A$782,$A199,СВЦЭМ!$B$39:$B$782,R$190)+'СЕТ СН'!$F$12</f>
        <v>164.55257083999999</v>
      </c>
      <c r="S199" s="36">
        <f>SUMIFS(СВЦЭМ!$F$39:$F$782,СВЦЭМ!$A$39:$A$782,$A199,СВЦЭМ!$B$39:$B$782,S$190)+'СЕТ СН'!$F$12</f>
        <v>164.53940410000001</v>
      </c>
      <c r="T199" s="36">
        <f>SUMIFS(СВЦЭМ!$F$39:$F$782,СВЦЭМ!$A$39:$A$782,$A199,СВЦЭМ!$B$39:$B$782,T$190)+'СЕТ СН'!$F$12</f>
        <v>162.96083153999999</v>
      </c>
      <c r="U199" s="36">
        <f>SUMIFS(СВЦЭМ!$F$39:$F$782,СВЦЭМ!$A$39:$A$782,$A199,СВЦЭМ!$B$39:$B$782,U$190)+'СЕТ СН'!$F$12</f>
        <v>161.17422274</v>
      </c>
      <c r="V199" s="36">
        <f>SUMIFS(СВЦЭМ!$F$39:$F$782,СВЦЭМ!$A$39:$A$782,$A199,СВЦЭМ!$B$39:$B$782,V$190)+'СЕТ СН'!$F$12</f>
        <v>157.80733387999999</v>
      </c>
      <c r="W199" s="36">
        <f>SUMIFS(СВЦЭМ!$F$39:$F$782,СВЦЭМ!$A$39:$A$782,$A199,СВЦЭМ!$B$39:$B$782,W$190)+'СЕТ СН'!$F$12</f>
        <v>162.42465694000001</v>
      </c>
      <c r="X199" s="36">
        <f>SUMIFS(СВЦЭМ!$F$39:$F$782,СВЦЭМ!$A$39:$A$782,$A199,СВЦЭМ!$B$39:$B$782,X$190)+'СЕТ СН'!$F$12</f>
        <v>163.62697681</v>
      </c>
      <c r="Y199" s="36">
        <f>SUMIFS(СВЦЭМ!$F$39:$F$782,СВЦЭМ!$A$39:$A$782,$A199,СВЦЭМ!$B$39:$B$782,Y$190)+'СЕТ СН'!$F$12</f>
        <v>183.90913397</v>
      </c>
    </row>
    <row r="200" spans="1:25" ht="15.75" x14ac:dyDescent="0.2">
      <c r="A200" s="35">
        <f t="shared" si="5"/>
        <v>45087</v>
      </c>
      <c r="B200" s="36">
        <f>SUMIFS(СВЦЭМ!$F$39:$F$782,СВЦЭМ!$A$39:$A$782,$A200,СВЦЭМ!$B$39:$B$782,B$190)+'СЕТ СН'!$F$12</f>
        <v>185.31670935</v>
      </c>
      <c r="C200" s="36">
        <f>SUMIFS(СВЦЭМ!$F$39:$F$782,СВЦЭМ!$A$39:$A$782,$A200,СВЦЭМ!$B$39:$B$782,C$190)+'СЕТ СН'!$F$12</f>
        <v>189.49655382</v>
      </c>
      <c r="D200" s="36">
        <f>SUMIFS(СВЦЭМ!$F$39:$F$782,СВЦЭМ!$A$39:$A$782,$A200,СВЦЭМ!$B$39:$B$782,D$190)+'СЕТ СН'!$F$12</f>
        <v>196.30390279</v>
      </c>
      <c r="E200" s="36">
        <f>SUMIFS(СВЦЭМ!$F$39:$F$782,СВЦЭМ!$A$39:$A$782,$A200,СВЦЭМ!$B$39:$B$782,E$190)+'СЕТ СН'!$F$12</f>
        <v>199.7936952</v>
      </c>
      <c r="F200" s="36">
        <f>SUMIFS(СВЦЭМ!$F$39:$F$782,СВЦЭМ!$A$39:$A$782,$A200,СВЦЭМ!$B$39:$B$782,F$190)+'СЕТ СН'!$F$12</f>
        <v>202.84892414000001</v>
      </c>
      <c r="G200" s="36">
        <f>SUMIFS(СВЦЭМ!$F$39:$F$782,СВЦЭМ!$A$39:$A$782,$A200,СВЦЭМ!$B$39:$B$782,G$190)+'СЕТ СН'!$F$12</f>
        <v>202.86469611999999</v>
      </c>
      <c r="H200" s="36">
        <f>SUMIFS(СВЦЭМ!$F$39:$F$782,СВЦЭМ!$A$39:$A$782,$A200,СВЦЭМ!$B$39:$B$782,H$190)+'СЕТ СН'!$F$12</f>
        <v>190.67064927999999</v>
      </c>
      <c r="I200" s="36">
        <f>SUMIFS(СВЦЭМ!$F$39:$F$782,СВЦЭМ!$A$39:$A$782,$A200,СВЦЭМ!$B$39:$B$782,I$190)+'СЕТ СН'!$F$12</f>
        <v>189.77159992</v>
      </c>
      <c r="J200" s="36">
        <f>SUMIFS(СВЦЭМ!$F$39:$F$782,СВЦЭМ!$A$39:$A$782,$A200,СВЦЭМ!$B$39:$B$782,J$190)+'СЕТ СН'!$F$12</f>
        <v>178.91846379</v>
      </c>
      <c r="K200" s="36">
        <f>SUMIFS(СВЦЭМ!$F$39:$F$782,СВЦЭМ!$A$39:$A$782,$A200,СВЦЭМ!$B$39:$B$782,K$190)+'СЕТ СН'!$F$12</f>
        <v>168.97604863999999</v>
      </c>
      <c r="L200" s="36">
        <f>SUMIFS(СВЦЭМ!$F$39:$F$782,СВЦЭМ!$A$39:$A$782,$A200,СВЦЭМ!$B$39:$B$782,L$190)+'СЕТ СН'!$F$12</f>
        <v>164.86299019</v>
      </c>
      <c r="M200" s="36">
        <f>SUMIFS(СВЦЭМ!$F$39:$F$782,СВЦЭМ!$A$39:$A$782,$A200,СВЦЭМ!$B$39:$B$782,M$190)+'СЕТ СН'!$F$12</f>
        <v>163.27338202000001</v>
      </c>
      <c r="N200" s="36">
        <f>SUMIFS(СВЦЭМ!$F$39:$F$782,СВЦЭМ!$A$39:$A$782,$A200,СВЦЭМ!$B$39:$B$782,N$190)+'СЕТ СН'!$F$12</f>
        <v>164.71304878000001</v>
      </c>
      <c r="O200" s="36">
        <f>SUMIFS(СВЦЭМ!$F$39:$F$782,СВЦЭМ!$A$39:$A$782,$A200,СВЦЭМ!$B$39:$B$782,O$190)+'СЕТ СН'!$F$12</f>
        <v>166.15028441999999</v>
      </c>
      <c r="P200" s="36">
        <f>SUMIFS(СВЦЭМ!$F$39:$F$782,СВЦЭМ!$A$39:$A$782,$A200,СВЦЭМ!$B$39:$B$782,P$190)+'СЕТ СН'!$F$12</f>
        <v>166.87293356000001</v>
      </c>
      <c r="Q200" s="36">
        <f>SUMIFS(СВЦЭМ!$F$39:$F$782,СВЦЭМ!$A$39:$A$782,$A200,СВЦЭМ!$B$39:$B$782,Q$190)+'СЕТ СН'!$F$12</f>
        <v>169.54334999</v>
      </c>
      <c r="R200" s="36">
        <f>SUMIFS(СВЦЭМ!$F$39:$F$782,СВЦЭМ!$A$39:$A$782,$A200,СВЦЭМ!$B$39:$B$782,R$190)+'СЕТ СН'!$F$12</f>
        <v>168.73825446999999</v>
      </c>
      <c r="S200" s="36">
        <f>SUMIFS(СВЦЭМ!$F$39:$F$782,СВЦЭМ!$A$39:$A$782,$A200,СВЦЭМ!$B$39:$B$782,S$190)+'СЕТ СН'!$F$12</f>
        <v>166.15528054000001</v>
      </c>
      <c r="T200" s="36">
        <f>SUMIFS(СВЦЭМ!$F$39:$F$782,СВЦЭМ!$A$39:$A$782,$A200,СВЦЭМ!$B$39:$B$782,T$190)+'СЕТ СН'!$F$12</f>
        <v>164.88897141000001</v>
      </c>
      <c r="U200" s="36">
        <f>SUMIFS(СВЦЭМ!$F$39:$F$782,СВЦЭМ!$A$39:$A$782,$A200,СВЦЭМ!$B$39:$B$782,U$190)+'СЕТ СН'!$F$12</f>
        <v>164.76543262999999</v>
      </c>
      <c r="V200" s="36">
        <f>SUMIFS(СВЦЭМ!$F$39:$F$782,СВЦЭМ!$A$39:$A$782,$A200,СВЦЭМ!$B$39:$B$782,V$190)+'СЕТ СН'!$F$12</f>
        <v>163.01900289</v>
      </c>
      <c r="W200" s="36">
        <f>SUMIFS(СВЦЭМ!$F$39:$F$782,СВЦЭМ!$A$39:$A$782,$A200,СВЦЭМ!$B$39:$B$782,W$190)+'СЕТ СН'!$F$12</f>
        <v>159.41322417999999</v>
      </c>
      <c r="X200" s="36">
        <f>SUMIFS(СВЦЭМ!$F$39:$F$782,СВЦЭМ!$A$39:$A$782,$A200,СВЦЭМ!$B$39:$B$782,X$190)+'СЕТ СН'!$F$12</f>
        <v>162.63068078000001</v>
      </c>
      <c r="Y200" s="36">
        <f>SUMIFS(СВЦЭМ!$F$39:$F$782,СВЦЭМ!$A$39:$A$782,$A200,СВЦЭМ!$B$39:$B$782,Y$190)+'СЕТ СН'!$F$12</f>
        <v>172.53290064999999</v>
      </c>
    </row>
    <row r="201" spans="1:25" ht="15.75" x14ac:dyDescent="0.2">
      <c r="A201" s="35">
        <f t="shared" si="5"/>
        <v>45088</v>
      </c>
      <c r="B201" s="36">
        <f>SUMIFS(СВЦЭМ!$F$39:$F$782,СВЦЭМ!$A$39:$A$782,$A201,СВЦЭМ!$B$39:$B$782,B$190)+'СЕТ СН'!$F$12</f>
        <v>181.24187251000001</v>
      </c>
      <c r="C201" s="36">
        <f>SUMIFS(СВЦЭМ!$F$39:$F$782,СВЦЭМ!$A$39:$A$782,$A201,СВЦЭМ!$B$39:$B$782,C$190)+'СЕТ СН'!$F$12</f>
        <v>186.68555732999999</v>
      </c>
      <c r="D201" s="36">
        <f>SUMIFS(СВЦЭМ!$F$39:$F$782,СВЦЭМ!$A$39:$A$782,$A201,СВЦЭМ!$B$39:$B$782,D$190)+'СЕТ СН'!$F$12</f>
        <v>195.25587199</v>
      </c>
      <c r="E201" s="36">
        <f>SUMIFS(СВЦЭМ!$F$39:$F$782,СВЦЭМ!$A$39:$A$782,$A201,СВЦЭМ!$B$39:$B$782,E$190)+'СЕТ СН'!$F$12</f>
        <v>196.06553994000001</v>
      </c>
      <c r="F201" s="36">
        <f>SUMIFS(СВЦЭМ!$F$39:$F$782,СВЦЭМ!$A$39:$A$782,$A201,СВЦЭМ!$B$39:$B$782,F$190)+'СЕТ СН'!$F$12</f>
        <v>196.24008988</v>
      </c>
      <c r="G201" s="36">
        <f>SUMIFS(СВЦЭМ!$F$39:$F$782,СВЦЭМ!$A$39:$A$782,$A201,СВЦЭМ!$B$39:$B$782,G$190)+'СЕТ СН'!$F$12</f>
        <v>195.63825793000001</v>
      </c>
      <c r="H201" s="36">
        <f>SUMIFS(СВЦЭМ!$F$39:$F$782,СВЦЭМ!$A$39:$A$782,$A201,СВЦЭМ!$B$39:$B$782,H$190)+'СЕТ СН'!$F$12</f>
        <v>185.07895844000001</v>
      </c>
      <c r="I201" s="36">
        <f>SUMIFS(СВЦЭМ!$F$39:$F$782,СВЦЭМ!$A$39:$A$782,$A201,СВЦЭМ!$B$39:$B$782,I$190)+'СЕТ СН'!$F$12</f>
        <v>178.12408352</v>
      </c>
      <c r="J201" s="36">
        <f>SUMIFS(СВЦЭМ!$F$39:$F$782,СВЦЭМ!$A$39:$A$782,$A201,СВЦЭМ!$B$39:$B$782,J$190)+'СЕТ СН'!$F$12</f>
        <v>170.99803007</v>
      </c>
      <c r="K201" s="36">
        <f>SUMIFS(СВЦЭМ!$F$39:$F$782,СВЦЭМ!$A$39:$A$782,$A201,СВЦЭМ!$B$39:$B$782,K$190)+'СЕТ СН'!$F$12</f>
        <v>160.28712333999999</v>
      </c>
      <c r="L201" s="36">
        <f>SUMIFS(СВЦЭМ!$F$39:$F$782,СВЦЭМ!$A$39:$A$782,$A201,СВЦЭМ!$B$39:$B$782,L$190)+'СЕТ СН'!$F$12</f>
        <v>161.13700249999999</v>
      </c>
      <c r="M201" s="36">
        <f>SUMIFS(СВЦЭМ!$F$39:$F$782,СВЦЭМ!$A$39:$A$782,$A201,СВЦЭМ!$B$39:$B$782,M$190)+'СЕТ СН'!$F$12</f>
        <v>161.54211634999999</v>
      </c>
      <c r="N201" s="36">
        <f>SUMIFS(СВЦЭМ!$F$39:$F$782,СВЦЭМ!$A$39:$A$782,$A201,СВЦЭМ!$B$39:$B$782,N$190)+'СЕТ СН'!$F$12</f>
        <v>162.66915230999999</v>
      </c>
      <c r="O201" s="36">
        <f>SUMIFS(СВЦЭМ!$F$39:$F$782,СВЦЭМ!$A$39:$A$782,$A201,СВЦЭМ!$B$39:$B$782,O$190)+'СЕТ СН'!$F$12</f>
        <v>163.35678909999999</v>
      </c>
      <c r="P201" s="36">
        <f>SUMIFS(СВЦЭМ!$F$39:$F$782,СВЦЭМ!$A$39:$A$782,$A201,СВЦЭМ!$B$39:$B$782,P$190)+'СЕТ СН'!$F$12</f>
        <v>164.2889955</v>
      </c>
      <c r="Q201" s="36">
        <f>SUMIFS(СВЦЭМ!$F$39:$F$782,СВЦЭМ!$A$39:$A$782,$A201,СВЦЭМ!$B$39:$B$782,Q$190)+'СЕТ СН'!$F$12</f>
        <v>164.68987250000001</v>
      </c>
      <c r="R201" s="36">
        <f>SUMIFS(СВЦЭМ!$F$39:$F$782,СВЦЭМ!$A$39:$A$782,$A201,СВЦЭМ!$B$39:$B$782,R$190)+'СЕТ СН'!$F$12</f>
        <v>163.79771052999999</v>
      </c>
      <c r="S201" s="36">
        <f>SUMIFS(СВЦЭМ!$F$39:$F$782,СВЦЭМ!$A$39:$A$782,$A201,СВЦЭМ!$B$39:$B$782,S$190)+'СЕТ СН'!$F$12</f>
        <v>162.39664888999999</v>
      </c>
      <c r="T201" s="36">
        <f>SUMIFS(СВЦЭМ!$F$39:$F$782,СВЦЭМ!$A$39:$A$782,$A201,СВЦЭМ!$B$39:$B$782,T$190)+'СЕТ СН'!$F$12</f>
        <v>162.51055896</v>
      </c>
      <c r="U201" s="36">
        <f>SUMIFS(СВЦЭМ!$F$39:$F$782,СВЦЭМ!$A$39:$A$782,$A201,СВЦЭМ!$B$39:$B$782,U$190)+'СЕТ СН'!$F$12</f>
        <v>161.77859676</v>
      </c>
      <c r="V201" s="36">
        <f>SUMIFS(СВЦЭМ!$F$39:$F$782,СВЦЭМ!$A$39:$A$782,$A201,СВЦЭМ!$B$39:$B$782,V$190)+'СЕТ СН'!$F$12</f>
        <v>161.1203745</v>
      </c>
      <c r="W201" s="36">
        <f>SUMIFS(СВЦЭМ!$F$39:$F$782,СВЦЭМ!$A$39:$A$782,$A201,СВЦЭМ!$B$39:$B$782,W$190)+'СЕТ СН'!$F$12</f>
        <v>159.4252185</v>
      </c>
      <c r="X201" s="36">
        <f>SUMIFS(СВЦЭМ!$F$39:$F$782,СВЦЭМ!$A$39:$A$782,$A201,СВЦЭМ!$B$39:$B$782,X$190)+'СЕТ СН'!$F$12</f>
        <v>161.57731792000001</v>
      </c>
      <c r="Y201" s="36">
        <f>SUMIFS(СВЦЭМ!$F$39:$F$782,СВЦЭМ!$A$39:$A$782,$A201,СВЦЭМ!$B$39:$B$782,Y$190)+'СЕТ СН'!$F$12</f>
        <v>171.01200446999999</v>
      </c>
    </row>
    <row r="202" spans="1:25" ht="15.75" x14ac:dyDescent="0.2">
      <c r="A202" s="35">
        <f t="shared" si="5"/>
        <v>45089</v>
      </c>
      <c r="B202" s="36">
        <f>SUMIFS(СВЦЭМ!$F$39:$F$782,СВЦЭМ!$A$39:$A$782,$A202,СВЦЭМ!$B$39:$B$782,B$190)+'СЕТ СН'!$F$12</f>
        <v>199.89725440999999</v>
      </c>
      <c r="C202" s="36">
        <f>SUMIFS(СВЦЭМ!$F$39:$F$782,СВЦЭМ!$A$39:$A$782,$A202,СВЦЭМ!$B$39:$B$782,C$190)+'СЕТ СН'!$F$12</f>
        <v>204.18065737000001</v>
      </c>
      <c r="D202" s="36">
        <f>SUMIFS(СВЦЭМ!$F$39:$F$782,СВЦЭМ!$A$39:$A$782,$A202,СВЦЭМ!$B$39:$B$782,D$190)+'СЕТ СН'!$F$12</f>
        <v>212.45413736</v>
      </c>
      <c r="E202" s="36">
        <f>SUMIFS(СВЦЭМ!$F$39:$F$782,СВЦЭМ!$A$39:$A$782,$A202,СВЦЭМ!$B$39:$B$782,E$190)+'СЕТ СН'!$F$12</f>
        <v>210.74986494000001</v>
      </c>
      <c r="F202" s="36">
        <f>SUMIFS(СВЦЭМ!$F$39:$F$782,СВЦЭМ!$A$39:$A$782,$A202,СВЦЭМ!$B$39:$B$782,F$190)+'СЕТ СН'!$F$12</f>
        <v>210.27239926999999</v>
      </c>
      <c r="G202" s="36">
        <f>SUMIFS(СВЦЭМ!$F$39:$F$782,СВЦЭМ!$A$39:$A$782,$A202,СВЦЭМ!$B$39:$B$782,G$190)+'СЕТ СН'!$F$12</f>
        <v>209.26551024</v>
      </c>
      <c r="H202" s="36">
        <f>SUMIFS(СВЦЭМ!$F$39:$F$782,СВЦЭМ!$A$39:$A$782,$A202,СВЦЭМ!$B$39:$B$782,H$190)+'СЕТ СН'!$F$12</f>
        <v>195.08403874000001</v>
      </c>
      <c r="I202" s="36">
        <f>SUMIFS(СВЦЭМ!$F$39:$F$782,СВЦЭМ!$A$39:$A$782,$A202,СВЦЭМ!$B$39:$B$782,I$190)+'СЕТ СН'!$F$12</f>
        <v>187.05993767999999</v>
      </c>
      <c r="J202" s="36">
        <f>SUMIFS(СВЦЭМ!$F$39:$F$782,СВЦЭМ!$A$39:$A$782,$A202,СВЦЭМ!$B$39:$B$782,J$190)+'СЕТ СН'!$F$12</f>
        <v>172.09345493000001</v>
      </c>
      <c r="K202" s="36">
        <f>SUMIFS(СВЦЭМ!$F$39:$F$782,СВЦЭМ!$A$39:$A$782,$A202,СВЦЭМ!$B$39:$B$782,K$190)+'СЕТ СН'!$F$12</f>
        <v>169.24125494</v>
      </c>
      <c r="L202" s="36">
        <f>SUMIFS(СВЦЭМ!$F$39:$F$782,СВЦЭМ!$A$39:$A$782,$A202,СВЦЭМ!$B$39:$B$782,L$190)+'СЕТ СН'!$F$12</f>
        <v>167.29547901000001</v>
      </c>
      <c r="M202" s="36">
        <f>SUMIFS(СВЦЭМ!$F$39:$F$782,СВЦЭМ!$A$39:$A$782,$A202,СВЦЭМ!$B$39:$B$782,M$190)+'СЕТ СН'!$F$12</f>
        <v>172.10831873000001</v>
      </c>
      <c r="N202" s="36">
        <f>SUMIFS(СВЦЭМ!$F$39:$F$782,СВЦЭМ!$A$39:$A$782,$A202,СВЦЭМ!$B$39:$B$782,N$190)+'СЕТ СН'!$F$12</f>
        <v>176.16962472</v>
      </c>
      <c r="O202" s="36">
        <f>SUMIFS(СВЦЭМ!$F$39:$F$782,СВЦЭМ!$A$39:$A$782,$A202,СВЦЭМ!$B$39:$B$782,O$190)+'СЕТ СН'!$F$12</f>
        <v>179.91628237</v>
      </c>
      <c r="P202" s="36">
        <f>SUMIFS(СВЦЭМ!$F$39:$F$782,СВЦЭМ!$A$39:$A$782,$A202,СВЦЭМ!$B$39:$B$782,P$190)+'СЕТ СН'!$F$12</f>
        <v>181.88155408</v>
      </c>
      <c r="Q202" s="36">
        <f>SUMIFS(СВЦЭМ!$F$39:$F$782,СВЦЭМ!$A$39:$A$782,$A202,СВЦЭМ!$B$39:$B$782,Q$190)+'СЕТ СН'!$F$12</f>
        <v>184.19073172</v>
      </c>
      <c r="R202" s="36">
        <f>SUMIFS(СВЦЭМ!$F$39:$F$782,СВЦЭМ!$A$39:$A$782,$A202,СВЦЭМ!$B$39:$B$782,R$190)+'СЕТ СН'!$F$12</f>
        <v>179.82281748</v>
      </c>
      <c r="S202" s="36">
        <f>SUMIFS(СВЦЭМ!$F$39:$F$782,СВЦЭМ!$A$39:$A$782,$A202,СВЦЭМ!$B$39:$B$782,S$190)+'СЕТ СН'!$F$12</f>
        <v>177.28056907999999</v>
      </c>
      <c r="T202" s="36">
        <f>SUMIFS(СВЦЭМ!$F$39:$F$782,СВЦЭМ!$A$39:$A$782,$A202,СВЦЭМ!$B$39:$B$782,T$190)+'СЕТ СН'!$F$12</f>
        <v>178.46818200000001</v>
      </c>
      <c r="U202" s="36">
        <f>SUMIFS(СВЦЭМ!$F$39:$F$782,СВЦЭМ!$A$39:$A$782,$A202,СВЦЭМ!$B$39:$B$782,U$190)+'СЕТ СН'!$F$12</f>
        <v>169.53067826</v>
      </c>
      <c r="V202" s="36">
        <f>SUMIFS(СВЦЭМ!$F$39:$F$782,СВЦЭМ!$A$39:$A$782,$A202,СВЦЭМ!$B$39:$B$782,V$190)+'СЕТ СН'!$F$12</f>
        <v>164.80195982999999</v>
      </c>
      <c r="W202" s="36">
        <f>SUMIFS(СВЦЭМ!$F$39:$F$782,СВЦЭМ!$A$39:$A$782,$A202,СВЦЭМ!$B$39:$B$782,W$190)+'СЕТ СН'!$F$12</f>
        <v>165.82977493999999</v>
      </c>
      <c r="X202" s="36">
        <f>SUMIFS(СВЦЭМ!$F$39:$F$782,СВЦЭМ!$A$39:$A$782,$A202,СВЦЭМ!$B$39:$B$782,X$190)+'СЕТ СН'!$F$12</f>
        <v>174.27948694</v>
      </c>
      <c r="Y202" s="36">
        <f>SUMIFS(СВЦЭМ!$F$39:$F$782,СВЦЭМ!$A$39:$A$782,$A202,СВЦЭМ!$B$39:$B$782,Y$190)+'СЕТ СН'!$F$12</f>
        <v>182.39105359000001</v>
      </c>
    </row>
    <row r="203" spans="1:25" ht="15.75" x14ac:dyDescent="0.2">
      <c r="A203" s="35">
        <f t="shared" si="5"/>
        <v>45090</v>
      </c>
      <c r="B203" s="36">
        <f>SUMIFS(СВЦЭМ!$F$39:$F$782,СВЦЭМ!$A$39:$A$782,$A203,СВЦЭМ!$B$39:$B$782,B$190)+'СЕТ СН'!$F$12</f>
        <v>189.97471643</v>
      </c>
      <c r="C203" s="36">
        <f>SUMIFS(СВЦЭМ!$F$39:$F$782,СВЦЭМ!$A$39:$A$782,$A203,СВЦЭМ!$B$39:$B$782,C$190)+'СЕТ СН'!$F$12</f>
        <v>193.75496618</v>
      </c>
      <c r="D203" s="36">
        <f>SUMIFS(СВЦЭМ!$F$39:$F$782,СВЦЭМ!$A$39:$A$782,$A203,СВЦЭМ!$B$39:$B$782,D$190)+'СЕТ СН'!$F$12</f>
        <v>202.65676096999999</v>
      </c>
      <c r="E203" s="36">
        <f>SUMIFS(СВЦЭМ!$F$39:$F$782,СВЦЭМ!$A$39:$A$782,$A203,СВЦЭМ!$B$39:$B$782,E$190)+'СЕТ СН'!$F$12</f>
        <v>201.25776321999999</v>
      </c>
      <c r="F203" s="36">
        <f>SUMIFS(СВЦЭМ!$F$39:$F$782,СВЦЭМ!$A$39:$A$782,$A203,СВЦЭМ!$B$39:$B$782,F$190)+'СЕТ СН'!$F$12</f>
        <v>200.44871495999999</v>
      </c>
      <c r="G203" s="36">
        <f>SUMIFS(СВЦЭМ!$F$39:$F$782,СВЦЭМ!$A$39:$A$782,$A203,СВЦЭМ!$B$39:$B$782,G$190)+'СЕТ СН'!$F$12</f>
        <v>208.19249983</v>
      </c>
      <c r="H203" s="36">
        <f>SUMIFS(СВЦЭМ!$F$39:$F$782,СВЦЭМ!$A$39:$A$782,$A203,СВЦЭМ!$B$39:$B$782,H$190)+'СЕТ СН'!$F$12</f>
        <v>197.39294529</v>
      </c>
      <c r="I203" s="36">
        <f>SUMIFS(СВЦЭМ!$F$39:$F$782,СВЦЭМ!$A$39:$A$782,$A203,СВЦЭМ!$B$39:$B$782,I$190)+'СЕТ СН'!$F$12</f>
        <v>193.30068564999999</v>
      </c>
      <c r="J203" s="36">
        <f>SUMIFS(СВЦЭМ!$F$39:$F$782,СВЦЭМ!$A$39:$A$782,$A203,СВЦЭМ!$B$39:$B$782,J$190)+'СЕТ СН'!$F$12</f>
        <v>185.02095829000001</v>
      </c>
      <c r="K203" s="36">
        <f>SUMIFS(СВЦЭМ!$F$39:$F$782,СВЦЭМ!$A$39:$A$782,$A203,СВЦЭМ!$B$39:$B$782,K$190)+'СЕТ СН'!$F$12</f>
        <v>176.09389096000001</v>
      </c>
      <c r="L203" s="36">
        <f>SUMIFS(СВЦЭМ!$F$39:$F$782,СВЦЭМ!$A$39:$A$782,$A203,СВЦЭМ!$B$39:$B$782,L$190)+'СЕТ СН'!$F$12</f>
        <v>178.06265895000001</v>
      </c>
      <c r="M203" s="36">
        <f>SUMIFS(СВЦЭМ!$F$39:$F$782,СВЦЭМ!$A$39:$A$782,$A203,СВЦЭМ!$B$39:$B$782,M$190)+'СЕТ СН'!$F$12</f>
        <v>182.81926583000001</v>
      </c>
      <c r="N203" s="36">
        <f>SUMIFS(СВЦЭМ!$F$39:$F$782,СВЦЭМ!$A$39:$A$782,$A203,СВЦЭМ!$B$39:$B$782,N$190)+'СЕТ СН'!$F$12</f>
        <v>190.31477566999999</v>
      </c>
      <c r="O203" s="36">
        <f>SUMIFS(СВЦЭМ!$F$39:$F$782,СВЦЭМ!$A$39:$A$782,$A203,СВЦЭМ!$B$39:$B$782,O$190)+'СЕТ СН'!$F$12</f>
        <v>190.85873737</v>
      </c>
      <c r="P203" s="36">
        <f>SUMIFS(СВЦЭМ!$F$39:$F$782,СВЦЭМ!$A$39:$A$782,$A203,СВЦЭМ!$B$39:$B$782,P$190)+'СЕТ СН'!$F$12</f>
        <v>194.22121716000001</v>
      </c>
      <c r="Q203" s="36">
        <f>SUMIFS(СВЦЭМ!$F$39:$F$782,СВЦЭМ!$A$39:$A$782,$A203,СВЦЭМ!$B$39:$B$782,Q$190)+'СЕТ СН'!$F$12</f>
        <v>198.68512745999999</v>
      </c>
      <c r="R203" s="36">
        <f>SUMIFS(СВЦЭМ!$F$39:$F$782,СВЦЭМ!$A$39:$A$782,$A203,СВЦЭМ!$B$39:$B$782,R$190)+'СЕТ СН'!$F$12</f>
        <v>194.57800853000001</v>
      </c>
      <c r="S203" s="36">
        <f>SUMIFS(СВЦЭМ!$F$39:$F$782,СВЦЭМ!$A$39:$A$782,$A203,СВЦЭМ!$B$39:$B$782,S$190)+'СЕТ СН'!$F$12</f>
        <v>192.04140795000001</v>
      </c>
      <c r="T203" s="36">
        <f>SUMIFS(СВЦЭМ!$F$39:$F$782,СВЦЭМ!$A$39:$A$782,$A203,СВЦЭМ!$B$39:$B$782,T$190)+'СЕТ СН'!$F$12</f>
        <v>189.01962911999999</v>
      </c>
      <c r="U203" s="36">
        <f>SUMIFS(СВЦЭМ!$F$39:$F$782,СВЦЭМ!$A$39:$A$782,$A203,СВЦЭМ!$B$39:$B$782,U$190)+'СЕТ СН'!$F$12</f>
        <v>184.77887666999999</v>
      </c>
      <c r="V203" s="36">
        <f>SUMIFS(СВЦЭМ!$F$39:$F$782,СВЦЭМ!$A$39:$A$782,$A203,СВЦЭМ!$B$39:$B$782,V$190)+'СЕТ СН'!$F$12</f>
        <v>182.73689705000001</v>
      </c>
      <c r="W203" s="36">
        <f>SUMIFS(СВЦЭМ!$F$39:$F$782,СВЦЭМ!$A$39:$A$782,$A203,СВЦЭМ!$B$39:$B$782,W$190)+'СЕТ СН'!$F$12</f>
        <v>180.82388244000001</v>
      </c>
      <c r="X203" s="36">
        <f>SUMIFS(СВЦЭМ!$F$39:$F$782,СВЦЭМ!$A$39:$A$782,$A203,СВЦЭМ!$B$39:$B$782,X$190)+'СЕТ СН'!$F$12</f>
        <v>186.61921626</v>
      </c>
      <c r="Y203" s="36">
        <f>SUMIFS(СВЦЭМ!$F$39:$F$782,СВЦЭМ!$A$39:$A$782,$A203,СВЦЭМ!$B$39:$B$782,Y$190)+'СЕТ СН'!$F$12</f>
        <v>198.2939179</v>
      </c>
    </row>
    <row r="204" spans="1:25" ht="15.75" x14ac:dyDescent="0.2">
      <c r="A204" s="35">
        <f t="shared" si="5"/>
        <v>45091</v>
      </c>
      <c r="B204" s="36">
        <f>SUMIFS(СВЦЭМ!$F$39:$F$782,СВЦЭМ!$A$39:$A$782,$A204,СВЦЭМ!$B$39:$B$782,B$190)+'СЕТ СН'!$F$12</f>
        <v>204.10625408999999</v>
      </c>
      <c r="C204" s="36">
        <f>SUMIFS(СВЦЭМ!$F$39:$F$782,СВЦЭМ!$A$39:$A$782,$A204,СВЦЭМ!$B$39:$B$782,C$190)+'СЕТ СН'!$F$12</f>
        <v>214.14689150999999</v>
      </c>
      <c r="D204" s="36">
        <f>SUMIFS(СВЦЭМ!$F$39:$F$782,СВЦЭМ!$A$39:$A$782,$A204,СВЦЭМ!$B$39:$B$782,D$190)+'СЕТ СН'!$F$12</f>
        <v>226.8162045</v>
      </c>
      <c r="E204" s="36">
        <f>SUMIFS(СВЦЭМ!$F$39:$F$782,СВЦЭМ!$A$39:$A$782,$A204,СВЦЭМ!$B$39:$B$782,E$190)+'СЕТ СН'!$F$12</f>
        <v>228.01894881000001</v>
      </c>
      <c r="F204" s="36">
        <f>SUMIFS(СВЦЭМ!$F$39:$F$782,СВЦЭМ!$A$39:$A$782,$A204,СВЦЭМ!$B$39:$B$782,F$190)+'СЕТ СН'!$F$12</f>
        <v>228.74083858</v>
      </c>
      <c r="G204" s="36">
        <f>SUMIFS(СВЦЭМ!$F$39:$F$782,СВЦЭМ!$A$39:$A$782,$A204,СВЦЭМ!$B$39:$B$782,G$190)+'СЕТ СН'!$F$12</f>
        <v>227.09774107999999</v>
      </c>
      <c r="H204" s="36">
        <f>SUMIFS(СВЦЭМ!$F$39:$F$782,СВЦЭМ!$A$39:$A$782,$A204,СВЦЭМ!$B$39:$B$782,H$190)+'СЕТ СН'!$F$12</f>
        <v>212.11105823</v>
      </c>
      <c r="I204" s="36">
        <f>SUMIFS(СВЦЭМ!$F$39:$F$782,СВЦЭМ!$A$39:$A$782,$A204,СВЦЭМ!$B$39:$B$782,I$190)+'СЕТ СН'!$F$12</f>
        <v>199.93450989999999</v>
      </c>
      <c r="J204" s="36">
        <f>SUMIFS(СВЦЭМ!$F$39:$F$782,СВЦЭМ!$A$39:$A$782,$A204,СВЦЭМ!$B$39:$B$782,J$190)+'СЕТ СН'!$F$12</f>
        <v>189.90668112</v>
      </c>
      <c r="K204" s="36">
        <f>SUMIFS(СВЦЭМ!$F$39:$F$782,СВЦЭМ!$A$39:$A$782,$A204,СВЦЭМ!$B$39:$B$782,K$190)+'СЕТ СН'!$F$12</f>
        <v>188.07370936999999</v>
      </c>
      <c r="L204" s="36">
        <f>SUMIFS(СВЦЭМ!$F$39:$F$782,СВЦЭМ!$A$39:$A$782,$A204,СВЦЭМ!$B$39:$B$782,L$190)+'СЕТ СН'!$F$12</f>
        <v>187.06751936000001</v>
      </c>
      <c r="M204" s="36">
        <f>SUMIFS(СВЦЭМ!$F$39:$F$782,СВЦЭМ!$A$39:$A$782,$A204,СВЦЭМ!$B$39:$B$782,M$190)+'СЕТ СН'!$F$12</f>
        <v>191.64895999000001</v>
      </c>
      <c r="N204" s="36">
        <f>SUMIFS(СВЦЭМ!$F$39:$F$782,СВЦЭМ!$A$39:$A$782,$A204,СВЦЭМ!$B$39:$B$782,N$190)+'СЕТ СН'!$F$12</f>
        <v>193.2085907</v>
      </c>
      <c r="O204" s="36">
        <f>SUMIFS(СВЦЭМ!$F$39:$F$782,СВЦЭМ!$A$39:$A$782,$A204,СВЦЭМ!$B$39:$B$782,O$190)+'СЕТ СН'!$F$12</f>
        <v>192.25038135</v>
      </c>
      <c r="P204" s="36">
        <f>SUMIFS(СВЦЭМ!$F$39:$F$782,СВЦЭМ!$A$39:$A$782,$A204,СВЦЭМ!$B$39:$B$782,P$190)+'СЕТ СН'!$F$12</f>
        <v>194.08610166</v>
      </c>
      <c r="Q204" s="36">
        <f>SUMIFS(СВЦЭМ!$F$39:$F$782,СВЦЭМ!$A$39:$A$782,$A204,СВЦЭМ!$B$39:$B$782,Q$190)+'СЕТ СН'!$F$12</f>
        <v>195.65586468000001</v>
      </c>
      <c r="R204" s="36">
        <f>SUMIFS(СВЦЭМ!$F$39:$F$782,СВЦЭМ!$A$39:$A$782,$A204,СВЦЭМ!$B$39:$B$782,R$190)+'СЕТ СН'!$F$12</f>
        <v>193.99324005</v>
      </c>
      <c r="S204" s="36">
        <f>SUMIFS(СВЦЭМ!$F$39:$F$782,СВЦЭМ!$A$39:$A$782,$A204,СВЦЭМ!$B$39:$B$782,S$190)+'СЕТ СН'!$F$12</f>
        <v>193.01334256000001</v>
      </c>
      <c r="T204" s="36">
        <f>SUMIFS(СВЦЭМ!$F$39:$F$782,СВЦЭМ!$A$39:$A$782,$A204,СВЦЭМ!$B$39:$B$782,T$190)+'СЕТ СН'!$F$12</f>
        <v>192.48936474000001</v>
      </c>
      <c r="U204" s="36">
        <f>SUMIFS(СВЦЭМ!$F$39:$F$782,СВЦЭМ!$A$39:$A$782,$A204,СВЦЭМ!$B$39:$B$782,U$190)+'СЕТ СН'!$F$12</f>
        <v>192.24000742000001</v>
      </c>
      <c r="V204" s="36">
        <f>SUMIFS(СВЦЭМ!$F$39:$F$782,СВЦЭМ!$A$39:$A$782,$A204,СВЦЭМ!$B$39:$B$782,V$190)+'СЕТ СН'!$F$12</f>
        <v>191.70920249</v>
      </c>
      <c r="W204" s="36">
        <f>SUMIFS(СВЦЭМ!$F$39:$F$782,СВЦЭМ!$A$39:$A$782,$A204,СВЦЭМ!$B$39:$B$782,W$190)+'СЕТ СН'!$F$12</f>
        <v>186.81540482</v>
      </c>
      <c r="X204" s="36">
        <f>SUMIFS(СВЦЭМ!$F$39:$F$782,СВЦЭМ!$A$39:$A$782,$A204,СВЦЭМ!$B$39:$B$782,X$190)+'СЕТ СН'!$F$12</f>
        <v>188.56449319000001</v>
      </c>
      <c r="Y204" s="36">
        <f>SUMIFS(СВЦЭМ!$F$39:$F$782,СВЦЭМ!$A$39:$A$782,$A204,СВЦЭМ!$B$39:$B$782,Y$190)+'СЕТ СН'!$F$12</f>
        <v>195.13644152000001</v>
      </c>
    </row>
    <row r="205" spans="1:25" ht="15.75" x14ac:dyDescent="0.2">
      <c r="A205" s="35">
        <f t="shared" si="5"/>
        <v>45092</v>
      </c>
      <c r="B205" s="36">
        <f>SUMIFS(СВЦЭМ!$F$39:$F$782,СВЦЭМ!$A$39:$A$782,$A205,СВЦЭМ!$B$39:$B$782,B$190)+'СЕТ СН'!$F$12</f>
        <v>180.64446122000001</v>
      </c>
      <c r="C205" s="36">
        <f>SUMIFS(СВЦЭМ!$F$39:$F$782,СВЦЭМ!$A$39:$A$782,$A205,СВЦЭМ!$B$39:$B$782,C$190)+'СЕТ СН'!$F$12</f>
        <v>189.08256978</v>
      </c>
      <c r="D205" s="36">
        <f>SUMIFS(СВЦЭМ!$F$39:$F$782,СВЦЭМ!$A$39:$A$782,$A205,СВЦЭМ!$B$39:$B$782,D$190)+'СЕТ СН'!$F$12</f>
        <v>197.75909116</v>
      </c>
      <c r="E205" s="36">
        <f>SUMIFS(СВЦЭМ!$F$39:$F$782,СВЦЭМ!$A$39:$A$782,$A205,СВЦЭМ!$B$39:$B$782,E$190)+'СЕТ СН'!$F$12</f>
        <v>198.5980994</v>
      </c>
      <c r="F205" s="36">
        <f>SUMIFS(СВЦЭМ!$F$39:$F$782,СВЦЭМ!$A$39:$A$782,$A205,СВЦЭМ!$B$39:$B$782,F$190)+'СЕТ СН'!$F$12</f>
        <v>195.48659918999999</v>
      </c>
      <c r="G205" s="36">
        <f>SUMIFS(СВЦЭМ!$F$39:$F$782,СВЦЭМ!$A$39:$A$782,$A205,СВЦЭМ!$B$39:$B$782,G$190)+'СЕТ СН'!$F$12</f>
        <v>195.91677576999999</v>
      </c>
      <c r="H205" s="36">
        <f>SUMIFS(СВЦЭМ!$F$39:$F$782,СВЦЭМ!$A$39:$A$782,$A205,СВЦЭМ!$B$39:$B$782,H$190)+'СЕТ СН'!$F$12</f>
        <v>180.96899667</v>
      </c>
      <c r="I205" s="36">
        <f>SUMIFS(СВЦЭМ!$F$39:$F$782,СВЦЭМ!$A$39:$A$782,$A205,СВЦЭМ!$B$39:$B$782,I$190)+'СЕТ СН'!$F$12</f>
        <v>166.71532010000001</v>
      </c>
      <c r="J205" s="36">
        <f>SUMIFS(СВЦЭМ!$F$39:$F$782,СВЦЭМ!$A$39:$A$782,$A205,СВЦЭМ!$B$39:$B$782,J$190)+'СЕТ СН'!$F$12</f>
        <v>162.61107369999999</v>
      </c>
      <c r="K205" s="36">
        <f>SUMIFS(СВЦЭМ!$F$39:$F$782,СВЦЭМ!$A$39:$A$782,$A205,СВЦЭМ!$B$39:$B$782,K$190)+'СЕТ СН'!$F$12</f>
        <v>161.23195588999999</v>
      </c>
      <c r="L205" s="36">
        <f>SUMIFS(СВЦЭМ!$F$39:$F$782,СВЦЭМ!$A$39:$A$782,$A205,СВЦЭМ!$B$39:$B$782,L$190)+'СЕТ СН'!$F$12</f>
        <v>158.15482531000001</v>
      </c>
      <c r="M205" s="36">
        <f>SUMIFS(СВЦЭМ!$F$39:$F$782,СВЦЭМ!$A$39:$A$782,$A205,СВЦЭМ!$B$39:$B$782,M$190)+'СЕТ СН'!$F$12</f>
        <v>159.5625287</v>
      </c>
      <c r="N205" s="36">
        <f>SUMIFS(СВЦЭМ!$F$39:$F$782,СВЦЭМ!$A$39:$A$782,$A205,СВЦЭМ!$B$39:$B$782,N$190)+'СЕТ СН'!$F$12</f>
        <v>162.91111691</v>
      </c>
      <c r="O205" s="36">
        <f>SUMIFS(СВЦЭМ!$F$39:$F$782,СВЦЭМ!$A$39:$A$782,$A205,СВЦЭМ!$B$39:$B$782,O$190)+'СЕТ СН'!$F$12</f>
        <v>163.78191233000001</v>
      </c>
      <c r="P205" s="36">
        <f>SUMIFS(СВЦЭМ!$F$39:$F$782,СВЦЭМ!$A$39:$A$782,$A205,СВЦЭМ!$B$39:$B$782,P$190)+'СЕТ СН'!$F$12</f>
        <v>165.69337324</v>
      </c>
      <c r="Q205" s="36">
        <f>SUMIFS(СВЦЭМ!$F$39:$F$782,СВЦЭМ!$A$39:$A$782,$A205,СВЦЭМ!$B$39:$B$782,Q$190)+'СЕТ СН'!$F$12</f>
        <v>165.88871914999999</v>
      </c>
      <c r="R205" s="36">
        <f>SUMIFS(СВЦЭМ!$F$39:$F$782,СВЦЭМ!$A$39:$A$782,$A205,СВЦЭМ!$B$39:$B$782,R$190)+'СЕТ СН'!$F$12</f>
        <v>160.65636806000001</v>
      </c>
      <c r="S205" s="36">
        <f>SUMIFS(СВЦЭМ!$F$39:$F$782,СВЦЭМ!$A$39:$A$782,$A205,СВЦЭМ!$B$39:$B$782,S$190)+'СЕТ СН'!$F$12</f>
        <v>161.84508464999999</v>
      </c>
      <c r="T205" s="36">
        <f>SUMIFS(СВЦЭМ!$F$39:$F$782,СВЦЭМ!$A$39:$A$782,$A205,СВЦЭМ!$B$39:$B$782,T$190)+'СЕТ СН'!$F$12</f>
        <v>161.67736339000001</v>
      </c>
      <c r="U205" s="36">
        <f>SUMIFS(СВЦЭМ!$F$39:$F$782,СВЦЭМ!$A$39:$A$782,$A205,СВЦЭМ!$B$39:$B$782,U$190)+'СЕТ СН'!$F$12</f>
        <v>161.49105431999999</v>
      </c>
      <c r="V205" s="36">
        <f>SUMIFS(СВЦЭМ!$F$39:$F$782,СВЦЭМ!$A$39:$A$782,$A205,СВЦЭМ!$B$39:$B$782,V$190)+'СЕТ СН'!$F$12</f>
        <v>164.42253653</v>
      </c>
      <c r="W205" s="36">
        <f>SUMIFS(СВЦЭМ!$F$39:$F$782,СВЦЭМ!$A$39:$A$782,$A205,СВЦЭМ!$B$39:$B$782,W$190)+'СЕТ СН'!$F$12</f>
        <v>161.58552657000001</v>
      </c>
      <c r="X205" s="36">
        <f>SUMIFS(СВЦЭМ!$F$39:$F$782,СВЦЭМ!$A$39:$A$782,$A205,СВЦЭМ!$B$39:$B$782,X$190)+'СЕТ СН'!$F$12</f>
        <v>164.3787901</v>
      </c>
      <c r="Y205" s="36">
        <f>SUMIFS(СВЦЭМ!$F$39:$F$782,СВЦЭМ!$A$39:$A$782,$A205,СВЦЭМ!$B$39:$B$782,Y$190)+'СЕТ СН'!$F$12</f>
        <v>174.51321095</v>
      </c>
    </row>
    <row r="206" spans="1:25" ht="15.75" x14ac:dyDescent="0.2">
      <c r="A206" s="35">
        <f t="shared" si="5"/>
        <v>45093</v>
      </c>
      <c r="B206" s="36">
        <f>SUMIFS(СВЦЭМ!$F$39:$F$782,СВЦЭМ!$A$39:$A$782,$A206,СВЦЭМ!$B$39:$B$782,B$190)+'СЕТ СН'!$F$12</f>
        <v>190.31434093999999</v>
      </c>
      <c r="C206" s="36">
        <f>SUMIFS(СВЦЭМ!$F$39:$F$782,СВЦЭМ!$A$39:$A$782,$A206,СВЦЭМ!$B$39:$B$782,C$190)+'СЕТ СН'!$F$12</f>
        <v>196.82530130000001</v>
      </c>
      <c r="D206" s="36">
        <f>SUMIFS(СВЦЭМ!$F$39:$F$782,СВЦЭМ!$A$39:$A$782,$A206,СВЦЭМ!$B$39:$B$782,D$190)+'СЕТ СН'!$F$12</f>
        <v>207.70075047</v>
      </c>
      <c r="E206" s="36">
        <f>SUMIFS(СВЦЭМ!$F$39:$F$782,СВЦЭМ!$A$39:$A$782,$A206,СВЦЭМ!$B$39:$B$782,E$190)+'СЕТ СН'!$F$12</f>
        <v>209.44970312999999</v>
      </c>
      <c r="F206" s="36">
        <f>SUMIFS(СВЦЭМ!$F$39:$F$782,СВЦЭМ!$A$39:$A$782,$A206,СВЦЭМ!$B$39:$B$782,F$190)+'СЕТ СН'!$F$12</f>
        <v>209.89817757</v>
      </c>
      <c r="G206" s="36">
        <f>SUMIFS(СВЦЭМ!$F$39:$F$782,СВЦЭМ!$A$39:$A$782,$A206,СВЦЭМ!$B$39:$B$782,G$190)+'СЕТ СН'!$F$12</f>
        <v>205.13183703000001</v>
      </c>
      <c r="H206" s="36">
        <f>SUMIFS(СВЦЭМ!$F$39:$F$782,СВЦЭМ!$A$39:$A$782,$A206,СВЦЭМ!$B$39:$B$782,H$190)+'СЕТ СН'!$F$12</f>
        <v>190.48594825999999</v>
      </c>
      <c r="I206" s="36">
        <f>SUMIFS(СВЦЭМ!$F$39:$F$782,СВЦЭМ!$A$39:$A$782,$A206,СВЦЭМ!$B$39:$B$782,I$190)+'СЕТ СН'!$F$12</f>
        <v>183.53853165000001</v>
      </c>
      <c r="J206" s="36">
        <f>SUMIFS(СВЦЭМ!$F$39:$F$782,СВЦЭМ!$A$39:$A$782,$A206,СВЦЭМ!$B$39:$B$782,J$190)+'СЕТ СН'!$F$12</f>
        <v>173.26513718000001</v>
      </c>
      <c r="K206" s="36">
        <f>SUMIFS(СВЦЭМ!$F$39:$F$782,СВЦЭМ!$A$39:$A$782,$A206,СВЦЭМ!$B$39:$B$782,K$190)+'СЕТ СН'!$F$12</f>
        <v>175.10476224000001</v>
      </c>
      <c r="L206" s="36">
        <f>SUMIFS(СВЦЭМ!$F$39:$F$782,СВЦЭМ!$A$39:$A$782,$A206,СВЦЭМ!$B$39:$B$782,L$190)+'СЕТ СН'!$F$12</f>
        <v>175.50649626000001</v>
      </c>
      <c r="M206" s="36">
        <f>SUMIFS(СВЦЭМ!$F$39:$F$782,СВЦЭМ!$A$39:$A$782,$A206,СВЦЭМ!$B$39:$B$782,M$190)+'СЕТ СН'!$F$12</f>
        <v>178.89874442000001</v>
      </c>
      <c r="N206" s="36">
        <f>SUMIFS(СВЦЭМ!$F$39:$F$782,СВЦЭМ!$A$39:$A$782,$A206,СВЦЭМ!$B$39:$B$782,N$190)+'СЕТ СН'!$F$12</f>
        <v>184.2166139</v>
      </c>
      <c r="O206" s="36">
        <f>SUMIFS(СВЦЭМ!$F$39:$F$782,СВЦЭМ!$A$39:$A$782,$A206,СВЦЭМ!$B$39:$B$782,O$190)+'СЕТ СН'!$F$12</f>
        <v>184.14739487</v>
      </c>
      <c r="P206" s="36">
        <f>SUMIFS(СВЦЭМ!$F$39:$F$782,СВЦЭМ!$A$39:$A$782,$A206,СВЦЭМ!$B$39:$B$782,P$190)+'СЕТ СН'!$F$12</f>
        <v>184.86739968000001</v>
      </c>
      <c r="Q206" s="36">
        <f>SUMIFS(СВЦЭМ!$F$39:$F$782,СВЦЭМ!$A$39:$A$782,$A206,СВЦЭМ!$B$39:$B$782,Q$190)+'СЕТ СН'!$F$12</f>
        <v>182.49266487</v>
      </c>
      <c r="R206" s="36">
        <f>SUMIFS(СВЦЭМ!$F$39:$F$782,СВЦЭМ!$A$39:$A$782,$A206,СВЦЭМ!$B$39:$B$782,R$190)+'СЕТ СН'!$F$12</f>
        <v>180.90654189</v>
      </c>
      <c r="S206" s="36">
        <f>SUMIFS(СВЦЭМ!$F$39:$F$782,СВЦЭМ!$A$39:$A$782,$A206,СВЦЭМ!$B$39:$B$782,S$190)+'СЕТ СН'!$F$12</f>
        <v>178.22634246000001</v>
      </c>
      <c r="T206" s="36">
        <f>SUMIFS(СВЦЭМ!$F$39:$F$782,СВЦЭМ!$A$39:$A$782,$A206,СВЦЭМ!$B$39:$B$782,T$190)+'СЕТ СН'!$F$12</f>
        <v>176.97093408999999</v>
      </c>
      <c r="U206" s="36">
        <f>SUMIFS(СВЦЭМ!$F$39:$F$782,СВЦЭМ!$A$39:$A$782,$A206,СВЦЭМ!$B$39:$B$782,U$190)+'СЕТ СН'!$F$12</f>
        <v>177.16996793000001</v>
      </c>
      <c r="V206" s="36">
        <f>SUMIFS(СВЦЭМ!$F$39:$F$782,СВЦЭМ!$A$39:$A$782,$A206,СВЦЭМ!$B$39:$B$782,V$190)+'СЕТ СН'!$F$12</f>
        <v>175.92265040999999</v>
      </c>
      <c r="W206" s="36">
        <f>SUMIFS(СВЦЭМ!$F$39:$F$782,СВЦЭМ!$A$39:$A$782,$A206,СВЦЭМ!$B$39:$B$782,W$190)+'СЕТ СН'!$F$12</f>
        <v>171.65211099999999</v>
      </c>
      <c r="X206" s="36">
        <f>SUMIFS(СВЦЭМ!$F$39:$F$782,СВЦЭМ!$A$39:$A$782,$A206,СВЦЭМ!$B$39:$B$782,X$190)+'СЕТ СН'!$F$12</f>
        <v>177.83358225999999</v>
      </c>
      <c r="Y206" s="36">
        <f>SUMIFS(СВЦЭМ!$F$39:$F$782,СВЦЭМ!$A$39:$A$782,$A206,СВЦЭМ!$B$39:$B$782,Y$190)+'СЕТ СН'!$F$12</f>
        <v>195.10483310000001</v>
      </c>
    </row>
    <row r="207" spans="1:25" ht="15.75" x14ac:dyDescent="0.2">
      <c r="A207" s="35">
        <f t="shared" si="5"/>
        <v>45094</v>
      </c>
      <c r="B207" s="36">
        <f>SUMIFS(СВЦЭМ!$F$39:$F$782,СВЦЭМ!$A$39:$A$782,$A207,СВЦЭМ!$B$39:$B$782,B$190)+'СЕТ СН'!$F$12</f>
        <v>177.99481799</v>
      </c>
      <c r="C207" s="36">
        <f>SUMIFS(СВЦЭМ!$F$39:$F$782,СВЦЭМ!$A$39:$A$782,$A207,СВЦЭМ!$B$39:$B$782,C$190)+'СЕТ СН'!$F$12</f>
        <v>187.17741509000001</v>
      </c>
      <c r="D207" s="36">
        <f>SUMIFS(СВЦЭМ!$F$39:$F$782,СВЦЭМ!$A$39:$A$782,$A207,СВЦЭМ!$B$39:$B$782,D$190)+'СЕТ СН'!$F$12</f>
        <v>191.59979773000001</v>
      </c>
      <c r="E207" s="36">
        <f>SUMIFS(СВЦЭМ!$F$39:$F$782,СВЦЭМ!$A$39:$A$782,$A207,СВЦЭМ!$B$39:$B$782,E$190)+'СЕТ СН'!$F$12</f>
        <v>191.41446948999999</v>
      </c>
      <c r="F207" s="36">
        <f>SUMIFS(СВЦЭМ!$F$39:$F$782,СВЦЭМ!$A$39:$A$782,$A207,СВЦЭМ!$B$39:$B$782,F$190)+'СЕТ СН'!$F$12</f>
        <v>190.60415585000001</v>
      </c>
      <c r="G207" s="36">
        <f>SUMIFS(СВЦЭМ!$F$39:$F$782,СВЦЭМ!$A$39:$A$782,$A207,СВЦЭМ!$B$39:$B$782,G$190)+'СЕТ СН'!$F$12</f>
        <v>194.46164490999999</v>
      </c>
      <c r="H207" s="36">
        <f>SUMIFS(СВЦЭМ!$F$39:$F$782,СВЦЭМ!$A$39:$A$782,$A207,СВЦЭМ!$B$39:$B$782,H$190)+'СЕТ СН'!$F$12</f>
        <v>186.81021580000001</v>
      </c>
      <c r="I207" s="36">
        <f>SUMIFS(СВЦЭМ!$F$39:$F$782,СВЦЭМ!$A$39:$A$782,$A207,СВЦЭМ!$B$39:$B$782,I$190)+'СЕТ СН'!$F$12</f>
        <v>177.33449747</v>
      </c>
      <c r="J207" s="36">
        <f>SUMIFS(СВЦЭМ!$F$39:$F$782,СВЦЭМ!$A$39:$A$782,$A207,СВЦЭМ!$B$39:$B$782,J$190)+'СЕТ СН'!$F$12</f>
        <v>164.13732816999999</v>
      </c>
      <c r="K207" s="36">
        <f>SUMIFS(СВЦЭМ!$F$39:$F$782,СВЦЭМ!$A$39:$A$782,$A207,СВЦЭМ!$B$39:$B$782,K$190)+'СЕТ СН'!$F$12</f>
        <v>157.66186794999999</v>
      </c>
      <c r="L207" s="36">
        <f>SUMIFS(СВЦЭМ!$F$39:$F$782,СВЦЭМ!$A$39:$A$782,$A207,СВЦЭМ!$B$39:$B$782,L$190)+'СЕТ СН'!$F$12</f>
        <v>154.99899793</v>
      </c>
      <c r="M207" s="36">
        <f>SUMIFS(СВЦЭМ!$F$39:$F$782,СВЦЭМ!$A$39:$A$782,$A207,СВЦЭМ!$B$39:$B$782,M$190)+'СЕТ СН'!$F$12</f>
        <v>156.00322929000001</v>
      </c>
      <c r="N207" s="36">
        <f>SUMIFS(СВЦЭМ!$F$39:$F$782,СВЦЭМ!$A$39:$A$782,$A207,СВЦЭМ!$B$39:$B$782,N$190)+'СЕТ СН'!$F$12</f>
        <v>160.15801804</v>
      </c>
      <c r="O207" s="36">
        <f>SUMIFS(СВЦЭМ!$F$39:$F$782,СВЦЭМ!$A$39:$A$782,$A207,СВЦЭМ!$B$39:$B$782,O$190)+'СЕТ СН'!$F$12</f>
        <v>160.02558823999999</v>
      </c>
      <c r="P207" s="36">
        <f>SUMIFS(СВЦЭМ!$F$39:$F$782,СВЦЭМ!$A$39:$A$782,$A207,СВЦЭМ!$B$39:$B$782,P$190)+'СЕТ СН'!$F$12</f>
        <v>162.35136177999999</v>
      </c>
      <c r="Q207" s="36">
        <f>SUMIFS(СВЦЭМ!$F$39:$F$782,СВЦЭМ!$A$39:$A$782,$A207,СВЦЭМ!$B$39:$B$782,Q$190)+'СЕТ СН'!$F$12</f>
        <v>164.41397512</v>
      </c>
      <c r="R207" s="36">
        <f>SUMIFS(СВЦЭМ!$F$39:$F$782,СВЦЭМ!$A$39:$A$782,$A207,СВЦЭМ!$B$39:$B$782,R$190)+'СЕТ СН'!$F$12</f>
        <v>163.03244678999999</v>
      </c>
      <c r="S207" s="36">
        <f>SUMIFS(СВЦЭМ!$F$39:$F$782,СВЦЭМ!$A$39:$A$782,$A207,СВЦЭМ!$B$39:$B$782,S$190)+'СЕТ СН'!$F$12</f>
        <v>160.8526827</v>
      </c>
      <c r="T207" s="36">
        <f>SUMIFS(СВЦЭМ!$F$39:$F$782,СВЦЭМ!$A$39:$A$782,$A207,СВЦЭМ!$B$39:$B$782,T$190)+'СЕТ СН'!$F$12</f>
        <v>158.78322596999999</v>
      </c>
      <c r="U207" s="36">
        <f>SUMIFS(СВЦЭМ!$F$39:$F$782,СВЦЭМ!$A$39:$A$782,$A207,СВЦЭМ!$B$39:$B$782,U$190)+'СЕТ СН'!$F$12</f>
        <v>158.44515636</v>
      </c>
      <c r="V207" s="36">
        <f>SUMIFS(СВЦЭМ!$F$39:$F$782,СВЦЭМ!$A$39:$A$782,$A207,СВЦЭМ!$B$39:$B$782,V$190)+'СЕТ СН'!$F$12</f>
        <v>157.00175511</v>
      </c>
      <c r="W207" s="36">
        <f>SUMIFS(СВЦЭМ!$F$39:$F$782,СВЦЭМ!$A$39:$A$782,$A207,СВЦЭМ!$B$39:$B$782,W$190)+'СЕТ СН'!$F$12</f>
        <v>153.63059543</v>
      </c>
      <c r="X207" s="36">
        <f>SUMIFS(СВЦЭМ!$F$39:$F$782,СВЦЭМ!$A$39:$A$782,$A207,СВЦЭМ!$B$39:$B$782,X$190)+'СЕТ СН'!$F$12</f>
        <v>160.22072238999999</v>
      </c>
      <c r="Y207" s="36">
        <f>SUMIFS(СВЦЭМ!$F$39:$F$782,СВЦЭМ!$A$39:$A$782,$A207,СВЦЭМ!$B$39:$B$782,Y$190)+'СЕТ СН'!$F$12</f>
        <v>168.87548135</v>
      </c>
    </row>
    <row r="208" spans="1:25" ht="15.75" x14ac:dyDescent="0.2">
      <c r="A208" s="35">
        <f t="shared" si="5"/>
        <v>45095</v>
      </c>
      <c r="B208" s="36">
        <f>SUMIFS(СВЦЭМ!$F$39:$F$782,СВЦЭМ!$A$39:$A$782,$A208,СВЦЭМ!$B$39:$B$782,B$190)+'СЕТ СН'!$F$12</f>
        <v>192.35938332000001</v>
      </c>
      <c r="C208" s="36">
        <f>SUMIFS(СВЦЭМ!$F$39:$F$782,СВЦЭМ!$A$39:$A$782,$A208,СВЦЭМ!$B$39:$B$782,C$190)+'СЕТ СН'!$F$12</f>
        <v>204.31553649</v>
      </c>
      <c r="D208" s="36">
        <f>SUMIFS(СВЦЭМ!$F$39:$F$782,СВЦЭМ!$A$39:$A$782,$A208,СВЦЭМ!$B$39:$B$782,D$190)+'СЕТ СН'!$F$12</f>
        <v>208.07514075</v>
      </c>
      <c r="E208" s="36">
        <f>SUMIFS(СВЦЭМ!$F$39:$F$782,СВЦЭМ!$A$39:$A$782,$A208,СВЦЭМ!$B$39:$B$782,E$190)+'СЕТ СН'!$F$12</f>
        <v>211.2813845</v>
      </c>
      <c r="F208" s="36">
        <f>SUMIFS(СВЦЭМ!$F$39:$F$782,СВЦЭМ!$A$39:$A$782,$A208,СВЦЭМ!$B$39:$B$782,F$190)+'СЕТ СН'!$F$12</f>
        <v>214.05178443</v>
      </c>
      <c r="G208" s="36">
        <f>SUMIFS(СВЦЭМ!$F$39:$F$782,СВЦЭМ!$A$39:$A$782,$A208,СВЦЭМ!$B$39:$B$782,G$190)+'СЕТ СН'!$F$12</f>
        <v>213.74235705000001</v>
      </c>
      <c r="H208" s="36">
        <f>SUMIFS(СВЦЭМ!$F$39:$F$782,СВЦЭМ!$A$39:$A$782,$A208,СВЦЭМ!$B$39:$B$782,H$190)+'СЕТ СН'!$F$12</f>
        <v>208.79625615</v>
      </c>
      <c r="I208" s="36">
        <f>SUMIFS(СВЦЭМ!$F$39:$F$782,СВЦЭМ!$A$39:$A$782,$A208,СВЦЭМ!$B$39:$B$782,I$190)+'СЕТ СН'!$F$12</f>
        <v>204.82007404999999</v>
      </c>
      <c r="J208" s="36">
        <f>SUMIFS(СВЦЭМ!$F$39:$F$782,СВЦЭМ!$A$39:$A$782,$A208,СВЦЭМ!$B$39:$B$782,J$190)+'СЕТ СН'!$F$12</f>
        <v>196.71306962</v>
      </c>
      <c r="K208" s="36">
        <f>SUMIFS(СВЦЭМ!$F$39:$F$782,СВЦЭМ!$A$39:$A$782,$A208,СВЦЭМ!$B$39:$B$782,K$190)+'СЕТ СН'!$F$12</f>
        <v>190.51204795000001</v>
      </c>
      <c r="L208" s="36">
        <f>SUMIFS(СВЦЭМ!$F$39:$F$782,СВЦЭМ!$A$39:$A$782,$A208,СВЦЭМ!$B$39:$B$782,L$190)+'СЕТ СН'!$F$12</f>
        <v>190.48441256999999</v>
      </c>
      <c r="M208" s="36">
        <f>SUMIFS(СВЦЭМ!$F$39:$F$782,СВЦЭМ!$A$39:$A$782,$A208,СВЦЭМ!$B$39:$B$782,M$190)+'СЕТ СН'!$F$12</f>
        <v>194.10469454</v>
      </c>
      <c r="N208" s="36">
        <f>SUMIFS(СВЦЭМ!$F$39:$F$782,СВЦЭМ!$A$39:$A$782,$A208,СВЦЭМ!$B$39:$B$782,N$190)+'СЕТ СН'!$F$12</f>
        <v>195.47578111000001</v>
      </c>
      <c r="O208" s="36">
        <f>SUMIFS(СВЦЭМ!$F$39:$F$782,СВЦЭМ!$A$39:$A$782,$A208,СВЦЭМ!$B$39:$B$782,O$190)+'СЕТ СН'!$F$12</f>
        <v>196.54483920000001</v>
      </c>
      <c r="P208" s="36">
        <f>SUMIFS(СВЦЭМ!$F$39:$F$782,СВЦЭМ!$A$39:$A$782,$A208,СВЦЭМ!$B$39:$B$782,P$190)+'СЕТ СН'!$F$12</f>
        <v>198.78298061000001</v>
      </c>
      <c r="Q208" s="36">
        <f>SUMIFS(СВЦЭМ!$F$39:$F$782,СВЦЭМ!$A$39:$A$782,$A208,СВЦЭМ!$B$39:$B$782,Q$190)+'СЕТ СН'!$F$12</f>
        <v>199.02065569000001</v>
      </c>
      <c r="R208" s="36">
        <f>SUMIFS(СВЦЭМ!$F$39:$F$782,СВЦЭМ!$A$39:$A$782,$A208,СВЦЭМ!$B$39:$B$782,R$190)+'СЕТ СН'!$F$12</f>
        <v>197.18510033999999</v>
      </c>
      <c r="S208" s="36">
        <f>SUMIFS(СВЦЭМ!$F$39:$F$782,СВЦЭМ!$A$39:$A$782,$A208,СВЦЭМ!$B$39:$B$782,S$190)+'СЕТ СН'!$F$12</f>
        <v>194.76768611</v>
      </c>
      <c r="T208" s="36">
        <f>SUMIFS(СВЦЭМ!$F$39:$F$782,СВЦЭМ!$A$39:$A$782,$A208,СВЦЭМ!$B$39:$B$782,T$190)+'СЕТ СН'!$F$12</f>
        <v>190.54408045</v>
      </c>
      <c r="U208" s="36">
        <f>SUMIFS(СВЦЭМ!$F$39:$F$782,СВЦЭМ!$A$39:$A$782,$A208,СВЦЭМ!$B$39:$B$782,U$190)+'СЕТ СН'!$F$12</f>
        <v>187.98051570999999</v>
      </c>
      <c r="V208" s="36">
        <f>SUMIFS(СВЦЭМ!$F$39:$F$782,СВЦЭМ!$A$39:$A$782,$A208,СВЦЭМ!$B$39:$B$782,V$190)+'СЕТ СН'!$F$12</f>
        <v>184.28098947000001</v>
      </c>
      <c r="W208" s="36">
        <f>SUMIFS(СВЦЭМ!$F$39:$F$782,СВЦЭМ!$A$39:$A$782,$A208,СВЦЭМ!$B$39:$B$782,W$190)+'СЕТ СН'!$F$12</f>
        <v>185.51955232</v>
      </c>
      <c r="X208" s="36">
        <f>SUMIFS(СВЦЭМ!$F$39:$F$782,СВЦЭМ!$A$39:$A$782,$A208,СВЦЭМ!$B$39:$B$782,X$190)+'СЕТ СН'!$F$12</f>
        <v>188.2736811</v>
      </c>
      <c r="Y208" s="36">
        <f>SUMIFS(СВЦЭМ!$F$39:$F$782,СВЦЭМ!$A$39:$A$782,$A208,СВЦЭМ!$B$39:$B$782,Y$190)+'СЕТ СН'!$F$12</f>
        <v>198.04008755999999</v>
      </c>
    </row>
    <row r="209" spans="1:25" ht="15.75" x14ac:dyDescent="0.2">
      <c r="A209" s="35">
        <f t="shared" si="5"/>
        <v>45096</v>
      </c>
      <c r="B209" s="36">
        <f>SUMIFS(СВЦЭМ!$F$39:$F$782,СВЦЭМ!$A$39:$A$782,$A209,СВЦЭМ!$B$39:$B$782,B$190)+'СЕТ СН'!$F$12</f>
        <v>185.49820499</v>
      </c>
      <c r="C209" s="36">
        <f>SUMIFS(СВЦЭМ!$F$39:$F$782,СВЦЭМ!$A$39:$A$782,$A209,СВЦЭМ!$B$39:$B$782,C$190)+'СЕТ СН'!$F$12</f>
        <v>195.81774938999999</v>
      </c>
      <c r="D209" s="36">
        <f>SUMIFS(СВЦЭМ!$F$39:$F$782,СВЦЭМ!$A$39:$A$782,$A209,СВЦЭМ!$B$39:$B$782,D$190)+'СЕТ СН'!$F$12</f>
        <v>205.99564641000001</v>
      </c>
      <c r="E209" s="36">
        <f>SUMIFS(СВЦЭМ!$F$39:$F$782,СВЦЭМ!$A$39:$A$782,$A209,СВЦЭМ!$B$39:$B$782,E$190)+'СЕТ СН'!$F$12</f>
        <v>202.31134384000001</v>
      </c>
      <c r="F209" s="36">
        <f>SUMIFS(СВЦЭМ!$F$39:$F$782,СВЦЭМ!$A$39:$A$782,$A209,СВЦЭМ!$B$39:$B$782,F$190)+'СЕТ СН'!$F$12</f>
        <v>207.03369296</v>
      </c>
      <c r="G209" s="36">
        <f>SUMIFS(СВЦЭМ!$F$39:$F$782,СВЦЭМ!$A$39:$A$782,$A209,СВЦЭМ!$B$39:$B$782,G$190)+'СЕТ СН'!$F$12</f>
        <v>208.30059126</v>
      </c>
      <c r="H209" s="36">
        <f>SUMIFS(СВЦЭМ!$F$39:$F$782,СВЦЭМ!$A$39:$A$782,$A209,СВЦЭМ!$B$39:$B$782,H$190)+'СЕТ СН'!$F$12</f>
        <v>205.15011641999999</v>
      </c>
      <c r="I209" s="36">
        <f>SUMIFS(СВЦЭМ!$F$39:$F$782,СВЦЭМ!$A$39:$A$782,$A209,СВЦЭМ!$B$39:$B$782,I$190)+'СЕТ СН'!$F$12</f>
        <v>185.37835447</v>
      </c>
      <c r="J209" s="36">
        <f>SUMIFS(СВЦЭМ!$F$39:$F$782,СВЦЭМ!$A$39:$A$782,$A209,СВЦЭМ!$B$39:$B$782,J$190)+'СЕТ СН'!$F$12</f>
        <v>173.98232590999999</v>
      </c>
      <c r="K209" s="36">
        <f>SUMIFS(СВЦЭМ!$F$39:$F$782,СВЦЭМ!$A$39:$A$782,$A209,СВЦЭМ!$B$39:$B$782,K$190)+'СЕТ СН'!$F$12</f>
        <v>170.06884364999999</v>
      </c>
      <c r="L209" s="36">
        <f>SUMIFS(СВЦЭМ!$F$39:$F$782,СВЦЭМ!$A$39:$A$782,$A209,СВЦЭМ!$B$39:$B$782,L$190)+'СЕТ СН'!$F$12</f>
        <v>168.55717346</v>
      </c>
      <c r="M209" s="36">
        <f>SUMIFS(СВЦЭМ!$F$39:$F$782,СВЦЭМ!$A$39:$A$782,$A209,СВЦЭМ!$B$39:$B$782,M$190)+'СЕТ СН'!$F$12</f>
        <v>169.72771367999999</v>
      </c>
      <c r="N209" s="36">
        <f>SUMIFS(СВЦЭМ!$F$39:$F$782,СВЦЭМ!$A$39:$A$782,$A209,СВЦЭМ!$B$39:$B$782,N$190)+'СЕТ СН'!$F$12</f>
        <v>171.67644722</v>
      </c>
      <c r="O209" s="36">
        <f>SUMIFS(СВЦЭМ!$F$39:$F$782,СВЦЭМ!$A$39:$A$782,$A209,СВЦЭМ!$B$39:$B$782,O$190)+'СЕТ СН'!$F$12</f>
        <v>174.54167644</v>
      </c>
      <c r="P209" s="36">
        <f>SUMIFS(СВЦЭМ!$F$39:$F$782,СВЦЭМ!$A$39:$A$782,$A209,СВЦЭМ!$B$39:$B$782,P$190)+'СЕТ СН'!$F$12</f>
        <v>173.94164856</v>
      </c>
      <c r="Q209" s="36">
        <f>SUMIFS(СВЦЭМ!$F$39:$F$782,СВЦЭМ!$A$39:$A$782,$A209,СВЦЭМ!$B$39:$B$782,Q$190)+'СЕТ СН'!$F$12</f>
        <v>174.12996078</v>
      </c>
      <c r="R209" s="36">
        <f>SUMIFS(СВЦЭМ!$F$39:$F$782,СВЦЭМ!$A$39:$A$782,$A209,СВЦЭМ!$B$39:$B$782,R$190)+'СЕТ СН'!$F$12</f>
        <v>172.29910705</v>
      </c>
      <c r="S209" s="36">
        <f>SUMIFS(СВЦЭМ!$F$39:$F$782,СВЦЭМ!$A$39:$A$782,$A209,СВЦЭМ!$B$39:$B$782,S$190)+'СЕТ СН'!$F$12</f>
        <v>170.28141937000001</v>
      </c>
      <c r="T209" s="36">
        <f>SUMIFS(СВЦЭМ!$F$39:$F$782,СВЦЭМ!$A$39:$A$782,$A209,СВЦЭМ!$B$39:$B$782,T$190)+'СЕТ СН'!$F$12</f>
        <v>168.80869652999999</v>
      </c>
      <c r="U209" s="36">
        <f>SUMIFS(СВЦЭМ!$F$39:$F$782,СВЦЭМ!$A$39:$A$782,$A209,СВЦЭМ!$B$39:$B$782,U$190)+'СЕТ СН'!$F$12</f>
        <v>170.23968611000001</v>
      </c>
      <c r="V209" s="36">
        <f>SUMIFS(СВЦЭМ!$F$39:$F$782,СВЦЭМ!$A$39:$A$782,$A209,СВЦЭМ!$B$39:$B$782,V$190)+'СЕТ СН'!$F$12</f>
        <v>170.08701349</v>
      </c>
      <c r="W209" s="36">
        <f>SUMIFS(СВЦЭМ!$F$39:$F$782,СВЦЭМ!$A$39:$A$782,$A209,СВЦЭМ!$B$39:$B$782,W$190)+'СЕТ СН'!$F$12</f>
        <v>165.24050045999999</v>
      </c>
      <c r="X209" s="36">
        <f>SUMIFS(СВЦЭМ!$F$39:$F$782,СВЦЭМ!$A$39:$A$782,$A209,СВЦЭМ!$B$39:$B$782,X$190)+'СЕТ СН'!$F$12</f>
        <v>169.70704133000001</v>
      </c>
      <c r="Y209" s="36">
        <f>SUMIFS(СВЦЭМ!$F$39:$F$782,СВЦЭМ!$A$39:$A$782,$A209,СВЦЭМ!$B$39:$B$782,Y$190)+'СЕТ СН'!$F$12</f>
        <v>177.20872507000001</v>
      </c>
    </row>
    <row r="210" spans="1:25" ht="15.75" x14ac:dyDescent="0.2">
      <c r="A210" s="35">
        <f t="shared" si="5"/>
        <v>45097</v>
      </c>
      <c r="B210" s="36">
        <f>SUMIFS(СВЦЭМ!$F$39:$F$782,СВЦЭМ!$A$39:$A$782,$A210,СВЦЭМ!$B$39:$B$782,B$190)+'СЕТ СН'!$F$12</f>
        <v>190.49296749000001</v>
      </c>
      <c r="C210" s="36">
        <f>SUMIFS(СВЦЭМ!$F$39:$F$782,СВЦЭМ!$A$39:$A$782,$A210,СВЦЭМ!$B$39:$B$782,C$190)+'СЕТ СН'!$F$12</f>
        <v>195.00609352000001</v>
      </c>
      <c r="D210" s="36">
        <f>SUMIFS(СВЦЭМ!$F$39:$F$782,СВЦЭМ!$A$39:$A$782,$A210,СВЦЭМ!$B$39:$B$782,D$190)+'СЕТ СН'!$F$12</f>
        <v>204.37967057</v>
      </c>
      <c r="E210" s="36">
        <f>SUMIFS(СВЦЭМ!$F$39:$F$782,СВЦЭМ!$A$39:$A$782,$A210,СВЦЭМ!$B$39:$B$782,E$190)+'СЕТ СН'!$F$12</f>
        <v>205.7776278</v>
      </c>
      <c r="F210" s="36">
        <f>SUMIFS(СВЦЭМ!$F$39:$F$782,СВЦЭМ!$A$39:$A$782,$A210,СВЦЭМ!$B$39:$B$782,F$190)+'СЕТ СН'!$F$12</f>
        <v>206.32134722000001</v>
      </c>
      <c r="G210" s="36">
        <f>SUMIFS(СВЦЭМ!$F$39:$F$782,СВЦЭМ!$A$39:$A$782,$A210,СВЦЭМ!$B$39:$B$782,G$190)+'СЕТ СН'!$F$12</f>
        <v>203.65977633</v>
      </c>
      <c r="H210" s="36">
        <f>SUMIFS(СВЦЭМ!$F$39:$F$782,СВЦЭМ!$A$39:$A$782,$A210,СВЦЭМ!$B$39:$B$782,H$190)+'СЕТ СН'!$F$12</f>
        <v>193.04341037</v>
      </c>
      <c r="I210" s="36">
        <f>SUMIFS(СВЦЭМ!$F$39:$F$782,СВЦЭМ!$A$39:$A$782,$A210,СВЦЭМ!$B$39:$B$782,I$190)+'СЕТ СН'!$F$12</f>
        <v>188.75157791999999</v>
      </c>
      <c r="J210" s="36">
        <f>SUMIFS(СВЦЭМ!$F$39:$F$782,СВЦЭМ!$A$39:$A$782,$A210,СВЦЭМ!$B$39:$B$782,J$190)+'СЕТ СН'!$F$12</f>
        <v>181.46038920000001</v>
      </c>
      <c r="K210" s="36">
        <f>SUMIFS(СВЦЭМ!$F$39:$F$782,СВЦЭМ!$A$39:$A$782,$A210,СВЦЭМ!$B$39:$B$782,K$190)+'СЕТ СН'!$F$12</f>
        <v>171.9143823</v>
      </c>
      <c r="L210" s="36">
        <f>SUMIFS(СВЦЭМ!$F$39:$F$782,СВЦЭМ!$A$39:$A$782,$A210,СВЦЭМ!$B$39:$B$782,L$190)+'СЕТ СН'!$F$12</f>
        <v>169.93376119000001</v>
      </c>
      <c r="M210" s="36">
        <f>SUMIFS(СВЦЭМ!$F$39:$F$782,СВЦЭМ!$A$39:$A$782,$A210,СВЦЭМ!$B$39:$B$782,M$190)+'СЕТ СН'!$F$12</f>
        <v>173.31951498999999</v>
      </c>
      <c r="N210" s="36">
        <f>SUMIFS(СВЦЭМ!$F$39:$F$782,СВЦЭМ!$A$39:$A$782,$A210,СВЦЭМ!$B$39:$B$782,N$190)+'СЕТ СН'!$F$12</f>
        <v>177.46855212</v>
      </c>
      <c r="O210" s="36">
        <f>SUMIFS(СВЦЭМ!$F$39:$F$782,СВЦЭМ!$A$39:$A$782,$A210,СВЦЭМ!$B$39:$B$782,O$190)+'СЕТ СН'!$F$12</f>
        <v>179.49050094</v>
      </c>
      <c r="P210" s="36">
        <f>SUMIFS(СВЦЭМ!$F$39:$F$782,СВЦЭМ!$A$39:$A$782,$A210,СВЦЭМ!$B$39:$B$782,P$190)+'СЕТ СН'!$F$12</f>
        <v>181.12682824000001</v>
      </c>
      <c r="Q210" s="36">
        <f>SUMIFS(СВЦЭМ!$F$39:$F$782,СВЦЭМ!$A$39:$A$782,$A210,СВЦЭМ!$B$39:$B$782,Q$190)+'СЕТ СН'!$F$12</f>
        <v>182.36000035000001</v>
      </c>
      <c r="R210" s="36">
        <f>SUMIFS(СВЦЭМ!$F$39:$F$782,СВЦЭМ!$A$39:$A$782,$A210,СВЦЭМ!$B$39:$B$782,R$190)+'СЕТ СН'!$F$12</f>
        <v>179.18769659</v>
      </c>
      <c r="S210" s="36">
        <f>SUMIFS(СВЦЭМ!$F$39:$F$782,СВЦЭМ!$A$39:$A$782,$A210,СВЦЭМ!$B$39:$B$782,S$190)+'СЕТ СН'!$F$12</f>
        <v>178.75597282999999</v>
      </c>
      <c r="T210" s="36">
        <f>SUMIFS(СВЦЭМ!$F$39:$F$782,СВЦЭМ!$A$39:$A$782,$A210,СВЦЭМ!$B$39:$B$782,T$190)+'СЕТ СН'!$F$12</f>
        <v>177.73694039</v>
      </c>
      <c r="U210" s="36">
        <f>SUMIFS(СВЦЭМ!$F$39:$F$782,СВЦЭМ!$A$39:$A$782,$A210,СВЦЭМ!$B$39:$B$782,U$190)+'СЕТ СН'!$F$12</f>
        <v>177.45227403000001</v>
      </c>
      <c r="V210" s="36">
        <f>SUMIFS(СВЦЭМ!$F$39:$F$782,СВЦЭМ!$A$39:$A$782,$A210,СВЦЭМ!$B$39:$B$782,V$190)+'СЕТ СН'!$F$12</f>
        <v>178.68051138000001</v>
      </c>
      <c r="W210" s="36">
        <f>SUMIFS(СВЦЭМ!$F$39:$F$782,СВЦЭМ!$A$39:$A$782,$A210,СВЦЭМ!$B$39:$B$782,W$190)+'СЕТ СН'!$F$12</f>
        <v>173.06387549999999</v>
      </c>
      <c r="X210" s="36">
        <f>SUMIFS(СВЦЭМ!$F$39:$F$782,СВЦЭМ!$A$39:$A$782,$A210,СВЦЭМ!$B$39:$B$782,X$190)+'СЕТ СН'!$F$12</f>
        <v>178.90143352000001</v>
      </c>
      <c r="Y210" s="36">
        <f>SUMIFS(СВЦЭМ!$F$39:$F$782,СВЦЭМ!$A$39:$A$782,$A210,СВЦЭМ!$B$39:$B$782,Y$190)+'СЕТ СН'!$F$12</f>
        <v>190.08854271000001</v>
      </c>
    </row>
    <row r="211" spans="1:25" ht="15.75" x14ac:dyDescent="0.2">
      <c r="A211" s="35">
        <f t="shared" si="5"/>
        <v>45098</v>
      </c>
      <c r="B211" s="36">
        <f>SUMIFS(СВЦЭМ!$F$39:$F$782,СВЦЭМ!$A$39:$A$782,$A211,СВЦЭМ!$B$39:$B$782,B$190)+'СЕТ СН'!$F$12</f>
        <v>192.66584072000001</v>
      </c>
      <c r="C211" s="36">
        <f>SUMIFS(СВЦЭМ!$F$39:$F$782,СВЦЭМ!$A$39:$A$782,$A211,СВЦЭМ!$B$39:$B$782,C$190)+'СЕТ СН'!$F$12</f>
        <v>206.27208812000001</v>
      </c>
      <c r="D211" s="36">
        <f>SUMIFS(СВЦЭМ!$F$39:$F$782,СВЦЭМ!$A$39:$A$782,$A211,СВЦЭМ!$B$39:$B$782,D$190)+'СЕТ СН'!$F$12</f>
        <v>218.20408929000001</v>
      </c>
      <c r="E211" s="36">
        <f>SUMIFS(СВЦЭМ!$F$39:$F$782,СВЦЭМ!$A$39:$A$782,$A211,СВЦЭМ!$B$39:$B$782,E$190)+'СЕТ СН'!$F$12</f>
        <v>220.62299562999999</v>
      </c>
      <c r="F211" s="36">
        <f>SUMIFS(СВЦЭМ!$F$39:$F$782,СВЦЭМ!$A$39:$A$782,$A211,СВЦЭМ!$B$39:$B$782,F$190)+'СЕТ СН'!$F$12</f>
        <v>219.20192797999999</v>
      </c>
      <c r="G211" s="36">
        <f>SUMIFS(СВЦЭМ!$F$39:$F$782,СВЦЭМ!$A$39:$A$782,$A211,СВЦЭМ!$B$39:$B$782,G$190)+'СЕТ СН'!$F$12</f>
        <v>214.42308111</v>
      </c>
      <c r="H211" s="36">
        <f>SUMIFS(СВЦЭМ!$F$39:$F$782,СВЦЭМ!$A$39:$A$782,$A211,СВЦЭМ!$B$39:$B$782,H$190)+'СЕТ СН'!$F$12</f>
        <v>196.84060979</v>
      </c>
      <c r="I211" s="36">
        <f>SUMIFS(СВЦЭМ!$F$39:$F$782,СВЦЭМ!$A$39:$A$782,$A211,СВЦЭМ!$B$39:$B$782,I$190)+'СЕТ СН'!$F$12</f>
        <v>188.98047438</v>
      </c>
      <c r="J211" s="36">
        <f>SUMIFS(СВЦЭМ!$F$39:$F$782,СВЦЭМ!$A$39:$A$782,$A211,СВЦЭМ!$B$39:$B$782,J$190)+'СЕТ СН'!$F$12</f>
        <v>178.40514096000001</v>
      </c>
      <c r="K211" s="36">
        <f>SUMIFS(СВЦЭМ!$F$39:$F$782,СВЦЭМ!$A$39:$A$782,$A211,СВЦЭМ!$B$39:$B$782,K$190)+'СЕТ СН'!$F$12</f>
        <v>177.37231510999999</v>
      </c>
      <c r="L211" s="36">
        <f>SUMIFS(СВЦЭМ!$F$39:$F$782,СВЦЭМ!$A$39:$A$782,$A211,СВЦЭМ!$B$39:$B$782,L$190)+'СЕТ СН'!$F$12</f>
        <v>181.09268019000001</v>
      </c>
      <c r="M211" s="36">
        <f>SUMIFS(СВЦЭМ!$F$39:$F$782,СВЦЭМ!$A$39:$A$782,$A211,СВЦЭМ!$B$39:$B$782,M$190)+'СЕТ СН'!$F$12</f>
        <v>183.64453816</v>
      </c>
      <c r="N211" s="36">
        <f>SUMIFS(СВЦЭМ!$F$39:$F$782,СВЦЭМ!$A$39:$A$782,$A211,СВЦЭМ!$B$39:$B$782,N$190)+'СЕТ СН'!$F$12</f>
        <v>189.98084473</v>
      </c>
      <c r="O211" s="36">
        <f>SUMIFS(СВЦЭМ!$F$39:$F$782,СВЦЭМ!$A$39:$A$782,$A211,СВЦЭМ!$B$39:$B$782,O$190)+'СЕТ СН'!$F$12</f>
        <v>185.37998196000001</v>
      </c>
      <c r="P211" s="36">
        <f>SUMIFS(СВЦЭМ!$F$39:$F$782,СВЦЭМ!$A$39:$A$782,$A211,СВЦЭМ!$B$39:$B$782,P$190)+'СЕТ СН'!$F$12</f>
        <v>187.46740267999999</v>
      </c>
      <c r="Q211" s="36">
        <f>SUMIFS(СВЦЭМ!$F$39:$F$782,СВЦЭМ!$A$39:$A$782,$A211,СВЦЭМ!$B$39:$B$782,Q$190)+'СЕТ СН'!$F$12</f>
        <v>187.58903420999999</v>
      </c>
      <c r="R211" s="36">
        <f>SUMIFS(СВЦЭМ!$F$39:$F$782,СВЦЭМ!$A$39:$A$782,$A211,СВЦЭМ!$B$39:$B$782,R$190)+'СЕТ СН'!$F$12</f>
        <v>186.3551942</v>
      </c>
      <c r="S211" s="36">
        <f>SUMIFS(СВЦЭМ!$F$39:$F$782,СВЦЭМ!$A$39:$A$782,$A211,СВЦЭМ!$B$39:$B$782,S$190)+'СЕТ СН'!$F$12</f>
        <v>183.79663595</v>
      </c>
      <c r="T211" s="36">
        <f>SUMIFS(СВЦЭМ!$F$39:$F$782,СВЦЭМ!$A$39:$A$782,$A211,СВЦЭМ!$B$39:$B$782,T$190)+'СЕТ СН'!$F$12</f>
        <v>185.11273129</v>
      </c>
      <c r="U211" s="36">
        <f>SUMIFS(СВЦЭМ!$F$39:$F$782,СВЦЭМ!$A$39:$A$782,$A211,СВЦЭМ!$B$39:$B$782,U$190)+'СЕТ СН'!$F$12</f>
        <v>183.88589304999999</v>
      </c>
      <c r="V211" s="36">
        <f>SUMIFS(СВЦЭМ!$F$39:$F$782,СВЦЭМ!$A$39:$A$782,$A211,СВЦЭМ!$B$39:$B$782,V$190)+'СЕТ СН'!$F$12</f>
        <v>181.67877712000001</v>
      </c>
      <c r="W211" s="36">
        <f>SUMIFS(СВЦЭМ!$F$39:$F$782,СВЦЭМ!$A$39:$A$782,$A211,СВЦЭМ!$B$39:$B$782,W$190)+'СЕТ СН'!$F$12</f>
        <v>183.78605529999999</v>
      </c>
      <c r="X211" s="36">
        <f>SUMIFS(СВЦЭМ!$F$39:$F$782,СВЦЭМ!$A$39:$A$782,$A211,СВЦЭМ!$B$39:$B$782,X$190)+'СЕТ СН'!$F$12</f>
        <v>189.88872860000001</v>
      </c>
      <c r="Y211" s="36">
        <f>SUMIFS(СВЦЭМ!$F$39:$F$782,СВЦЭМ!$A$39:$A$782,$A211,СВЦЭМ!$B$39:$B$782,Y$190)+'СЕТ СН'!$F$12</f>
        <v>203.21108104000001</v>
      </c>
    </row>
    <row r="212" spans="1:25" ht="15.75" x14ac:dyDescent="0.2">
      <c r="A212" s="35">
        <f t="shared" si="5"/>
        <v>45099</v>
      </c>
      <c r="B212" s="36">
        <f>SUMIFS(СВЦЭМ!$F$39:$F$782,СВЦЭМ!$A$39:$A$782,$A212,СВЦЭМ!$B$39:$B$782,B$190)+'СЕТ СН'!$F$12</f>
        <v>205.11378515000001</v>
      </c>
      <c r="C212" s="36">
        <f>SUMIFS(СВЦЭМ!$F$39:$F$782,СВЦЭМ!$A$39:$A$782,$A212,СВЦЭМ!$B$39:$B$782,C$190)+'СЕТ СН'!$F$12</f>
        <v>214.06023807</v>
      </c>
      <c r="D212" s="36">
        <f>SUMIFS(СВЦЭМ!$F$39:$F$782,СВЦЭМ!$A$39:$A$782,$A212,СВЦЭМ!$B$39:$B$782,D$190)+'СЕТ СН'!$F$12</f>
        <v>217.07016078999999</v>
      </c>
      <c r="E212" s="36">
        <f>SUMIFS(СВЦЭМ!$F$39:$F$782,СВЦЭМ!$A$39:$A$782,$A212,СВЦЭМ!$B$39:$B$782,E$190)+'СЕТ СН'!$F$12</f>
        <v>214.27270619999999</v>
      </c>
      <c r="F212" s="36">
        <f>SUMIFS(СВЦЭМ!$F$39:$F$782,СВЦЭМ!$A$39:$A$782,$A212,СВЦЭМ!$B$39:$B$782,F$190)+'СЕТ СН'!$F$12</f>
        <v>214.27307413</v>
      </c>
      <c r="G212" s="36">
        <f>SUMIFS(СВЦЭМ!$F$39:$F$782,СВЦЭМ!$A$39:$A$782,$A212,СВЦЭМ!$B$39:$B$782,G$190)+'СЕТ СН'!$F$12</f>
        <v>215.26062213</v>
      </c>
      <c r="H212" s="36">
        <f>SUMIFS(СВЦЭМ!$F$39:$F$782,СВЦЭМ!$A$39:$A$782,$A212,СВЦЭМ!$B$39:$B$782,H$190)+'СЕТ СН'!$F$12</f>
        <v>194.02080956</v>
      </c>
      <c r="I212" s="36">
        <f>SUMIFS(СВЦЭМ!$F$39:$F$782,СВЦЭМ!$A$39:$A$782,$A212,СВЦЭМ!$B$39:$B$782,I$190)+'СЕТ СН'!$F$12</f>
        <v>190.56642758999999</v>
      </c>
      <c r="J212" s="36">
        <f>SUMIFS(СВЦЭМ!$F$39:$F$782,СВЦЭМ!$A$39:$A$782,$A212,СВЦЭМ!$B$39:$B$782,J$190)+'СЕТ СН'!$F$12</f>
        <v>180.92236256999999</v>
      </c>
      <c r="K212" s="36">
        <f>SUMIFS(СВЦЭМ!$F$39:$F$782,СВЦЭМ!$A$39:$A$782,$A212,СВЦЭМ!$B$39:$B$782,K$190)+'СЕТ СН'!$F$12</f>
        <v>178.49103944000001</v>
      </c>
      <c r="L212" s="36">
        <f>SUMIFS(СВЦЭМ!$F$39:$F$782,СВЦЭМ!$A$39:$A$782,$A212,СВЦЭМ!$B$39:$B$782,L$190)+'СЕТ СН'!$F$12</f>
        <v>178.65223517000001</v>
      </c>
      <c r="M212" s="36">
        <f>SUMIFS(СВЦЭМ!$F$39:$F$782,СВЦЭМ!$A$39:$A$782,$A212,СВЦЭМ!$B$39:$B$782,M$190)+'СЕТ СН'!$F$12</f>
        <v>183.10795200999999</v>
      </c>
      <c r="N212" s="36">
        <f>SUMIFS(СВЦЭМ!$F$39:$F$782,СВЦЭМ!$A$39:$A$782,$A212,СВЦЭМ!$B$39:$B$782,N$190)+'СЕТ СН'!$F$12</f>
        <v>188.69168207000001</v>
      </c>
      <c r="O212" s="36">
        <f>SUMIFS(СВЦЭМ!$F$39:$F$782,СВЦЭМ!$A$39:$A$782,$A212,СВЦЭМ!$B$39:$B$782,O$190)+'СЕТ СН'!$F$12</f>
        <v>189.26727048000001</v>
      </c>
      <c r="P212" s="36">
        <f>SUMIFS(СВЦЭМ!$F$39:$F$782,СВЦЭМ!$A$39:$A$782,$A212,СВЦЭМ!$B$39:$B$782,P$190)+'СЕТ СН'!$F$12</f>
        <v>188.91319856000001</v>
      </c>
      <c r="Q212" s="36">
        <f>SUMIFS(СВЦЭМ!$F$39:$F$782,СВЦЭМ!$A$39:$A$782,$A212,СВЦЭМ!$B$39:$B$782,Q$190)+'СЕТ СН'!$F$12</f>
        <v>188.7291975</v>
      </c>
      <c r="R212" s="36">
        <f>SUMIFS(СВЦЭМ!$F$39:$F$782,СВЦЭМ!$A$39:$A$782,$A212,СВЦЭМ!$B$39:$B$782,R$190)+'СЕТ СН'!$F$12</f>
        <v>187.00103067000001</v>
      </c>
      <c r="S212" s="36">
        <f>SUMIFS(СВЦЭМ!$F$39:$F$782,СВЦЭМ!$A$39:$A$782,$A212,СВЦЭМ!$B$39:$B$782,S$190)+'СЕТ СН'!$F$12</f>
        <v>184.19687175999999</v>
      </c>
      <c r="T212" s="36">
        <f>SUMIFS(СВЦЭМ!$F$39:$F$782,СВЦЭМ!$A$39:$A$782,$A212,СВЦЭМ!$B$39:$B$782,T$190)+'СЕТ СН'!$F$12</f>
        <v>186.72342861000001</v>
      </c>
      <c r="U212" s="36">
        <f>SUMIFS(СВЦЭМ!$F$39:$F$782,СВЦЭМ!$A$39:$A$782,$A212,СВЦЭМ!$B$39:$B$782,U$190)+'СЕТ СН'!$F$12</f>
        <v>183.35793135</v>
      </c>
      <c r="V212" s="36">
        <f>SUMIFS(СВЦЭМ!$F$39:$F$782,СВЦЭМ!$A$39:$A$782,$A212,СВЦЭМ!$B$39:$B$782,V$190)+'СЕТ СН'!$F$12</f>
        <v>178.29056129</v>
      </c>
      <c r="W212" s="36">
        <f>SUMIFS(СВЦЭМ!$F$39:$F$782,СВЦЭМ!$A$39:$A$782,$A212,СВЦЭМ!$B$39:$B$782,W$190)+'СЕТ СН'!$F$12</f>
        <v>182.56795986</v>
      </c>
      <c r="X212" s="36">
        <f>SUMIFS(СВЦЭМ!$F$39:$F$782,СВЦЭМ!$A$39:$A$782,$A212,СВЦЭМ!$B$39:$B$782,X$190)+'СЕТ СН'!$F$12</f>
        <v>189.99636282</v>
      </c>
      <c r="Y212" s="36">
        <f>SUMIFS(СВЦЭМ!$F$39:$F$782,СВЦЭМ!$A$39:$A$782,$A212,СВЦЭМ!$B$39:$B$782,Y$190)+'СЕТ СН'!$F$12</f>
        <v>200.50784526999999</v>
      </c>
    </row>
    <row r="213" spans="1:25" ht="15.75" x14ac:dyDescent="0.2">
      <c r="A213" s="35">
        <f t="shared" si="5"/>
        <v>45100</v>
      </c>
      <c r="B213" s="36">
        <f>SUMIFS(СВЦЭМ!$F$39:$F$782,СВЦЭМ!$A$39:$A$782,$A213,СВЦЭМ!$B$39:$B$782,B$190)+'СЕТ СН'!$F$12</f>
        <v>202.51226396999999</v>
      </c>
      <c r="C213" s="36">
        <f>SUMIFS(СВЦЭМ!$F$39:$F$782,СВЦЭМ!$A$39:$A$782,$A213,СВЦЭМ!$B$39:$B$782,C$190)+'СЕТ СН'!$F$12</f>
        <v>217.36923454000001</v>
      </c>
      <c r="D213" s="36">
        <f>SUMIFS(СВЦЭМ!$F$39:$F$782,СВЦЭМ!$A$39:$A$782,$A213,СВЦЭМ!$B$39:$B$782,D$190)+'СЕТ СН'!$F$12</f>
        <v>225.20213446</v>
      </c>
      <c r="E213" s="36">
        <f>SUMIFS(СВЦЭМ!$F$39:$F$782,СВЦЭМ!$A$39:$A$782,$A213,СВЦЭМ!$B$39:$B$782,E$190)+'СЕТ СН'!$F$12</f>
        <v>222.31745126999999</v>
      </c>
      <c r="F213" s="36">
        <f>SUMIFS(СВЦЭМ!$F$39:$F$782,СВЦЭМ!$A$39:$A$782,$A213,СВЦЭМ!$B$39:$B$782,F$190)+'СЕТ СН'!$F$12</f>
        <v>220.88954699999999</v>
      </c>
      <c r="G213" s="36">
        <f>SUMIFS(СВЦЭМ!$F$39:$F$782,СВЦЭМ!$A$39:$A$782,$A213,СВЦЭМ!$B$39:$B$782,G$190)+'СЕТ СН'!$F$12</f>
        <v>210.1504655</v>
      </c>
      <c r="H213" s="36">
        <f>SUMIFS(СВЦЭМ!$F$39:$F$782,СВЦЭМ!$A$39:$A$782,$A213,СВЦЭМ!$B$39:$B$782,H$190)+'СЕТ СН'!$F$12</f>
        <v>195.08302508</v>
      </c>
      <c r="I213" s="36">
        <f>SUMIFS(СВЦЭМ!$F$39:$F$782,СВЦЭМ!$A$39:$A$782,$A213,СВЦЭМ!$B$39:$B$782,I$190)+'СЕТ СН'!$F$12</f>
        <v>179.54900805</v>
      </c>
      <c r="J213" s="36">
        <f>SUMIFS(СВЦЭМ!$F$39:$F$782,СВЦЭМ!$A$39:$A$782,$A213,СВЦЭМ!$B$39:$B$782,J$190)+'СЕТ СН'!$F$12</f>
        <v>172.08775177999999</v>
      </c>
      <c r="K213" s="36">
        <f>SUMIFS(СВЦЭМ!$F$39:$F$782,СВЦЭМ!$A$39:$A$782,$A213,СВЦЭМ!$B$39:$B$782,K$190)+'СЕТ СН'!$F$12</f>
        <v>164.72759775</v>
      </c>
      <c r="L213" s="36">
        <f>SUMIFS(СВЦЭМ!$F$39:$F$782,СВЦЭМ!$A$39:$A$782,$A213,СВЦЭМ!$B$39:$B$782,L$190)+'СЕТ СН'!$F$12</f>
        <v>159.02701657</v>
      </c>
      <c r="M213" s="36">
        <f>SUMIFS(СВЦЭМ!$F$39:$F$782,СВЦЭМ!$A$39:$A$782,$A213,СВЦЭМ!$B$39:$B$782,M$190)+'СЕТ СН'!$F$12</f>
        <v>161.09624761000001</v>
      </c>
      <c r="N213" s="36">
        <f>SUMIFS(СВЦЭМ!$F$39:$F$782,СВЦЭМ!$A$39:$A$782,$A213,СВЦЭМ!$B$39:$B$782,N$190)+'СЕТ СН'!$F$12</f>
        <v>165.31547677</v>
      </c>
      <c r="O213" s="36">
        <f>SUMIFS(СВЦЭМ!$F$39:$F$782,СВЦЭМ!$A$39:$A$782,$A213,СВЦЭМ!$B$39:$B$782,O$190)+'СЕТ СН'!$F$12</f>
        <v>169.15582531000001</v>
      </c>
      <c r="P213" s="36">
        <f>SUMIFS(СВЦЭМ!$F$39:$F$782,СВЦЭМ!$A$39:$A$782,$A213,СВЦЭМ!$B$39:$B$782,P$190)+'СЕТ СН'!$F$12</f>
        <v>170.73090607</v>
      </c>
      <c r="Q213" s="36">
        <f>SUMIFS(СВЦЭМ!$F$39:$F$782,СВЦЭМ!$A$39:$A$782,$A213,СВЦЭМ!$B$39:$B$782,Q$190)+'СЕТ СН'!$F$12</f>
        <v>171.87463980000001</v>
      </c>
      <c r="R213" s="36">
        <f>SUMIFS(СВЦЭМ!$F$39:$F$782,СВЦЭМ!$A$39:$A$782,$A213,СВЦЭМ!$B$39:$B$782,R$190)+'СЕТ СН'!$F$12</f>
        <v>168.82598978999999</v>
      </c>
      <c r="S213" s="36">
        <f>SUMIFS(СВЦЭМ!$F$39:$F$782,СВЦЭМ!$A$39:$A$782,$A213,СВЦЭМ!$B$39:$B$782,S$190)+'СЕТ СН'!$F$12</f>
        <v>167.25031066</v>
      </c>
      <c r="T213" s="36">
        <f>SUMIFS(СВЦЭМ!$F$39:$F$782,СВЦЭМ!$A$39:$A$782,$A213,СВЦЭМ!$B$39:$B$782,T$190)+'СЕТ СН'!$F$12</f>
        <v>167.07016630000001</v>
      </c>
      <c r="U213" s="36">
        <f>SUMIFS(СВЦЭМ!$F$39:$F$782,СВЦЭМ!$A$39:$A$782,$A213,СВЦЭМ!$B$39:$B$782,U$190)+'СЕТ СН'!$F$12</f>
        <v>168.24051258</v>
      </c>
      <c r="V213" s="36">
        <f>SUMIFS(СВЦЭМ!$F$39:$F$782,СВЦЭМ!$A$39:$A$782,$A213,СВЦЭМ!$B$39:$B$782,V$190)+'СЕТ СН'!$F$12</f>
        <v>168.65909692</v>
      </c>
      <c r="W213" s="36">
        <f>SUMIFS(СВЦЭМ!$F$39:$F$782,СВЦЭМ!$A$39:$A$782,$A213,СВЦЭМ!$B$39:$B$782,W$190)+'СЕТ СН'!$F$12</f>
        <v>166.31573137999999</v>
      </c>
      <c r="X213" s="36">
        <f>SUMIFS(СВЦЭМ!$F$39:$F$782,СВЦЭМ!$A$39:$A$782,$A213,СВЦЭМ!$B$39:$B$782,X$190)+'СЕТ СН'!$F$12</f>
        <v>169.92021015</v>
      </c>
      <c r="Y213" s="36">
        <f>SUMIFS(СВЦЭМ!$F$39:$F$782,СВЦЭМ!$A$39:$A$782,$A213,СВЦЭМ!$B$39:$B$782,Y$190)+'СЕТ СН'!$F$12</f>
        <v>188.24274299000001</v>
      </c>
    </row>
    <row r="214" spans="1:25" ht="15.75" x14ac:dyDescent="0.2">
      <c r="A214" s="35">
        <f t="shared" si="5"/>
        <v>45101</v>
      </c>
      <c r="B214" s="36">
        <f>SUMIFS(СВЦЭМ!$F$39:$F$782,СВЦЭМ!$A$39:$A$782,$A214,СВЦЭМ!$B$39:$B$782,B$190)+'СЕТ СН'!$F$12</f>
        <v>185.27641528999999</v>
      </c>
      <c r="C214" s="36">
        <f>SUMIFS(СВЦЭМ!$F$39:$F$782,СВЦЭМ!$A$39:$A$782,$A214,СВЦЭМ!$B$39:$B$782,C$190)+'СЕТ СН'!$F$12</f>
        <v>195.61289246000001</v>
      </c>
      <c r="D214" s="36">
        <f>SUMIFS(СВЦЭМ!$F$39:$F$782,СВЦЭМ!$A$39:$A$782,$A214,СВЦЭМ!$B$39:$B$782,D$190)+'СЕТ СН'!$F$12</f>
        <v>205.58540586999999</v>
      </c>
      <c r="E214" s="36">
        <f>SUMIFS(СВЦЭМ!$F$39:$F$782,СВЦЭМ!$A$39:$A$782,$A214,СВЦЭМ!$B$39:$B$782,E$190)+'СЕТ СН'!$F$12</f>
        <v>205.32252885</v>
      </c>
      <c r="F214" s="36">
        <f>SUMIFS(СВЦЭМ!$F$39:$F$782,СВЦЭМ!$A$39:$A$782,$A214,СВЦЭМ!$B$39:$B$782,F$190)+'СЕТ СН'!$F$12</f>
        <v>205.01000893</v>
      </c>
      <c r="G214" s="36">
        <f>SUMIFS(СВЦЭМ!$F$39:$F$782,СВЦЭМ!$A$39:$A$782,$A214,СВЦЭМ!$B$39:$B$782,G$190)+'СЕТ СН'!$F$12</f>
        <v>205.3296564</v>
      </c>
      <c r="H214" s="36">
        <f>SUMIFS(СВЦЭМ!$F$39:$F$782,СВЦЭМ!$A$39:$A$782,$A214,СВЦЭМ!$B$39:$B$782,H$190)+'СЕТ СН'!$F$12</f>
        <v>199.99126519000001</v>
      </c>
      <c r="I214" s="36">
        <f>SUMIFS(СВЦЭМ!$F$39:$F$782,СВЦЭМ!$A$39:$A$782,$A214,СВЦЭМ!$B$39:$B$782,I$190)+'СЕТ СН'!$F$12</f>
        <v>193.54795224</v>
      </c>
      <c r="J214" s="36">
        <f>SUMIFS(СВЦЭМ!$F$39:$F$782,СВЦЭМ!$A$39:$A$782,$A214,СВЦЭМ!$B$39:$B$782,J$190)+'СЕТ СН'!$F$12</f>
        <v>180.97616669000001</v>
      </c>
      <c r="K214" s="36">
        <f>SUMIFS(СВЦЭМ!$F$39:$F$782,СВЦЭМ!$A$39:$A$782,$A214,СВЦЭМ!$B$39:$B$782,K$190)+'СЕТ СН'!$F$12</f>
        <v>171.49770609000001</v>
      </c>
      <c r="L214" s="36">
        <f>SUMIFS(СВЦЭМ!$F$39:$F$782,СВЦЭМ!$A$39:$A$782,$A214,СВЦЭМ!$B$39:$B$782,L$190)+'СЕТ СН'!$F$12</f>
        <v>170.26103362999999</v>
      </c>
      <c r="M214" s="36">
        <f>SUMIFS(СВЦЭМ!$F$39:$F$782,СВЦЭМ!$A$39:$A$782,$A214,СВЦЭМ!$B$39:$B$782,M$190)+'СЕТ СН'!$F$12</f>
        <v>173.34119942000001</v>
      </c>
      <c r="N214" s="36">
        <f>SUMIFS(СВЦЭМ!$F$39:$F$782,СВЦЭМ!$A$39:$A$782,$A214,СВЦЭМ!$B$39:$B$782,N$190)+'СЕТ СН'!$F$12</f>
        <v>180.81792744000001</v>
      </c>
      <c r="O214" s="36">
        <f>SUMIFS(СВЦЭМ!$F$39:$F$782,СВЦЭМ!$A$39:$A$782,$A214,СВЦЭМ!$B$39:$B$782,O$190)+'СЕТ СН'!$F$12</f>
        <v>185.80290532999999</v>
      </c>
      <c r="P214" s="36">
        <f>SUMIFS(СВЦЭМ!$F$39:$F$782,СВЦЭМ!$A$39:$A$782,$A214,СВЦЭМ!$B$39:$B$782,P$190)+'СЕТ СН'!$F$12</f>
        <v>186.44249289000001</v>
      </c>
      <c r="Q214" s="36">
        <f>SUMIFS(СВЦЭМ!$F$39:$F$782,СВЦЭМ!$A$39:$A$782,$A214,СВЦЭМ!$B$39:$B$782,Q$190)+'СЕТ СН'!$F$12</f>
        <v>187.92766001999999</v>
      </c>
      <c r="R214" s="36">
        <f>SUMIFS(СВЦЭМ!$F$39:$F$782,СВЦЭМ!$A$39:$A$782,$A214,СВЦЭМ!$B$39:$B$782,R$190)+'СЕТ СН'!$F$12</f>
        <v>185.0165835</v>
      </c>
      <c r="S214" s="36">
        <f>SUMIFS(СВЦЭМ!$F$39:$F$782,СВЦЭМ!$A$39:$A$782,$A214,СВЦЭМ!$B$39:$B$782,S$190)+'СЕТ СН'!$F$12</f>
        <v>183.10840988999999</v>
      </c>
      <c r="T214" s="36">
        <f>SUMIFS(СВЦЭМ!$F$39:$F$782,СВЦЭМ!$A$39:$A$782,$A214,СВЦЭМ!$B$39:$B$782,T$190)+'СЕТ СН'!$F$12</f>
        <v>185.86105796000001</v>
      </c>
      <c r="U214" s="36">
        <f>SUMIFS(СВЦЭМ!$F$39:$F$782,СВЦЭМ!$A$39:$A$782,$A214,СВЦЭМ!$B$39:$B$782,U$190)+'СЕТ СН'!$F$12</f>
        <v>187.72039770999999</v>
      </c>
      <c r="V214" s="36">
        <f>SUMIFS(СВЦЭМ!$F$39:$F$782,СВЦЭМ!$A$39:$A$782,$A214,СВЦЭМ!$B$39:$B$782,V$190)+'СЕТ СН'!$F$12</f>
        <v>187.70919928000001</v>
      </c>
      <c r="W214" s="36">
        <f>SUMIFS(СВЦЭМ!$F$39:$F$782,СВЦЭМ!$A$39:$A$782,$A214,СВЦЭМ!$B$39:$B$782,W$190)+'СЕТ СН'!$F$12</f>
        <v>183.60718467999999</v>
      </c>
      <c r="X214" s="36">
        <f>SUMIFS(СВЦЭМ!$F$39:$F$782,СВЦЭМ!$A$39:$A$782,$A214,СВЦЭМ!$B$39:$B$782,X$190)+'СЕТ СН'!$F$12</f>
        <v>187.48640821000001</v>
      </c>
      <c r="Y214" s="36">
        <f>SUMIFS(СВЦЭМ!$F$39:$F$782,СВЦЭМ!$A$39:$A$782,$A214,СВЦЭМ!$B$39:$B$782,Y$190)+'СЕТ СН'!$F$12</f>
        <v>197.26301422</v>
      </c>
    </row>
    <row r="215" spans="1:25" ht="15.75" x14ac:dyDescent="0.2">
      <c r="A215" s="35">
        <f t="shared" si="5"/>
        <v>45102</v>
      </c>
      <c r="B215" s="36">
        <f>SUMIFS(СВЦЭМ!$F$39:$F$782,СВЦЭМ!$A$39:$A$782,$A215,СВЦЭМ!$B$39:$B$782,B$190)+'СЕТ СН'!$F$12</f>
        <v>197.33508599000001</v>
      </c>
      <c r="C215" s="36">
        <f>SUMIFS(СВЦЭМ!$F$39:$F$782,СВЦЭМ!$A$39:$A$782,$A215,СВЦЭМ!$B$39:$B$782,C$190)+'СЕТ СН'!$F$12</f>
        <v>206.20890285999999</v>
      </c>
      <c r="D215" s="36">
        <f>SUMIFS(СВЦЭМ!$F$39:$F$782,СВЦЭМ!$A$39:$A$782,$A215,СВЦЭМ!$B$39:$B$782,D$190)+'СЕТ СН'!$F$12</f>
        <v>211.07512826000001</v>
      </c>
      <c r="E215" s="36">
        <f>SUMIFS(СВЦЭМ!$F$39:$F$782,СВЦЭМ!$A$39:$A$782,$A215,СВЦЭМ!$B$39:$B$782,E$190)+'СЕТ СН'!$F$12</f>
        <v>219.93005844000001</v>
      </c>
      <c r="F215" s="36">
        <f>SUMIFS(СВЦЭМ!$F$39:$F$782,СВЦЭМ!$A$39:$A$782,$A215,СВЦЭМ!$B$39:$B$782,F$190)+'СЕТ СН'!$F$12</f>
        <v>220.17881297</v>
      </c>
      <c r="G215" s="36">
        <f>SUMIFS(СВЦЭМ!$F$39:$F$782,СВЦЭМ!$A$39:$A$782,$A215,СВЦЭМ!$B$39:$B$782,G$190)+'СЕТ СН'!$F$12</f>
        <v>207.18698902</v>
      </c>
      <c r="H215" s="36">
        <f>SUMIFS(СВЦЭМ!$F$39:$F$782,СВЦЭМ!$A$39:$A$782,$A215,СВЦЭМ!$B$39:$B$782,H$190)+'СЕТ СН'!$F$12</f>
        <v>199.75027286</v>
      </c>
      <c r="I215" s="36">
        <f>SUMIFS(СВЦЭМ!$F$39:$F$782,СВЦЭМ!$A$39:$A$782,$A215,СВЦЭМ!$B$39:$B$782,I$190)+'СЕТ СН'!$F$12</f>
        <v>196.36296612000001</v>
      </c>
      <c r="J215" s="36">
        <f>SUMIFS(СВЦЭМ!$F$39:$F$782,СВЦЭМ!$A$39:$A$782,$A215,СВЦЭМ!$B$39:$B$782,J$190)+'СЕТ СН'!$F$12</f>
        <v>192.84599692</v>
      </c>
      <c r="K215" s="36">
        <f>SUMIFS(СВЦЭМ!$F$39:$F$782,СВЦЭМ!$A$39:$A$782,$A215,СВЦЭМ!$B$39:$B$782,K$190)+'СЕТ СН'!$F$12</f>
        <v>182.52990317999999</v>
      </c>
      <c r="L215" s="36">
        <f>SUMIFS(СВЦЭМ!$F$39:$F$782,СВЦЭМ!$A$39:$A$782,$A215,СВЦЭМ!$B$39:$B$782,L$190)+'СЕТ СН'!$F$12</f>
        <v>172.11452696000001</v>
      </c>
      <c r="M215" s="36">
        <f>SUMIFS(СВЦЭМ!$F$39:$F$782,СВЦЭМ!$A$39:$A$782,$A215,СВЦЭМ!$B$39:$B$782,M$190)+'СЕТ СН'!$F$12</f>
        <v>175.03707284000001</v>
      </c>
      <c r="N215" s="36">
        <f>SUMIFS(СВЦЭМ!$F$39:$F$782,СВЦЭМ!$A$39:$A$782,$A215,СВЦЭМ!$B$39:$B$782,N$190)+'СЕТ СН'!$F$12</f>
        <v>175.89504545</v>
      </c>
      <c r="O215" s="36">
        <f>SUMIFS(СВЦЭМ!$F$39:$F$782,СВЦЭМ!$A$39:$A$782,$A215,СВЦЭМ!$B$39:$B$782,O$190)+'СЕТ СН'!$F$12</f>
        <v>177.44087350999999</v>
      </c>
      <c r="P215" s="36">
        <f>SUMIFS(СВЦЭМ!$F$39:$F$782,СВЦЭМ!$A$39:$A$782,$A215,СВЦЭМ!$B$39:$B$782,P$190)+'СЕТ СН'!$F$12</f>
        <v>178.53099904999999</v>
      </c>
      <c r="Q215" s="36">
        <f>SUMIFS(СВЦЭМ!$F$39:$F$782,СВЦЭМ!$A$39:$A$782,$A215,СВЦЭМ!$B$39:$B$782,Q$190)+'СЕТ СН'!$F$12</f>
        <v>179.51570602000001</v>
      </c>
      <c r="R215" s="36">
        <f>SUMIFS(СВЦЭМ!$F$39:$F$782,СВЦЭМ!$A$39:$A$782,$A215,СВЦЭМ!$B$39:$B$782,R$190)+'СЕТ СН'!$F$12</f>
        <v>177.61104739000001</v>
      </c>
      <c r="S215" s="36">
        <f>SUMIFS(СВЦЭМ!$F$39:$F$782,СВЦЭМ!$A$39:$A$782,$A215,СВЦЭМ!$B$39:$B$782,S$190)+'СЕТ СН'!$F$12</f>
        <v>176.97194253999999</v>
      </c>
      <c r="T215" s="36">
        <f>SUMIFS(СВЦЭМ!$F$39:$F$782,СВЦЭМ!$A$39:$A$782,$A215,СВЦЭМ!$B$39:$B$782,T$190)+'СЕТ СН'!$F$12</f>
        <v>176.0555019</v>
      </c>
      <c r="U215" s="36">
        <f>SUMIFS(СВЦЭМ!$F$39:$F$782,СВЦЭМ!$A$39:$A$782,$A215,СВЦЭМ!$B$39:$B$782,U$190)+'СЕТ СН'!$F$12</f>
        <v>176.62180008999999</v>
      </c>
      <c r="V215" s="36">
        <f>SUMIFS(СВЦЭМ!$F$39:$F$782,СВЦЭМ!$A$39:$A$782,$A215,СВЦЭМ!$B$39:$B$782,V$190)+'СЕТ СН'!$F$12</f>
        <v>178.32029315</v>
      </c>
      <c r="W215" s="36">
        <f>SUMIFS(СВЦЭМ!$F$39:$F$782,СВЦЭМ!$A$39:$A$782,$A215,СВЦЭМ!$B$39:$B$782,W$190)+'СЕТ СН'!$F$12</f>
        <v>174.24935844999999</v>
      </c>
      <c r="X215" s="36">
        <f>SUMIFS(СВЦЭМ!$F$39:$F$782,СВЦЭМ!$A$39:$A$782,$A215,СВЦЭМ!$B$39:$B$782,X$190)+'СЕТ СН'!$F$12</f>
        <v>177.78032977000001</v>
      </c>
      <c r="Y215" s="36">
        <f>SUMIFS(СВЦЭМ!$F$39:$F$782,СВЦЭМ!$A$39:$A$782,$A215,СВЦЭМ!$B$39:$B$782,Y$190)+'СЕТ СН'!$F$12</f>
        <v>196.14598864999999</v>
      </c>
    </row>
    <row r="216" spans="1:25" ht="15.75" x14ac:dyDescent="0.2">
      <c r="A216" s="35">
        <f t="shared" si="5"/>
        <v>45103</v>
      </c>
      <c r="B216" s="36">
        <f>SUMIFS(СВЦЭМ!$F$39:$F$782,СВЦЭМ!$A$39:$A$782,$A216,СВЦЭМ!$B$39:$B$782,B$190)+'СЕТ СН'!$F$12</f>
        <v>210.18913344000001</v>
      </c>
      <c r="C216" s="36">
        <f>SUMIFS(СВЦЭМ!$F$39:$F$782,СВЦЭМ!$A$39:$A$782,$A216,СВЦЭМ!$B$39:$B$782,C$190)+'СЕТ СН'!$F$12</f>
        <v>219.62266786999999</v>
      </c>
      <c r="D216" s="36">
        <f>SUMIFS(СВЦЭМ!$F$39:$F$782,СВЦЭМ!$A$39:$A$782,$A216,СВЦЭМ!$B$39:$B$782,D$190)+'СЕТ СН'!$F$12</f>
        <v>224.16237470999999</v>
      </c>
      <c r="E216" s="36">
        <f>SUMIFS(СВЦЭМ!$F$39:$F$782,СВЦЭМ!$A$39:$A$782,$A216,СВЦЭМ!$B$39:$B$782,E$190)+'СЕТ СН'!$F$12</f>
        <v>221.82808133</v>
      </c>
      <c r="F216" s="36">
        <f>SUMIFS(СВЦЭМ!$F$39:$F$782,СВЦЭМ!$A$39:$A$782,$A216,СВЦЭМ!$B$39:$B$782,F$190)+'СЕТ СН'!$F$12</f>
        <v>221.11875836999999</v>
      </c>
      <c r="G216" s="36">
        <f>SUMIFS(СВЦЭМ!$F$39:$F$782,СВЦЭМ!$A$39:$A$782,$A216,СВЦЭМ!$B$39:$B$782,G$190)+'СЕТ СН'!$F$12</f>
        <v>221.71784134000001</v>
      </c>
      <c r="H216" s="36">
        <f>SUMIFS(СВЦЭМ!$F$39:$F$782,СВЦЭМ!$A$39:$A$782,$A216,СВЦЭМ!$B$39:$B$782,H$190)+'СЕТ СН'!$F$12</f>
        <v>206.95829387000001</v>
      </c>
      <c r="I216" s="36">
        <f>SUMIFS(СВЦЭМ!$F$39:$F$782,СВЦЭМ!$A$39:$A$782,$A216,СВЦЭМ!$B$39:$B$782,I$190)+'СЕТ СН'!$F$12</f>
        <v>182.74354679000001</v>
      </c>
      <c r="J216" s="36">
        <f>SUMIFS(СВЦЭМ!$F$39:$F$782,СВЦЭМ!$A$39:$A$782,$A216,СВЦЭМ!$B$39:$B$782,J$190)+'СЕТ СН'!$F$12</f>
        <v>171.74781949999999</v>
      </c>
      <c r="K216" s="36">
        <f>SUMIFS(СВЦЭМ!$F$39:$F$782,СВЦЭМ!$A$39:$A$782,$A216,СВЦЭМ!$B$39:$B$782,K$190)+'СЕТ СН'!$F$12</f>
        <v>166.50462191</v>
      </c>
      <c r="L216" s="36">
        <f>SUMIFS(СВЦЭМ!$F$39:$F$782,СВЦЭМ!$A$39:$A$782,$A216,СВЦЭМ!$B$39:$B$782,L$190)+'СЕТ СН'!$F$12</f>
        <v>163.71433632</v>
      </c>
      <c r="M216" s="36">
        <f>SUMIFS(СВЦЭМ!$F$39:$F$782,СВЦЭМ!$A$39:$A$782,$A216,СВЦЭМ!$B$39:$B$782,M$190)+'СЕТ СН'!$F$12</f>
        <v>165.79897491</v>
      </c>
      <c r="N216" s="36">
        <f>SUMIFS(СВЦЭМ!$F$39:$F$782,СВЦЭМ!$A$39:$A$782,$A216,СВЦЭМ!$B$39:$B$782,N$190)+'СЕТ СН'!$F$12</f>
        <v>169.40448712</v>
      </c>
      <c r="O216" s="36">
        <f>SUMIFS(СВЦЭМ!$F$39:$F$782,СВЦЭМ!$A$39:$A$782,$A216,СВЦЭМ!$B$39:$B$782,O$190)+'СЕТ СН'!$F$12</f>
        <v>168.89767483</v>
      </c>
      <c r="P216" s="36">
        <f>SUMIFS(СВЦЭМ!$F$39:$F$782,СВЦЭМ!$A$39:$A$782,$A216,СВЦЭМ!$B$39:$B$782,P$190)+'СЕТ СН'!$F$12</f>
        <v>169.96891482000001</v>
      </c>
      <c r="Q216" s="36">
        <f>SUMIFS(СВЦЭМ!$F$39:$F$782,СВЦЭМ!$A$39:$A$782,$A216,СВЦЭМ!$B$39:$B$782,Q$190)+'СЕТ СН'!$F$12</f>
        <v>171.29967558999999</v>
      </c>
      <c r="R216" s="36">
        <f>SUMIFS(СВЦЭМ!$F$39:$F$782,СВЦЭМ!$A$39:$A$782,$A216,СВЦЭМ!$B$39:$B$782,R$190)+'СЕТ СН'!$F$12</f>
        <v>169.22316627999999</v>
      </c>
      <c r="S216" s="36">
        <f>SUMIFS(СВЦЭМ!$F$39:$F$782,СВЦЭМ!$A$39:$A$782,$A216,СВЦЭМ!$B$39:$B$782,S$190)+'СЕТ СН'!$F$12</f>
        <v>168.32720918999999</v>
      </c>
      <c r="T216" s="36">
        <f>SUMIFS(СВЦЭМ!$F$39:$F$782,СВЦЭМ!$A$39:$A$782,$A216,СВЦЭМ!$B$39:$B$782,T$190)+'СЕТ СН'!$F$12</f>
        <v>167.87276761999999</v>
      </c>
      <c r="U216" s="36">
        <f>SUMIFS(СВЦЭМ!$F$39:$F$782,СВЦЭМ!$A$39:$A$782,$A216,СВЦЭМ!$B$39:$B$782,U$190)+'СЕТ СН'!$F$12</f>
        <v>165.43727100000001</v>
      </c>
      <c r="V216" s="36">
        <f>SUMIFS(СВЦЭМ!$F$39:$F$782,СВЦЭМ!$A$39:$A$782,$A216,СВЦЭМ!$B$39:$B$782,V$190)+'СЕТ СН'!$F$12</f>
        <v>167.15410700000001</v>
      </c>
      <c r="W216" s="36">
        <f>SUMIFS(СВЦЭМ!$F$39:$F$782,СВЦЭМ!$A$39:$A$782,$A216,СВЦЭМ!$B$39:$B$782,W$190)+'СЕТ СН'!$F$12</f>
        <v>163.48385117000001</v>
      </c>
      <c r="X216" s="36">
        <f>SUMIFS(СВЦЭМ!$F$39:$F$782,СВЦЭМ!$A$39:$A$782,$A216,СВЦЭМ!$B$39:$B$782,X$190)+'СЕТ СН'!$F$12</f>
        <v>170.09319585</v>
      </c>
      <c r="Y216" s="36">
        <f>SUMIFS(СВЦЭМ!$F$39:$F$782,СВЦЭМ!$A$39:$A$782,$A216,СВЦЭМ!$B$39:$B$782,Y$190)+'СЕТ СН'!$F$12</f>
        <v>179.61821370000001</v>
      </c>
    </row>
    <row r="217" spans="1:25" ht="15.75" x14ac:dyDescent="0.2">
      <c r="A217" s="35">
        <f t="shared" si="5"/>
        <v>45104</v>
      </c>
      <c r="B217" s="36">
        <f>SUMIFS(СВЦЭМ!$F$39:$F$782,СВЦЭМ!$A$39:$A$782,$A217,СВЦЭМ!$B$39:$B$782,B$190)+'СЕТ СН'!$F$12</f>
        <v>187.27906265999999</v>
      </c>
      <c r="C217" s="36">
        <f>SUMIFS(СВЦЭМ!$F$39:$F$782,СВЦЭМ!$A$39:$A$782,$A217,СВЦЭМ!$B$39:$B$782,C$190)+'СЕТ СН'!$F$12</f>
        <v>193.57327368</v>
      </c>
      <c r="D217" s="36">
        <f>SUMIFS(СВЦЭМ!$F$39:$F$782,СВЦЭМ!$A$39:$A$782,$A217,СВЦЭМ!$B$39:$B$782,D$190)+'СЕТ СН'!$F$12</f>
        <v>203.68913731000001</v>
      </c>
      <c r="E217" s="36">
        <f>SUMIFS(СВЦЭМ!$F$39:$F$782,СВЦЭМ!$A$39:$A$782,$A217,СВЦЭМ!$B$39:$B$782,E$190)+'СЕТ СН'!$F$12</f>
        <v>200.80298457999999</v>
      </c>
      <c r="F217" s="36">
        <f>SUMIFS(СВЦЭМ!$F$39:$F$782,СВЦЭМ!$A$39:$A$782,$A217,СВЦЭМ!$B$39:$B$782,F$190)+'СЕТ СН'!$F$12</f>
        <v>200.86498739000001</v>
      </c>
      <c r="G217" s="36">
        <f>SUMIFS(СВЦЭМ!$F$39:$F$782,СВЦЭМ!$A$39:$A$782,$A217,СВЦЭМ!$B$39:$B$782,G$190)+'СЕТ СН'!$F$12</f>
        <v>200.51571824999999</v>
      </c>
      <c r="H217" s="36">
        <f>SUMIFS(СВЦЭМ!$F$39:$F$782,СВЦЭМ!$A$39:$A$782,$A217,СВЦЭМ!$B$39:$B$782,H$190)+'СЕТ СН'!$F$12</f>
        <v>191.17317170999999</v>
      </c>
      <c r="I217" s="36">
        <f>SUMIFS(СВЦЭМ!$F$39:$F$782,СВЦЭМ!$A$39:$A$782,$A217,СВЦЭМ!$B$39:$B$782,I$190)+'СЕТ СН'!$F$12</f>
        <v>175.87763551</v>
      </c>
      <c r="J217" s="36">
        <f>SUMIFS(СВЦЭМ!$F$39:$F$782,СВЦЭМ!$A$39:$A$782,$A217,СВЦЭМ!$B$39:$B$782,J$190)+'СЕТ СН'!$F$12</f>
        <v>165.76894229999999</v>
      </c>
      <c r="K217" s="36">
        <f>SUMIFS(СВЦЭМ!$F$39:$F$782,СВЦЭМ!$A$39:$A$782,$A217,СВЦЭМ!$B$39:$B$782,K$190)+'СЕТ СН'!$F$12</f>
        <v>158.69504846999999</v>
      </c>
      <c r="L217" s="36">
        <f>SUMIFS(СВЦЭМ!$F$39:$F$782,СВЦЭМ!$A$39:$A$782,$A217,СВЦЭМ!$B$39:$B$782,L$190)+'СЕТ СН'!$F$12</f>
        <v>156.25403363999999</v>
      </c>
      <c r="M217" s="36">
        <f>SUMIFS(СВЦЭМ!$F$39:$F$782,СВЦЭМ!$A$39:$A$782,$A217,СВЦЭМ!$B$39:$B$782,M$190)+'СЕТ СН'!$F$12</f>
        <v>155.86977114999999</v>
      </c>
      <c r="N217" s="36">
        <f>SUMIFS(СВЦЭМ!$F$39:$F$782,СВЦЭМ!$A$39:$A$782,$A217,СВЦЭМ!$B$39:$B$782,N$190)+'СЕТ СН'!$F$12</f>
        <v>158.37784651999999</v>
      </c>
      <c r="O217" s="36">
        <f>SUMIFS(СВЦЭМ!$F$39:$F$782,СВЦЭМ!$A$39:$A$782,$A217,СВЦЭМ!$B$39:$B$782,O$190)+'СЕТ СН'!$F$12</f>
        <v>157.81687305</v>
      </c>
      <c r="P217" s="36">
        <f>SUMIFS(СВЦЭМ!$F$39:$F$782,СВЦЭМ!$A$39:$A$782,$A217,СВЦЭМ!$B$39:$B$782,P$190)+'СЕТ СН'!$F$12</f>
        <v>157.93461822</v>
      </c>
      <c r="Q217" s="36">
        <f>SUMIFS(СВЦЭМ!$F$39:$F$782,СВЦЭМ!$A$39:$A$782,$A217,СВЦЭМ!$B$39:$B$782,Q$190)+'СЕТ СН'!$F$12</f>
        <v>157.54035671</v>
      </c>
      <c r="R217" s="36">
        <f>SUMIFS(СВЦЭМ!$F$39:$F$782,СВЦЭМ!$A$39:$A$782,$A217,СВЦЭМ!$B$39:$B$782,R$190)+'СЕТ СН'!$F$12</f>
        <v>155.98048757000001</v>
      </c>
      <c r="S217" s="36">
        <f>SUMIFS(СВЦЭМ!$F$39:$F$782,СВЦЭМ!$A$39:$A$782,$A217,СВЦЭМ!$B$39:$B$782,S$190)+'СЕТ СН'!$F$12</f>
        <v>155.49750938</v>
      </c>
      <c r="T217" s="36">
        <f>SUMIFS(СВЦЭМ!$F$39:$F$782,СВЦЭМ!$A$39:$A$782,$A217,СВЦЭМ!$B$39:$B$782,T$190)+'СЕТ СН'!$F$12</f>
        <v>154.97853616</v>
      </c>
      <c r="U217" s="36">
        <f>SUMIFS(СВЦЭМ!$F$39:$F$782,СВЦЭМ!$A$39:$A$782,$A217,СВЦЭМ!$B$39:$B$782,U$190)+'СЕТ СН'!$F$12</f>
        <v>155.32849834000001</v>
      </c>
      <c r="V217" s="36">
        <f>SUMIFS(СВЦЭМ!$F$39:$F$782,СВЦЭМ!$A$39:$A$782,$A217,СВЦЭМ!$B$39:$B$782,V$190)+'СЕТ СН'!$F$12</f>
        <v>156.39545777000001</v>
      </c>
      <c r="W217" s="36">
        <f>SUMIFS(СВЦЭМ!$F$39:$F$782,СВЦЭМ!$A$39:$A$782,$A217,СВЦЭМ!$B$39:$B$782,W$190)+'СЕТ СН'!$F$12</f>
        <v>151.26938720000001</v>
      </c>
      <c r="X217" s="36">
        <f>SUMIFS(СВЦЭМ!$F$39:$F$782,СВЦЭМ!$A$39:$A$782,$A217,СВЦЭМ!$B$39:$B$782,X$190)+'СЕТ СН'!$F$12</f>
        <v>156.13222436999999</v>
      </c>
      <c r="Y217" s="36">
        <f>SUMIFS(СВЦЭМ!$F$39:$F$782,СВЦЭМ!$A$39:$A$782,$A217,СВЦЭМ!$B$39:$B$782,Y$190)+'СЕТ СН'!$F$12</f>
        <v>167.36989058</v>
      </c>
    </row>
    <row r="218" spans="1:25" ht="15.75" x14ac:dyDescent="0.2">
      <c r="A218" s="35">
        <f t="shared" si="5"/>
        <v>45105</v>
      </c>
      <c r="B218" s="36">
        <f>SUMIFS(СВЦЭМ!$F$39:$F$782,СВЦЭМ!$A$39:$A$782,$A218,СВЦЭМ!$B$39:$B$782,B$190)+'СЕТ СН'!$F$12</f>
        <v>177.73948670999999</v>
      </c>
      <c r="C218" s="36">
        <f>SUMIFS(СВЦЭМ!$F$39:$F$782,СВЦЭМ!$A$39:$A$782,$A218,СВЦЭМ!$B$39:$B$782,C$190)+'СЕТ СН'!$F$12</f>
        <v>188.08561945</v>
      </c>
      <c r="D218" s="36">
        <f>SUMIFS(СВЦЭМ!$F$39:$F$782,СВЦЭМ!$A$39:$A$782,$A218,СВЦЭМ!$B$39:$B$782,D$190)+'СЕТ СН'!$F$12</f>
        <v>197.98061996000001</v>
      </c>
      <c r="E218" s="36">
        <f>SUMIFS(СВЦЭМ!$F$39:$F$782,СВЦЭМ!$A$39:$A$782,$A218,СВЦЭМ!$B$39:$B$782,E$190)+'СЕТ СН'!$F$12</f>
        <v>200.46789799000001</v>
      </c>
      <c r="F218" s="36">
        <f>SUMIFS(СВЦЭМ!$F$39:$F$782,СВЦЭМ!$A$39:$A$782,$A218,СВЦЭМ!$B$39:$B$782,F$190)+'СЕТ СН'!$F$12</f>
        <v>200.47380808</v>
      </c>
      <c r="G218" s="36">
        <f>SUMIFS(СВЦЭМ!$F$39:$F$782,СВЦЭМ!$A$39:$A$782,$A218,СВЦЭМ!$B$39:$B$782,G$190)+'СЕТ СН'!$F$12</f>
        <v>197.28388242</v>
      </c>
      <c r="H218" s="36">
        <f>SUMIFS(СВЦЭМ!$F$39:$F$782,СВЦЭМ!$A$39:$A$782,$A218,СВЦЭМ!$B$39:$B$782,H$190)+'СЕТ СН'!$F$12</f>
        <v>184.20359403</v>
      </c>
      <c r="I218" s="36">
        <f>SUMIFS(СВЦЭМ!$F$39:$F$782,СВЦЭМ!$A$39:$A$782,$A218,СВЦЭМ!$B$39:$B$782,I$190)+'СЕТ СН'!$F$12</f>
        <v>167.74081147999999</v>
      </c>
      <c r="J218" s="36">
        <f>SUMIFS(СВЦЭМ!$F$39:$F$782,СВЦЭМ!$A$39:$A$782,$A218,СВЦЭМ!$B$39:$B$782,J$190)+'СЕТ СН'!$F$12</f>
        <v>159.06582539999999</v>
      </c>
      <c r="K218" s="36">
        <f>SUMIFS(СВЦЭМ!$F$39:$F$782,СВЦЭМ!$A$39:$A$782,$A218,СВЦЭМ!$B$39:$B$782,K$190)+'СЕТ СН'!$F$12</f>
        <v>152.02953714</v>
      </c>
      <c r="L218" s="36">
        <f>SUMIFS(СВЦЭМ!$F$39:$F$782,СВЦЭМ!$A$39:$A$782,$A218,СВЦЭМ!$B$39:$B$782,L$190)+'СЕТ СН'!$F$12</f>
        <v>152.90787254</v>
      </c>
      <c r="M218" s="36">
        <f>SUMIFS(СВЦЭМ!$F$39:$F$782,СВЦЭМ!$A$39:$A$782,$A218,СВЦЭМ!$B$39:$B$782,M$190)+'СЕТ СН'!$F$12</f>
        <v>155.47162852</v>
      </c>
      <c r="N218" s="36">
        <f>SUMIFS(СВЦЭМ!$F$39:$F$782,СВЦЭМ!$A$39:$A$782,$A218,СВЦЭМ!$B$39:$B$782,N$190)+'СЕТ СН'!$F$12</f>
        <v>161.14027711</v>
      </c>
      <c r="O218" s="36">
        <f>SUMIFS(СВЦЭМ!$F$39:$F$782,СВЦЭМ!$A$39:$A$782,$A218,СВЦЭМ!$B$39:$B$782,O$190)+'СЕТ СН'!$F$12</f>
        <v>160.73975035000001</v>
      </c>
      <c r="P218" s="36">
        <f>SUMIFS(СВЦЭМ!$F$39:$F$782,СВЦЭМ!$A$39:$A$782,$A218,СВЦЭМ!$B$39:$B$782,P$190)+'СЕТ СН'!$F$12</f>
        <v>158.57779776000001</v>
      </c>
      <c r="Q218" s="36">
        <f>SUMIFS(СВЦЭМ!$F$39:$F$782,СВЦЭМ!$A$39:$A$782,$A218,СВЦЭМ!$B$39:$B$782,Q$190)+'СЕТ СН'!$F$12</f>
        <v>159.30591570000001</v>
      </c>
      <c r="R218" s="36">
        <f>SUMIFS(СВЦЭМ!$F$39:$F$782,СВЦЭМ!$A$39:$A$782,$A218,СВЦЭМ!$B$39:$B$782,R$190)+'СЕТ СН'!$F$12</f>
        <v>155.62739587999999</v>
      </c>
      <c r="S218" s="36">
        <f>SUMIFS(СВЦЭМ!$F$39:$F$782,СВЦЭМ!$A$39:$A$782,$A218,СВЦЭМ!$B$39:$B$782,S$190)+'СЕТ СН'!$F$12</f>
        <v>155.02829359</v>
      </c>
      <c r="T218" s="36">
        <f>SUMIFS(СВЦЭМ!$F$39:$F$782,СВЦЭМ!$A$39:$A$782,$A218,СВЦЭМ!$B$39:$B$782,T$190)+'СЕТ СН'!$F$12</f>
        <v>155.18564642000001</v>
      </c>
      <c r="U218" s="36">
        <f>SUMIFS(СВЦЭМ!$F$39:$F$782,СВЦЭМ!$A$39:$A$782,$A218,СВЦЭМ!$B$39:$B$782,U$190)+'СЕТ СН'!$F$12</f>
        <v>159.43109984</v>
      </c>
      <c r="V218" s="36">
        <f>SUMIFS(СВЦЭМ!$F$39:$F$782,СВЦЭМ!$A$39:$A$782,$A218,СВЦЭМ!$B$39:$B$782,V$190)+'СЕТ СН'!$F$12</f>
        <v>159.24772171999999</v>
      </c>
      <c r="W218" s="36">
        <f>SUMIFS(СВЦЭМ!$F$39:$F$782,СВЦЭМ!$A$39:$A$782,$A218,СВЦЭМ!$B$39:$B$782,W$190)+'СЕТ СН'!$F$12</f>
        <v>156.97052715000001</v>
      </c>
      <c r="X218" s="36">
        <f>SUMIFS(СВЦЭМ!$F$39:$F$782,СВЦЭМ!$A$39:$A$782,$A218,СВЦЭМ!$B$39:$B$782,X$190)+'СЕТ СН'!$F$12</f>
        <v>159.95084559</v>
      </c>
      <c r="Y218" s="36">
        <f>SUMIFS(СВЦЭМ!$F$39:$F$782,СВЦЭМ!$A$39:$A$782,$A218,СВЦЭМ!$B$39:$B$782,Y$190)+'СЕТ СН'!$F$12</f>
        <v>173.38774071</v>
      </c>
    </row>
    <row r="219" spans="1:25" ht="15.75" x14ac:dyDescent="0.2">
      <c r="A219" s="35">
        <f t="shared" si="5"/>
        <v>45106</v>
      </c>
      <c r="B219" s="36">
        <f>SUMIFS(СВЦЭМ!$F$39:$F$782,СВЦЭМ!$A$39:$A$782,$A219,СВЦЭМ!$B$39:$B$782,B$190)+'СЕТ СН'!$F$12</f>
        <v>189.03035882</v>
      </c>
      <c r="C219" s="36">
        <f>SUMIFS(СВЦЭМ!$F$39:$F$782,СВЦЭМ!$A$39:$A$782,$A219,СВЦЭМ!$B$39:$B$782,C$190)+'СЕТ СН'!$F$12</f>
        <v>196.02180188</v>
      </c>
      <c r="D219" s="36">
        <f>SUMIFS(СВЦЭМ!$F$39:$F$782,СВЦЭМ!$A$39:$A$782,$A219,СВЦЭМ!$B$39:$B$782,D$190)+'СЕТ СН'!$F$12</f>
        <v>201.98847925000001</v>
      </c>
      <c r="E219" s="36">
        <f>SUMIFS(СВЦЭМ!$F$39:$F$782,СВЦЭМ!$A$39:$A$782,$A219,СВЦЭМ!$B$39:$B$782,E$190)+'СЕТ СН'!$F$12</f>
        <v>202.78389107999999</v>
      </c>
      <c r="F219" s="36">
        <f>SUMIFS(СВЦЭМ!$F$39:$F$782,СВЦЭМ!$A$39:$A$782,$A219,СВЦЭМ!$B$39:$B$782,F$190)+'СЕТ СН'!$F$12</f>
        <v>200.91352773</v>
      </c>
      <c r="G219" s="36">
        <f>SUMIFS(СВЦЭМ!$F$39:$F$782,СВЦЭМ!$A$39:$A$782,$A219,СВЦЭМ!$B$39:$B$782,G$190)+'СЕТ СН'!$F$12</f>
        <v>201.32053449</v>
      </c>
      <c r="H219" s="36">
        <f>SUMIFS(СВЦЭМ!$F$39:$F$782,СВЦЭМ!$A$39:$A$782,$A219,СВЦЭМ!$B$39:$B$782,H$190)+'СЕТ СН'!$F$12</f>
        <v>194.72619931</v>
      </c>
      <c r="I219" s="36">
        <f>SUMIFS(СВЦЭМ!$F$39:$F$782,СВЦЭМ!$A$39:$A$782,$A219,СВЦЭМ!$B$39:$B$782,I$190)+'СЕТ СН'!$F$12</f>
        <v>182.66781019000001</v>
      </c>
      <c r="J219" s="36">
        <f>SUMIFS(СВЦЭМ!$F$39:$F$782,СВЦЭМ!$A$39:$A$782,$A219,СВЦЭМ!$B$39:$B$782,J$190)+'СЕТ СН'!$F$12</f>
        <v>170.83990743999999</v>
      </c>
      <c r="K219" s="36">
        <f>SUMIFS(СВЦЭМ!$F$39:$F$782,СВЦЭМ!$A$39:$A$782,$A219,СВЦЭМ!$B$39:$B$782,K$190)+'СЕТ СН'!$F$12</f>
        <v>164.47395173999999</v>
      </c>
      <c r="L219" s="36">
        <f>SUMIFS(СВЦЭМ!$F$39:$F$782,СВЦЭМ!$A$39:$A$782,$A219,СВЦЭМ!$B$39:$B$782,L$190)+'СЕТ СН'!$F$12</f>
        <v>162.84543944000001</v>
      </c>
      <c r="M219" s="36">
        <f>SUMIFS(СВЦЭМ!$F$39:$F$782,СВЦЭМ!$A$39:$A$782,$A219,СВЦЭМ!$B$39:$B$782,M$190)+'СЕТ СН'!$F$12</f>
        <v>161.63355501999999</v>
      </c>
      <c r="N219" s="36">
        <f>SUMIFS(СВЦЭМ!$F$39:$F$782,СВЦЭМ!$A$39:$A$782,$A219,СВЦЭМ!$B$39:$B$782,N$190)+'СЕТ СН'!$F$12</f>
        <v>164.23163285000001</v>
      </c>
      <c r="O219" s="36">
        <f>SUMIFS(СВЦЭМ!$F$39:$F$782,СВЦЭМ!$A$39:$A$782,$A219,СВЦЭМ!$B$39:$B$782,O$190)+'СЕТ СН'!$F$12</f>
        <v>164.32165114</v>
      </c>
      <c r="P219" s="36">
        <f>SUMIFS(СВЦЭМ!$F$39:$F$782,СВЦЭМ!$A$39:$A$782,$A219,СВЦЭМ!$B$39:$B$782,P$190)+'СЕТ СН'!$F$12</f>
        <v>165.20832528</v>
      </c>
      <c r="Q219" s="36">
        <f>SUMIFS(СВЦЭМ!$F$39:$F$782,СВЦЭМ!$A$39:$A$782,$A219,СВЦЭМ!$B$39:$B$782,Q$190)+'СЕТ СН'!$F$12</f>
        <v>165.21100082000001</v>
      </c>
      <c r="R219" s="36">
        <f>SUMIFS(СВЦЭМ!$F$39:$F$782,СВЦЭМ!$A$39:$A$782,$A219,СВЦЭМ!$B$39:$B$782,R$190)+'СЕТ СН'!$F$12</f>
        <v>163.70447891000001</v>
      </c>
      <c r="S219" s="36">
        <f>SUMIFS(СВЦЭМ!$F$39:$F$782,СВЦЭМ!$A$39:$A$782,$A219,СВЦЭМ!$B$39:$B$782,S$190)+'СЕТ СН'!$F$12</f>
        <v>162.12645935</v>
      </c>
      <c r="T219" s="36">
        <f>SUMIFS(СВЦЭМ!$F$39:$F$782,СВЦЭМ!$A$39:$A$782,$A219,СВЦЭМ!$B$39:$B$782,T$190)+'СЕТ СН'!$F$12</f>
        <v>163.21974734</v>
      </c>
      <c r="U219" s="36">
        <f>SUMIFS(СВЦЭМ!$F$39:$F$782,СВЦЭМ!$A$39:$A$782,$A219,СВЦЭМ!$B$39:$B$782,U$190)+'СЕТ СН'!$F$12</f>
        <v>164.26596344000001</v>
      </c>
      <c r="V219" s="36">
        <f>SUMIFS(СВЦЭМ!$F$39:$F$782,СВЦЭМ!$A$39:$A$782,$A219,СВЦЭМ!$B$39:$B$782,V$190)+'СЕТ СН'!$F$12</f>
        <v>165.74516310000001</v>
      </c>
      <c r="W219" s="36">
        <f>SUMIFS(СВЦЭМ!$F$39:$F$782,СВЦЭМ!$A$39:$A$782,$A219,СВЦЭМ!$B$39:$B$782,W$190)+'СЕТ СН'!$F$12</f>
        <v>164.70523610999999</v>
      </c>
      <c r="X219" s="36">
        <f>SUMIFS(СВЦЭМ!$F$39:$F$782,СВЦЭМ!$A$39:$A$782,$A219,СВЦЭМ!$B$39:$B$782,X$190)+'СЕТ СН'!$F$12</f>
        <v>167.19425835000001</v>
      </c>
      <c r="Y219" s="36">
        <f>SUMIFS(СВЦЭМ!$F$39:$F$782,СВЦЭМ!$A$39:$A$782,$A219,СВЦЭМ!$B$39:$B$782,Y$190)+'СЕТ СН'!$F$12</f>
        <v>182.44062421999999</v>
      </c>
    </row>
    <row r="220" spans="1:25" ht="15.75" x14ac:dyDescent="0.2">
      <c r="A220" s="35">
        <f t="shared" si="5"/>
        <v>45107</v>
      </c>
      <c r="B220" s="36">
        <f>SUMIFS(СВЦЭМ!$F$39:$F$782,СВЦЭМ!$A$39:$A$782,$A220,СВЦЭМ!$B$39:$B$782,B$190)+'СЕТ СН'!$F$12</f>
        <v>187.82027993</v>
      </c>
      <c r="C220" s="36">
        <f>SUMIFS(СВЦЭМ!$F$39:$F$782,СВЦЭМ!$A$39:$A$782,$A220,СВЦЭМ!$B$39:$B$782,C$190)+'СЕТ СН'!$F$12</f>
        <v>193.98812957999999</v>
      </c>
      <c r="D220" s="36">
        <f>SUMIFS(СВЦЭМ!$F$39:$F$782,СВЦЭМ!$A$39:$A$782,$A220,СВЦЭМ!$B$39:$B$782,D$190)+'СЕТ СН'!$F$12</f>
        <v>204.13002211</v>
      </c>
      <c r="E220" s="36">
        <f>SUMIFS(СВЦЭМ!$F$39:$F$782,СВЦЭМ!$A$39:$A$782,$A220,СВЦЭМ!$B$39:$B$782,E$190)+'СЕТ СН'!$F$12</f>
        <v>207.26831131</v>
      </c>
      <c r="F220" s="36">
        <f>SUMIFS(СВЦЭМ!$F$39:$F$782,СВЦЭМ!$A$39:$A$782,$A220,СВЦЭМ!$B$39:$B$782,F$190)+'СЕТ СН'!$F$12</f>
        <v>211.80432508999999</v>
      </c>
      <c r="G220" s="36">
        <f>SUMIFS(СВЦЭМ!$F$39:$F$782,СВЦЭМ!$A$39:$A$782,$A220,СВЦЭМ!$B$39:$B$782,G$190)+'СЕТ СН'!$F$12</f>
        <v>215.46225562999999</v>
      </c>
      <c r="H220" s="36">
        <f>SUMIFS(СВЦЭМ!$F$39:$F$782,СВЦЭМ!$A$39:$A$782,$A220,СВЦЭМ!$B$39:$B$782,H$190)+'СЕТ СН'!$F$12</f>
        <v>203.57279986</v>
      </c>
      <c r="I220" s="36">
        <f>SUMIFS(СВЦЭМ!$F$39:$F$782,СВЦЭМ!$A$39:$A$782,$A220,СВЦЭМ!$B$39:$B$782,I$190)+'СЕТ СН'!$F$12</f>
        <v>190.00552959999999</v>
      </c>
      <c r="J220" s="36">
        <f>SUMIFS(СВЦЭМ!$F$39:$F$782,СВЦЭМ!$A$39:$A$782,$A220,СВЦЭМ!$B$39:$B$782,J$190)+'СЕТ СН'!$F$12</f>
        <v>180.10798020999999</v>
      </c>
      <c r="K220" s="36">
        <f>SUMIFS(СВЦЭМ!$F$39:$F$782,СВЦЭМ!$A$39:$A$782,$A220,СВЦЭМ!$B$39:$B$782,K$190)+'СЕТ СН'!$F$12</f>
        <v>171.37120229000001</v>
      </c>
      <c r="L220" s="36">
        <f>SUMIFS(СВЦЭМ!$F$39:$F$782,СВЦЭМ!$A$39:$A$782,$A220,СВЦЭМ!$B$39:$B$782,L$190)+'СЕТ СН'!$F$12</f>
        <v>167.39678065000001</v>
      </c>
      <c r="M220" s="36">
        <f>SUMIFS(СВЦЭМ!$F$39:$F$782,СВЦЭМ!$A$39:$A$782,$A220,СВЦЭМ!$B$39:$B$782,M$190)+'СЕТ СН'!$F$12</f>
        <v>163.55971388</v>
      </c>
      <c r="N220" s="36">
        <f>SUMIFS(СВЦЭМ!$F$39:$F$782,СВЦЭМ!$A$39:$A$782,$A220,СВЦЭМ!$B$39:$B$782,N$190)+'СЕТ СН'!$F$12</f>
        <v>168.88073075</v>
      </c>
      <c r="O220" s="36">
        <f>SUMIFS(СВЦЭМ!$F$39:$F$782,СВЦЭМ!$A$39:$A$782,$A220,СВЦЭМ!$B$39:$B$782,O$190)+'СЕТ СН'!$F$12</f>
        <v>167.15208876</v>
      </c>
      <c r="P220" s="36">
        <f>SUMIFS(СВЦЭМ!$F$39:$F$782,СВЦЭМ!$A$39:$A$782,$A220,СВЦЭМ!$B$39:$B$782,P$190)+'СЕТ СН'!$F$12</f>
        <v>168.00984516</v>
      </c>
      <c r="Q220" s="36">
        <f>SUMIFS(СВЦЭМ!$F$39:$F$782,СВЦЭМ!$A$39:$A$782,$A220,СВЦЭМ!$B$39:$B$782,Q$190)+'СЕТ СН'!$F$12</f>
        <v>168.70311161999999</v>
      </c>
      <c r="R220" s="36">
        <f>SUMIFS(СВЦЭМ!$F$39:$F$782,СВЦЭМ!$A$39:$A$782,$A220,СВЦЭМ!$B$39:$B$782,R$190)+'СЕТ СН'!$F$12</f>
        <v>167.42530980000001</v>
      </c>
      <c r="S220" s="36">
        <f>SUMIFS(СВЦЭМ!$F$39:$F$782,СВЦЭМ!$A$39:$A$782,$A220,СВЦЭМ!$B$39:$B$782,S$190)+'СЕТ СН'!$F$12</f>
        <v>165.84921249000001</v>
      </c>
      <c r="T220" s="36">
        <f>SUMIFS(СВЦЭМ!$F$39:$F$782,СВЦЭМ!$A$39:$A$782,$A220,СВЦЭМ!$B$39:$B$782,T$190)+'СЕТ СН'!$F$12</f>
        <v>165.61406982</v>
      </c>
      <c r="U220" s="36">
        <f>SUMIFS(СВЦЭМ!$F$39:$F$782,СВЦЭМ!$A$39:$A$782,$A220,СВЦЭМ!$B$39:$B$782,U$190)+'СЕТ СН'!$F$12</f>
        <v>166.58333196000001</v>
      </c>
      <c r="V220" s="36">
        <f>SUMIFS(СВЦЭМ!$F$39:$F$782,СВЦЭМ!$A$39:$A$782,$A220,СВЦЭМ!$B$39:$B$782,V$190)+'СЕТ СН'!$F$12</f>
        <v>169.62826541000001</v>
      </c>
      <c r="W220" s="36">
        <f>SUMIFS(СВЦЭМ!$F$39:$F$782,СВЦЭМ!$A$39:$A$782,$A220,СВЦЭМ!$B$39:$B$782,W$190)+'СЕТ СН'!$F$12</f>
        <v>165.74038865</v>
      </c>
      <c r="X220" s="36">
        <f>SUMIFS(СВЦЭМ!$F$39:$F$782,СВЦЭМ!$A$39:$A$782,$A220,СВЦЭМ!$B$39:$B$782,X$190)+'СЕТ СН'!$F$12</f>
        <v>170.93267194000001</v>
      </c>
      <c r="Y220" s="36">
        <f>SUMIFS(СВЦЭМ!$F$39:$F$782,СВЦЭМ!$A$39:$A$782,$A220,СВЦЭМ!$B$39:$B$782,Y$190)+'СЕТ СН'!$F$12</f>
        <v>181.30188594000001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88</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01.06.2023</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45079</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45080</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45081</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45082</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45083</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45084</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45085</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45086</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45087</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45088</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45089</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45090</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45091</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45092</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45093</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45094</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45095</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45096</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45097</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45098</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45099</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45100</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45101</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45102</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45103</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45104</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45105</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45106</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45107</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45108</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89</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01.06.2023</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45079</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45080</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45081</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45082</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45083</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45084</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45085</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45086</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45087</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45088</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45089</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45090</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45091</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45092</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45093</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45094</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45095</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45096</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45097</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45098</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45099</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45100</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45101</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45102</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45103</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45104</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45105</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45106</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45107</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45108</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90</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01.06.2023</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45079</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45080</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45081</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45082</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45083</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45084</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45085</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45086</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45087</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45088</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45089</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45090</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45091</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45092</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45093</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45094</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45095</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45096</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45097</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45098</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45099</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45100</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45101</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45102</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45103</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45104</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45105</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45106</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45107</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45108</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91</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01.06.2023</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45079</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45080</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45081</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45082</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45083</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45084</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45085</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45086</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45087</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45088</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45089</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45090</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45091</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45092</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45093</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45094</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45095</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45096</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45097</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45098</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45099</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45100</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45101</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45102</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45103</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45104</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45105</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45106</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45107</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45108</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92</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01.06.2023</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45079</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45080</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45081</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45082</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45083</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45084</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45085</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45086</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45087</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45088</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45089</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45090</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45091</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45092</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45093</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45094</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45095</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45096</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45097</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45098</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45099</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45100</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45101</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45102</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45103</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45104</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45105</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45106</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45107</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45108</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93</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01.06.2023</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45079</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45080</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45081</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45082</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45083</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45084</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45085</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45086</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45087</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45088</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45089</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45090</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45091</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45092</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45093</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45094</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45095</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45096</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45097</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45098</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45099</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45100</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45101</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45102</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45103</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45104</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45105</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45106</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45107</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45108</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2" t="s">
        <v>94</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77</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c r="V438" s="47"/>
      <c r="W438" s="47"/>
      <c r="X438" s="47"/>
      <c r="Y438" s="47"/>
    </row>
    <row r="439" spans="1:26" ht="15.75" x14ac:dyDescent="0.2">
      <c r="A439" s="134"/>
      <c r="B439" s="134"/>
      <c r="C439" s="134"/>
      <c r="D439" s="134"/>
      <c r="E439" s="134"/>
      <c r="F439" s="134"/>
      <c r="G439" s="134"/>
      <c r="H439" s="134"/>
      <c r="I439" s="134"/>
      <c r="J439" s="134"/>
      <c r="K439" s="134"/>
      <c r="L439" s="134"/>
      <c r="M439" s="134"/>
      <c r="N439" s="137">
        <f>СВЦЭМ!$D$12+'СЕТ СН'!$F$10-'СЕТ СН'!$F$24</f>
        <v>623543.75892979023</v>
      </c>
      <c r="O439" s="138"/>
      <c r="P439" s="137">
        <f>СВЦЭМ!$D$12+'СЕТ СН'!$F$10-'СЕТ СН'!$G$24</f>
        <v>623543.75892979023</v>
      </c>
      <c r="Q439" s="138"/>
      <c r="R439" s="137">
        <f>СВЦЭМ!$D$12+'СЕТ СН'!$F$10-'СЕТ СН'!$H$24</f>
        <v>623543.75892979023</v>
      </c>
      <c r="S439" s="138"/>
      <c r="T439" s="137">
        <f>СВЦЭМ!$D$12+'СЕТ СН'!$F$10-'СЕТ СН'!$I$24</f>
        <v>623543.75892979023</v>
      </c>
      <c r="U439" s="138"/>
      <c r="V439" s="47"/>
      <c r="W439" s="47"/>
      <c r="X439" s="47"/>
      <c r="Y439" s="47"/>
    </row>
    <row r="440" spans="1:26" ht="30" customHeight="1" x14ac:dyDescent="0.25"/>
    <row r="441" spans="1:26" ht="15.75" x14ac:dyDescent="0.25">
      <c r="A441" s="143" t="s">
        <v>78</v>
      </c>
      <c r="B441" s="144"/>
      <c r="C441" s="144"/>
      <c r="D441" s="144"/>
      <c r="E441" s="144"/>
      <c r="F441" s="144"/>
      <c r="G441" s="144"/>
      <c r="H441" s="144"/>
      <c r="I441" s="144"/>
      <c r="J441" s="144"/>
      <c r="K441" s="144"/>
      <c r="L441" s="144"/>
      <c r="M441" s="145"/>
      <c r="N441" s="135" t="s">
        <v>29</v>
      </c>
      <c r="O441" s="135"/>
      <c r="P441" s="135"/>
      <c r="Q441" s="135"/>
      <c r="R441" s="135"/>
      <c r="S441" s="135"/>
      <c r="T441" s="135"/>
      <c r="U441" s="135"/>
    </row>
    <row r="442" spans="1:26" ht="15.75" x14ac:dyDescent="0.25">
      <c r="A442" s="146"/>
      <c r="B442" s="147"/>
      <c r="C442" s="147"/>
      <c r="D442" s="147"/>
      <c r="E442" s="147"/>
      <c r="F442" s="147"/>
      <c r="G442" s="147"/>
      <c r="H442" s="147"/>
      <c r="I442" s="147"/>
      <c r="J442" s="147"/>
      <c r="K442" s="147"/>
      <c r="L442" s="147"/>
      <c r="M442" s="148"/>
      <c r="N442" s="136" t="s">
        <v>0</v>
      </c>
      <c r="O442" s="136"/>
      <c r="P442" s="136" t="s">
        <v>1</v>
      </c>
      <c r="Q442" s="136"/>
      <c r="R442" s="136" t="s">
        <v>2</v>
      </c>
      <c r="S442" s="136"/>
      <c r="T442" s="136" t="s">
        <v>3</v>
      </c>
      <c r="U442" s="136"/>
    </row>
    <row r="443" spans="1:26" ht="15.75" x14ac:dyDescent="0.25">
      <c r="A443" s="149"/>
      <c r="B443" s="150"/>
      <c r="C443" s="150"/>
      <c r="D443" s="150"/>
      <c r="E443" s="150"/>
      <c r="F443" s="150"/>
      <c r="G443" s="150"/>
      <c r="H443" s="150"/>
      <c r="I443" s="150"/>
      <c r="J443" s="150"/>
      <c r="K443" s="150"/>
      <c r="L443" s="150"/>
      <c r="M443" s="151"/>
      <c r="N443" s="142">
        <f>'СЕТ СН'!$F$7</f>
        <v>1765744.73</v>
      </c>
      <c r="O443" s="142"/>
      <c r="P443" s="142">
        <f>'СЕТ СН'!$G$7</f>
        <v>1442615.09</v>
      </c>
      <c r="Q443" s="142"/>
      <c r="R443" s="142">
        <f>'СЕТ СН'!$H$7</f>
        <v>1841546.13</v>
      </c>
      <c r="S443" s="142"/>
      <c r="T443" s="142">
        <f>'СЕТ СН'!$I$7</f>
        <v>1879310.42</v>
      </c>
      <c r="U443" s="142"/>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N26" sqref="N26"/>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45" x14ac:dyDescent="0.2">
      <c r="A5" s="53" t="s">
        <v>44</v>
      </c>
      <c r="B5" s="90" t="s">
        <v>146</v>
      </c>
      <c r="C5" s="54">
        <v>44896</v>
      </c>
      <c r="D5" s="54">
        <v>45291</v>
      </c>
      <c r="E5" s="98" t="s">
        <v>20</v>
      </c>
      <c r="F5" s="98">
        <v>3088.11</v>
      </c>
      <c r="G5" s="98">
        <v>3468.55</v>
      </c>
      <c r="H5" s="98">
        <v>3591.32</v>
      </c>
      <c r="I5" s="98">
        <v>3843.34</v>
      </c>
    </row>
    <row r="6" spans="1:9" ht="60" x14ac:dyDescent="0.2">
      <c r="A6" s="53" t="s">
        <v>45</v>
      </c>
      <c r="B6" s="90" t="s">
        <v>146</v>
      </c>
      <c r="C6" s="54">
        <v>44896</v>
      </c>
      <c r="D6" s="54">
        <v>45291</v>
      </c>
      <c r="E6" s="98" t="s">
        <v>20</v>
      </c>
      <c r="F6" s="98">
        <v>183.87</v>
      </c>
      <c r="G6" s="98">
        <v>328.65</v>
      </c>
      <c r="H6" s="98">
        <v>372.02</v>
      </c>
      <c r="I6" s="98">
        <v>842.21</v>
      </c>
    </row>
    <row r="7" spans="1:9" ht="60" x14ac:dyDescent="0.2">
      <c r="A7" s="53" t="s">
        <v>46</v>
      </c>
      <c r="B7" s="90" t="s">
        <v>146</v>
      </c>
      <c r="C7" s="54">
        <v>44896</v>
      </c>
      <c r="D7" s="54">
        <v>45291</v>
      </c>
      <c r="E7" s="98" t="s">
        <v>21</v>
      </c>
      <c r="F7" s="98">
        <v>1765744.73</v>
      </c>
      <c r="G7" s="98">
        <v>1442615.09</v>
      </c>
      <c r="H7" s="98">
        <v>1841546.13</v>
      </c>
      <c r="I7" s="98">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topLeftCell="A28" zoomScale="70" zoomScaleNormal="70" workbookViewId="0">
      <selection activeCell="M36" sqref="M3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8" t="s">
        <v>110</v>
      </c>
      <c r="B4" s="159"/>
      <c r="C4" s="63"/>
      <c r="D4" s="64" t="s">
        <v>111</v>
      </c>
    </row>
    <row r="5" spans="1:4" ht="15" customHeight="1" x14ac:dyDescent="0.2">
      <c r="A5" s="161" t="s">
        <v>112</v>
      </c>
      <c r="B5" s="162"/>
      <c r="C5" s="65"/>
      <c r="D5" s="66" t="s">
        <v>113</v>
      </c>
    </row>
    <row r="6" spans="1:4" ht="15" customHeight="1" x14ac:dyDescent="0.2">
      <c r="A6" s="158" t="s">
        <v>114</v>
      </c>
      <c r="B6" s="159"/>
      <c r="C6" s="67"/>
      <c r="D6" s="64" t="s">
        <v>115</v>
      </c>
    </row>
    <row r="7" spans="1:4" ht="15" customHeight="1" x14ac:dyDescent="0.2">
      <c r="A7" s="158" t="s">
        <v>116</v>
      </c>
      <c r="B7" s="159"/>
      <c r="C7" s="67"/>
      <c r="D7" s="64" t="s">
        <v>148</v>
      </c>
    </row>
    <row r="8" spans="1:4" ht="15" customHeight="1" x14ac:dyDescent="0.2">
      <c r="A8" s="160" t="s">
        <v>117</v>
      </c>
      <c r="B8" s="160"/>
      <c r="C8" s="96"/>
      <c r="D8" s="68"/>
    </row>
    <row r="9" spans="1:4" ht="15" customHeight="1" x14ac:dyDescent="0.2">
      <c r="A9" s="69" t="s">
        <v>118</v>
      </c>
      <c r="B9" s="70"/>
      <c r="C9" s="71"/>
      <c r="D9" s="72"/>
    </row>
    <row r="10" spans="1:4" ht="30" customHeight="1" x14ac:dyDescent="0.2">
      <c r="A10" s="163" t="s">
        <v>119</v>
      </c>
      <c r="B10" s="164"/>
      <c r="C10" s="73"/>
      <c r="D10" s="74">
        <v>4.5009635499999998</v>
      </c>
    </row>
    <row r="11" spans="1:4" ht="66" customHeight="1" x14ac:dyDescent="0.2">
      <c r="A11" s="163" t="s">
        <v>120</v>
      </c>
      <c r="B11" s="164"/>
      <c r="C11" s="73"/>
      <c r="D11" s="74">
        <v>1540.12778858</v>
      </c>
    </row>
    <row r="12" spans="1:4" ht="30" customHeight="1" x14ac:dyDescent="0.2">
      <c r="A12" s="163" t="s">
        <v>121</v>
      </c>
      <c r="B12" s="164"/>
      <c r="C12" s="73"/>
      <c r="D12" s="75">
        <v>623543.75892979023</v>
      </c>
    </row>
    <row r="13" spans="1:4" ht="30" customHeight="1" x14ac:dyDescent="0.2">
      <c r="A13" s="163" t="s">
        <v>122</v>
      </c>
      <c r="B13" s="164"/>
      <c r="C13" s="73"/>
      <c r="D13" s="76"/>
    </row>
    <row r="14" spans="1:4" ht="15" customHeight="1" x14ac:dyDescent="0.2">
      <c r="A14" s="165" t="s">
        <v>123</v>
      </c>
      <c r="B14" s="166"/>
      <c r="C14" s="73"/>
      <c r="D14" s="74">
        <v>1685.2321603600001</v>
      </c>
    </row>
    <row r="15" spans="1:4" ht="15" customHeight="1" x14ac:dyDescent="0.2">
      <c r="A15" s="165" t="s">
        <v>124</v>
      </c>
      <c r="B15" s="166"/>
      <c r="C15" s="73"/>
      <c r="D15" s="74">
        <v>2408.3224816900001</v>
      </c>
    </row>
    <row r="16" spans="1:4" ht="15" customHeight="1" x14ac:dyDescent="0.2">
      <c r="A16" s="165" t="s">
        <v>125</v>
      </c>
      <c r="B16" s="166"/>
      <c r="C16" s="73"/>
      <c r="D16" s="74">
        <v>3396.0967050999998</v>
      </c>
    </row>
    <row r="17" spans="1:4" ht="15" customHeight="1" x14ac:dyDescent="0.2">
      <c r="A17" s="165" t="s">
        <v>126</v>
      </c>
      <c r="B17" s="166"/>
      <c r="C17" s="73"/>
      <c r="D17" s="74">
        <v>2851.6503580499998</v>
      </c>
    </row>
    <row r="18" spans="1:4" ht="52.5" customHeight="1" x14ac:dyDescent="0.2">
      <c r="A18" s="163" t="s">
        <v>127</v>
      </c>
      <c r="B18" s="164"/>
      <c r="C18" s="73"/>
      <c r="D18" s="74">
        <v>0</v>
      </c>
    </row>
    <row r="19" spans="1:4" ht="52.5" customHeight="1" x14ac:dyDescent="0.25">
      <c r="A19" s="163" t="s">
        <v>140</v>
      </c>
      <c r="B19" s="164"/>
      <c r="C19" s="81"/>
      <c r="D19" s="74">
        <v>1529.5884504000001</v>
      </c>
    </row>
    <row r="20" spans="1:4" ht="52.5" customHeight="1" x14ac:dyDescent="0.25">
      <c r="A20" s="163" t="s">
        <v>141</v>
      </c>
      <c r="B20" s="164"/>
      <c r="C20" s="81"/>
      <c r="D20" s="97"/>
    </row>
    <row r="21" spans="1:4" ht="52.5" customHeight="1" x14ac:dyDescent="0.25">
      <c r="A21" s="165" t="s">
        <v>142</v>
      </c>
      <c r="B21" s="166"/>
      <c r="C21" s="81"/>
      <c r="D21" s="74">
        <v>1674.4333724999999</v>
      </c>
    </row>
    <row r="22" spans="1:4" ht="52.5" customHeight="1" x14ac:dyDescent="0.25">
      <c r="A22" s="165" t="s">
        <v>143</v>
      </c>
      <c r="B22" s="166"/>
      <c r="C22" s="81"/>
      <c r="D22" s="74">
        <v>1458.49509777</v>
      </c>
    </row>
    <row r="23" spans="1:4" ht="52.5" customHeight="1" x14ac:dyDescent="0.25">
      <c r="A23" s="165" t="s">
        <v>144</v>
      </c>
      <c r="B23" s="166"/>
      <c r="C23" s="81"/>
      <c r="D23" s="74">
        <v>1458.9950668500001</v>
      </c>
    </row>
    <row r="24" spans="1:4" ht="52.5" customHeight="1" x14ac:dyDescent="0.25">
      <c r="A24" s="165" t="s">
        <v>145</v>
      </c>
      <c r="B24" s="166"/>
      <c r="C24" s="81"/>
      <c r="D24" s="74">
        <v>1458.7162418099999</v>
      </c>
    </row>
    <row r="25" spans="1:4" ht="15" customHeight="1" x14ac:dyDescent="0.2">
      <c r="A25" s="69" t="s">
        <v>128</v>
      </c>
      <c r="B25" s="70"/>
      <c r="C25" s="77"/>
      <c r="D25" s="78"/>
    </row>
    <row r="26" spans="1:4" ht="30" customHeight="1" x14ac:dyDescent="0.2">
      <c r="A26" s="163" t="s">
        <v>129</v>
      </c>
      <c r="B26" s="164"/>
      <c r="C26" s="73"/>
      <c r="D26" s="79">
        <v>15298.027</v>
      </c>
    </row>
    <row r="27" spans="1:4" ht="30" customHeight="1" x14ac:dyDescent="0.2">
      <c r="A27" s="163" t="s">
        <v>130</v>
      </c>
      <c r="B27" s="164"/>
      <c r="C27" s="80"/>
      <c r="D27" s="79">
        <v>21.977</v>
      </c>
    </row>
    <row r="28" spans="1:4" ht="15" customHeight="1" x14ac:dyDescent="0.2">
      <c r="A28" s="69" t="s">
        <v>131</v>
      </c>
      <c r="B28" s="70"/>
      <c r="C28" s="77"/>
      <c r="D28" s="78"/>
    </row>
    <row r="29" spans="1:4" ht="15" customHeight="1" x14ac:dyDescent="0.25">
      <c r="A29" s="163" t="s">
        <v>132</v>
      </c>
      <c r="B29" s="164"/>
      <c r="C29" s="81"/>
      <c r="D29" s="76"/>
    </row>
    <row r="30" spans="1:4" ht="15" customHeight="1" x14ac:dyDescent="0.25">
      <c r="A30" s="165" t="s">
        <v>123</v>
      </c>
      <c r="B30" s="166"/>
      <c r="C30" s="81"/>
      <c r="D30" s="82">
        <v>0</v>
      </c>
    </row>
    <row r="31" spans="1:4" ht="15" customHeight="1" x14ac:dyDescent="0.25">
      <c r="A31" s="165" t="s">
        <v>124</v>
      </c>
      <c r="B31" s="166"/>
      <c r="C31" s="81"/>
      <c r="D31" s="82">
        <v>1.506336136077E-3</v>
      </c>
    </row>
    <row r="32" spans="1:4" ht="15" customHeight="1" x14ac:dyDescent="0.25">
      <c r="A32" s="165" t="s">
        <v>125</v>
      </c>
      <c r="B32" s="166"/>
      <c r="C32" s="81"/>
      <c r="D32" s="82">
        <v>3.0902448419099999E-3</v>
      </c>
    </row>
    <row r="33" spans="1:6" ht="15" customHeight="1" x14ac:dyDescent="0.25">
      <c r="A33" s="165" t="s">
        <v>126</v>
      </c>
      <c r="B33" s="166"/>
      <c r="C33" s="81"/>
      <c r="D33" s="82">
        <v>2.2172233164689998E-3</v>
      </c>
    </row>
    <row r="35" spans="1:6" x14ac:dyDescent="0.2">
      <c r="A35" s="58" t="s">
        <v>133</v>
      </c>
      <c r="B35" s="59"/>
      <c r="C35" s="59"/>
      <c r="D35" s="56"/>
      <c r="E35" s="56"/>
      <c r="F35" s="60"/>
    </row>
    <row r="36" spans="1:6" ht="280.5" customHeight="1" x14ac:dyDescent="0.2">
      <c r="A36" s="167" t="s">
        <v>7</v>
      </c>
      <c r="B36" s="167" t="s">
        <v>134</v>
      </c>
      <c r="C36" s="57" t="s">
        <v>135</v>
      </c>
      <c r="D36" s="57" t="s">
        <v>136</v>
      </c>
      <c r="E36" s="57" t="s">
        <v>137</v>
      </c>
      <c r="F36" s="57" t="s">
        <v>138</v>
      </c>
    </row>
    <row r="37" spans="1:6" x14ac:dyDescent="0.2">
      <c r="A37" s="168"/>
      <c r="B37" s="168"/>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1690.5818194000001</v>
      </c>
      <c r="D39" s="84">
        <v>1668.9184034899999</v>
      </c>
      <c r="E39" s="84">
        <v>201.57291943000001</v>
      </c>
      <c r="F39" s="84">
        <v>201.57291943000001</v>
      </c>
    </row>
    <row r="40" spans="1:6" ht="12.75" customHeight="1" x14ac:dyDescent="0.2">
      <c r="A40" s="83" t="s">
        <v>149</v>
      </c>
      <c r="B40" s="83">
        <v>2</v>
      </c>
      <c r="C40" s="84">
        <v>1770.58672329</v>
      </c>
      <c r="D40" s="84">
        <v>1748.65356709</v>
      </c>
      <c r="E40" s="84">
        <v>211.20337810000001</v>
      </c>
      <c r="F40" s="84">
        <v>211.20337810000001</v>
      </c>
    </row>
    <row r="41" spans="1:6" ht="12.75" customHeight="1" x14ac:dyDescent="0.2">
      <c r="A41" s="83" t="s">
        <v>149</v>
      </c>
      <c r="B41" s="83">
        <v>3</v>
      </c>
      <c r="C41" s="84">
        <v>1815.9025248400001</v>
      </c>
      <c r="D41" s="84">
        <v>1793.81967323</v>
      </c>
      <c r="E41" s="84">
        <v>216.65856624</v>
      </c>
      <c r="F41" s="84">
        <v>216.65856624</v>
      </c>
    </row>
    <row r="42" spans="1:6" ht="12.75" customHeight="1" x14ac:dyDescent="0.2">
      <c r="A42" s="83" t="s">
        <v>149</v>
      </c>
      <c r="B42" s="83">
        <v>4</v>
      </c>
      <c r="C42" s="84">
        <v>1853.4847789800001</v>
      </c>
      <c r="D42" s="84">
        <v>1828.9486336499999</v>
      </c>
      <c r="E42" s="84">
        <v>220.90146217</v>
      </c>
      <c r="F42" s="84">
        <v>220.90146217</v>
      </c>
    </row>
    <row r="43" spans="1:6" ht="12.75" customHeight="1" x14ac:dyDescent="0.2">
      <c r="A43" s="83" t="s">
        <v>149</v>
      </c>
      <c r="B43" s="83">
        <v>5</v>
      </c>
      <c r="C43" s="84">
        <v>1853.0381547699999</v>
      </c>
      <c r="D43" s="84">
        <v>1828.0646397600001</v>
      </c>
      <c r="E43" s="84">
        <v>220.79469288000001</v>
      </c>
      <c r="F43" s="84">
        <v>220.79469288000001</v>
      </c>
    </row>
    <row r="44" spans="1:6" ht="12.75" customHeight="1" x14ac:dyDescent="0.2">
      <c r="A44" s="83" t="s">
        <v>149</v>
      </c>
      <c r="B44" s="83">
        <v>6</v>
      </c>
      <c r="C44" s="84">
        <v>1841.5992750800001</v>
      </c>
      <c r="D44" s="84">
        <v>1816.22424901</v>
      </c>
      <c r="E44" s="84">
        <v>219.36460371999999</v>
      </c>
      <c r="F44" s="84">
        <v>219.36460371999999</v>
      </c>
    </row>
    <row r="45" spans="1:6" ht="12.75" customHeight="1" x14ac:dyDescent="0.2">
      <c r="A45" s="83" t="s">
        <v>149</v>
      </c>
      <c r="B45" s="83">
        <v>7</v>
      </c>
      <c r="C45" s="84">
        <v>1707.2780567</v>
      </c>
      <c r="D45" s="84">
        <v>1684.20357659</v>
      </c>
      <c r="E45" s="84">
        <v>203.41907137999999</v>
      </c>
      <c r="F45" s="84">
        <v>203.41907137999999</v>
      </c>
    </row>
    <row r="46" spans="1:6" ht="12.75" customHeight="1" x14ac:dyDescent="0.2">
      <c r="A46" s="83" t="s">
        <v>149</v>
      </c>
      <c r="B46" s="83">
        <v>8</v>
      </c>
      <c r="C46" s="84">
        <v>1626.2857702199999</v>
      </c>
      <c r="D46" s="84">
        <v>1605.9076019700001</v>
      </c>
      <c r="E46" s="84">
        <v>193.96243878000001</v>
      </c>
      <c r="F46" s="84">
        <v>193.96243878000001</v>
      </c>
    </row>
    <row r="47" spans="1:6" ht="12.75" customHeight="1" x14ac:dyDescent="0.2">
      <c r="A47" s="83" t="s">
        <v>149</v>
      </c>
      <c r="B47" s="83">
        <v>9</v>
      </c>
      <c r="C47" s="84">
        <v>1573.3940361299999</v>
      </c>
      <c r="D47" s="84">
        <v>1551.6148032900001</v>
      </c>
      <c r="E47" s="84">
        <v>187.4049235</v>
      </c>
      <c r="F47" s="84">
        <v>187.4049235</v>
      </c>
    </row>
    <row r="48" spans="1:6" ht="12.75" customHeight="1" x14ac:dyDescent="0.2">
      <c r="A48" s="83" t="s">
        <v>149</v>
      </c>
      <c r="B48" s="83">
        <v>10</v>
      </c>
      <c r="C48" s="84">
        <v>1577.80327139</v>
      </c>
      <c r="D48" s="84">
        <v>1557.83869557</v>
      </c>
      <c r="E48" s="84">
        <v>188.15664877</v>
      </c>
      <c r="F48" s="84">
        <v>188.15664877</v>
      </c>
    </row>
    <row r="49" spans="1:6" ht="12.75" customHeight="1" x14ac:dyDescent="0.2">
      <c r="A49" s="83" t="s">
        <v>149</v>
      </c>
      <c r="B49" s="83">
        <v>11</v>
      </c>
      <c r="C49" s="84">
        <v>1575.6456193199999</v>
      </c>
      <c r="D49" s="84">
        <v>1554.8857605999999</v>
      </c>
      <c r="E49" s="84">
        <v>187.79999158999999</v>
      </c>
      <c r="F49" s="84">
        <v>187.79999158999999</v>
      </c>
    </row>
    <row r="50" spans="1:6" ht="12.75" customHeight="1" x14ac:dyDescent="0.2">
      <c r="A50" s="83" t="s">
        <v>149</v>
      </c>
      <c r="B50" s="83">
        <v>12</v>
      </c>
      <c r="C50" s="84">
        <v>1600.8347063900001</v>
      </c>
      <c r="D50" s="84">
        <v>1578.9749323200001</v>
      </c>
      <c r="E50" s="84">
        <v>190.70949553</v>
      </c>
      <c r="F50" s="84">
        <v>190.70949553</v>
      </c>
    </row>
    <row r="51" spans="1:6" ht="12.75" customHeight="1" x14ac:dyDescent="0.2">
      <c r="A51" s="83" t="s">
        <v>149</v>
      </c>
      <c r="B51" s="83">
        <v>13</v>
      </c>
      <c r="C51" s="84">
        <v>1620.5003004499999</v>
      </c>
      <c r="D51" s="84">
        <v>1598.8285921700001</v>
      </c>
      <c r="E51" s="84">
        <v>193.10743192999999</v>
      </c>
      <c r="F51" s="84">
        <v>193.10743192999999</v>
      </c>
    </row>
    <row r="52" spans="1:6" ht="12.75" customHeight="1" x14ac:dyDescent="0.2">
      <c r="A52" s="83" t="s">
        <v>149</v>
      </c>
      <c r="B52" s="83">
        <v>14</v>
      </c>
      <c r="C52" s="84">
        <v>1617.0989001200001</v>
      </c>
      <c r="D52" s="84">
        <v>1596.99983337</v>
      </c>
      <c r="E52" s="84">
        <v>192.88655338999999</v>
      </c>
      <c r="F52" s="84">
        <v>192.88655338999999</v>
      </c>
    </row>
    <row r="53" spans="1:6" ht="12.75" customHeight="1" x14ac:dyDescent="0.2">
      <c r="A53" s="83" t="s">
        <v>149</v>
      </c>
      <c r="B53" s="83">
        <v>15</v>
      </c>
      <c r="C53" s="84">
        <v>1634.26454345</v>
      </c>
      <c r="D53" s="84">
        <v>1614.2261330199999</v>
      </c>
      <c r="E53" s="84">
        <v>194.96715571999999</v>
      </c>
      <c r="F53" s="84">
        <v>194.96715571999999</v>
      </c>
    </row>
    <row r="54" spans="1:6" ht="12.75" customHeight="1" x14ac:dyDescent="0.2">
      <c r="A54" s="83" t="s">
        <v>149</v>
      </c>
      <c r="B54" s="83">
        <v>16</v>
      </c>
      <c r="C54" s="84">
        <v>1642.92046054</v>
      </c>
      <c r="D54" s="84">
        <v>1623.1979824699999</v>
      </c>
      <c r="E54" s="84">
        <v>196.05078083000001</v>
      </c>
      <c r="F54" s="84">
        <v>196.05078083000001</v>
      </c>
    </row>
    <row r="55" spans="1:6" ht="12.75" customHeight="1" x14ac:dyDescent="0.2">
      <c r="A55" s="83" t="s">
        <v>149</v>
      </c>
      <c r="B55" s="83">
        <v>17</v>
      </c>
      <c r="C55" s="84">
        <v>1628.00844003</v>
      </c>
      <c r="D55" s="84">
        <v>1610.1539154</v>
      </c>
      <c r="E55" s="84">
        <v>194.47531094999999</v>
      </c>
      <c r="F55" s="84">
        <v>194.47531094999999</v>
      </c>
    </row>
    <row r="56" spans="1:6" ht="12.75" customHeight="1" x14ac:dyDescent="0.2">
      <c r="A56" s="83" t="s">
        <v>149</v>
      </c>
      <c r="B56" s="83">
        <v>18</v>
      </c>
      <c r="C56" s="84">
        <v>1608.1887314799999</v>
      </c>
      <c r="D56" s="84">
        <v>1589.3637661</v>
      </c>
      <c r="E56" s="84">
        <v>191.96426482000001</v>
      </c>
      <c r="F56" s="84">
        <v>191.96426482000001</v>
      </c>
    </row>
    <row r="57" spans="1:6" ht="12.75" customHeight="1" x14ac:dyDescent="0.2">
      <c r="A57" s="83" t="s">
        <v>149</v>
      </c>
      <c r="B57" s="83">
        <v>19</v>
      </c>
      <c r="C57" s="84">
        <v>1592.8930273599999</v>
      </c>
      <c r="D57" s="84">
        <v>1572.3231268300001</v>
      </c>
      <c r="E57" s="84">
        <v>189.90608666</v>
      </c>
      <c r="F57" s="84">
        <v>189.90608666</v>
      </c>
    </row>
    <row r="58" spans="1:6" ht="12.75" customHeight="1" x14ac:dyDescent="0.2">
      <c r="A58" s="83" t="s">
        <v>149</v>
      </c>
      <c r="B58" s="83">
        <v>20</v>
      </c>
      <c r="C58" s="84">
        <v>1580.7884568500001</v>
      </c>
      <c r="D58" s="84">
        <v>1560.0078940000001</v>
      </c>
      <c r="E58" s="84">
        <v>188.41864580000001</v>
      </c>
      <c r="F58" s="84">
        <v>188.41864580000001</v>
      </c>
    </row>
    <row r="59" spans="1:6" ht="12.75" customHeight="1" x14ac:dyDescent="0.2">
      <c r="A59" s="83" t="s">
        <v>149</v>
      </c>
      <c r="B59" s="83">
        <v>21</v>
      </c>
      <c r="C59" s="84">
        <v>1595.3102043599999</v>
      </c>
      <c r="D59" s="84">
        <v>1571.8417170299999</v>
      </c>
      <c r="E59" s="84">
        <v>189.84794170999999</v>
      </c>
      <c r="F59" s="84">
        <v>189.84794170999999</v>
      </c>
    </row>
    <row r="60" spans="1:6" ht="12.75" customHeight="1" x14ac:dyDescent="0.2">
      <c r="A60" s="83" t="s">
        <v>149</v>
      </c>
      <c r="B60" s="83">
        <v>22</v>
      </c>
      <c r="C60" s="84">
        <v>1540.8654882599999</v>
      </c>
      <c r="D60" s="84">
        <v>1517.92895406</v>
      </c>
      <c r="E60" s="84">
        <v>183.33632736000001</v>
      </c>
      <c r="F60" s="84">
        <v>183.33632736000001</v>
      </c>
    </row>
    <row r="61" spans="1:6" ht="12.75" customHeight="1" x14ac:dyDescent="0.2">
      <c r="A61" s="83" t="s">
        <v>149</v>
      </c>
      <c r="B61" s="83">
        <v>23</v>
      </c>
      <c r="C61" s="84">
        <v>1589.0333304000001</v>
      </c>
      <c r="D61" s="84">
        <v>1567.1692596400001</v>
      </c>
      <c r="E61" s="84">
        <v>189.28359963</v>
      </c>
      <c r="F61" s="84">
        <v>189.28359963</v>
      </c>
    </row>
    <row r="62" spans="1:6" ht="12.75" customHeight="1" x14ac:dyDescent="0.2">
      <c r="A62" s="83" t="s">
        <v>149</v>
      </c>
      <c r="B62" s="83">
        <v>24</v>
      </c>
      <c r="C62" s="84">
        <v>1625.6837395299999</v>
      </c>
      <c r="D62" s="84">
        <v>1605.01227427</v>
      </c>
      <c r="E62" s="84">
        <v>193.85430059000001</v>
      </c>
      <c r="F62" s="84">
        <v>193.85430059000001</v>
      </c>
    </row>
    <row r="63" spans="1:6" ht="12.75" customHeight="1" x14ac:dyDescent="0.2">
      <c r="A63" s="83" t="s">
        <v>150</v>
      </c>
      <c r="B63" s="83">
        <v>1</v>
      </c>
      <c r="C63" s="84">
        <v>1719.06476415</v>
      </c>
      <c r="D63" s="84">
        <v>1697.5309464300001</v>
      </c>
      <c r="E63" s="84">
        <v>205.02875874</v>
      </c>
      <c r="F63" s="84">
        <v>205.02875874</v>
      </c>
    </row>
    <row r="64" spans="1:6" ht="12.75" customHeight="1" x14ac:dyDescent="0.2">
      <c r="A64" s="83" t="s">
        <v>150</v>
      </c>
      <c r="B64" s="83">
        <v>2</v>
      </c>
      <c r="C64" s="84">
        <v>1747.7532490999999</v>
      </c>
      <c r="D64" s="84">
        <v>1726.40090244</v>
      </c>
      <c r="E64" s="84">
        <v>208.51568854000001</v>
      </c>
      <c r="F64" s="84">
        <v>208.51568854000001</v>
      </c>
    </row>
    <row r="65" spans="1:6" ht="12.75" customHeight="1" x14ac:dyDescent="0.2">
      <c r="A65" s="83" t="s">
        <v>150</v>
      </c>
      <c r="B65" s="83">
        <v>3</v>
      </c>
      <c r="C65" s="84">
        <v>1792.8012172000001</v>
      </c>
      <c r="D65" s="84">
        <v>1770.77972815</v>
      </c>
      <c r="E65" s="84">
        <v>213.87578848999999</v>
      </c>
      <c r="F65" s="84">
        <v>213.87578848999999</v>
      </c>
    </row>
    <row r="66" spans="1:6" ht="12.75" customHeight="1" x14ac:dyDescent="0.2">
      <c r="A66" s="83" t="s">
        <v>150</v>
      </c>
      <c r="B66" s="83">
        <v>4</v>
      </c>
      <c r="C66" s="84">
        <v>1801.34646438</v>
      </c>
      <c r="D66" s="84">
        <v>1777.3243311199999</v>
      </c>
      <c r="E66" s="84">
        <v>214.66624938000001</v>
      </c>
      <c r="F66" s="84">
        <v>214.66624938000001</v>
      </c>
    </row>
    <row r="67" spans="1:6" ht="12.75" customHeight="1" x14ac:dyDescent="0.2">
      <c r="A67" s="83" t="s">
        <v>150</v>
      </c>
      <c r="B67" s="83">
        <v>5</v>
      </c>
      <c r="C67" s="84">
        <v>1782.6037365300001</v>
      </c>
      <c r="D67" s="84">
        <v>1760.33271775</v>
      </c>
      <c r="E67" s="84">
        <v>212.61399259999999</v>
      </c>
      <c r="F67" s="84">
        <v>212.61399259999999</v>
      </c>
    </row>
    <row r="68" spans="1:6" ht="12.75" customHeight="1" x14ac:dyDescent="0.2">
      <c r="A68" s="83" t="s">
        <v>150</v>
      </c>
      <c r="B68" s="83">
        <v>6</v>
      </c>
      <c r="C68" s="84">
        <v>1758.6426712699999</v>
      </c>
      <c r="D68" s="84">
        <v>1736.32455428</v>
      </c>
      <c r="E68" s="84">
        <v>209.71427288000001</v>
      </c>
      <c r="F68" s="84">
        <v>209.71427288000001</v>
      </c>
    </row>
    <row r="69" spans="1:6" ht="12.75" customHeight="1" x14ac:dyDescent="0.2">
      <c r="A69" s="83" t="s">
        <v>150</v>
      </c>
      <c r="B69" s="83">
        <v>7</v>
      </c>
      <c r="C69" s="84">
        <v>1598.85539537</v>
      </c>
      <c r="D69" s="84">
        <v>1576.83419424</v>
      </c>
      <c r="E69" s="84">
        <v>190.45093596000001</v>
      </c>
      <c r="F69" s="84">
        <v>190.45093596000001</v>
      </c>
    </row>
    <row r="70" spans="1:6" ht="12.75" customHeight="1" x14ac:dyDescent="0.2">
      <c r="A70" s="83" t="s">
        <v>150</v>
      </c>
      <c r="B70" s="83">
        <v>8</v>
      </c>
      <c r="C70" s="84">
        <v>1639.1796700499999</v>
      </c>
      <c r="D70" s="84">
        <v>1615.55275723</v>
      </c>
      <c r="E70" s="84">
        <v>195.12738615000001</v>
      </c>
      <c r="F70" s="84">
        <v>195.12738615000001</v>
      </c>
    </row>
    <row r="71" spans="1:6" ht="12.75" customHeight="1" x14ac:dyDescent="0.2">
      <c r="A71" s="83" t="s">
        <v>150</v>
      </c>
      <c r="B71" s="83">
        <v>9</v>
      </c>
      <c r="C71" s="84">
        <v>1620.40152311</v>
      </c>
      <c r="D71" s="84">
        <v>1592.8909008799999</v>
      </c>
      <c r="E71" s="84">
        <v>192.39027418000001</v>
      </c>
      <c r="F71" s="84">
        <v>192.39027418000001</v>
      </c>
    </row>
    <row r="72" spans="1:6" ht="12.75" customHeight="1" x14ac:dyDescent="0.2">
      <c r="A72" s="83" t="s">
        <v>150</v>
      </c>
      <c r="B72" s="83">
        <v>10</v>
      </c>
      <c r="C72" s="84">
        <v>1584.46234557</v>
      </c>
      <c r="D72" s="84">
        <v>1558.6240857800001</v>
      </c>
      <c r="E72" s="84">
        <v>188.25150865000001</v>
      </c>
      <c r="F72" s="84">
        <v>188.25150865000001</v>
      </c>
    </row>
    <row r="73" spans="1:6" ht="12.75" customHeight="1" x14ac:dyDescent="0.2">
      <c r="A73" s="83" t="s">
        <v>150</v>
      </c>
      <c r="B73" s="83">
        <v>11</v>
      </c>
      <c r="C73" s="84">
        <v>1574.8684906200001</v>
      </c>
      <c r="D73" s="84">
        <v>1549.14093656</v>
      </c>
      <c r="E73" s="84">
        <v>187.10612846000001</v>
      </c>
      <c r="F73" s="84">
        <v>187.10612846000001</v>
      </c>
    </row>
    <row r="74" spans="1:6" ht="12.75" customHeight="1" x14ac:dyDescent="0.2">
      <c r="A74" s="83" t="s">
        <v>150</v>
      </c>
      <c r="B74" s="83">
        <v>12</v>
      </c>
      <c r="C74" s="84">
        <v>1594.0082745100001</v>
      </c>
      <c r="D74" s="84">
        <v>1570.23123725</v>
      </c>
      <c r="E74" s="84">
        <v>189.65342704</v>
      </c>
      <c r="F74" s="84">
        <v>189.65342704</v>
      </c>
    </row>
    <row r="75" spans="1:6" ht="12.75" customHeight="1" x14ac:dyDescent="0.2">
      <c r="A75" s="83" t="s">
        <v>150</v>
      </c>
      <c r="B75" s="83">
        <v>13</v>
      </c>
      <c r="C75" s="84">
        <v>1632.2103496100001</v>
      </c>
      <c r="D75" s="84">
        <v>1607.57299414</v>
      </c>
      <c r="E75" s="84">
        <v>194.16358579999999</v>
      </c>
      <c r="F75" s="84">
        <v>194.16358579999999</v>
      </c>
    </row>
    <row r="76" spans="1:6" ht="12.75" customHeight="1" x14ac:dyDescent="0.2">
      <c r="A76" s="83" t="s">
        <v>150</v>
      </c>
      <c r="B76" s="83">
        <v>14</v>
      </c>
      <c r="C76" s="84">
        <v>1631.68192727</v>
      </c>
      <c r="D76" s="84">
        <v>1604.8171114100001</v>
      </c>
      <c r="E76" s="84">
        <v>193.83072870999999</v>
      </c>
      <c r="F76" s="84">
        <v>193.83072870999999</v>
      </c>
    </row>
    <row r="77" spans="1:6" ht="12.75" customHeight="1" x14ac:dyDescent="0.2">
      <c r="A77" s="83" t="s">
        <v>150</v>
      </c>
      <c r="B77" s="83">
        <v>15</v>
      </c>
      <c r="C77" s="84">
        <v>1636.73920376</v>
      </c>
      <c r="D77" s="84">
        <v>1608.0144535899999</v>
      </c>
      <c r="E77" s="84">
        <v>194.21690552000001</v>
      </c>
      <c r="F77" s="84">
        <v>194.21690552000001</v>
      </c>
    </row>
    <row r="78" spans="1:6" ht="12.75" customHeight="1" x14ac:dyDescent="0.2">
      <c r="A78" s="83" t="s">
        <v>150</v>
      </c>
      <c r="B78" s="83">
        <v>16</v>
      </c>
      <c r="C78" s="84">
        <v>1649.4805684299999</v>
      </c>
      <c r="D78" s="84">
        <v>1621.7226589500001</v>
      </c>
      <c r="E78" s="84">
        <v>195.87259040999999</v>
      </c>
      <c r="F78" s="84">
        <v>195.87259040999999</v>
      </c>
    </row>
    <row r="79" spans="1:6" ht="12.75" customHeight="1" x14ac:dyDescent="0.2">
      <c r="A79" s="83" t="s">
        <v>150</v>
      </c>
      <c r="B79" s="83">
        <v>17</v>
      </c>
      <c r="C79" s="84">
        <v>1633.49890261</v>
      </c>
      <c r="D79" s="84">
        <v>1606.89630356</v>
      </c>
      <c r="E79" s="84">
        <v>194.08185472</v>
      </c>
      <c r="F79" s="84">
        <v>194.08185472</v>
      </c>
    </row>
    <row r="80" spans="1:6" ht="12.75" customHeight="1" x14ac:dyDescent="0.2">
      <c r="A80" s="83" t="s">
        <v>150</v>
      </c>
      <c r="B80" s="83">
        <v>18</v>
      </c>
      <c r="C80" s="84">
        <v>1617.63458242</v>
      </c>
      <c r="D80" s="84">
        <v>1595.2214511499999</v>
      </c>
      <c r="E80" s="84">
        <v>192.67175936999999</v>
      </c>
      <c r="F80" s="84">
        <v>192.67175936999999</v>
      </c>
    </row>
    <row r="81" spans="1:6" ht="12.75" customHeight="1" x14ac:dyDescent="0.2">
      <c r="A81" s="83" t="s">
        <v>150</v>
      </c>
      <c r="B81" s="83">
        <v>19</v>
      </c>
      <c r="C81" s="84">
        <v>1598.2803957199999</v>
      </c>
      <c r="D81" s="84">
        <v>1579.0629401399999</v>
      </c>
      <c r="E81" s="84">
        <v>190.72012516999999</v>
      </c>
      <c r="F81" s="84">
        <v>190.72012516999999</v>
      </c>
    </row>
    <row r="82" spans="1:6" ht="12.75" customHeight="1" x14ac:dyDescent="0.2">
      <c r="A82" s="83" t="s">
        <v>150</v>
      </c>
      <c r="B82" s="83">
        <v>20</v>
      </c>
      <c r="C82" s="84">
        <v>1543.38727518</v>
      </c>
      <c r="D82" s="84">
        <v>1525.48940075</v>
      </c>
      <c r="E82" s="84">
        <v>184.24948244000001</v>
      </c>
      <c r="F82" s="84">
        <v>184.24948244000001</v>
      </c>
    </row>
    <row r="83" spans="1:6" ht="12.75" customHeight="1" x14ac:dyDescent="0.2">
      <c r="A83" s="83" t="s">
        <v>150</v>
      </c>
      <c r="B83" s="83">
        <v>21</v>
      </c>
      <c r="C83" s="84">
        <v>1517.1200768399999</v>
      </c>
      <c r="D83" s="84">
        <v>1496.8534569000001</v>
      </c>
      <c r="E83" s="84">
        <v>180.79081676000001</v>
      </c>
      <c r="F83" s="84">
        <v>180.79081676000001</v>
      </c>
    </row>
    <row r="84" spans="1:6" ht="12.75" customHeight="1" x14ac:dyDescent="0.2">
      <c r="A84" s="83" t="s">
        <v>150</v>
      </c>
      <c r="B84" s="83">
        <v>22</v>
      </c>
      <c r="C84" s="84">
        <v>1525.16565369</v>
      </c>
      <c r="D84" s="84">
        <v>1506.59548905</v>
      </c>
      <c r="E84" s="84">
        <v>181.96746497000001</v>
      </c>
      <c r="F84" s="84">
        <v>181.96746497000001</v>
      </c>
    </row>
    <row r="85" spans="1:6" ht="12.75" customHeight="1" x14ac:dyDescent="0.2">
      <c r="A85" s="83" t="s">
        <v>150</v>
      </c>
      <c r="B85" s="83">
        <v>23</v>
      </c>
      <c r="C85" s="84">
        <v>1565.49038793</v>
      </c>
      <c r="D85" s="84">
        <v>1547.7972372199999</v>
      </c>
      <c r="E85" s="84">
        <v>186.94383568999999</v>
      </c>
      <c r="F85" s="84">
        <v>186.94383568999999</v>
      </c>
    </row>
    <row r="86" spans="1:6" ht="12.75" customHeight="1" x14ac:dyDescent="0.2">
      <c r="A86" s="83" t="s">
        <v>150</v>
      </c>
      <c r="B86" s="83">
        <v>24</v>
      </c>
      <c r="C86" s="84">
        <v>1608.7938453500001</v>
      </c>
      <c r="D86" s="84">
        <v>1590.66686132</v>
      </c>
      <c r="E86" s="84">
        <v>192.12165340999999</v>
      </c>
      <c r="F86" s="84">
        <v>192.12165340999999</v>
      </c>
    </row>
    <row r="87" spans="1:6" ht="12.75" customHeight="1" x14ac:dyDescent="0.2">
      <c r="A87" s="83" t="s">
        <v>151</v>
      </c>
      <c r="B87" s="83">
        <v>1</v>
      </c>
      <c r="C87" s="84">
        <v>1645.2911934599999</v>
      </c>
      <c r="D87" s="84">
        <v>1626.3591347199999</v>
      </c>
      <c r="E87" s="84">
        <v>196.43258660000001</v>
      </c>
      <c r="F87" s="84">
        <v>196.43258660000001</v>
      </c>
    </row>
    <row r="88" spans="1:6" ht="12.75" customHeight="1" x14ac:dyDescent="0.2">
      <c r="A88" s="83" t="s">
        <v>151</v>
      </c>
      <c r="B88" s="83">
        <v>2</v>
      </c>
      <c r="C88" s="84">
        <v>1691.34446228</v>
      </c>
      <c r="D88" s="84">
        <v>1671.34383955</v>
      </c>
      <c r="E88" s="84">
        <v>201.86586499000001</v>
      </c>
      <c r="F88" s="84">
        <v>201.86586499000001</v>
      </c>
    </row>
    <row r="89" spans="1:6" ht="12.75" customHeight="1" x14ac:dyDescent="0.2">
      <c r="A89" s="83" t="s">
        <v>151</v>
      </c>
      <c r="B89" s="83">
        <v>3</v>
      </c>
      <c r="C89" s="84">
        <v>1794.4365478899999</v>
      </c>
      <c r="D89" s="84">
        <v>1772.7176282800001</v>
      </c>
      <c r="E89" s="84">
        <v>214.10984918</v>
      </c>
      <c r="F89" s="84">
        <v>214.10984918</v>
      </c>
    </row>
    <row r="90" spans="1:6" ht="12.75" customHeight="1" x14ac:dyDescent="0.2">
      <c r="A90" s="83" t="s">
        <v>151</v>
      </c>
      <c r="B90" s="83">
        <v>4</v>
      </c>
      <c r="C90" s="84">
        <v>1868.3023905299999</v>
      </c>
      <c r="D90" s="84">
        <v>1841.4836711800001</v>
      </c>
      <c r="E90" s="84">
        <v>222.41545117000001</v>
      </c>
      <c r="F90" s="84">
        <v>222.41545117000001</v>
      </c>
    </row>
    <row r="91" spans="1:6" ht="12.75" customHeight="1" x14ac:dyDescent="0.2">
      <c r="A91" s="83" t="s">
        <v>151</v>
      </c>
      <c r="B91" s="83">
        <v>5</v>
      </c>
      <c r="C91" s="84">
        <v>1819.6546131099999</v>
      </c>
      <c r="D91" s="84">
        <v>1795.5775195000001</v>
      </c>
      <c r="E91" s="84">
        <v>216.87087991999999</v>
      </c>
      <c r="F91" s="84">
        <v>216.87087991999999</v>
      </c>
    </row>
    <row r="92" spans="1:6" ht="12.75" customHeight="1" x14ac:dyDescent="0.2">
      <c r="A92" s="83" t="s">
        <v>151</v>
      </c>
      <c r="B92" s="83">
        <v>6</v>
      </c>
      <c r="C92" s="84">
        <v>1826.50811363</v>
      </c>
      <c r="D92" s="84">
        <v>1803.8018836000001</v>
      </c>
      <c r="E92" s="84">
        <v>217.86422332000001</v>
      </c>
      <c r="F92" s="84">
        <v>217.86422332000001</v>
      </c>
    </row>
    <row r="93" spans="1:6" ht="12.75" customHeight="1" x14ac:dyDescent="0.2">
      <c r="A93" s="83" t="s">
        <v>151</v>
      </c>
      <c r="B93" s="83">
        <v>7</v>
      </c>
      <c r="C93" s="84">
        <v>1737.8929663700001</v>
      </c>
      <c r="D93" s="84">
        <v>1716.24033007</v>
      </c>
      <c r="E93" s="84">
        <v>207.28848879</v>
      </c>
      <c r="F93" s="84">
        <v>207.28848879</v>
      </c>
    </row>
    <row r="94" spans="1:6" ht="12.75" customHeight="1" x14ac:dyDescent="0.2">
      <c r="A94" s="83" t="s">
        <v>151</v>
      </c>
      <c r="B94" s="83">
        <v>8</v>
      </c>
      <c r="C94" s="84">
        <v>1630.5770399800001</v>
      </c>
      <c r="D94" s="84">
        <v>1609.3224622800001</v>
      </c>
      <c r="E94" s="84">
        <v>194.37488755999999</v>
      </c>
      <c r="F94" s="84">
        <v>194.37488755999999</v>
      </c>
    </row>
    <row r="95" spans="1:6" ht="12.75" customHeight="1" x14ac:dyDescent="0.2">
      <c r="A95" s="83" t="s">
        <v>151</v>
      </c>
      <c r="B95" s="83">
        <v>9</v>
      </c>
      <c r="C95" s="84">
        <v>1531.4889729700001</v>
      </c>
      <c r="D95" s="84">
        <v>1508.70580369</v>
      </c>
      <c r="E95" s="84">
        <v>182.22234997999999</v>
      </c>
      <c r="F95" s="84">
        <v>182.22234997999999</v>
      </c>
    </row>
    <row r="96" spans="1:6" ht="12.75" customHeight="1" x14ac:dyDescent="0.2">
      <c r="A96" s="83" t="s">
        <v>151</v>
      </c>
      <c r="B96" s="83">
        <v>10</v>
      </c>
      <c r="C96" s="84">
        <v>1472.0045025100001</v>
      </c>
      <c r="D96" s="84">
        <v>1452.66870995</v>
      </c>
      <c r="E96" s="84">
        <v>175.45415775000001</v>
      </c>
      <c r="F96" s="84">
        <v>175.45415775000001</v>
      </c>
    </row>
    <row r="97" spans="1:6" ht="12.75" customHeight="1" x14ac:dyDescent="0.2">
      <c r="A97" s="83" t="s">
        <v>151</v>
      </c>
      <c r="B97" s="83">
        <v>11</v>
      </c>
      <c r="C97" s="84">
        <v>1459.87691677</v>
      </c>
      <c r="D97" s="84">
        <v>1442.9353469099999</v>
      </c>
      <c r="E97" s="84">
        <v>174.27855658999999</v>
      </c>
      <c r="F97" s="84">
        <v>174.27855658999999</v>
      </c>
    </row>
    <row r="98" spans="1:6" ht="12.75" customHeight="1" x14ac:dyDescent="0.2">
      <c r="A98" s="83" t="s">
        <v>151</v>
      </c>
      <c r="B98" s="83">
        <v>12</v>
      </c>
      <c r="C98" s="84">
        <v>1470.5801595400001</v>
      </c>
      <c r="D98" s="84">
        <v>1454.3454174799999</v>
      </c>
      <c r="E98" s="84">
        <v>175.65667144</v>
      </c>
      <c r="F98" s="84">
        <v>175.65667144</v>
      </c>
    </row>
    <row r="99" spans="1:6" ht="12.75" customHeight="1" x14ac:dyDescent="0.2">
      <c r="A99" s="83" t="s">
        <v>151</v>
      </c>
      <c r="B99" s="83">
        <v>13</v>
      </c>
      <c r="C99" s="84">
        <v>1490.9898831999999</v>
      </c>
      <c r="D99" s="84">
        <v>1473.11315975</v>
      </c>
      <c r="E99" s="84">
        <v>177.92345008999999</v>
      </c>
      <c r="F99" s="84">
        <v>177.92345008999999</v>
      </c>
    </row>
    <row r="100" spans="1:6" ht="12.75" customHeight="1" x14ac:dyDescent="0.2">
      <c r="A100" s="83" t="s">
        <v>151</v>
      </c>
      <c r="B100" s="83">
        <v>14</v>
      </c>
      <c r="C100" s="84">
        <v>1495.8561511</v>
      </c>
      <c r="D100" s="84">
        <v>1477.44124199</v>
      </c>
      <c r="E100" s="84">
        <v>178.44619834</v>
      </c>
      <c r="F100" s="84">
        <v>178.44619834</v>
      </c>
    </row>
    <row r="101" spans="1:6" ht="12.75" customHeight="1" x14ac:dyDescent="0.2">
      <c r="A101" s="83" t="s">
        <v>151</v>
      </c>
      <c r="B101" s="83">
        <v>15</v>
      </c>
      <c r="C101" s="84">
        <v>1510.2194570500001</v>
      </c>
      <c r="D101" s="84">
        <v>1491.7727472199999</v>
      </c>
      <c r="E101" s="84">
        <v>180.17716573999999</v>
      </c>
      <c r="F101" s="84">
        <v>180.17716573999999</v>
      </c>
    </row>
    <row r="102" spans="1:6" ht="12.75" customHeight="1" x14ac:dyDescent="0.2">
      <c r="A102" s="83" t="s">
        <v>151</v>
      </c>
      <c r="B102" s="83">
        <v>16</v>
      </c>
      <c r="C102" s="84">
        <v>1539.4754913300001</v>
      </c>
      <c r="D102" s="84">
        <v>1519.7980362799999</v>
      </c>
      <c r="E102" s="84">
        <v>183.56207617999999</v>
      </c>
      <c r="F102" s="84">
        <v>183.56207617999999</v>
      </c>
    </row>
    <row r="103" spans="1:6" ht="12.75" customHeight="1" x14ac:dyDescent="0.2">
      <c r="A103" s="83" t="s">
        <v>151</v>
      </c>
      <c r="B103" s="83">
        <v>17</v>
      </c>
      <c r="C103" s="84">
        <v>1529.2277221700001</v>
      </c>
      <c r="D103" s="84">
        <v>1511.5799573100001</v>
      </c>
      <c r="E103" s="84">
        <v>182.5694919</v>
      </c>
      <c r="F103" s="84">
        <v>182.5694919</v>
      </c>
    </row>
    <row r="104" spans="1:6" ht="12.75" customHeight="1" x14ac:dyDescent="0.2">
      <c r="A104" s="83" t="s">
        <v>151</v>
      </c>
      <c r="B104" s="83">
        <v>18</v>
      </c>
      <c r="C104" s="84">
        <v>1514.24841724</v>
      </c>
      <c r="D104" s="84">
        <v>1494.92764427</v>
      </c>
      <c r="E104" s="84">
        <v>180.55821601</v>
      </c>
      <c r="F104" s="84">
        <v>180.55821601</v>
      </c>
    </row>
    <row r="105" spans="1:6" ht="12.75" customHeight="1" x14ac:dyDescent="0.2">
      <c r="A105" s="83" t="s">
        <v>151</v>
      </c>
      <c r="B105" s="83">
        <v>19</v>
      </c>
      <c r="C105" s="84">
        <v>1503.47124934</v>
      </c>
      <c r="D105" s="84">
        <v>1482.9812711300001</v>
      </c>
      <c r="E105" s="84">
        <v>179.11532622999999</v>
      </c>
      <c r="F105" s="84">
        <v>179.11532622999999</v>
      </c>
    </row>
    <row r="106" spans="1:6" ht="12.75" customHeight="1" x14ac:dyDescent="0.2">
      <c r="A106" s="83" t="s">
        <v>151</v>
      </c>
      <c r="B106" s="83">
        <v>20</v>
      </c>
      <c r="C106" s="84">
        <v>1492.3742745300001</v>
      </c>
      <c r="D106" s="84">
        <v>1471.5420210299999</v>
      </c>
      <c r="E106" s="84">
        <v>177.73368704999999</v>
      </c>
      <c r="F106" s="84">
        <v>177.73368704999999</v>
      </c>
    </row>
    <row r="107" spans="1:6" ht="12.75" customHeight="1" x14ac:dyDescent="0.2">
      <c r="A107" s="83" t="s">
        <v>151</v>
      </c>
      <c r="B107" s="83">
        <v>21</v>
      </c>
      <c r="C107" s="84">
        <v>1479.6625019099999</v>
      </c>
      <c r="D107" s="84">
        <v>1457.1663598</v>
      </c>
      <c r="E107" s="84">
        <v>175.99738647000001</v>
      </c>
      <c r="F107" s="84">
        <v>175.99738647000001</v>
      </c>
    </row>
    <row r="108" spans="1:6" ht="12.75" customHeight="1" x14ac:dyDescent="0.2">
      <c r="A108" s="83" t="s">
        <v>151</v>
      </c>
      <c r="B108" s="83">
        <v>22</v>
      </c>
      <c r="C108" s="84">
        <v>1448.5655918699999</v>
      </c>
      <c r="D108" s="84">
        <v>1429.39902428</v>
      </c>
      <c r="E108" s="84">
        <v>172.64363180000001</v>
      </c>
      <c r="F108" s="84">
        <v>172.64363180000001</v>
      </c>
    </row>
    <row r="109" spans="1:6" ht="12.75" customHeight="1" x14ac:dyDescent="0.2">
      <c r="A109" s="83" t="s">
        <v>151</v>
      </c>
      <c r="B109" s="83">
        <v>23</v>
      </c>
      <c r="C109" s="84">
        <v>1483.29083715</v>
      </c>
      <c r="D109" s="84">
        <v>1464.2361879499999</v>
      </c>
      <c r="E109" s="84">
        <v>176.85128435999999</v>
      </c>
      <c r="F109" s="84">
        <v>176.85128435999999</v>
      </c>
    </row>
    <row r="110" spans="1:6" ht="12.75" customHeight="1" x14ac:dyDescent="0.2">
      <c r="A110" s="83" t="s">
        <v>151</v>
      </c>
      <c r="B110" s="83">
        <v>24</v>
      </c>
      <c r="C110" s="84">
        <v>1567.62847465</v>
      </c>
      <c r="D110" s="84">
        <v>1546.50040921</v>
      </c>
      <c r="E110" s="84">
        <v>186.78720405999999</v>
      </c>
      <c r="F110" s="84">
        <v>186.78720405999999</v>
      </c>
    </row>
    <row r="111" spans="1:6" ht="12.75" customHeight="1" x14ac:dyDescent="0.2">
      <c r="A111" s="83" t="s">
        <v>152</v>
      </c>
      <c r="B111" s="83">
        <v>1</v>
      </c>
      <c r="C111" s="84">
        <v>1665.33100655</v>
      </c>
      <c r="D111" s="84">
        <v>1649.63191138</v>
      </c>
      <c r="E111" s="84">
        <v>199.24348588000001</v>
      </c>
      <c r="F111" s="84">
        <v>199.24348588000001</v>
      </c>
    </row>
    <row r="112" spans="1:6" ht="12.75" customHeight="1" x14ac:dyDescent="0.2">
      <c r="A112" s="83" t="s">
        <v>152</v>
      </c>
      <c r="B112" s="83">
        <v>2</v>
      </c>
      <c r="C112" s="84">
        <v>1742.8967721500001</v>
      </c>
      <c r="D112" s="84">
        <v>1726.7603489600001</v>
      </c>
      <c r="E112" s="84">
        <v>208.55910269</v>
      </c>
      <c r="F112" s="84">
        <v>208.55910269</v>
      </c>
    </row>
    <row r="113" spans="1:6" ht="12.75" customHeight="1" x14ac:dyDescent="0.2">
      <c r="A113" s="83" t="s">
        <v>152</v>
      </c>
      <c r="B113" s="83">
        <v>3</v>
      </c>
      <c r="C113" s="84">
        <v>1831.29843813</v>
      </c>
      <c r="D113" s="84">
        <v>1814.96885038</v>
      </c>
      <c r="E113" s="84">
        <v>219.21297594999999</v>
      </c>
      <c r="F113" s="84">
        <v>219.21297594999999</v>
      </c>
    </row>
    <row r="114" spans="1:6" ht="12.75" customHeight="1" x14ac:dyDescent="0.2">
      <c r="A114" s="83" t="s">
        <v>152</v>
      </c>
      <c r="B114" s="83">
        <v>4</v>
      </c>
      <c r="C114" s="84">
        <v>1856.9432359899999</v>
      </c>
      <c r="D114" s="84">
        <v>1838.4558076000001</v>
      </c>
      <c r="E114" s="84">
        <v>222.04974408000001</v>
      </c>
      <c r="F114" s="84">
        <v>222.04974408000001</v>
      </c>
    </row>
    <row r="115" spans="1:6" ht="12.75" customHeight="1" x14ac:dyDescent="0.2">
      <c r="A115" s="83" t="s">
        <v>152</v>
      </c>
      <c r="B115" s="83">
        <v>5</v>
      </c>
      <c r="C115" s="84">
        <v>1869.62712351</v>
      </c>
      <c r="D115" s="84">
        <v>1852.82494075</v>
      </c>
      <c r="E115" s="84">
        <v>223.78525619999999</v>
      </c>
      <c r="F115" s="84">
        <v>223.78525619999999</v>
      </c>
    </row>
    <row r="116" spans="1:6" ht="12.75" customHeight="1" x14ac:dyDescent="0.2">
      <c r="A116" s="83" t="s">
        <v>152</v>
      </c>
      <c r="B116" s="83">
        <v>6</v>
      </c>
      <c r="C116" s="84">
        <v>1848.9112894</v>
      </c>
      <c r="D116" s="84">
        <v>1830.41150098</v>
      </c>
      <c r="E116" s="84">
        <v>221.07814812000001</v>
      </c>
      <c r="F116" s="84">
        <v>221.07814812000001</v>
      </c>
    </row>
    <row r="117" spans="1:6" ht="12.75" customHeight="1" x14ac:dyDescent="0.2">
      <c r="A117" s="83" t="s">
        <v>152</v>
      </c>
      <c r="B117" s="83">
        <v>7</v>
      </c>
      <c r="C117" s="84">
        <v>1734.22393943</v>
      </c>
      <c r="D117" s="84">
        <v>1717.4737552700001</v>
      </c>
      <c r="E117" s="84">
        <v>207.43746259</v>
      </c>
      <c r="F117" s="84">
        <v>207.43746259</v>
      </c>
    </row>
    <row r="118" spans="1:6" ht="12.75" customHeight="1" x14ac:dyDescent="0.2">
      <c r="A118" s="83" t="s">
        <v>152</v>
      </c>
      <c r="B118" s="83">
        <v>8</v>
      </c>
      <c r="C118" s="84">
        <v>1639.55568752</v>
      </c>
      <c r="D118" s="84">
        <v>1624.43273325</v>
      </c>
      <c r="E118" s="84">
        <v>196.19991472999999</v>
      </c>
      <c r="F118" s="84">
        <v>196.19991472999999</v>
      </c>
    </row>
    <row r="119" spans="1:6" ht="12.75" customHeight="1" x14ac:dyDescent="0.2">
      <c r="A119" s="83" t="s">
        <v>152</v>
      </c>
      <c r="B119" s="83">
        <v>9</v>
      </c>
      <c r="C119" s="84">
        <v>1536.0930710499999</v>
      </c>
      <c r="D119" s="84">
        <v>1519.0299607100001</v>
      </c>
      <c r="E119" s="84">
        <v>183.46930757000001</v>
      </c>
      <c r="F119" s="84">
        <v>183.46930757000001</v>
      </c>
    </row>
    <row r="120" spans="1:6" ht="12.75" customHeight="1" x14ac:dyDescent="0.2">
      <c r="A120" s="83" t="s">
        <v>152</v>
      </c>
      <c r="B120" s="83">
        <v>10</v>
      </c>
      <c r="C120" s="84">
        <v>1496.4805353700001</v>
      </c>
      <c r="D120" s="84">
        <v>1481.2993614500001</v>
      </c>
      <c r="E120" s="84">
        <v>178.91218420999999</v>
      </c>
      <c r="F120" s="84">
        <v>178.91218420999999</v>
      </c>
    </row>
    <row r="121" spans="1:6" ht="12.75" customHeight="1" x14ac:dyDescent="0.2">
      <c r="A121" s="83" t="s">
        <v>152</v>
      </c>
      <c r="B121" s="83">
        <v>11</v>
      </c>
      <c r="C121" s="84">
        <v>1476.8352109499999</v>
      </c>
      <c r="D121" s="84">
        <v>1463.1137856600001</v>
      </c>
      <c r="E121" s="84">
        <v>176.71571997000001</v>
      </c>
      <c r="F121" s="84">
        <v>176.71571997000001</v>
      </c>
    </row>
    <row r="122" spans="1:6" ht="12.75" customHeight="1" x14ac:dyDescent="0.2">
      <c r="A122" s="83" t="s">
        <v>152</v>
      </c>
      <c r="B122" s="83">
        <v>12</v>
      </c>
      <c r="C122" s="84">
        <v>1489.12935649</v>
      </c>
      <c r="D122" s="84">
        <v>1474.7786905</v>
      </c>
      <c r="E122" s="84">
        <v>178.12461383999999</v>
      </c>
      <c r="F122" s="84">
        <v>178.12461383999999</v>
      </c>
    </row>
    <row r="123" spans="1:6" ht="12.75" customHeight="1" x14ac:dyDescent="0.2">
      <c r="A123" s="83" t="s">
        <v>152</v>
      </c>
      <c r="B123" s="83">
        <v>13</v>
      </c>
      <c r="C123" s="84">
        <v>1532.08362913</v>
      </c>
      <c r="D123" s="84">
        <v>1518.5178664099999</v>
      </c>
      <c r="E123" s="84">
        <v>183.40745652999999</v>
      </c>
      <c r="F123" s="84">
        <v>183.40745652999999</v>
      </c>
    </row>
    <row r="124" spans="1:6" ht="12.75" customHeight="1" x14ac:dyDescent="0.2">
      <c r="A124" s="83" t="s">
        <v>152</v>
      </c>
      <c r="B124" s="83">
        <v>14</v>
      </c>
      <c r="C124" s="84">
        <v>1542.4968792699999</v>
      </c>
      <c r="D124" s="84">
        <v>1527.3925258700001</v>
      </c>
      <c r="E124" s="84">
        <v>184.47934298000001</v>
      </c>
      <c r="F124" s="84">
        <v>184.47934298000001</v>
      </c>
    </row>
    <row r="125" spans="1:6" ht="12.75" customHeight="1" x14ac:dyDescent="0.2">
      <c r="A125" s="83" t="s">
        <v>152</v>
      </c>
      <c r="B125" s="83">
        <v>15</v>
      </c>
      <c r="C125" s="84">
        <v>1541.18128159</v>
      </c>
      <c r="D125" s="84">
        <v>1527.67844668</v>
      </c>
      <c r="E125" s="84">
        <v>184.51387665999999</v>
      </c>
      <c r="F125" s="84">
        <v>184.51387665999999</v>
      </c>
    </row>
    <row r="126" spans="1:6" ht="12.75" customHeight="1" x14ac:dyDescent="0.2">
      <c r="A126" s="83" t="s">
        <v>152</v>
      </c>
      <c r="B126" s="83">
        <v>16</v>
      </c>
      <c r="C126" s="84">
        <v>1561.1551001600001</v>
      </c>
      <c r="D126" s="84">
        <v>1547.9519379999999</v>
      </c>
      <c r="E126" s="84">
        <v>186.96252053000001</v>
      </c>
      <c r="F126" s="84">
        <v>186.96252053000001</v>
      </c>
    </row>
    <row r="127" spans="1:6" ht="12.75" customHeight="1" x14ac:dyDescent="0.2">
      <c r="A127" s="83" t="s">
        <v>152</v>
      </c>
      <c r="B127" s="83">
        <v>17</v>
      </c>
      <c r="C127" s="84">
        <v>1550.84555421</v>
      </c>
      <c r="D127" s="84">
        <v>1539.8445624799999</v>
      </c>
      <c r="E127" s="84">
        <v>185.98330708</v>
      </c>
      <c r="F127" s="84">
        <v>185.98330708</v>
      </c>
    </row>
    <row r="128" spans="1:6" ht="12.75" customHeight="1" x14ac:dyDescent="0.2">
      <c r="A128" s="83" t="s">
        <v>152</v>
      </c>
      <c r="B128" s="83">
        <v>18</v>
      </c>
      <c r="C128" s="84">
        <v>1529.9227856699999</v>
      </c>
      <c r="D128" s="84">
        <v>1520.1190745199999</v>
      </c>
      <c r="E128" s="84">
        <v>183.60085136000001</v>
      </c>
      <c r="F128" s="84">
        <v>183.60085136000001</v>
      </c>
    </row>
    <row r="129" spans="1:6" ht="12.75" customHeight="1" x14ac:dyDescent="0.2">
      <c r="A129" s="83" t="s">
        <v>152</v>
      </c>
      <c r="B129" s="83">
        <v>19</v>
      </c>
      <c r="C129" s="84">
        <v>1518.0111129100001</v>
      </c>
      <c r="D129" s="84">
        <v>1512.8861260000001</v>
      </c>
      <c r="E129" s="84">
        <v>182.72725170000001</v>
      </c>
      <c r="F129" s="84">
        <v>182.72725170000001</v>
      </c>
    </row>
    <row r="130" spans="1:6" ht="12.75" customHeight="1" x14ac:dyDescent="0.2">
      <c r="A130" s="83" t="s">
        <v>152</v>
      </c>
      <c r="B130" s="83">
        <v>20</v>
      </c>
      <c r="C130" s="84">
        <v>1453.61391366</v>
      </c>
      <c r="D130" s="84">
        <v>1447.23882585</v>
      </c>
      <c r="E130" s="84">
        <v>174.79833324000001</v>
      </c>
      <c r="F130" s="84">
        <v>174.79833324000001</v>
      </c>
    </row>
    <row r="131" spans="1:6" ht="12.75" customHeight="1" x14ac:dyDescent="0.2">
      <c r="A131" s="83" t="s">
        <v>152</v>
      </c>
      <c r="B131" s="83">
        <v>21</v>
      </c>
      <c r="C131" s="84">
        <v>1414.36005443</v>
      </c>
      <c r="D131" s="84">
        <v>1408.11949336</v>
      </c>
      <c r="E131" s="84">
        <v>170.07347788000001</v>
      </c>
      <c r="F131" s="84">
        <v>170.07347788000001</v>
      </c>
    </row>
    <row r="132" spans="1:6" ht="12.75" customHeight="1" x14ac:dyDescent="0.2">
      <c r="A132" s="83" t="s">
        <v>152</v>
      </c>
      <c r="B132" s="83">
        <v>22</v>
      </c>
      <c r="C132" s="84">
        <v>1426.8711486899999</v>
      </c>
      <c r="D132" s="84">
        <v>1420.8218779599999</v>
      </c>
      <c r="E132" s="84">
        <v>171.60767916</v>
      </c>
      <c r="F132" s="84">
        <v>171.60767916</v>
      </c>
    </row>
    <row r="133" spans="1:6" ht="12.75" customHeight="1" x14ac:dyDescent="0.2">
      <c r="A133" s="83" t="s">
        <v>152</v>
      </c>
      <c r="B133" s="83">
        <v>23</v>
      </c>
      <c r="C133" s="84">
        <v>1497.65233767</v>
      </c>
      <c r="D133" s="84">
        <v>1491.3030298199999</v>
      </c>
      <c r="E133" s="84">
        <v>180.12043299999999</v>
      </c>
      <c r="F133" s="84">
        <v>180.12043299999999</v>
      </c>
    </row>
    <row r="134" spans="1:6" ht="12.75" customHeight="1" x14ac:dyDescent="0.2">
      <c r="A134" s="83" t="s">
        <v>152</v>
      </c>
      <c r="B134" s="83">
        <v>24</v>
      </c>
      <c r="C134" s="84">
        <v>1571.83136489</v>
      </c>
      <c r="D134" s="84">
        <v>1565.40004241</v>
      </c>
      <c r="E134" s="84">
        <v>189.06991257000001</v>
      </c>
      <c r="F134" s="84">
        <v>189.06991257000001</v>
      </c>
    </row>
    <row r="135" spans="1:6" ht="12.75" customHeight="1" x14ac:dyDescent="0.2">
      <c r="A135" s="83" t="s">
        <v>153</v>
      </c>
      <c r="B135" s="83">
        <v>1</v>
      </c>
      <c r="C135" s="84">
        <v>1628.0417882700001</v>
      </c>
      <c r="D135" s="84">
        <v>1621.6577758999999</v>
      </c>
      <c r="E135" s="84">
        <v>195.86475379999999</v>
      </c>
      <c r="F135" s="84">
        <v>195.86475379999999</v>
      </c>
    </row>
    <row r="136" spans="1:6" ht="12.75" customHeight="1" x14ac:dyDescent="0.2">
      <c r="A136" s="83" t="s">
        <v>153</v>
      </c>
      <c r="B136" s="83">
        <v>2</v>
      </c>
      <c r="C136" s="84">
        <v>1666.8558830899999</v>
      </c>
      <c r="D136" s="84">
        <v>1659.91714725</v>
      </c>
      <c r="E136" s="84">
        <v>200.48574255</v>
      </c>
      <c r="F136" s="84">
        <v>200.48574255</v>
      </c>
    </row>
    <row r="137" spans="1:6" ht="12.75" customHeight="1" x14ac:dyDescent="0.2">
      <c r="A137" s="83" t="s">
        <v>153</v>
      </c>
      <c r="B137" s="83">
        <v>3</v>
      </c>
      <c r="C137" s="84">
        <v>1716.10182932</v>
      </c>
      <c r="D137" s="84">
        <v>1709.1558557200001</v>
      </c>
      <c r="E137" s="84">
        <v>206.43282192999999</v>
      </c>
      <c r="F137" s="84">
        <v>206.43282192999999</v>
      </c>
    </row>
    <row r="138" spans="1:6" ht="12.75" customHeight="1" x14ac:dyDescent="0.2">
      <c r="A138" s="83" t="s">
        <v>153</v>
      </c>
      <c r="B138" s="83">
        <v>4</v>
      </c>
      <c r="C138" s="84">
        <v>1699.0196868099999</v>
      </c>
      <c r="D138" s="84">
        <v>1692.0048869899999</v>
      </c>
      <c r="E138" s="84">
        <v>204.36131811000001</v>
      </c>
      <c r="F138" s="84">
        <v>204.36131811000001</v>
      </c>
    </row>
    <row r="139" spans="1:6" ht="12.75" customHeight="1" x14ac:dyDescent="0.2">
      <c r="A139" s="83" t="s">
        <v>153</v>
      </c>
      <c r="B139" s="83">
        <v>5</v>
      </c>
      <c r="C139" s="84">
        <v>1690.22687937</v>
      </c>
      <c r="D139" s="84">
        <v>1683.60663828</v>
      </c>
      <c r="E139" s="84">
        <v>203.34697283</v>
      </c>
      <c r="F139" s="84">
        <v>203.34697283</v>
      </c>
    </row>
    <row r="140" spans="1:6" ht="12.75" customHeight="1" x14ac:dyDescent="0.2">
      <c r="A140" s="83" t="s">
        <v>153</v>
      </c>
      <c r="B140" s="83">
        <v>6</v>
      </c>
      <c r="C140" s="84">
        <v>1682.0177034599999</v>
      </c>
      <c r="D140" s="84">
        <v>1675.4962099500001</v>
      </c>
      <c r="E140" s="84">
        <v>202.36739066000001</v>
      </c>
      <c r="F140" s="84">
        <v>202.36739066000001</v>
      </c>
    </row>
    <row r="141" spans="1:6" ht="12.75" customHeight="1" x14ac:dyDescent="0.2">
      <c r="A141" s="83" t="s">
        <v>153</v>
      </c>
      <c r="B141" s="83">
        <v>7</v>
      </c>
      <c r="C141" s="84">
        <v>1647.7360618600001</v>
      </c>
      <c r="D141" s="84">
        <v>1641.3391938499999</v>
      </c>
      <c r="E141" s="84">
        <v>198.24188672</v>
      </c>
      <c r="F141" s="84">
        <v>198.24188672</v>
      </c>
    </row>
    <row r="142" spans="1:6" ht="12.75" customHeight="1" x14ac:dyDescent="0.2">
      <c r="A142" s="83" t="s">
        <v>153</v>
      </c>
      <c r="B142" s="83">
        <v>8</v>
      </c>
      <c r="C142" s="84">
        <v>1587.10573331</v>
      </c>
      <c r="D142" s="84">
        <v>1580.9028879699999</v>
      </c>
      <c r="E142" s="84">
        <v>190.94235512</v>
      </c>
      <c r="F142" s="84">
        <v>190.94235512</v>
      </c>
    </row>
    <row r="143" spans="1:6" ht="12.75" customHeight="1" x14ac:dyDescent="0.2">
      <c r="A143" s="83" t="s">
        <v>153</v>
      </c>
      <c r="B143" s="83">
        <v>9</v>
      </c>
      <c r="C143" s="84">
        <v>1620.29386086</v>
      </c>
      <c r="D143" s="84">
        <v>1613.4347232600001</v>
      </c>
      <c r="E143" s="84">
        <v>194.87156880000001</v>
      </c>
      <c r="F143" s="84">
        <v>194.87156880000001</v>
      </c>
    </row>
    <row r="144" spans="1:6" ht="12.75" customHeight="1" x14ac:dyDescent="0.2">
      <c r="A144" s="83" t="s">
        <v>153</v>
      </c>
      <c r="B144" s="83">
        <v>10</v>
      </c>
      <c r="C144" s="84">
        <v>1513.15312096</v>
      </c>
      <c r="D144" s="84">
        <v>1506.3387935999999</v>
      </c>
      <c r="E144" s="84">
        <v>181.93646115000001</v>
      </c>
      <c r="F144" s="84">
        <v>181.93646115000001</v>
      </c>
    </row>
    <row r="145" spans="1:6" ht="12.75" customHeight="1" x14ac:dyDescent="0.2">
      <c r="A145" s="83" t="s">
        <v>153</v>
      </c>
      <c r="B145" s="83">
        <v>11</v>
      </c>
      <c r="C145" s="84">
        <v>1498.15398308</v>
      </c>
      <c r="D145" s="84">
        <v>1490.8318073400001</v>
      </c>
      <c r="E145" s="84">
        <v>180.06351848</v>
      </c>
      <c r="F145" s="84">
        <v>180.06351848</v>
      </c>
    </row>
    <row r="146" spans="1:6" ht="12.75" customHeight="1" x14ac:dyDescent="0.2">
      <c r="A146" s="83" t="s">
        <v>153</v>
      </c>
      <c r="B146" s="83">
        <v>12</v>
      </c>
      <c r="C146" s="84">
        <v>1510.8415498500001</v>
      </c>
      <c r="D146" s="84">
        <v>1504.4801528600001</v>
      </c>
      <c r="E146" s="84">
        <v>181.71197346</v>
      </c>
      <c r="F146" s="84">
        <v>181.71197346</v>
      </c>
    </row>
    <row r="147" spans="1:6" ht="12.75" customHeight="1" x14ac:dyDescent="0.2">
      <c r="A147" s="83" t="s">
        <v>153</v>
      </c>
      <c r="B147" s="83">
        <v>13</v>
      </c>
      <c r="C147" s="84">
        <v>1555.0628307300001</v>
      </c>
      <c r="D147" s="84">
        <v>1549.22047722</v>
      </c>
      <c r="E147" s="84">
        <v>187.11573543</v>
      </c>
      <c r="F147" s="84">
        <v>187.11573543</v>
      </c>
    </row>
    <row r="148" spans="1:6" ht="12.75" customHeight="1" x14ac:dyDescent="0.2">
      <c r="A148" s="83" t="s">
        <v>153</v>
      </c>
      <c r="B148" s="83">
        <v>14</v>
      </c>
      <c r="C148" s="84">
        <v>1563.3356052700001</v>
      </c>
      <c r="D148" s="84">
        <v>1556.3581556199999</v>
      </c>
      <c r="E148" s="84">
        <v>187.97782831000001</v>
      </c>
      <c r="F148" s="84">
        <v>187.97782831000001</v>
      </c>
    </row>
    <row r="149" spans="1:6" ht="12.75" customHeight="1" x14ac:dyDescent="0.2">
      <c r="A149" s="83" t="s">
        <v>153</v>
      </c>
      <c r="B149" s="83">
        <v>15</v>
      </c>
      <c r="C149" s="84">
        <v>1578.9983694099999</v>
      </c>
      <c r="D149" s="84">
        <v>1572.27777429</v>
      </c>
      <c r="E149" s="84">
        <v>189.90060896</v>
      </c>
      <c r="F149" s="84">
        <v>189.90060896</v>
      </c>
    </row>
    <row r="150" spans="1:6" ht="12.75" customHeight="1" x14ac:dyDescent="0.2">
      <c r="A150" s="83" t="s">
        <v>153</v>
      </c>
      <c r="B150" s="83">
        <v>16</v>
      </c>
      <c r="C150" s="84">
        <v>1592.1996411299999</v>
      </c>
      <c r="D150" s="84">
        <v>1585.85998799</v>
      </c>
      <c r="E150" s="84">
        <v>191.5410765</v>
      </c>
      <c r="F150" s="84">
        <v>191.5410765</v>
      </c>
    </row>
    <row r="151" spans="1:6" ht="12.75" customHeight="1" x14ac:dyDescent="0.2">
      <c r="A151" s="83" t="s">
        <v>153</v>
      </c>
      <c r="B151" s="83">
        <v>17</v>
      </c>
      <c r="C151" s="84">
        <v>1614.0626791899999</v>
      </c>
      <c r="D151" s="84">
        <v>1608.0528409200001</v>
      </c>
      <c r="E151" s="84">
        <v>194.22154197</v>
      </c>
      <c r="F151" s="84">
        <v>194.22154197</v>
      </c>
    </row>
    <row r="152" spans="1:6" ht="12.75" customHeight="1" x14ac:dyDescent="0.2">
      <c r="A152" s="83" t="s">
        <v>153</v>
      </c>
      <c r="B152" s="83">
        <v>18</v>
      </c>
      <c r="C152" s="84">
        <v>1610.05881922</v>
      </c>
      <c r="D152" s="84">
        <v>1604.10341311</v>
      </c>
      <c r="E152" s="84">
        <v>193.74452782</v>
      </c>
      <c r="F152" s="84">
        <v>193.74452782</v>
      </c>
    </row>
    <row r="153" spans="1:6" ht="12.75" customHeight="1" x14ac:dyDescent="0.2">
      <c r="A153" s="83" t="s">
        <v>153</v>
      </c>
      <c r="B153" s="83">
        <v>19</v>
      </c>
      <c r="C153" s="84">
        <v>1583.3590350100001</v>
      </c>
      <c r="D153" s="84">
        <v>1577.0678623399999</v>
      </c>
      <c r="E153" s="84">
        <v>190.47915853000001</v>
      </c>
      <c r="F153" s="84">
        <v>190.47915853000001</v>
      </c>
    </row>
    <row r="154" spans="1:6" ht="12.75" customHeight="1" x14ac:dyDescent="0.2">
      <c r="A154" s="83" t="s">
        <v>153</v>
      </c>
      <c r="B154" s="83">
        <v>20</v>
      </c>
      <c r="C154" s="84">
        <v>1548.13330142</v>
      </c>
      <c r="D154" s="84">
        <v>1541.5373356499999</v>
      </c>
      <c r="E154" s="84">
        <v>186.18776119</v>
      </c>
      <c r="F154" s="84">
        <v>186.18776119</v>
      </c>
    </row>
    <row r="155" spans="1:6" ht="12.75" customHeight="1" x14ac:dyDescent="0.2">
      <c r="A155" s="83" t="s">
        <v>153</v>
      </c>
      <c r="B155" s="83">
        <v>21</v>
      </c>
      <c r="C155" s="84">
        <v>1481.04789719</v>
      </c>
      <c r="D155" s="84">
        <v>1473.19759761</v>
      </c>
      <c r="E155" s="84">
        <v>177.93364854000001</v>
      </c>
      <c r="F155" s="84">
        <v>177.93364854000001</v>
      </c>
    </row>
    <row r="156" spans="1:6" ht="12.75" customHeight="1" x14ac:dyDescent="0.2">
      <c r="A156" s="83" t="s">
        <v>153</v>
      </c>
      <c r="B156" s="83">
        <v>22</v>
      </c>
      <c r="C156" s="84">
        <v>1557.8403468199999</v>
      </c>
      <c r="D156" s="84">
        <v>1550.3945183000001</v>
      </c>
      <c r="E156" s="84">
        <v>187.25753678000001</v>
      </c>
      <c r="F156" s="84">
        <v>187.25753678000001</v>
      </c>
    </row>
    <row r="157" spans="1:6" ht="12.75" customHeight="1" x14ac:dyDescent="0.2">
      <c r="A157" s="83" t="s">
        <v>153</v>
      </c>
      <c r="B157" s="83">
        <v>23</v>
      </c>
      <c r="C157" s="84">
        <v>1610.9387036000001</v>
      </c>
      <c r="D157" s="84">
        <v>1603.13927399</v>
      </c>
      <c r="E157" s="84">
        <v>193.62807853999999</v>
      </c>
      <c r="F157" s="84">
        <v>193.62807853999999</v>
      </c>
    </row>
    <row r="158" spans="1:6" ht="12.75" customHeight="1" x14ac:dyDescent="0.2">
      <c r="A158" s="83" t="s">
        <v>153</v>
      </c>
      <c r="B158" s="83">
        <v>24</v>
      </c>
      <c r="C158" s="84">
        <v>1688.94542828</v>
      </c>
      <c r="D158" s="84">
        <v>1681.7571358</v>
      </c>
      <c r="E158" s="84">
        <v>203.12358886000001</v>
      </c>
      <c r="F158" s="84">
        <v>203.12358886000001</v>
      </c>
    </row>
    <row r="159" spans="1:6" ht="12.75" customHeight="1" x14ac:dyDescent="0.2">
      <c r="A159" s="83" t="s">
        <v>154</v>
      </c>
      <c r="B159" s="83">
        <v>1</v>
      </c>
      <c r="C159" s="84">
        <v>1672.5782058100001</v>
      </c>
      <c r="D159" s="84">
        <v>1664.5606814400001</v>
      </c>
      <c r="E159" s="84">
        <v>201.04659126999999</v>
      </c>
      <c r="F159" s="84">
        <v>201.04659126999999</v>
      </c>
    </row>
    <row r="160" spans="1:6" ht="12.75" customHeight="1" x14ac:dyDescent="0.2">
      <c r="A160" s="83" t="s">
        <v>154</v>
      </c>
      <c r="B160" s="83">
        <v>2</v>
      </c>
      <c r="C160" s="84">
        <v>1768.1741714899999</v>
      </c>
      <c r="D160" s="84">
        <v>1759.0436545699999</v>
      </c>
      <c r="E160" s="84">
        <v>212.45829881</v>
      </c>
      <c r="F160" s="84">
        <v>212.45829881</v>
      </c>
    </row>
    <row r="161" spans="1:6" ht="12.75" customHeight="1" x14ac:dyDescent="0.2">
      <c r="A161" s="83" t="s">
        <v>154</v>
      </c>
      <c r="B161" s="83">
        <v>3</v>
      </c>
      <c r="C161" s="84">
        <v>1877.6555727099999</v>
      </c>
      <c r="D161" s="84">
        <v>1869.1408257400001</v>
      </c>
      <c r="E161" s="84">
        <v>225.75589812000001</v>
      </c>
      <c r="F161" s="84">
        <v>225.75589812000001</v>
      </c>
    </row>
    <row r="162" spans="1:6" ht="12.75" customHeight="1" x14ac:dyDescent="0.2">
      <c r="A162" s="83" t="s">
        <v>154</v>
      </c>
      <c r="B162" s="83">
        <v>4</v>
      </c>
      <c r="C162" s="84">
        <v>1874.06633334</v>
      </c>
      <c r="D162" s="84">
        <v>1865.27881417</v>
      </c>
      <c r="E162" s="84">
        <v>225.28944215999999</v>
      </c>
      <c r="F162" s="84">
        <v>225.28944215999999</v>
      </c>
    </row>
    <row r="163" spans="1:6" ht="12.75" customHeight="1" x14ac:dyDescent="0.2">
      <c r="A163" s="83" t="s">
        <v>154</v>
      </c>
      <c r="B163" s="83">
        <v>5</v>
      </c>
      <c r="C163" s="84">
        <v>1868.2431208400001</v>
      </c>
      <c r="D163" s="84">
        <v>1859.5552056700001</v>
      </c>
      <c r="E163" s="84">
        <v>224.59814145000001</v>
      </c>
      <c r="F163" s="84">
        <v>224.59814145000001</v>
      </c>
    </row>
    <row r="164" spans="1:6" ht="12.75" customHeight="1" x14ac:dyDescent="0.2">
      <c r="A164" s="83" t="s">
        <v>154</v>
      </c>
      <c r="B164" s="83">
        <v>6</v>
      </c>
      <c r="C164" s="84">
        <v>1777.22893776</v>
      </c>
      <c r="D164" s="84">
        <v>1768.7684447500001</v>
      </c>
      <c r="E164" s="84">
        <v>213.63286453000001</v>
      </c>
      <c r="F164" s="84">
        <v>213.63286453000001</v>
      </c>
    </row>
    <row r="165" spans="1:6" ht="12.75" customHeight="1" x14ac:dyDescent="0.2">
      <c r="A165" s="83" t="s">
        <v>154</v>
      </c>
      <c r="B165" s="83">
        <v>7</v>
      </c>
      <c r="C165" s="84">
        <v>1630.55155139</v>
      </c>
      <c r="D165" s="84">
        <v>1623.2155595500001</v>
      </c>
      <c r="E165" s="84">
        <v>196.0529038</v>
      </c>
      <c r="F165" s="84">
        <v>196.0529038</v>
      </c>
    </row>
    <row r="166" spans="1:6" ht="12.75" customHeight="1" x14ac:dyDescent="0.2">
      <c r="A166" s="83" t="s">
        <v>154</v>
      </c>
      <c r="B166" s="83">
        <v>8</v>
      </c>
      <c r="C166" s="84">
        <v>1564.1696641999999</v>
      </c>
      <c r="D166" s="84">
        <v>1557.03367518</v>
      </c>
      <c r="E166" s="84">
        <v>188.05941795000001</v>
      </c>
      <c r="F166" s="84">
        <v>188.05941795000001</v>
      </c>
    </row>
    <row r="167" spans="1:6" ht="12.75" customHeight="1" x14ac:dyDescent="0.2">
      <c r="A167" s="83" t="s">
        <v>154</v>
      </c>
      <c r="B167" s="83">
        <v>9</v>
      </c>
      <c r="C167" s="84">
        <v>1482.74985904</v>
      </c>
      <c r="D167" s="84">
        <v>1474.6944988800001</v>
      </c>
      <c r="E167" s="84">
        <v>178.11444513000001</v>
      </c>
      <c r="F167" s="84">
        <v>178.11444513000001</v>
      </c>
    </row>
    <row r="168" spans="1:6" ht="12.75" customHeight="1" x14ac:dyDescent="0.2">
      <c r="A168" s="83" t="s">
        <v>154</v>
      </c>
      <c r="B168" s="83">
        <v>10</v>
      </c>
      <c r="C168" s="84">
        <v>1433.6931212300001</v>
      </c>
      <c r="D168" s="84">
        <v>1426.4884743499999</v>
      </c>
      <c r="E168" s="84">
        <v>172.29209391000001</v>
      </c>
      <c r="F168" s="84">
        <v>172.29209391000001</v>
      </c>
    </row>
    <row r="169" spans="1:6" ht="12.75" customHeight="1" x14ac:dyDescent="0.2">
      <c r="A169" s="83" t="s">
        <v>154</v>
      </c>
      <c r="B169" s="83">
        <v>11</v>
      </c>
      <c r="C169" s="84">
        <v>1439.90197457</v>
      </c>
      <c r="D169" s="84">
        <v>1432.9521756700001</v>
      </c>
      <c r="E169" s="84">
        <v>173.07278346000001</v>
      </c>
      <c r="F169" s="84">
        <v>173.07278346000001</v>
      </c>
    </row>
    <row r="170" spans="1:6" ht="12.75" customHeight="1" x14ac:dyDescent="0.2">
      <c r="A170" s="83" t="s">
        <v>154</v>
      </c>
      <c r="B170" s="83">
        <v>12</v>
      </c>
      <c r="C170" s="84">
        <v>1437.28357104</v>
      </c>
      <c r="D170" s="84">
        <v>1430.51943246</v>
      </c>
      <c r="E170" s="84">
        <v>172.77895534000001</v>
      </c>
      <c r="F170" s="84">
        <v>172.77895534000001</v>
      </c>
    </row>
    <row r="171" spans="1:6" ht="12.75" customHeight="1" x14ac:dyDescent="0.2">
      <c r="A171" s="83" t="s">
        <v>154</v>
      </c>
      <c r="B171" s="83">
        <v>13</v>
      </c>
      <c r="C171" s="84">
        <v>1467.706283</v>
      </c>
      <c r="D171" s="84">
        <v>1460.3620304999999</v>
      </c>
      <c r="E171" s="84">
        <v>176.38336140000001</v>
      </c>
      <c r="F171" s="84">
        <v>176.38336140000001</v>
      </c>
    </row>
    <row r="172" spans="1:6" ht="12.75" customHeight="1" x14ac:dyDescent="0.2">
      <c r="A172" s="83" t="s">
        <v>154</v>
      </c>
      <c r="B172" s="83">
        <v>14</v>
      </c>
      <c r="C172" s="84">
        <v>1465.6866970900001</v>
      </c>
      <c r="D172" s="84">
        <v>1458.83524098</v>
      </c>
      <c r="E172" s="84">
        <v>176.19895489000001</v>
      </c>
      <c r="F172" s="84">
        <v>176.19895489000001</v>
      </c>
    </row>
    <row r="173" spans="1:6" ht="12.75" customHeight="1" x14ac:dyDescent="0.2">
      <c r="A173" s="83" t="s">
        <v>154</v>
      </c>
      <c r="B173" s="83">
        <v>15</v>
      </c>
      <c r="C173" s="84">
        <v>1483.6432755400001</v>
      </c>
      <c r="D173" s="84">
        <v>1476.7556406000001</v>
      </c>
      <c r="E173" s="84">
        <v>178.36339100999999</v>
      </c>
      <c r="F173" s="84">
        <v>178.36339100999999</v>
      </c>
    </row>
    <row r="174" spans="1:6" ht="12.75" customHeight="1" x14ac:dyDescent="0.2">
      <c r="A174" s="83" t="s">
        <v>154</v>
      </c>
      <c r="B174" s="83">
        <v>16</v>
      </c>
      <c r="C174" s="84">
        <v>1498.9139952999999</v>
      </c>
      <c r="D174" s="84">
        <v>1492.21371761</v>
      </c>
      <c r="E174" s="84">
        <v>180.23042638999999</v>
      </c>
      <c r="F174" s="84">
        <v>180.23042638999999</v>
      </c>
    </row>
    <row r="175" spans="1:6" ht="12.75" customHeight="1" x14ac:dyDescent="0.2">
      <c r="A175" s="83" t="s">
        <v>154</v>
      </c>
      <c r="B175" s="83">
        <v>17</v>
      </c>
      <c r="C175" s="84">
        <v>1493.00061484</v>
      </c>
      <c r="D175" s="84">
        <v>1486.3712319599999</v>
      </c>
      <c r="E175" s="84">
        <v>179.52476763000001</v>
      </c>
      <c r="F175" s="84">
        <v>179.52476763000001</v>
      </c>
    </row>
    <row r="176" spans="1:6" ht="12.75" customHeight="1" x14ac:dyDescent="0.2">
      <c r="A176" s="83" t="s">
        <v>154</v>
      </c>
      <c r="B176" s="83">
        <v>18</v>
      </c>
      <c r="C176" s="84">
        <v>1473.4125906100001</v>
      </c>
      <c r="D176" s="84">
        <v>1466.9278547900001</v>
      </c>
      <c r="E176" s="84">
        <v>177.17638542</v>
      </c>
      <c r="F176" s="84">
        <v>177.17638542</v>
      </c>
    </row>
    <row r="177" spans="1:6" ht="12.75" customHeight="1" x14ac:dyDescent="0.2">
      <c r="A177" s="83" t="s">
        <v>154</v>
      </c>
      <c r="B177" s="83">
        <v>19</v>
      </c>
      <c r="C177" s="84">
        <v>1500.0457806700001</v>
      </c>
      <c r="D177" s="84">
        <v>1493.2489874</v>
      </c>
      <c r="E177" s="84">
        <v>180.35546686999999</v>
      </c>
      <c r="F177" s="84">
        <v>180.35546686999999</v>
      </c>
    </row>
    <row r="178" spans="1:6" ht="12.75" customHeight="1" x14ac:dyDescent="0.2">
      <c r="A178" s="83" t="s">
        <v>154</v>
      </c>
      <c r="B178" s="83">
        <v>20</v>
      </c>
      <c r="C178" s="84">
        <v>1449.4556925899999</v>
      </c>
      <c r="D178" s="84">
        <v>1442.2666776000001</v>
      </c>
      <c r="E178" s="84">
        <v>174.19779432999999</v>
      </c>
      <c r="F178" s="84">
        <v>174.19779432999999</v>
      </c>
    </row>
    <row r="179" spans="1:6" ht="12.75" customHeight="1" x14ac:dyDescent="0.2">
      <c r="A179" s="83" t="s">
        <v>154</v>
      </c>
      <c r="B179" s="83">
        <v>21</v>
      </c>
      <c r="C179" s="84">
        <v>1429.8901339900001</v>
      </c>
      <c r="D179" s="84">
        <v>1421.78872075</v>
      </c>
      <c r="E179" s="84">
        <v>171.72445499</v>
      </c>
      <c r="F179" s="84">
        <v>171.72445499</v>
      </c>
    </row>
    <row r="180" spans="1:6" ht="12.75" customHeight="1" x14ac:dyDescent="0.2">
      <c r="A180" s="83" t="s">
        <v>154</v>
      </c>
      <c r="B180" s="83">
        <v>22</v>
      </c>
      <c r="C180" s="84">
        <v>1444.7352567999999</v>
      </c>
      <c r="D180" s="84">
        <v>1437.6497216400001</v>
      </c>
      <c r="E180" s="84">
        <v>173.64015574999999</v>
      </c>
      <c r="F180" s="84">
        <v>173.64015574999999</v>
      </c>
    </row>
    <row r="181" spans="1:6" ht="12.75" customHeight="1" x14ac:dyDescent="0.2">
      <c r="A181" s="83" t="s">
        <v>154</v>
      </c>
      <c r="B181" s="83">
        <v>23</v>
      </c>
      <c r="C181" s="84">
        <v>1474.45335406</v>
      </c>
      <c r="D181" s="84">
        <v>1467.05688553</v>
      </c>
      <c r="E181" s="84">
        <v>177.19196982</v>
      </c>
      <c r="F181" s="84">
        <v>177.19196982</v>
      </c>
    </row>
    <row r="182" spans="1:6" ht="12.75" customHeight="1" x14ac:dyDescent="0.2">
      <c r="A182" s="83" t="s">
        <v>154</v>
      </c>
      <c r="B182" s="83">
        <v>24</v>
      </c>
      <c r="C182" s="84">
        <v>1559.30807903</v>
      </c>
      <c r="D182" s="84">
        <v>1551.68250287</v>
      </c>
      <c r="E182" s="84">
        <v>187.41310028999999</v>
      </c>
      <c r="F182" s="84">
        <v>187.41310028999999</v>
      </c>
    </row>
    <row r="183" spans="1:6" ht="12.75" customHeight="1" x14ac:dyDescent="0.2">
      <c r="A183" s="83" t="s">
        <v>155</v>
      </c>
      <c r="B183" s="83">
        <v>1</v>
      </c>
      <c r="C183" s="84">
        <v>1706.46357678</v>
      </c>
      <c r="D183" s="84">
        <v>1700.4041984</v>
      </c>
      <c r="E183" s="84">
        <v>205.37579174999999</v>
      </c>
      <c r="F183" s="84">
        <v>205.37579174999999</v>
      </c>
    </row>
    <row r="184" spans="1:6" ht="12.75" customHeight="1" x14ac:dyDescent="0.2">
      <c r="A184" s="83" t="s">
        <v>155</v>
      </c>
      <c r="B184" s="83">
        <v>2</v>
      </c>
      <c r="C184" s="84">
        <v>1644.7163662600001</v>
      </c>
      <c r="D184" s="84">
        <v>1632.6080084600001</v>
      </c>
      <c r="E184" s="84">
        <v>197.18732915000001</v>
      </c>
      <c r="F184" s="84">
        <v>197.18732915000001</v>
      </c>
    </row>
    <row r="185" spans="1:6" ht="12.75" customHeight="1" x14ac:dyDescent="0.2">
      <c r="A185" s="83" t="s">
        <v>155</v>
      </c>
      <c r="B185" s="83">
        <v>3</v>
      </c>
      <c r="C185" s="84">
        <v>1838.3241681100001</v>
      </c>
      <c r="D185" s="84">
        <v>1823.28956335</v>
      </c>
      <c r="E185" s="84">
        <v>220.21795642000001</v>
      </c>
      <c r="F185" s="84">
        <v>220.21795642000001</v>
      </c>
    </row>
    <row r="186" spans="1:6" ht="12.75" customHeight="1" x14ac:dyDescent="0.2">
      <c r="A186" s="83" t="s">
        <v>155</v>
      </c>
      <c r="B186" s="83">
        <v>4</v>
      </c>
      <c r="C186" s="84">
        <v>1856.5065409900001</v>
      </c>
      <c r="D186" s="84">
        <v>1840.8653372700001</v>
      </c>
      <c r="E186" s="84">
        <v>222.34076845000001</v>
      </c>
      <c r="F186" s="84">
        <v>222.34076845000001</v>
      </c>
    </row>
    <row r="187" spans="1:6" ht="12.75" customHeight="1" x14ac:dyDescent="0.2">
      <c r="A187" s="83" t="s">
        <v>155</v>
      </c>
      <c r="B187" s="83">
        <v>5</v>
      </c>
      <c r="C187" s="84">
        <v>1837.20412953</v>
      </c>
      <c r="D187" s="84">
        <v>1830.4973464300001</v>
      </c>
      <c r="E187" s="84">
        <v>221.08851659000001</v>
      </c>
      <c r="F187" s="84">
        <v>221.08851659000001</v>
      </c>
    </row>
    <row r="188" spans="1:6" ht="12.75" customHeight="1" x14ac:dyDescent="0.2">
      <c r="A188" s="83" t="s">
        <v>155</v>
      </c>
      <c r="B188" s="83">
        <v>6</v>
      </c>
      <c r="C188" s="84">
        <v>1765.6295496</v>
      </c>
      <c r="D188" s="84">
        <v>1759.3011681600001</v>
      </c>
      <c r="E188" s="84">
        <v>212.48940145</v>
      </c>
      <c r="F188" s="84">
        <v>212.48940145</v>
      </c>
    </row>
    <row r="189" spans="1:6" ht="12.75" customHeight="1" x14ac:dyDescent="0.2">
      <c r="A189" s="83" t="s">
        <v>155</v>
      </c>
      <c r="B189" s="83">
        <v>7</v>
      </c>
      <c r="C189" s="84">
        <v>1642.4527304600001</v>
      </c>
      <c r="D189" s="84">
        <v>1631.2467501599999</v>
      </c>
      <c r="E189" s="84">
        <v>197.02291559</v>
      </c>
      <c r="F189" s="84">
        <v>197.02291559</v>
      </c>
    </row>
    <row r="190" spans="1:6" ht="12.75" customHeight="1" x14ac:dyDescent="0.2">
      <c r="A190" s="83" t="s">
        <v>155</v>
      </c>
      <c r="B190" s="83">
        <v>8</v>
      </c>
      <c r="C190" s="84">
        <v>1612.72065823</v>
      </c>
      <c r="D190" s="84">
        <v>1601.71027213</v>
      </c>
      <c r="E190" s="84">
        <v>193.45548288000001</v>
      </c>
      <c r="F190" s="84">
        <v>193.45548288000001</v>
      </c>
    </row>
    <row r="191" spans="1:6" ht="12.75" customHeight="1" x14ac:dyDescent="0.2">
      <c r="A191" s="83" t="s">
        <v>155</v>
      </c>
      <c r="B191" s="83">
        <v>9</v>
      </c>
      <c r="C191" s="84">
        <v>1514.2412277599999</v>
      </c>
      <c r="D191" s="84">
        <v>1503.58688654</v>
      </c>
      <c r="E191" s="84">
        <v>181.60408423999999</v>
      </c>
      <c r="F191" s="84">
        <v>181.60408423999999</v>
      </c>
    </row>
    <row r="192" spans="1:6" ht="12.75" customHeight="1" x14ac:dyDescent="0.2">
      <c r="A192" s="83" t="s">
        <v>155</v>
      </c>
      <c r="B192" s="83">
        <v>10</v>
      </c>
      <c r="C192" s="84">
        <v>1524.91936719</v>
      </c>
      <c r="D192" s="84">
        <v>1511.77177467</v>
      </c>
      <c r="E192" s="84">
        <v>182.59265970999999</v>
      </c>
      <c r="F192" s="84">
        <v>182.59265970999999</v>
      </c>
    </row>
    <row r="193" spans="1:6" ht="12.75" customHeight="1" x14ac:dyDescent="0.2">
      <c r="A193" s="83" t="s">
        <v>155</v>
      </c>
      <c r="B193" s="83">
        <v>11</v>
      </c>
      <c r="C193" s="84">
        <v>1542.3359600399999</v>
      </c>
      <c r="D193" s="84">
        <v>1527.2313733399999</v>
      </c>
      <c r="E193" s="84">
        <v>184.45987887999999</v>
      </c>
      <c r="F193" s="84">
        <v>184.45987887999999</v>
      </c>
    </row>
    <row r="194" spans="1:6" ht="12.75" customHeight="1" x14ac:dyDescent="0.2">
      <c r="A194" s="83" t="s">
        <v>155</v>
      </c>
      <c r="B194" s="83">
        <v>12</v>
      </c>
      <c r="C194" s="84">
        <v>1551.3277579000001</v>
      </c>
      <c r="D194" s="84">
        <v>1535.64899298</v>
      </c>
      <c r="E194" s="84">
        <v>185.47656380000001</v>
      </c>
      <c r="F194" s="84">
        <v>185.47656380000001</v>
      </c>
    </row>
    <row r="195" spans="1:6" ht="12.75" customHeight="1" x14ac:dyDescent="0.2">
      <c r="A195" s="83" t="s">
        <v>155</v>
      </c>
      <c r="B195" s="83">
        <v>13</v>
      </c>
      <c r="C195" s="84">
        <v>1574.55439701</v>
      </c>
      <c r="D195" s="84">
        <v>1557.0240135900001</v>
      </c>
      <c r="E195" s="84">
        <v>188.05825100999999</v>
      </c>
      <c r="F195" s="84">
        <v>188.05825100999999</v>
      </c>
    </row>
    <row r="196" spans="1:6" ht="12.75" customHeight="1" x14ac:dyDescent="0.2">
      <c r="A196" s="83" t="s">
        <v>155</v>
      </c>
      <c r="B196" s="83">
        <v>14</v>
      </c>
      <c r="C196" s="84">
        <v>1600.35538329</v>
      </c>
      <c r="D196" s="84">
        <v>1580.8898347300001</v>
      </c>
      <c r="E196" s="84">
        <v>190.94077854</v>
      </c>
      <c r="F196" s="84">
        <v>190.94077854</v>
      </c>
    </row>
    <row r="197" spans="1:6" ht="12.75" customHeight="1" x14ac:dyDescent="0.2">
      <c r="A197" s="83" t="s">
        <v>155</v>
      </c>
      <c r="B197" s="83">
        <v>15</v>
      </c>
      <c r="C197" s="84">
        <v>1633.95733111</v>
      </c>
      <c r="D197" s="84">
        <v>1601.00217623</v>
      </c>
      <c r="E197" s="84">
        <v>193.36995865</v>
      </c>
      <c r="F197" s="84">
        <v>193.36995865</v>
      </c>
    </row>
    <row r="198" spans="1:6" ht="12.75" customHeight="1" x14ac:dyDescent="0.2">
      <c r="A198" s="83" t="s">
        <v>155</v>
      </c>
      <c r="B198" s="83">
        <v>16</v>
      </c>
      <c r="C198" s="84">
        <v>1647.5937590599999</v>
      </c>
      <c r="D198" s="84">
        <v>1606.5577277100001</v>
      </c>
      <c r="E198" s="84">
        <v>194.04096134</v>
      </c>
      <c r="F198" s="84">
        <v>194.04096134</v>
      </c>
    </row>
    <row r="199" spans="1:6" ht="12.75" customHeight="1" x14ac:dyDescent="0.2">
      <c r="A199" s="83" t="s">
        <v>155</v>
      </c>
      <c r="B199" s="83">
        <v>17</v>
      </c>
      <c r="C199" s="84">
        <v>1617.0844719500001</v>
      </c>
      <c r="D199" s="84">
        <v>1580.53632513</v>
      </c>
      <c r="E199" s="84">
        <v>190.89808145000001</v>
      </c>
      <c r="F199" s="84">
        <v>190.89808145000001</v>
      </c>
    </row>
    <row r="200" spans="1:6" ht="12.75" customHeight="1" x14ac:dyDescent="0.2">
      <c r="A200" s="83" t="s">
        <v>155</v>
      </c>
      <c r="B200" s="83">
        <v>18</v>
      </c>
      <c r="C200" s="84">
        <v>1591.8252614999999</v>
      </c>
      <c r="D200" s="84">
        <v>1555.3521305500001</v>
      </c>
      <c r="E200" s="84">
        <v>187.85632002</v>
      </c>
      <c r="F200" s="84">
        <v>187.85632002</v>
      </c>
    </row>
    <row r="201" spans="1:6" ht="12.75" customHeight="1" x14ac:dyDescent="0.2">
      <c r="A201" s="83" t="s">
        <v>155</v>
      </c>
      <c r="B201" s="83">
        <v>19</v>
      </c>
      <c r="C201" s="84">
        <v>1571.9500107700001</v>
      </c>
      <c r="D201" s="84">
        <v>1537.6261435500001</v>
      </c>
      <c r="E201" s="84">
        <v>185.71536517000001</v>
      </c>
      <c r="F201" s="84">
        <v>185.71536517000001</v>
      </c>
    </row>
    <row r="202" spans="1:6" ht="12.75" customHeight="1" x14ac:dyDescent="0.2">
      <c r="A202" s="83" t="s">
        <v>155</v>
      </c>
      <c r="B202" s="83">
        <v>20</v>
      </c>
      <c r="C202" s="84">
        <v>1488.8605164999999</v>
      </c>
      <c r="D202" s="84">
        <v>1456.69316286</v>
      </c>
      <c r="E202" s="84">
        <v>175.94023347000001</v>
      </c>
      <c r="F202" s="84">
        <v>175.94023347000001</v>
      </c>
    </row>
    <row r="203" spans="1:6" ht="12.75" customHeight="1" x14ac:dyDescent="0.2">
      <c r="A203" s="83" t="s">
        <v>155</v>
      </c>
      <c r="B203" s="83">
        <v>21</v>
      </c>
      <c r="C203" s="84">
        <v>1502.52824336</v>
      </c>
      <c r="D203" s="84">
        <v>1482.2052502199999</v>
      </c>
      <c r="E203" s="84">
        <v>179.02159798</v>
      </c>
      <c r="F203" s="84">
        <v>179.02159798</v>
      </c>
    </row>
    <row r="204" spans="1:6" ht="12.75" customHeight="1" x14ac:dyDescent="0.2">
      <c r="A204" s="83" t="s">
        <v>155</v>
      </c>
      <c r="B204" s="83">
        <v>22</v>
      </c>
      <c r="C204" s="84">
        <v>1532.5200368200001</v>
      </c>
      <c r="D204" s="84">
        <v>1513.36070943</v>
      </c>
      <c r="E204" s="84">
        <v>182.78457216000001</v>
      </c>
      <c r="F204" s="84">
        <v>182.78457216000001</v>
      </c>
    </row>
    <row r="205" spans="1:6" ht="12.75" customHeight="1" x14ac:dyDescent="0.2">
      <c r="A205" s="83" t="s">
        <v>155</v>
      </c>
      <c r="B205" s="83">
        <v>23</v>
      </c>
      <c r="C205" s="84">
        <v>1599.9312284499999</v>
      </c>
      <c r="D205" s="84">
        <v>1577.8738820599999</v>
      </c>
      <c r="E205" s="84">
        <v>190.57651005</v>
      </c>
      <c r="F205" s="84">
        <v>190.57651005</v>
      </c>
    </row>
    <row r="206" spans="1:6" ht="12.75" customHeight="1" x14ac:dyDescent="0.2">
      <c r="A206" s="83" t="s">
        <v>155</v>
      </c>
      <c r="B206" s="83">
        <v>24</v>
      </c>
      <c r="C206" s="84">
        <v>1643.1929879300001</v>
      </c>
      <c r="D206" s="84">
        <v>1620.2025622199999</v>
      </c>
      <c r="E206" s="84">
        <v>195.68899225999999</v>
      </c>
      <c r="F206" s="84">
        <v>195.68899225999999</v>
      </c>
    </row>
    <row r="207" spans="1:6" ht="12.75" customHeight="1" x14ac:dyDescent="0.2">
      <c r="A207" s="83" t="s">
        <v>156</v>
      </c>
      <c r="B207" s="83">
        <v>1</v>
      </c>
      <c r="C207" s="84">
        <v>1784.00210425</v>
      </c>
      <c r="D207" s="84">
        <v>1756.48605668</v>
      </c>
      <c r="E207" s="84">
        <v>212.14939067</v>
      </c>
      <c r="F207" s="84">
        <v>212.14939067</v>
      </c>
    </row>
    <row r="208" spans="1:6" ht="12.75" customHeight="1" x14ac:dyDescent="0.2">
      <c r="A208" s="83" t="s">
        <v>156</v>
      </c>
      <c r="B208" s="83">
        <v>2</v>
      </c>
      <c r="C208" s="84">
        <v>1820.58597022</v>
      </c>
      <c r="D208" s="84">
        <v>1797.3091651</v>
      </c>
      <c r="E208" s="84">
        <v>217.08002905999999</v>
      </c>
      <c r="F208" s="84">
        <v>217.08002905999999</v>
      </c>
    </row>
    <row r="209" spans="1:6" ht="12.75" customHeight="1" x14ac:dyDescent="0.2">
      <c r="A209" s="83" t="s">
        <v>156</v>
      </c>
      <c r="B209" s="83">
        <v>3</v>
      </c>
      <c r="C209" s="84">
        <v>1832.8675309099999</v>
      </c>
      <c r="D209" s="84">
        <v>1809.4330095800001</v>
      </c>
      <c r="E209" s="84">
        <v>218.54435393</v>
      </c>
      <c r="F209" s="84">
        <v>218.54435393</v>
      </c>
    </row>
    <row r="210" spans="1:6" ht="12.75" customHeight="1" x14ac:dyDescent="0.2">
      <c r="A210" s="83" t="s">
        <v>156</v>
      </c>
      <c r="B210" s="83">
        <v>4</v>
      </c>
      <c r="C210" s="84">
        <v>1832.7317820400001</v>
      </c>
      <c r="D210" s="84">
        <v>1810.18874923</v>
      </c>
      <c r="E210" s="84">
        <v>218.63563260000001</v>
      </c>
      <c r="F210" s="84">
        <v>218.63563260000001</v>
      </c>
    </row>
    <row r="211" spans="1:6" ht="12.75" customHeight="1" x14ac:dyDescent="0.2">
      <c r="A211" s="83" t="s">
        <v>156</v>
      </c>
      <c r="B211" s="83">
        <v>5</v>
      </c>
      <c r="C211" s="84">
        <v>1816.59442042</v>
      </c>
      <c r="D211" s="84">
        <v>1792.9291343299999</v>
      </c>
      <c r="E211" s="84">
        <v>216.55100644000001</v>
      </c>
      <c r="F211" s="84">
        <v>216.55100644000001</v>
      </c>
    </row>
    <row r="212" spans="1:6" ht="12.75" customHeight="1" x14ac:dyDescent="0.2">
      <c r="A212" s="83" t="s">
        <v>156</v>
      </c>
      <c r="B212" s="83">
        <v>6</v>
      </c>
      <c r="C212" s="84">
        <v>1777.6136058899999</v>
      </c>
      <c r="D212" s="84">
        <v>1752.81896385</v>
      </c>
      <c r="E212" s="84">
        <v>211.70647711000001</v>
      </c>
      <c r="F212" s="84">
        <v>211.70647711000001</v>
      </c>
    </row>
    <row r="213" spans="1:6" ht="12.75" customHeight="1" x14ac:dyDescent="0.2">
      <c r="A213" s="83" t="s">
        <v>156</v>
      </c>
      <c r="B213" s="83">
        <v>7</v>
      </c>
      <c r="C213" s="84">
        <v>1641.1969324900001</v>
      </c>
      <c r="D213" s="84">
        <v>1619.2593462899999</v>
      </c>
      <c r="E213" s="84">
        <v>195.5750701</v>
      </c>
      <c r="F213" s="84">
        <v>195.5750701</v>
      </c>
    </row>
    <row r="214" spans="1:6" ht="12.75" customHeight="1" x14ac:dyDescent="0.2">
      <c r="A214" s="83" t="s">
        <v>156</v>
      </c>
      <c r="B214" s="83">
        <v>8</v>
      </c>
      <c r="C214" s="84">
        <v>1597.38496276</v>
      </c>
      <c r="D214" s="84">
        <v>1575.4154765400001</v>
      </c>
      <c r="E214" s="84">
        <v>190.27958243</v>
      </c>
      <c r="F214" s="84">
        <v>190.27958243</v>
      </c>
    </row>
    <row r="215" spans="1:6" ht="12.75" customHeight="1" x14ac:dyDescent="0.2">
      <c r="A215" s="83" t="s">
        <v>156</v>
      </c>
      <c r="B215" s="83">
        <v>9</v>
      </c>
      <c r="C215" s="84">
        <v>1562.08248407</v>
      </c>
      <c r="D215" s="84">
        <v>1538.7988810100001</v>
      </c>
      <c r="E215" s="84">
        <v>185.85700908000001</v>
      </c>
      <c r="F215" s="84">
        <v>185.85700908000001</v>
      </c>
    </row>
    <row r="216" spans="1:6" ht="12.75" customHeight="1" x14ac:dyDescent="0.2">
      <c r="A216" s="83" t="s">
        <v>156</v>
      </c>
      <c r="B216" s="83">
        <v>10</v>
      </c>
      <c r="C216" s="84">
        <v>1533.64237372</v>
      </c>
      <c r="D216" s="84">
        <v>1511.7792586800001</v>
      </c>
      <c r="E216" s="84">
        <v>182.59356363000001</v>
      </c>
      <c r="F216" s="84">
        <v>182.59356363000001</v>
      </c>
    </row>
    <row r="217" spans="1:6" ht="12.75" customHeight="1" x14ac:dyDescent="0.2">
      <c r="A217" s="83" t="s">
        <v>156</v>
      </c>
      <c r="B217" s="83">
        <v>11</v>
      </c>
      <c r="C217" s="84">
        <v>1534.0639186000001</v>
      </c>
      <c r="D217" s="84">
        <v>1512.99542477</v>
      </c>
      <c r="E217" s="84">
        <v>182.74045287000001</v>
      </c>
      <c r="F217" s="84">
        <v>182.74045287000001</v>
      </c>
    </row>
    <row r="218" spans="1:6" ht="12.75" customHeight="1" x14ac:dyDescent="0.2">
      <c r="A218" s="83" t="s">
        <v>156</v>
      </c>
      <c r="B218" s="83">
        <v>12</v>
      </c>
      <c r="C218" s="84">
        <v>1554.53338525</v>
      </c>
      <c r="D218" s="84">
        <v>1534.73814657</v>
      </c>
      <c r="E218" s="84">
        <v>185.36655124999999</v>
      </c>
      <c r="F218" s="84">
        <v>185.36655124999999</v>
      </c>
    </row>
    <row r="219" spans="1:6" ht="12.75" customHeight="1" x14ac:dyDescent="0.2">
      <c r="A219" s="83" t="s">
        <v>156</v>
      </c>
      <c r="B219" s="83">
        <v>13</v>
      </c>
      <c r="C219" s="84">
        <v>1597.18788531</v>
      </c>
      <c r="D219" s="84">
        <v>1575.64505463</v>
      </c>
      <c r="E219" s="84">
        <v>190.307311</v>
      </c>
      <c r="F219" s="84">
        <v>190.307311</v>
      </c>
    </row>
    <row r="220" spans="1:6" ht="12.75" customHeight="1" x14ac:dyDescent="0.2">
      <c r="A220" s="83" t="s">
        <v>156</v>
      </c>
      <c r="B220" s="83">
        <v>14</v>
      </c>
      <c r="C220" s="84">
        <v>1602.01410192</v>
      </c>
      <c r="D220" s="84">
        <v>1579.1224359400001</v>
      </c>
      <c r="E220" s="84">
        <v>190.72731110999999</v>
      </c>
      <c r="F220" s="84">
        <v>190.72731110999999</v>
      </c>
    </row>
    <row r="221" spans="1:6" ht="12.75" customHeight="1" x14ac:dyDescent="0.2">
      <c r="A221" s="83" t="s">
        <v>156</v>
      </c>
      <c r="B221" s="83">
        <v>15</v>
      </c>
      <c r="C221" s="84">
        <v>1609.7549359</v>
      </c>
      <c r="D221" s="84">
        <v>1587.00709355</v>
      </c>
      <c r="E221" s="84">
        <v>191.67962456000001</v>
      </c>
      <c r="F221" s="84">
        <v>191.67962456000001</v>
      </c>
    </row>
    <row r="222" spans="1:6" ht="12.75" customHeight="1" x14ac:dyDescent="0.2">
      <c r="A222" s="83" t="s">
        <v>156</v>
      </c>
      <c r="B222" s="83">
        <v>16</v>
      </c>
      <c r="C222" s="84">
        <v>1626.1627760900001</v>
      </c>
      <c r="D222" s="84">
        <v>1601.16421562</v>
      </c>
      <c r="E222" s="84">
        <v>193.38952986000001</v>
      </c>
      <c r="F222" s="84">
        <v>193.38952986000001</v>
      </c>
    </row>
    <row r="223" spans="1:6" ht="12.75" customHeight="1" x14ac:dyDescent="0.2">
      <c r="A223" s="83" t="s">
        <v>156</v>
      </c>
      <c r="B223" s="83">
        <v>17</v>
      </c>
      <c r="C223" s="84">
        <v>1601.19123455</v>
      </c>
      <c r="D223" s="84">
        <v>1580.1226402699999</v>
      </c>
      <c r="E223" s="84">
        <v>190.84811636000001</v>
      </c>
      <c r="F223" s="84">
        <v>190.84811636000001</v>
      </c>
    </row>
    <row r="224" spans="1:6" ht="12.75" customHeight="1" x14ac:dyDescent="0.2">
      <c r="A224" s="83" t="s">
        <v>156</v>
      </c>
      <c r="B224" s="83">
        <v>18</v>
      </c>
      <c r="C224" s="84">
        <v>1573.3164880300001</v>
      </c>
      <c r="D224" s="84">
        <v>1555.1531077300001</v>
      </c>
      <c r="E224" s="84">
        <v>187.83228192999999</v>
      </c>
      <c r="F224" s="84">
        <v>187.83228192999999</v>
      </c>
    </row>
    <row r="225" spans="1:6" ht="12.75" customHeight="1" x14ac:dyDescent="0.2">
      <c r="A225" s="83" t="s">
        <v>156</v>
      </c>
      <c r="B225" s="83">
        <v>19</v>
      </c>
      <c r="C225" s="84">
        <v>1555.88312991</v>
      </c>
      <c r="D225" s="84">
        <v>1539.31632459</v>
      </c>
      <c r="E225" s="84">
        <v>185.91950621000001</v>
      </c>
      <c r="F225" s="84">
        <v>185.91950621000001</v>
      </c>
    </row>
    <row r="226" spans="1:6" ht="12.75" customHeight="1" x14ac:dyDescent="0.2">
      <c r="A226" s="83" t="s">
        <v>156</v>
      </c>
      <c r="B226" s="83">
        <v>20</v>
      </c>
      <c r="C226" s="84">
        <v>1522.9994190499999</v>
      </c>
      <c r="D226" s="84">
        <v>1508.7951455699999</v>
      </c>
      <c r="E226" s="84">
        <v>182.23314074999999</v>
      </c>
      <c r="F226" s="84">
        <v>182.23314074999999</v>
      </c>
    </row>
    <row r="227" spans="1:6" ht="12.75" customHeight="1" x14ac:dyDescent="0.2">
      <c r="A227" s="83" t="s">
        <v>156</v>
      </c>
      <c r="B227" s="83">
        <v>21</v>
      </c>
      <c r="C227" s="84">
        <v>1462.4834924700001</v>
      </c>
      <c r="D227" s="84">
        <v>1447.27208649</v>
      </c>
      <c r="E227" s="84">
        <v>174.80235048</v>
      </c>
      <c r="F227" s="84">
        <v>174.80235048</v>
      </c>
    </row>
    <row r="228" spans="1:6" ht="12.75" customHeight="1" x14ac:dyDescent="0.2">
      <c r="A228" s="83" t="s">
        <v>156</v>
      </c>
      <c r="B228" s="83">
        <v>22</v>
      </c>
      <c r="C228" s="84">
        <v>1508.6342076000001</v>
      </c>
      <c r="D228" s="84">
        <v>1493.5990850999999</v>
      </c>
      <c r="E228" s="84">
        <v>180.39775187000001</v>
      </c>
      <c r="F228" s="84">
        <v>180.39775187000001</v>
      </c>
    </row>
    <row r="229" spans="1:6" ht="12.75" customHeight="1" x14ac:dyDescent="0.2">
      <c r="A229" s="83" t="s">
        <v>156</v>
      </c>
      <c r="B229" s="83">
        <v>23</v>
      </c>
      <c r="C229" s="84">
        <v>1562.57875782</v>
      </c>
      <c r="D229" s="84">
        <v>1547.6835513000001</v>
      </c>
      <c r="E229" s="84">
        <v>186.93010464</v>
      </c>
      <c r="F229" s="84">
        <v>186.93010464</v>
      </c>
    </row>
    <row r="230" spans="1:6" ht="12.75" customHeight="1" x14ac:dyDescent="0.2">
      <c r="A230" s="83" t="s">
        <v>156</v>
      </c>
      <c r="B230" s="83">
        <v>24</v>
      </c>
      <c r="C230" s="84">
        <v>1687.0784618</v>
      </c>
      <c r="D230" s="84">
        <v>1672.7653311700001</v>
      </c>
      <c r="E230" s="84">
        <v>202.03755355999999</v>
      </c>
      <c r="F230" s="84">
        <v>202.03755355999999</v>
      </c>
    </row>
    <row r="231" spans="1:6" ht="12.75" customHeight="1" x14ac:dyDescent="0.2">
      <c r="A231" s="83" t="s">
        <v>157</v>
      </c>
      <c r="B231" s="83">
        <v>1</v>
      </c>
      <c r="C231" s="84">
        <v>1637.3762876599999</v>
      </c>
      <c r="D231" s="84">
        <v>1624.3606341300001</v>
      </c>
      <c r="E231" s="84">
        <v>196.19120656000001</v>
      </c>
      <c r="F231" s="84">
        <v>196.19120656000001</v>
      </c>
    </row>
    <row r="232" spans="1:6" ht="12.75" customHeight="1" x14ac:dyDescent="0.2">
      <c r="A232" s="83" t="s">
        <v>157</v>
      </c>
      <c r="B232" s="83">
        <v>2</v>
      </c>
      <c r="C232" s="84">
        <v>1536.0421434299999</v>
      </c>
      <c r="D232" s="84">
        <v>1523.8598305999999</v>
      </c>
      <c r="E232" s="84">
        <v>184.05266202000001</v>
      </c>
      <c r="F232" s="84">
        <v>184.05266202000001</v>
      </c>
    </row>
    <row r="233" spans="1:6" ht="12.75" customHeight="1" x14ac:dyDescent="0.2">
      <c r="A233" s="83" t="s">
        <v>157</v>
      </c>
      <c r="B233" s="83">
        <v>3</v>
      </c>
      <c r="C233" s="84">
        <v>1599.4784378100001</v>
      </c>
      <c r="D233" s="84">
        <v>1585.00890923</v>
      </c>
      <c r="E233" s="84">
        <v>191.43828271999999</v>
      </c>
      <c r="F233" s="84">
        <v>191.43828271999999</v>
      </c>
    </row>
    <row r="234" spans="1:6" ht="12.75" customHeight="1" x14ac:dyDescent="0.2">
      <c r="A234" s="83" t="s">
        <v>157</v>
      </c>
      <c r="B234" s="83">
        <v>4</v>
      </c>
      <c r="C234" s="84">
        <v>1755.6746348199999</v>
      </c>
      <c r="D234" s="84">
        <v>1737.0617315500001</v>
      </c>
      <c r="E234" s="84">
        <v>209.80330957000001</v>
      </c>
      <c r="F234" s="84">
        <v>209.80330957000001</v>
      </c>
    </row>
    <row r="235" spans="1:6" ht="12.75" customHeight="1" x14ac:dyDescent="0.2">
      <c r="A235" s="83" t="s">
        <v>157</v>
      </c>
      <c r="B235" s="83">
        <v>5</v>
      </c>
      <c r="C235" s="84">
        <v>1725.4451179600001</v>
      </c>
      <c r="D235" s="84">
        <v>1708.3166389999999</v>
      </c>
      <c r="E235" s="84">
        <v>206.33146085000001</v>
      </c>
      <c r="F235" s="84">
        <v>206.33146085000001</v>
      </c>
    </row>
    <row r="236" spans="1:6" ht="12.75" customHeight="1" x14ac:dyDescent="0.2">
      <c r="A236" s="83" t="s">
        <v>157</v>
      </c>
      <c r="B236" s="83">
        <v>6</v>
      </c>
      <c r="C236" s="84">
        <v>1659.76225464</v>
      </c>
      <c r="D236" s="84">
        <v>1641.79064644</v>
      </c>
      <c r="E236" s="84">
        <v>198.29641341999999</v>
      </c>
      <c r="F236" s="84">
        <v>198.29641341999999</v>
      </c>
    </row>
    <row r="237" spans="1:6" ht="12.75" customHeight="1" x14ac:dyDescent="0.2">
      <c r="A237" s="83" t="s">
        <v>157</v>
      </c>
      <c r="B237" s="83">
        <v>7</v>
      </c>
      <c r="C237" s="84">
        <v>1509.84092369</v>
      </c>
      <c r="D237" s="84">
        <v>1493.96556487</v>
      </c>
      <c r="E237" s="84">
        <v>180.44201551</v>
      </c>
      <c r="F237" s="84">
        <v>180.44201551</v>
      </c>
    </row>
    <row r="238" spans="1:6" ht="12.75" customHeight="1" x14ac:dyDescent="0.2">
      <c r="A238" s="83" t="s">
        <v>157</v>
      </c>
      <c r="B238" s="83">
        <v>8</v>
      </c>
      <c r="C238" s="84">
        <v>1440.2684617499999</v>
      </c>
      <c r="D238" s="84">
        <v>1425.80674288</v>
      </c>
      <c r="E238" s="84">
        <v>172.209754</v>
      </c>
      <c r="F238" s="84">
        <v>172.209754</v>
      </c>
    </row>
    <row r="239" spans="1:6" ht="12.75" customHeight="1" x14ac:dyDescent="0.2">
      <c r="A239" s="83" t="s">
        <v>157</v>
      </c>
      <c r="B239" s="83">
        <v>9</v>
      </c>
      <c r="C239" s="84">
        <v>1361.9365020600001</v>
      </c>
      <c r="D239" s="84">
        <v>1348.2111541700001</v>
      </c>
      <c r="E239" s="84">
        <v>162.83771440999999</v>
      </c>
      <c r="F239" s="84">
        <v>162.83771440999999</v>
      </c>
    </row>
    <row r="240" spans="1:6" ht="12.75" customHeight="1" x14ac:dyDescent="0.2">
      <c r="A240" s="83" t="s">
        <v>157</v>
      </c>
      <c r="B240" s="83">
        <v>10</v>
      </c>
      <c r="C240" s="84">
        <v>1323.5014240099999</v>
      </c>
      <c r="D240" s="84">
        <v>1309.2256464300001</v>
      </c>
      <c r="E240" s="84">
        <v>158.12902248</v>
      </c>
      <c r="F240" s="84">
        <v>158.12902248</v>
      </c>
    </row>
    <row r="241" spans="1:6" ht="12.75" customHeight="1" x14ac:dyDescent="0.2">
      <c r="A241" s="83" t="s">
        <v>157</v>
      </c>
      <c r="B241" s="83">
        <v>11</v>
      </c>
      <c r="C241" s="84">
        <v>1305.04513952</v>
      </c>
      <c r="D241" s="84">
        <v>1288.7769350599999</v>
      </c>
      <c r="E241" s="84">
        <v>155.65921542999999</v>
      </c>
      <c r="F241" s="84">
        <v>155.65921542999999</v>
      </c>
    </row>
    <row r="242" spans="1:6" ht="12.75" customHeight="1" x14ac:dyDescent="0.2">
      <c r="A242" s="83" t="s">
        <v>157</v>
      </c>
      <c r="B242" s="83">
        <v>12</v>
      </c>
      <c r="C242" s="84">
        <v>1344.37674371</v>
      </c>
      <c r="D242" s="84">
        <v>1327.1867238499999</v>
      </c>
      <c r="E242" s="84">
        <v>160.29837169000001</v>
      </c>
      <c r="F242" s="84">
        <v>160.29837169000001</v>
      </c>
    </row>
    <row r="243" spans="1:6" ht="12.75" customHeight="1" x14ac:dyDescent="0.2">
      <c r="A243" s="83" t="s">
        <v>157</v>
      </c>
      <c r="B243" s="83">
        <v>13</v>
      </c>
      <c r="C243" s="84">
        <v>1375.78326247</v>
      </c>
      <c r="D243" s="84">
        <v>1358.3421703399999</v>
      </c>
      <c r="E243" s="84">
        <v>164.06134434000001</v>
      </c>
      <c r="F243" s="84">
        <v>164.06134434000001</v>
      </c>
    </row>
    <row r="244" spans="1:6" ht="12.75" customHeight="1" x14ac:dyDescent="0.2">
      <c r="A244" s="83" t="s">
        <v>157</v>
      </c>
      <c r="B244" s="83">
        <v>14</v>
      </c>
      <c r="C244" s="84">
        <v>1371.80983664</v>
      </c>
      <c r="D244" s="84">
        <v>1353.5583847099999</v>
      </c>
      <c r="E244" s="84">
        <v>163.48355597</v>
      </c>
      <c r="F244" s="84">
        <v>163.48355597</v>
      </c>
    </row>
    <row r="245" spans="1:6" ht="12.75" customHeight="1" x14ac:dyDescent="0.2">
      <c r="A245" s="83" t="s">
        <v>157</v>
      </c>
      <c r="B245" s="83">
        <v>15</v>
      </c>
      <c r="C245" s="84">
        <v>1378.71059831</v>
      </c>
      <c r="D245" s="84">
        <v>1361.5521523100001</v>
      </c>
      <c r="E245" s="84">
        <v>164.44904779000001</v>
      </c>
      <c r="F245" s="84">
        <v>164.44904779000001</v>
      </c>
    </row>
    <row r="246" spans="1:6" ht="12.75" customHeight="1" x14ac:dyDescent="0.2">
      <c r="A246" s="83" t="s">
        <v>157</v>
      </c>
      <c r="B246" s="83">
        <v>16</v>
      </c>
      <c r="C246" s="84">
        <v>1383.5242765200001</v>
      </c>
      <c r="D246" s="84">
        <v>1366.2832570200001</v>
      </c>
      <c r="E246" s="84">
        <v>165.02047332999999</v>
      </c>
      <c r="F246" s="84">
        <v>165.02047332999999</v>
      </c>
    </row>
    <row r="247" spans="1:6" ht="12.75" customHeight="1" x14ac:dyDescent="0.2">
      <c r="A247" s="83" t="s">
        <v>157</v>
      </c>
      <c r="B247" s="83">
        <v>17</v>
      </c>
      <c r="C247" s="84">
        <v>1378.2828829699999</v>
      </c>
      <c r="D247" s="84">
        <v>1362.40926904</v>
      </c>
      <c r="E247" s="84">
        <v>164.55257083999999</v>
      </c>
      <c r="F247" s="84">
        <v>164.55257083999999</v>
      </c>
    </row>
    <row r="248" spans="1:6" ht="12.75" customHeight="1" x14ac:dyDescent="0.2">
      <c r="A248" s="83" t="s">
        <v>157</v>
      </c>
      <c r="B248" s="83">
        <v>18</v>
      </c>
      <c r="C248" s="84">
        <v>1378.1149718900001</v>
      </c>
      <c r="D248" s="84">
        <v>1362.3002552800001</v>
      </c>
      <c r="E248" s="84">
        <v>164.53940410000001</v>
      </c>
      <c r="F248" s="84">
        <v>164.53940410000001</v>
      </c>
    </row>
    <row r="249" spans="1:6" ht="12.75" customHeight="1" x14ac:dyDescent="0.2">
      <c r="A249" s="83" t="s">
        <v>157</v>
      </c>
      <c r="B249" s="83">
        <v>19</v>
      </c>
      <c r="C249" s="84">
        <v>1366.4878615600001</v>
      </c>
      <c r="D249" s="84">
        <v>1349.2304996299999</v>
      </c>
      <c r="E249" s="84">
        <v>162.96083153999999</v>
      </c>
      <c r="F249" s="84">
        <v>162.96083153999999</v>
      </c>
    </row>
    <row r="250" spans="1:6" ht="12.75" customHeight="1" x14ac:dyDescent="0.2">
      <c r="A250" s="83" t="s">
        <v>157</v>
      </c>
      <c r="B250" s="83">
        <v>20</v>
      </c>
      <c r="C250" s="84">
        <v>1349.3650005500001</v>
      </c>
      <c r="D250" s="84">
        <v>1334.43831273</v>
      </c>
      <c r="E250" s="84">
        <v>161.17422274</v>
      </c>
      <c r="F250" s="84">
        <v>161.17422274</v>
      </c>
    </row>
    <row r="251" spans="1:6" ht="12.75" customHeight="1" x14ac:dyDescent="0.2">
      <c r="A251" s="83" t="s">
        <v>157</v>
      </c>
      <c r="B251" s="83">
        <v>21</v>
      </c>
      <c r="C251" s="84">
        <v>1320.7435540500001</v>
      </c>
      <c r="D251" s="84">
        <v>1306.5622329800001</v>
      </c>
      <c r="E251" s="84">
        <v>157.80733387999999</v>
      </c>
      <c r="F251" s="84">
        <v>157.80733387999999</v>
      </c>
    </row>
    <row r="252" spans="1:6" ht="12.75" customHeight="1" x14ac:dyDescent="0.2">
      <c r="A252" s="83" t="s">
        <v>157</v>
      </c>
      <c r="B252" s="83">
        <v>22</v>
      </c>
      <c r="C252" s="84">
        <v>1355.4403740299999</v>
      </c>
      <c r="D252" s="84">
        <v>1344.79125426</v>
      </c>
      <c r="E252" s="84">
        <v>162.42465694000001</v>
      </c>
      <c r="F252" s="84">
        <v>162.42465694000001</v>
      </c>
    </row>
    <row r="253" spans="1:6" ht="12.75" customHeight="1" x14ac:dyDescent="0.2">
      <c r="A253" s="83" t="s">
        <v>157</v>
      </c>
      <c r="B253" s="83">
        <v>23</v>
      </c>
      <c r="C253" s="84">
        <v>1363.6136095500001</v>
      </c>
      <c r="D253" s="84">
        <v>1354.7458342899999</v>
      </c>
      <c r="E253" s="84">
        <v>163.62697681</v>
      </c>
      <c r="F253" s="84">
        <v>163.62697681</v>
      </c>
    </row>
    <row r="254" spans="1:6" ht="12.75" customHeight="1" x14ac:dyDescent="0.2">
      <c r="A254" s="83" t="s">
        <v>157</v>
      </c>
      <c r="B254" s="83">
        <v>24</v>
      </c>
      <c r="C254" s="84">
        <v>1524.73730234</v>
      </c>
      <c r="D254" s="84">
        <v>1522.67149335</v>
      </c>
      <c r="E254" s="84">
        <v>183.90913397</v>
      </c>
      <c r="F254" s="84">
        <v>183.90913397</v>
      </c>
    </row>
    <row r="255" spans="1:6" ht="12.75" customHeight="1" x14ac:dyDescent="0.2">
      <c r="A255" s="83" t="s">
        <v>158</v>
      </c>
      <c r="B255" s="83">
        <v>1</v>
      </c>
      <c r="C255" s="84">
        <v>1542.19699565</v>
      </c>
      <c r="D255" s="84">
        <v>1534.3254816799999</v>
      </c>
      <c r="E255" s="84">
        <v>185.31670935</v>
      </c>
      <c r="F255" s="84">
        <v>185.31670935</v>
      </c>
    </row>
    <row r="256" spans="1:6" ht="12.75" customHeight="1" x14ac:dyDescent="0.2">
      <c r="A256" s="83" t="s">
        <v>158</v>
      </c>
      <c r="B256" s="83">
        <v>2</v>
      </c>
      <c r="C256" s="84">
        <v>1577.26012006</v>
      </c>
      <c r="D256" s="84">
        <v>1568.932409</v>
      </c>
      <c r="E256" s="84">
        <v>189.49655382</v>
      </c>
      <c r="F256" s="84">
        <v>189.49655382</v>
      </c>
    </row>
    <row r="257" spans="1:6" ht="12.75" customHeight="1" x14ac:dyDescent="0.2">
      <c r="A257" s="83" t="s">
        <v>158</v>
      </c>
      <c r="B257" s="83">
        <v>3</v>
      </c>
      <c r="C257" s="84">
        <v>1633.56067906</v>
      </c>
      <c r="D257" s="84">
        <v>1625.2936999900001</v>
      </c>
      <c r="E257" s="84">
        <v>196.30390279</v>
      </c>
      <c r="F257" s="84">
        <v>196.30390279</v>
      </c>
    </row>
    <row r="258" spans="1:6" ht="12.75" customHeight="1" x14ac:dyDescent="0.2">
      <c r="A258" s="83" t="s">
        <v>158</v>
      </c>
      <c r="B258" s="83">
        <v>4</v>
      </c>
      <c r="C258" s="84">
        <v>1662.9874657800001</v>
      </c>
      <c r="D258" s="84">
        <v>1654.18735694</v>
      </c>
      <c r="E258" s="84">
        <v>199.7936952</v>
      </c>
      <c r="F258" s="84">
        <v>199.7936952</v>
      </c>
    </row>
    <row r="259" spans="1:6" ht="12.75" customHeight="1" x14ac:dyDescent="0.2">
      <c r="A259" s="83" t="s">
        <v>158</v>
      </c>
      <c r="B259" s="83">
        <v>5</v>
      </c>
      <c r="C259" s="84">
        <v>1687.97047133</v>
      </c>
      <c r="D259" s="84">
        <v>1679.4830554600001</v>
      </c>
      <c r="E259" s="84">
        <v>202.84892414000001</v>
      </c>
      <c r="F259" s="84">
        <v>202.84892414000001</v>
      </c>
    </row>
    <row r="260" spans="1:6" ht="12.75" customHeight="1" x14ac:dyDescent="0.2">
      <c r="A260" s="83" t="s">
        <v>158</v>
      </c>
      <c r="B260" s="83">
        <v>6</v>
      </c>
      <c r="C260" s="84">
        <v>1688.46432514</v>
      </c>
      <c r="D260" s="84">
        <v>1679.6136391800001</v>
      </c>
      <c r="E260" s="84">
        <v>202.86469611999999</v>
      </c>
      <c r="F260" s="84">
        <v>202.86469611999999</v>
      </c>
    </row>
    <row r="261" spans="1:6" ht="12.75" customHeight="1" x14ac:dyDescent="0.2">
      <c r="A261" s="83" t="s">
        <v>158</v>
      </c>
      <c r="B261" s="83">
        <v>7</v>
      </c>
      <c r="C261" s="84">
        <v>1587.5902390399999</v>
      </c>
      <c r="D261" s="84">
        <v>1578.6533056400001</v>
      </c>
      <c r="E261" s="84">
        <v>190.67064927999999</v>
      </c>
      <c r="F261" s="84">
        <v>190.67064927999999</v>
      </c>
    </row>
    <row r="262" spans="1:6" ht="12.75" customHeight="1" x14ac:dyDescent="0.2">
      <c r="A262" s="83" t="s">
        <v>158</v>
      </c>
      <c r="B262" s="83">
        <v>8</v>
      </c>
      <c r="C262" s="84">
        <v>1579.53397969</v>
      </c>
      <c r="D262" s="84">
        <v>1571.2096469000001</v>
      </c>
      <c r="E262" s="84">
        <v>189.77159992</v>
      </c>
      <c r="F262" s="84">
        <v>189.77159992</v>
      </c>
    </row>
    <row r="263" spans="1:6" ht="12.75" customHeight="1" x14ac:dyDescent="0.2">
      <c r="A263" s="83" t="s">
        <v>158</v>
      </c>
      <c r="B263" s="83">
        <v>9</v>
      </c>
      <c r="C263" s="84">
        <v>1486.3124639299999</v>
      </c>
      <c r="D263" s="84">
        <v>1481.35135309</v>
      </c>
      <c r="E263" s="84">
        <v>178.91846379</v>
      </c>
      <c r="F263" s="84">
        <v>178.91846379</v>
      </c>
    </row>
    <row r="264" spans="1:6" ht="12.75" customHeight="1" x14ac:dyDescent="0.2">
      <c r="A264" s="83" t="s">
        <v>158</v>
      </c>
      <c r="B264" s="83">
        <v>10</v>
      </c>
      <c r="C264" s="84">
        <v>1406.8733118299999</v>
      </c>
      <c r="D264" s="84">
        <v>1399.0333529300001</v>
      </c>
      <c r="E264" s="84">
        <v>168.97604863999999</v>
      </c>
      <c r="F264" s="84">
        <v>168.97604863999999</v>
      </c>
    </row>
    <row r="265" spans="1:6" ht="12.75" customHeight="1" x14ac:dyDescent="0.2">
      <c r="A265" s="83" t="s">
        <v>158</v>
      </c>
      <c r="B265" s="83">
        <v>11</v>
      </c>
      <c r="C265" s="84">
        <v>1371.97453718</v>
      </c>
      <c r="D265" s="84">
        <v>1364.97937895</v>
      </c>
      <c r="E265" s="84">
        <v>164.86299019</v>
      </c>
      <c r="F265" s="84">
        <v>164.86299019</v>
      </c>
    </row>
    <row r="266" spans="1:6" ht="12.75" customHeight="1" x14ac:dyDescent="0.2">
      <c r="A266" s="83" t="s">
        <v>158</v>
      </c>
      <c r="B266" s="83">
        <v>12</v>
      </c>
      <c r="C266" s="84">
        <v>1358.7138072800001</v>
      </c>
      <c r="D266" s="84">
        <v>1351.8182542899999</v>
      </c>
      <c r="E266" s="84">
        <v>163.27338202000001</v>
      </c>
      <c r="F266" s="84">
        <v>163.27338202000001</v>
      </c>
    </row>
    <row r="267" spans="1:6" ht="12.75" customHeight="1" x14ac:dyDescent="0.2">
      <c r="A267" s="83" t="s">
        <v>158</v>
      </c>
      <c r="B267" s="83">
        <v>13</v>
      </c>
      <c r="C267" s="84">
        <v>1371.5194137200001</v>
      </c>
      <c r="D267" s="84">
        <v>1363.73794245</v>
      </c>
      <c r="E267" s="84">
        <v>164.71304878000001</v>
      </c>
      <c r="F267" s="84">
        <v>164.71304878000001</v>
      </c>
    </row>
    <row r="268" spans="1:6" ht="12.75" customHeight="1" x14ac:dyDescent="0.2">
      <c r="A268" s="83" t="s">
        <v>158</v>
      </c>
      <c r="B268" s="83">
        <v>14</v>
      </c>
      <c r="C268" s="84">
        <v>1382.9484635599999</v>
      </c>
      <c r="D268" s="84">
        <v>1375.6375023000001</v>
      </c>
      <c r="E268" s="84">
        <v>166.15028441999999</v>
      </c>
      <c r="F268" s="84">
        <v>166.15028441999999</v>
      </c>
    </row>
    <row r="269" spans="1:6" ht="12.75" customHeight="1" x14ac:dyDescent="0.2">
      <c r="A269" s="83" t="s">
        <v>158</v>
      </c>
      <c r="B269" s="83">
        <v>15</v>
      </c>
      <c r="C269" s="84">
        <v>1388.6539990599999</v>
      </c>
      <c r="D269" s="84">
        <v>1381.62065942</v>
      </c>
      <c r="E269" s="84">
        <v>166.87293356000001</v>
      </c>
      <c r="F269" s="84">
        <v>166.87293356000001</v>
      </c>
    </row>
    <row r="270" spans="1:6" ht="12.75" customHeight="1" x14ac:dyDescent="0.2">
      <c r="A270" s="83" t="s">
        <v>158</v>
      </c>
      <c r="B270" s="83">
        <v>16</v>
      </c>
      <c r="C270" s="84">
        <v>1411.1708836800001</v>
      </c>
      <c r="D270" s="84">
        <v>1403.7303115499999</v>
      </c>
      <c r="E270" s="84">
        <v>169.54334999</v>
      </c>
      <c r="F270" s="84">
        <v>169.54334999</v>
      </c>
    </row>
    <row r="271" spans="1:6" ht="12.75" customHeight="1" x14ac:dyDescent="0.2">
      <c r="A271" s="83" t="s">
        <v>158</v>
      </c>
      <c r="B271" s="83">
        <v>17</v>
      </c>
      <c r="C271" s="84">
        <v>1404.4800726799999</v>
      </c>
      <c r="D271" s="84">
        <v>1397.0645414799999</v>
      </c>
      <c r="E271" s="84">
        <v>168.73825446999999</v>
      </c>
      <c r="F271" s="84">
        <v>168.73825446999999</v>
      </c>
    </row>
    <row r="272" spans="1:6" ht="12.75" customHeight="1" x14ac:dyDescent="0.2">
      <c r="A272" s="83" t="s">
        <v>158</v>
      </c>
      <c r="B272" s="83">
        <v>18</v>
      </c>
      <c r="C272" s="84">
        <v>1383.26176734</v>
      </c>
      <c r="D272" s="84">
        <v>1375.67886757</v>
      </c>
      <c r="E272" s="84">
        <v>166.15528054000001</v>
      </c>
      <c r="F272" s="84">
        <v>166.15528054000001</v>
      </c>
    </row>
    <row r="273" spans="1:6" ht="12.75" customHeight="1" x14ac:dyDescent="0.2">
      <c r="A273" s="83" t="s">
        <v>158</v>
      </c>
      <c r="B273" s="83">
        <v>19</v>
      </c>
      <c r="C273" s="84">
        <v>1373.9447612700001</v>
      </c>
      <c r="D273" s="84">
        <v>1365.19448992</v>
      </c>
      <c r="E273" s="84">
        <v>164.88897141000001</v>
      </c>
      <c r="F273" s="84">
        <v>164.88897141000001</v>
      </c>
    </row>
    <row r="274" spans="1:6" ht="12.75" customHeight="1" x14ac:dyDescent="0.2">
      <c r="A274" s="83" t="s">
        <v>158</v>
      </c>
      <c r="B274" s="83">
        <v>20</v>
      </c>
      <c r="C274" s="84">
        <v>1373.95948877</v>
      </c>
      <c r="D274" s="84">
        <v>1364.17165338</v>
      </c>
      <c r="E274" s="84">
        <v>164.76543262999999</v>
      </c>
      <c r="F274" s="84">
        <v>164.76543262999999</v>
      </c>
    </row>
    <row r="275" spans="1:6" ht="12.75" customHeight="1" x14ac:dyDescent="0.2">
      <c r="A275" s="83" t="s">
        <v>158</v>
      </c>
      <c r="B275" s="83">
        <v>21</v>
      </c>
      <c r="C275" s="84">
        <v>1358.9720157300001</v>
      </c>
      <c r="D275" s="84">
        <v>1349.7121279999999</v>
      </c>
      <c r="E275" s="84">
        <v>163.01900289</v>
      </c>
      <c r="F275" s="84">
        <v>163.01900289</v>
      </c>
    </row>
    <row r="276" spans="1:6" ht="12.75" customHeight="1" x14ac:dyDescent="0.2">
      <c r="A276" s="83" t="s">
        <v>158</v>
      </c>
      <c r="B276" s="83">
        <v>22</v>
      </c>
      <c r="C276" s="84">
        <v>1328.96869543</v>
      </c>
      <c r="D276" s="84">
        <v>1319.85816522</v>
      </c>
      <c r="E276" s="84">
        <v>159.41322417999999</v>
      </c>
      <c r="F276" s="84">
        <v>159.41322417999999</v>
      </c>
    </row>
    <row r="277" spans="1:6" ht="12.75" customHeight="1" x14ac:dyDescent="0.2">
      <c r="A277" s="83" t="s">
        <v>158</v>
      </c>
      <c r="B277" s="83">
        <v>23</v>
      </c>
      <c r="C277" s="84">
        <v>1355.9287673399999</v>
      </c>
      <c r="D277" s="84">
        <v>1346.497024</v>
      </c>
      <c r="E277" s="84">
        <v>162.63068078000001</v>
      </c>
      <c r="F277" s="84">
        <v>162.63068078000001</v>
      </c>
    </row>
    <row r="278" spans="1:6" ht="12.75" customHeight="1" x14ac:dyDescent="0.2">
      <c r="A278" s="83" t="s">
        <v>158</v>
      </c>
      <c r="B278" s="83">
        <v>24</v>
      </c>
      <c r="C278" s="84">
        <v>1438.7032218300001</v>
      </c>
      <c r="D278" s="84">
        <v>1428.48222827</v>
      </c>
      <c r="E278" s="84">
        <v>172.53290064999999</v>
      </c>
      <c r="F278" s="84">
        <v>172.53290064999999</v>
      </c>
    </row>
    <row r="279" spans="1:6" ht="12.75" customHeight="1" x14ac:dyDescent="0.2">
      <c r="A279" s="83" t="s">
        <v>159</v>
      </c>
      <c r="B279" s="83">
        <v>1</v>
      </c>
      <c r="C279" s="84">
        <v>1510.93710678</v>
      </c>
      <c r="D279" s="84">
        <v>1500.58796278</v>
      </c>
      <c r="E279" s="84">
        <v>181.24187251000001</v>
      </c>
      <c r="F279" s="84">
        <v>181.24187251000001</v>
      </c>
    </row>
    <row r="280" spans="1:6" ht="12.75" customHeight="1" x14ac:dyDescent="0.2">
      <c r="A280" s="83" t="s">
        <v>159</v>
      </c>
      <c r="B280" s="83">
        <v>2</v>
      </c>
      <c r="C280" s="84">
        <v>1560.53718589</v>
      </c>
      <c r="D280" s="84">
        <v>1545.65882747</v>
      </c>
      <c r="E280" s="84">
        <v>186.68555732999999</v>
      </c>
      <c r="F280" s="84">
        <v>186.68555732999999</v>
      </c>
    </row>
    <row r="281" spans="1:6" ht="12.75" customHeight="1" x14ac:dyDescent="0.2">
      <c r="A281" s="83" t="s">
        <v>159</v>
      </c>
      <c r="B281" s="83">
        <v>3</v>
      </c>
      <c r="C281" s="84">
        <v>1632.96115566</v>
      </c>
      <c r="D281" s="84">
        <v>1616.6165528399999</v>
      </c>
      <c r="E281" s="84">
        <v>195.25587199</v>
      </c>
      <c r="F281" s="84">
        <v>195.25587199</v>
      </c>
    </row>
    <row r="282" spans="1:6" ht="12.75" customHeight="1" x14ac:dyDescent="0.2">
      <c r="A282" s="83" t="s">
        <v>159</v>
      </c>
      <c r="B282" s="83">
        <v>4</v>
      </c>
      <c r="C282" s="84">
        <v>1640.4920027000001</v>
      </c>
      <c r="D282" s="84">
        <v>1623.3201802000001</v>
      </c>
      <c r="E282" s="84">
        <v>196.06553994000001</v>
      </c>
      <c r="F282" s="84">
        <v>196.06553994000001</v>
      </c>
    </row>
    <row r="283" spans="1:6" ht="12.75" customHeight="1" x14ac:dyDescent="0.2">
      <c r="A283" s="83" t="s">
        <v>159</v>
      </c>
      <c r="B283" s="83">
        <v>5</v>
      </c>
      <c r="C283" s="84">
        <v>1641.39215524</v>
      </c>
      <c r="D283" s="84">
        <v>1624.76536248</v>
      </c>
      <c r="E283" s="84">
        <v>196.24008988</v>
      </c>
      <c r="F283" s="84">
        <v>196.24008988</v>
      </c>
    </row>
    <row r="284" spans="1:6" ht="12.75" customHeight="1" x14ac:dyDescent="0.2">
      <c r="A284" s="83" t="s">
        <v>159</v>
      </c>
      <c r="B284" s="83">
        <v>6</v>
      </c>
      <c r="C284" s="84">
        <v>1636.66552157</v>
      </c>
      <c r="D284" s="84">
        <v>1619.7825084999999</v>
      </c>
      <c r="E284" s="84">
        <v>195.63825793000001</v>
      </c>
      <c r="F284" s="84">
        <v>195.63825793000001</v>
      </c>
    </row>
    <row r="285" spans="1:6" ht="12.75" customHeight="1" x14ac:dyDescent="0.2">
      <c r="A285" s="83" t="s">
        <v>159</v>
      </c>
      <c r="B285" s="83">
        <v>7</v>
      </c>
      <c r="C285" s="84">
        <v>1547.96364743</v>
      </c>
      <c r="D285" s="84">
        <v>1532.35702844</v>
      </c>
      <c r="E285" s="84">
        <v>185.07895844000001</v>
      </c>
      <c r="F285" s="84">
        <v>185.07895844000001</v>
      </c>
    </row>
    <row r="286" spans="1:6" ht="12.75" customHeight="1" x14ac:dyDescent="0.2">
      <c r="A286" s="83" t="s">
        <v>159</v>
      </c>
      <c r="B286" s="83">
        <v>8</v>
      </c>
      <c r="C286" s="84">
        <v>1489.65625952</v>
      </c>
      <c r="D286" s="84">
        <v>1474.7742996699999</v>
      </c>
      <c r="E286" s="84">
        <v>178.12408352</v>
      </c>
      <c r="F286" s="84">
        <v>178.12408352</v>
      </c>
    </row>
    <row r="287" spans="1:6" ht="12.75" customHeight="1" x14ac:dyDescent="0.2">
      <c r="A287" s="83" t="s">
        <v>159</v>
      </c>
      <c r="B287" s="83">
        <v>9</v>
      </c>
      <c r="C287" s="84">
        <v>1433.0990469200001</v>
      </c>
      <c r="D287" s="84">
        <v>1415.7743021700001</v>
      </c>
      <c r="E287" s="84">
        <v>170.99803007</v>
      </c>
      <c r="F287" s="84">
        <v>170.99803007</v>
      </c>
    </row>
    <row r="288" spans="1:6" ht="12.75" customHeight="1" x14ac:dyDescent="0.2">
      <c r="A288" s="83" t="s">
        <v>159</v>
      </c>
      <c r="B288" s="83">
        <v>10</v>
      </c>
      <c r="C288" s="84">
        <v>1342.12427342</v>
      </c>
      <c r="D288" s="84">
        <v>1327.0935934199999</v>
      </c>
      <c r="E288" s="84">
        <v>160.28712333999999</v>
      </c>
      <c r="F288" s="84">
        <v>160.28712333999999</v>
      </c>
    </row>
    <row r="289" spans="1:6" ht="12.75" customHeight="1" x14ac:dyDescent="0.2">
      <c r="A289" s="83" t="s">
        <v>159</v>
      </c>
      <c r="B289" s="83">
        <v>11</v>
      </c>
      <c r="C289" s="84">
        <v>1348.8215352699999</v>
      </c>
      <c r="D289" s="84">
        <v>1334.13014856</v>
      </c>
      <c r="E289" s="84">
        <v>161.13700249999999</v>
      </c>
      <c r="F289" s="84">
        <v>161.13700249999999</v>
      </c>
    </row>
    <row r="290" spans="1:6" ht="12.75" customHeight="1" x14ac:dyDescent="0.2">
      <c r="A290" s="83" t="s">
        <v>159</v>
      </c>
      <c r="B290" s="83">
        <v>12</v>
      </c>
      <c r="C290" s="84">
        <v>1351.4872740999999</v>
      </c>
      <c r="D290" s="84">
        <v>1337.4842794900001</v>
      </c>
      <c r="E290" s="84">
        <v>161.54211634999999</v>
      </c>
      <c r="F290" s="84">
        <v>161.54211634999999</v>
      </c>
    </row>
    <row r="291" spans="1:6" ht="12.75" customHeight="1" x14ac:dyDescent="0.2">
      <c r="A291" s="83" t="s">
        <v>159</v>
      </c>
      <c r="B291" s="83">
        <v>13</v>
      </c>
      <c r="C291" s="84">
        <v>1361.3866079899999</v>
      </c>
      <c r="D291" s="84">
        <v>1346.8155481199999</v>
      </c>
      <c r="E291" s="84">
        <v>162.66915230999999</v>
      </c>
      <c r="F291" s="84">
        <v>162.66915230999999</v>
      </c>
    </row>
    <row r="292" spans="1:6" ht="12.75" customHeight="1" x14ac:dyDescent="0.2">
      <c r="A292" s="83" t="s">
        <v>159</v>
      </c>
      <c r="B292" s="83">
        <v>14</v>
      </c>
      <c r="C292" s="84">
        <v>1368.6234013999999</v>
      </c>
      <c r="D292" s="84">
        <v>1352.5088213199999</v>
      </c>
      <c r="E292" s="84">
        <v>163.35678909999999</v>
      </c>
      <c r="F292" s="84">
        <v>163.35678909999999</v>
      </c>
    </row>
    <row r="293" spans="1:6" ht="12.75" customHeight="1" x14ac:dyDescent="0.2">
      <c r="A293" s="83" t="s">
        <v>159</v>
      </c>
      <c r="B293" s="83">
        <v>15</v>
      </c>
      <c r="C293" s="84">
        <v>1375.3997875800001</v>
      </c>
      <c r="D293" s="84">
        <v>1360.2270030100001</v>
      </c>
      <c r="E293" s="84">
        <v>164.2889955</v>
      </c>
      <c r="F293" s="84">
        <v>164.2889955</v>
      </c>
    </row>
    <row r="294" spans="1:6" ht="12.75" customHeight="1" x14ac:dyDescent="0.2">
      <c r="A294" s="83" t="s">
        <v>159</v>
      </c>
      <c r="B294" s="83">
        <v>16</v>
      </c>
      <c r="C294" s="84">
        <v>1378.36139888</v>
      </c>
      <c r="D294" s="84">
        <v>1363.546055</v>
      </c>
      <c r="E294" s="84">
        <v>164.68987250000001</v>
      </c>
      <c r="F294" s="84">
        <v>164.68987250000001</v>
      </c>
    </row>
    <row r="295" spans="1:6" ht="12.75" customHeight="1" x14ac:dyDescent="0.2">
      <c r="A295" s="83" t="s">
        <v>159</v>
      </c>
      <c r="B295" s="83">
        <v>17</v>
      </c>
      <c r="C295" s="84">
        <v>1370.70484418</v>
      </c>
      <c r="D295" s="84">
        <v>1356.15942023</v>
      </c>
      <c r="E295" s="84">
        <v>163.79771052999999</v>
      </c>
      <c r="F295" s="84">
        <v>163.79771052999999</v>
      </c>
    </row>
    <row r="296" spans="1:6" ht="12.75" customHeight="1" x14ac:dyDescent="0.2">
      <c r="A296" s="83" t="s">
        <v>159</v>
      </c>
      <c r="B296" s="83">
        <v>18</v>
      </c>
      <c r="C296" s="84">
        <v>1359.47291597</v>
      </c>
      <c r="D296" s="84">
        <v>1344.55936228</v>
      </c>
      <c r="E296" s="84">
        <v>162.39664888999999</v>
      </c>
      <c r="F296" s="84">
        <v>162.39664888999999</v>
      </c>
    </row>
    <row r="297" spans="1:6" ht="12.75" customHeight="1" x14ac:dyDescent="0.2">
      <c r="A297" s="83" t="s">
        <v>159</v>
      </c>
      <c r="B297" s="83">
        <v>19</v>
      </c>
      <c r="C297" s="84">
        <v>1360.73846303</v>
      </c>
      <c r="D297" s="84">
        <v>1345.50247805</v>
      </c>
      <c r="E297" s="84">
        <v>162.51055896</v>
      </c>
      <c r="F297" s="84">
        <v>162.51055896</v>
      </c>
    </row>
    <row r="298" spans="1:6" ht="12.75" customHeight="1" x14ac:dyDescent="0.2">
      <c r="A298" s="83" t="s">
        <v>159</v>
      </c>
      <c r="B298" s="83">
        <v>20</v>
      </c>
      <c r="C298" s="84">
        <v>1354.2393265000001</v>
      </c>
      <c r="D298" s="84">
        <v>1339.4422136799999</v>
      </c>
      <c r="E298" s="84">
        <v>161.77859676</v>
      </c>
      <c r="F298" s="84">
        <v>161.77859676</v>
      </c>
    </row>
    <row r="299" spans="1:6" ht="12.75" customHeight="1" x14ac:dyDescent="0.2">
      <c r="A299" s="83" t="s">
        <v>159</v>
      </c>
      <c r="B299" s="83">
        <v>21</v>
      </c>
      <c r="C299" s="84">
        <v>1351.00393371</v>
      </c>
      <c r="D299" s="84">
        <v>1333.9924774599999</v>
      </c>
      <c r="E299" s="84">
        <v>161.1203745</v>
      </c>
      <c r="F299" s="84">
        <v>161.1203745</v>
      </c>
    </row>
    <row r="300" spans="1:6" ht="12.75" customHeight="1" x14ac:dyDescent="0.2">
      <c r="A300" s="83" t="s">
        <v>159</v>
      </c>
      <c r="B300" s="83">
        <v>22</v>
      </c>
      <c r="C300" s="84">
        <v>1335.8412359500001</v>
      </c>
      <c r="D300" s="84">
        <v>1319.9574718900001</v>
      </c>
      <c r="E300" s="84">
        <v>159.4252185</v>
      </c>
      <c r="F300" s="84">
        <v>159.4252185</v>
      </c>
    </row>
    <row r="301" spans="1:6" ht="12.75" customHeight="1" x14ac:dyDescent="0.2">
      <c r="A301" s="83" t="s">
        <v>159</v>
      </c>
      <c r="B301" s="83">
        <v>23</v>
      </c>
      <c r="C301" s="84">
        <v>1352.0540534899999</v>
      </c>
      <c r="D301" s="84">
        <v>1337.7757301199999</v>
      </c>
      <c r="E301" s="84">
        <v>161.57731792000001</v>
      </c>
      <c r="F301" s="84">
        <v>161.57731792000001</v>
      </c>
    </row>
    <row r="302" spans="1:6" ht="12.75" customHeight="1" x14ac:dyDescent="0.2">
      <c r="A302" s="83" t="s">
        <v>159</v>
      </c>
      <c r="B302" s="83">
        <v>24</v>
      </c>
      <c r="C302" s="84">
        <v>1428.3866863000001</v>
      </c>
      <c r="D302" s="84">
        <v>1415.89000291</v>
      </c>
      <c r="E302" s="84">
        <v>171.01200446999999</v>
      </c>
      <c r="F302" s="84">
        <v>171.01200446999999</v>
      </c>
    </row>
    <row r="303" spans="1:6" ht="12.75" customHeight="1" x14ac:dyDescent="0.2">
      <c r="A303" s="83" t="s">
        <v>160</v>
      </c>
      <c r="B303" s="83">
        <v>1</v>
      </c>
      <c r="C303" s="84">
        <v>1669.9058769400001</v>
      </c>
      <c r="D303" s="84">
        <v>1655.0447730599999</v>
      </c>
      <c r="E303" s="84">
        <v>199.89725440999999</v>
      </c>
      <c r="F303" s="84">
        <v>199.89725440999999</v>
      </c>
    </row>
    <row r="304" spans="1:6" ht="12.75" customHeight="1" x14ac:dyDescent="0.2">
      <c r="A304" s="83" t="s">
        <v>160</v>
      </c>
      <c r="B304" s="83">
        <v>2</v>
      </c>
      <c r="C304" s="84">
        <v>1706.4987111999999</v>
      </c>
      <c r="D304" s="84">
        <v>1690.50911047</v>
      </c>
      <c r="E304" s="84">
        <v>204.18065737000001</v>
      </c>
      <c r="F304" s="84">
        <v>204.18065737000001</v>
      </c>
    </row>
    <row r="305" spans="1:6" ht="12.75" customHeight="1" x14ac:dyDescent="0.2">
      <c r="A305" s="83" t="s">
        <v>160</v>
      </c>
      <c r="B305" s="83">
        <v>3</v>
      </c>
      <c r="C305" s="84">
        <v>1774.68856448</v>
      </c>
      <c r="D305" s="84">
        <v>1759.00919991</v>
      </c>
      <c r="E305" s="84">
        <v>212.45413736</v>
      </c>
      <c r="F305" s="84">
        <v>212.45413736</v>
      </c>
    </row>
    <row r="306" spans="1:6" ht="12.75" customHeight="1" x14ac:dyDescent="0.2">
      <c r="A306" s="83" t="s">
        <v>160</v>
      </c>
      <c r="B306" s="83">
        <v>4</v>
      </c>
      <c r="C306" s="84">
        <v>1760.66506239</v>
      </c>
      <c r="D306" s="84">
        <v>1744.89871515</v>
      </c>
      <c r="E306" s="84">
        <v>210.74986494000001</v>
      </c>
      <c r="F306" s="84">
        <v>210.74986494000001</v>
      </c>
    </row>
    <row r="307" spans="1:6" ht="12.75" customHeight="1" x14ac:dyDescent="0.2">
      <c r="A307" s="83" t="s">
        <v>160</v>
      </c>
      <c r="B307" s="83">
        <v>5</v>
      </c>
      <c r="C307" s="84">
        <v>1754.03856228</v>
      </c>
      <c r="D307" s="84">
        <v>1740.9455490400001</v>
      </c>
      <c r="E307" s="84">
        <v>210.27239926999999</v>
      </c>
      <c r="F307" s="84">
        <v>210.27239926999999</v>
      </c>
    </row>
    <row r="308" spans="1:6" ht="12.75" customHeight="1" x14ac:dyDescent="0.2">
      <c r="A308" s="83" t="s">
        <v>160</v>
      </c>
      <c r="B308" s="83">
        <v>6</v>
      </c>
      <c r="C308" s="84">
        <v>1737.4016456300001</v>
      </c>
      <c r="D308" s="84">
        <v>1732.6090342</v>
      </c>
      <c r="E308" s="84">
        <v>209.26551024</v>
      </c>
      <c r="F308" s="84">
        <v>209.26551024</v>
      </c>
    </row>
    <row r="309" spans="1:6" ht="12.75" customHeight="1" x14ac:dyDescent="0.2">
      <c r="A309" s="83" t="s">
        <v>160</v>
      </c>
      <c r="B309" s="83">
        <v>7</v>
      </c>
      <c r="C309" s="84">
        <v>1621.0685627299999</v>
      </c>
      <c r="D309" s="84">
        <v>1615.1938633100001</v>
      </c>
      <c r="E309" s="84">
        <v>195.08403874000001</v>
      </c>
      <c r="F309" s="84">
        <v>195.08403874000001</v>
      </c>
    </row>
    <row r="310" spans="1:6" ht="12.75" customHeight="1" x14ac:dyDescent="0.2">
      <c r="A310" s="83" t="s">
        <v>160</v>
      </c>
      <c r="B310" s="83">
        <v>8</v>
      </c>
      <c r="C310" s="84">
        <v>1556.51913371</v>
      </c>
      <c r="D310" s="84">
        <v>1548.7585010400001</v>
      </c>
      <c r="E310" s="84">
        <v>187.05993767999999</v>
      </c>
      <c r="F310" s="84">
        <v>187.05993767999999</v>
      </c>
    </row>
    <row r="311" spans="1:6" ht="12.75" customHeight="1" x14ac:dyDescent="0.2">
      <c r="A311" s="83" t="s">
        <v>160</v>
      </c>
      <c r="B311" s="83">
        <v>9</v>
      </c>
      <c r="C311" s="84">
        <v>1432.5748807</v>
      </c>
      <c r="D311" s="84">
        <v>1424.8438474100001</v>
      </c>
      <c r="E311" s="84">
        <v>172.09345493000001</v>
      </c>
      <c r="F311" s="84">
        <v>172.09345493000001</v>
      </c>
    </row>
    <row r="312" spans="1:6" ht="12.75" customHeight="1" x14ac:dyDescent="0.2">
      <c r="A312" s="83" t="s">
        <v>160</v>
      </c>
      <c r="B312" s="83">
        <v>10</v>
      </c>
      <c r="C312" s="84">
        <v>1408.9954390299999</v>
      </c>
      <c r="D312" s="84">
        <v>1401.2291224099999</v>
      </c>
      <c r="E312" s="84">
        <v>169.24125494</v>
      </c>
      <c r="F312" s="84">
        <v>169.24125494</v>
      </c>
    </row>
    <row r="313" spans="1:6" ht="12.75" customHeight="1" x14ac:dyDescent="0.2">
      <c r="A313" s="83" t="s">
        <v>160</v>
      </c>
      <c r="B313" s="83">
        <v>11</v>
      </c>
      <c r="C313" s="84">
        <v>1392.72133661</v>
      </c>
      <c r="D313" s="84">
        <v>1385.1191148600001</v>
      </c>
      <c r="E313" s="84">
        <v>167.29547901000001</v>
      </c>
      <c r="F313" s="84">
        <v>167.29547901000001</v>
      </c>
    </row>
    <row r="314" spans="1:6" ht="12.75" customHeight="1" x14ac:dyDescent="0.2">
      <c r="A314" s="83" t="s">
        <v>160</v>
      </c>
      <c r="B314" s="83">
        <v>12</v>
      </c>
      <c r="C314" s="84">
        <v>1432.4731220399999</v>
      </c>
      <c r="D314" s="84">
        <v>1424.9669119</v>
      </c>
      <c r="E314" s="84">
        <v>172.10831873000001</v>
      </c>
      <c r="F314" s="84">
        <v>172.10831873000001</v>
      </c>
    </row>
    <row r="315" spans="1:6" ht="12.75" customHeight="1" x14ac:dyDescent="0.2">
      <c r="A315" s="83" t="s">
        <v>160</v>
      </c>
      <c r="B315" s="83">
        <v>13</v>
      </c>
      <c r="C315" s="84">
        <v>1465.8290670900001</v>
      </c>
      <c r="D315" s="84">
        <v>1458.59240249</v>
      </c>
      <c r="E315" s="84">
        <v>176.16962472</v>
      </c>
      <c r="F315" s="84">
        <v>176.16962472</v>
      </c>
    </row>
    <row r="316" spans="1:6" ht="12.75" customHeight="1" x14ac:dyDescent="0.2">
      <c r="A316" s="83" t="s">
        <v>160</v>
      </c>
      <c r="B316" s="83">
        <v>14</v>
      </c>
      <c r="C316" s="84">
        <v>1497.9709592500001</v>
      </c>
      <c r="D316" s="84">
        <v>1489.61276929</v>
      </c>
      <c r="E316" s="84">
        <v>179.91628237</v>
      </c>
      <c r="F316" s="84">
        <v>179.91628237</v>
      </c>
    </row>
    <row r="317" spans="1:6" ht="12.75" customHeight="1" x14ac:dyDescent="0.2">
      <c r="A317" s="83" t="s">
        <v>160</v>
      </c>
      <c r="B317" s="83">
        <v>15</v>
      </c>
      <c r="C317" s="84">
        <v>1508.8858654400001</v>
      </c>
      <c r="D317" s="84">
        <v>1505.8841917899999</v>
      </c>
      <c r="E317" s="84">
        <v>181.88155408</v>
      </c>
      <c r="F317" s="84">
        <v>181.88155408</v>
      </c>
    </row>
    <row r="318" spans="1:6" ht="12.75" customHeight="1" x14ac:dyDescent="0.2">
      <c r="A318" s="83" t="s">
        <v>160</v>
      </c>
      <c r="B318" s="83">
        <v>16</v>
      </c>
      <c r="C318" s="84">
        <v>1533.6727835500001</v>
      </c>
      <c r="D318" s="84">
        <v>1525.0029755200001</v>
      </c>
      <c r="E318" s="84">
        <v>184.19073172</v>
      </c>
      <c r="F318" s="84">
        <v>184.19073172</v>
      </c>
    </row>
    <row r="319" spans="1:6" ht="12.75" customHeight="1" x14ac:dyDescent="0.2">
      <c r="A319" s="83" t="s">
        <v>160</v>
      </c>
      <c r="B319" s="83">
        <v>17</v>
      </c>
      <c r="C319" s="84">
        <v>1496.9489688199999</v>
      </c>
      <c r="D319" s="84">
        <v>1488.83892887</v>
      </c>
      <c r="E319" s="84">
        <v>179.82281748</v>
      </c>
      <c r="F319" s="84">
        <v>179.82281748</v>
      </c>
    </row>
    <row r="320" spans="1:6" ht="12.75" customHeight="1" x14ac:dyDescent="0.2">
      <c r="A320" s="83" t="s">
        <v>160</v>
      </c>
      <c r="B320" s="83">
        <v>18</v>
      </c>
      <c r="C320" s="84">
        <v>1478.71590369</v>
      </c>
      <c r="D320" s="84">
        <v>1467.7904411</v>
      </c>
      <c r="E320" s="84">
        <v>177.28056907999999</v>
      </c>
      <c r="F320" s="84">
        <v>177.28056907999999</v>
      </c>
    </row>
    <row r="321" spans="1:6" ht="12.75" customHeight="1" x14ac:dyDescent="0.2">
      <c r="A321" s="83" t="s">
        <v>160</v>
      </c>
      <c r="B321" s="83">
        <v>19</v>
      </c>
      <c r="C321" s="84">
        <v>1490.1919696800001</v>
      </c>
      <c r="D321" s="84">
        <v>1477.62325521</v>
      </c>
      <c r="E321" s="84">
        <v>178.46818200000001</v>
      </c>
      <c r="F321" s="84">
        <v>178.46818200000001</v>
      </c>
    </row>
    <row r="322" spans="1:6" ht="12.75" customHeight="1" x14ac:dyDescent="0.2">
      <c r="A322" s="83" t="s">
        <v>160</v>
      </c>
      <c r="B322" s="83">
        <v>20</v>
      </c>
      <c r="C322" s="84">
        <v>1412.69834603</v>
      </c>
      <c r="D322" s="84">
        <v>1403.6253962000001</v>
      </c>
      <c r="E322" s="84">
        <v>169.53067826</v>
      </c>
      <c r="F322" s="84">
        <v>169.53067826</v>
      </c>
    </row>
    <row r="323" spans="1:6" ht="12.75" customHeight="1" x14ac:dyDescent="0.2">
      <c r="A323" s="83" t="s">
        <v>160</v>
      </c>
      <c r="B323" s="83">
        <v>21</v>
      </c>
      <c r="C323" s="84">
        <v>1364.9464793899999</v>
      </c>
      <c r="D323" s="84">
        <v>1364.4740794700001</v>
      </c>
      <c r="E323" s="84">
        <v>164.80195982999999</v>
      </c>
      <c r="F323" s="84">
        <v>164.80195982999999</v>
      </c>
    </row>
    <row r="324" spans="1:6" ht="12.75" customHeight="1" x14ac:dyDescent="0.2">
      <c r="A324" s="83" t="s">
        <v>160</v>
      </c>
      <c r="B324" s="83">
        <v>22</v>
      </c>
      <c r="C324" s="84">
        <v>1380.32299106</v>
      </c>
      <c r="D324" s="84">
        <v>1372.98385134</v>
      </c>
      <c r="E324" s="84">
        <v>165.82977493999999</v>
      </c>
      <c r="F324" s="84">
        <v>165.82977493999999</v>
      </c>
    </row>
    <row r="325" spans="1:6" ht="12.75" customHeight="1" x14ac:dyDescent="0.2">
      <c r="A325" s="83" t="s">
        <v>160</v>
      </c>
      <c r="B325" s="83">
        <v>23</v>
      </c>
      <c r="C325" s="84">
        <v>1450.54717362</v>
      </c>
      <c r="D325" s="84">
        <v>1442.94304973</v>
      </c>
      <c r="E325" s="84">
        <v>174.27948694</v>
      </c>
      <c r="F325" s="84">
        <v>174.27948694</v>
      </c>
    </row>
    <row r="326" spans="1:6" ht="12.75" customHeight="1" x14ac:dyDescent="0.2">
      <c r="A326" s="83" t="s">
        <v>160</v>
      </c>
      <c r="B326" s="83">
        <v>24</v>
      </c>
      <c r="C326" s="84">
        <v>1520.6453311600001</v>
      </c>
      <c r="D326" s="84">
        <v>1510.1025813399999</v>
      </c>
      <c r="E326" s="84">
        <v>182.39105359000001</v>
      </c>
      <c r="F326" s="84">
        <v>182.39105359000001</v>
      </c>
    </row>
    <row r="327" spans="1:6" ht="12.75" customHeight="1" x14ac:dyDescent="0.2">
      <c r="A327" s="83" t="s">
        <v>161</v>
      </c>
      <c r="B327" s="83">
        <v>1</v>
      </c>
      <c r="C327" s="84">
        <v>1584.0998947400001</v>
      </c>
      <c r="D327" s="84">
        <v>1572.89134545</v>
      </c>
      <c r="E327" s="84">
        <v>189.97471643</v>
      </c>
      <c r="F327" s="84">
        <v>189.97471643</v>
      </c>
    </row>
    <row r="328" spans="1:6" ht="12.75" customHeight="1" x14ac:dyDescent="0.2">
      <c r="A328" s="83" t="s">
        <v>161</v>
      </c>
      <c r="B328" s="83">
        <v>2</v>
      </c>
      <c r="C328" s="84">
        <v>1613.7886662400001</v>
      </c>
      <c r="D328" s="84">
        <v>1604.1898373199999</v>
      </c>
      <c r="E328" s="84">
        <v>193.75496618</v>
      </c>
      <c r="F328" s="84">
        <v>193.75496618</v>
      </c>
    </row>
    <row r="329" spans="1:6" ht="12.75" customHeight="1" x14ac:dyDescent="0.2">
      <c r="A329" s="83" t="s">
        <v>161</v>
      </c>
      <c r="B329" s="83">
        <v>3</v>
      </c>
      <c r="C329" s="84">
        <v>1686.39167378</v>
      </c>
      <c r="D329" s="84">
        <v>1677.89204483</v>
      </c>
      <c r="E329" s="84">
        <v>202.65676096999999</v>
      </c>
      <c r="F329" s="84">
        <v>202.65676096999999</v>
      </c>
    </row>
    <row r="330" spans="1:6" ht="12.75" customHeight="1" x14ac:dyDescent="0.2">
      <c r="A330" s="83" t="s">
        <v>161</v>
      </c>
      <c r="B330" s="83">
        <v>4</v>
      </c>
      <c r="C330" s="84">
        <v>1679.14368064</v>
      </c>
      <c r="D330" s="84">
        <v>1666.3090747799999</v>
      </c>
      <c r="E330" s="84">
        <v>201.25776321999999</v>
      </c>
      <c r="F330" s="84">
        <v>201.25776321999999</v>
      </c>
    </row>
    <row r="331" spans="1:6" ht="12.75" customHeight="1" x14ac:dyDescent="0.2">
      <c r="A331" s="83" t="s">
        <v>161</v>
      </c>
      <c r="B331" s="83">
        <v>5</v>
      </c>
      <c r="C331" s="84">
        <v>1680.9752862400001</v>
      </c>
      <c r="D331" s="84">
        <v>1659.6105781199999</v>
      </c>
      <c r="E331" s="84">
        <v>200.44871495999999</v>
      </c>
      <c r="F331" s="84">
        <v>200.44871495999999</v>
      </c>
    </row>
    <row r="332" spans="1:6" ht="12.75" customHeight="1" x14ac:dyDescent="0.2">
      <c r="A332" s="83" t="s">
        <v>161</v>
      </c>
      <c r="B332" s="83">
        <v>6</v>
      </c>
      <c r="C332" s="84">
        <v>1745.1105493</v>
      </c>
      <c r="D332" s="84">
        <v>1723.72506886</v>
      </c>
      <c r="E332" s="84">
        <v>208.19249983</v>
      </c>
      <c r="F332" s="84">
        <v>208.19249983</v>
      </c>
    </row>
    <row r="333" spans="1:6" ht="12.75" customHeight="1" x14ac:dyDescent="0.2">
      <c r="A333" s="83" t="s">
        <v>161</v>
      </c>
      <c r="B333" s="83">
        <v>7</v>
      </c>
      <c r="C333" s="84">
        <v>1653.0053344400001</v>
      </c>
      <c r="D333" s="84">
        <v>1634.31040259</v>
      </c>
      <c r="E333" s="84">
        <v>197.39294529</v>
      </c>
      <c r="F333" s="84">
        <v>197.39294529</v>
      </c>
    </row>
    <row r="334" spans="1:6" ht="12.75" customHeight="1" x14ac:dyDescent="0.2">
      <c r="A334" s="83" t="s">
        <v>161</v>
      </c>
      <c r="B334" s="83">
        <v>8</v>
      </c>
      <c r="C334" s="84">
        <v>1617.31644721</v>
      </c>
      <c r="D334" s="84">
        <v>1600.4286319600001</v>
      </c>
      <c r="E334" s="84">
        <v>193.30068564999999</v>
      </c>
      <c r="F334" s="84">
        <v>193.30068564999999</v>
      </c>
    </row>
    <row r="335" spans="1:6" ht="12.75" customHeight="1" x14ac:dyDescent="0.2">
      <c r="A335" s="83" t="s">
        <v>161</v>
      </c>
      <c r="B335" s="83">
        <v>9</v>
      </c>
      <c r="C335" s="84">
        <v>1565.78994343</v>
      </c>
      <c r="D335" s="84">
        <v>1531.8768175299999</v>
      </c>
      <c r="E335" s="84">
        <v>185.02095829000001</v>
      </c>
      <c r="F335" s="84">
        <v>185.02095829000001</v>
      </c>
    </row>
    <row r="336" spans="1:6" ht="12.75" customHeight="1" x14ac:dyDescent="0.2">
      <c r="A336" s="83" t="s">
        <v>161</v>
      </c>
      <c r="B336" s="83">
        <v>10</v>
      </c>
      <c r="C336" s="84">
        <v>1488.9051760499999</v>
      </c>
      <c r="D336" s="84">
        <v>1457.9653665400001</v>
      </c>
      <c r="E336" s="84">
        <v>176.09389096000001</v>
      </c>
      <c r="F336" s="84">
        <v>176.09389096000001</v>
      </c>
    </row>
    <row r="337" spans="1:6" ht="12.75" customHeight="1" x14ac:dyDescent="0.2">
      <c r="A337" s="83" t="s">
        <v>161</v>
      </c>
      <c r="B337" s="83">
        <v>11</v>
      </c>
      <c r="C337" s="84">
        <v>1503.7132704799999</v>
      </c>
      <c r="D337" s="84">
        <v>1474.2657363200001</v>
      </c>
      <c r="E337" s="84">
        <v>178.06265895000001</v>
      </c>
      <c r="F337" s="84">
        <v>178.06265895000001</v>
      </c>
    </row>
    <row r="338" spans="1:6" ht="12.75" customHeight="1" x14ac:dyDescent="0.2">
      <c r="A338" s="83" t="s">
        <v>161</v>
      </c>
      <c r="B338" s="83">
        <v>12</v>
      </c>
      <c r="C338" s="84">
        <v>1540.86351397</v>
      </c>
      <c r="D338" s="84">
        <v>1513.6479549000001</v>
      </c>
      <c r="E338" s="84">
        <v>182.81926583000001</v>
      </c>
      <c r="F338" s="84">
        <v>182.81926583000001</v>
      </c>
    </row>
    <row r="339" spans="1:6" ht="12.75" customHeight="1" x14ac:dyDescent="0.2">
      <c r="A339" s="83" t="s">
        <v>161</v>
      </c>
      <c r="B339" s="83">
        <v>13</v>
      </c>
      <c r="C339" s="84">
        <v>1601.8969048199999</v>
      </c>
      <c r="D339" s="84">
        <v>1575.70685819</v>
      </c>
      <c r="E339" s="84">
        <v>190.31477566999999</v>
      </c>
      <c r="F339" s="84">
        <v>190.31477566999999</v>
      </c>
    </row>
    <row r="340" spans="1:6" ht="12.75" customHeight="1" x14ac:dyDescent="0.2">
      <c r="A340" s="83" t="s">
        <v>161</v>
      </c>
      <c r="B340" s="83">
        <v>14</v>
      </c>
      <c r="C340" s="84">
        <v>1606.4980323</v>
      </c>
      <c r="D340" s="84">
        <v>1580.21057668</v>
      </c>
      <c r="E340" s="84">
        <v>190.85873737</v>
      </c>
      <c r="F340" s="84">
        <v>190.85873737</v>
      </c>
    </row>
    <row r="341" spans="1:6" ht="12.75" customHeight="1" x14ac:dyDescent="0.2">
      <c r="A341" s="83" t="s">
        <v>161</v>
      </c>
      <c r="B341" s="83">
        <v>15</v>
      </c>
      <c r="C341" s="84">
        <v>1633.7758803900001</v>
      </c>
      <c r="D341" s="84">
        <v>1608.05015166</v>
      </c>
      <c r="E341" s="84">
        <v>194.22121716000001</v>
      </c>
      <c r="F341" s="84">
        <v>194.22121716000001</v>
      </c>
    </row>
    <row r="342" spans="1:6" ht="12.75" customHeight="1" x14ac:dyDescent="0.2">
      <c r="A342" s="83" t="s">
        <v>161</v>
      </c>
      <c r="B342" s="83">
        <v>16</v>
      </c>
      <c r="C342" s="84">
        <v>1674.65597108</v>
      </c>
      <c r="D342" s="84">
        <v>1645.00899551</v>
      </c>
      <c r="E342" s="84">
        <v>198.68512745999999</v>
      </c>
      <c r="F342" s="84">
        <v>198.68512745999999</v>
      </c>
    </row>
    <row r="343" spans="1:6" ht="12.75" customHeight="1" x14ac:dyDescent="0.2">
      <c r="A343" s="83" t="s">
        <v>161</v>
      </c>
      <c r="B343" s="83">
        <v>17</v>
      </c>
      <c r="C343" s="84">
        <v>1639.36683148</v>
      </c>
      <c r="D343" s="84">
        <v>1611.0041977000001</v>
      </c>
      <c r="E343" s="84">
        <v>194.57800853000001</v>
      </c>
      <c r="F343" s="84">
        <v>194.57800853000001</v>
      </c>
    </row>
    <row r="344" spans="1:6" ht="12.75" customHeight="1" x14ac:dyDescent="0.2">
      <c r="A344" s="83" t="s">
        <v>161</v>
      </c>
      <c r="B344" s="83">
        <v>18</v>
      </c>
      <c r="C344" s="84">
        <v>1618.3902749399999</v>
      </c>
      <c r="D344" s="84">
        <v>1590.00247085</v>
      </c>
      <c r="E344" s="84">
        <v>192.04140795000001</v>
      </c>
      <c r="F344" s="84">
        <v>192.04140795000001</v>
      </c>
    </row>
    <row r="345" spans="1:6" ht="12.75" customHeight="1" x14ac:dyDescent="0.2">
      <c r="A345" s="83" t="s">
        <v>161</v>
      </c>
      <c r="B345" s="83">
        <v>19</v>
      </c>
      <c r="C345" s="84">
        <v>1586.9955479499999</v>
      </c>
      <c r="D345" s="84">
        <v>1564.98372178</v>
      </c>
      <c r="E345" s="84">
        <v>189.01962911999999</v>
      </c>
      <c r="F345" s="84">
        <v>189.01962911999999</v>
      </c>
    </row>
    <row r="346" spans="1:6" ht="12.75" customHeight="1" x14ac:dyDescent="0.2">
      <c r="A346" s="83" t="s">
        <v>161</v>
      </c>
      <c r="B346" s="83">
        <v>20</v>
      </c>
      <c r="C346" s="84">
        <v>1545.87581204</v>
      </c>
      <c r="D346" s="84">
        <v>1529.87250825</v>
      </c>
      <c r="E346" s="84">
        <v>184.77887666999999</v>
      </c>
      <c r="F346" s="84">
        <v>184.77887666999999</v>
      </c>
    </row>
    <row r="347" spans="1:6" ht="12.75" customHeight="1" x14ac:dyDescent="0.2">
      <c r="A347" s="83" t="s">
        <v>161</v>
      </c>
      <c r="B347" s="83">
        <v>21</v>
      </c>
      <c r="C347" s="84">
        <v>1530.9824250300001</v>
      </c>
      <c r="D347" s="84">
        <v>1512.96598442</v>
      </c>
      <c r="E347" s="84">
        <v>182.73689705000001</v>
      </c>
      <c r="F347" s="84">
        <v>182.73689705000001</v>
      </c>
    </row>
    <row r="348" spans="1:6" ht="12.75" customHeight="1" x14ac:dyDescent="0.2">
      <c r="A348" s="83" t="s">
        <v>161</v>
      </c>
      <c r="B348" s="83">
        <v>22</v>
      </c>
      <c r="C348" s="84">
        <v>1514.10482742</v>
      </c>
      <c r="D348" s="84">
        <v>1497.12722349</v>
      </c>
      <c r="E348" s="84">
        <v>180.82388244000001</v>
      </c>
      <c r="F348" s="84">
        <v>180.82388244000001</v>
      </c>
    </row>
    <row r="349" spans="1:6" ht="12.75" customHeight="1" x14ac:dyDescent="0.2">
      <c r="A349" s="83" t="s">
        <v>161</v>
      </c>
      <c r="B349" s="83">
        <v>23</v>
      </c>
      <c r="C349" s="84">
        <v>1562.15723693</v>
      </c>
      <c r="D349" s="84">
        <v>1545.10955803</v>
      </c>
      <c r="E349" s="84">
        <v>186.61921626</v>
      </c>
      <c r="F349" s="84">
        <v>186.61921626</v>
      </c>
    </row>
    <row r="350" spans="1:6" ht="12.75" customHeight="1" x14ac:dyDescent="0.2">
      <c r="A350" s="83" t="s">
        <v>161</v>
      </c>
      <c r="B350" s="83">
        <v>24</v>
      </c>
      <c r="C350" s="84">
        <v>1657.4807477300001</v>
      </c>
      <c r="D350" s="84">
        <v>1641.7699848699999</v>
      </c>
      <c r="E350" s="84">
        <v>198.2939179</v>
      </c>
      <c r="F350" s="84">
        <v>198.2939179</v>
      </c>
    </row>
    <row r="351" spans="1:6" ht="12.75" customHeight="1" x14ac:dyDescent="0.2">
      <c r="A351" s="83" t="s">
        <v>162</v>
      </c>
      <c r="B351" s="83">
        <v>1</v>
      </c>
      <c r="C351" s="84">
        <v>1704.95726233</v>
      </c>
      <c r="D351" s="84">
        <v>1689.89309022</v>
      </c>
      <c r="E351" s="84">
        <v>204.10625408999999</v>
      </c>
      <c r="F351" s="84">
        <v>204.10625408999999</v>
      </c>
    </row>
    <row r="352" spans="1:6" ht="12.75" customHeight="1" x14ac:dyDescent="0.2">
      <c r="A352" s="83" t="s">
        <v>162</v>
      </c>
      <c r="B352" s="83">
        <v>2</v>
      </c>
      <c r="C352" s="84">
        <v>1787.9673924399999</v>
      </c>
      <c r="D352" s="84">
        <v>1773.0243193900001</v>
      </c>
      <c r="E352" s="84">
        <v>214.14689150999999</v>
      </c>
      <c r="F352" s="84">
        <v>214.14689150999999</v>
      </c>
    </row>
    <row r="353" spans="1:6" ht="12.75" customHeight="1" x14ac:dyDescent="0.2">
      <c r="A353" s="83" t="s">
        <v>162</v>
      </c>
      <c r="B353" s="83">
        <v>3</v>
      </c>
      <c r="C353" s="84">
        <v>1891.6945068699999</v>
      </c>
      <c r="D353" s="84">
        <v>1877.9196083100001</v>
      </c>
      <c r="E353" s="84">
        <v>226.8162045</v>
      </c>
      <c r="F353" s="84">
        <v>226.8162045</v>
      </c>
    </row>
    <row r="354" spans="1:6" ht="12.75" customHeight="1" x14ac:dyDescent="0.2">
      <c r="A354" s="83" t="s">
        <v>162</v>
      </c>
      <c r="B354" s="83">
        <v>4</v>
      </c>
      <c r="C354" s="84">
        <v>1902.98725178</v>
      </c>
      <c r="D354" s="84">
        <v>1887.87770247</v>
      </c>
      <c r="E354" s="84">
        <v>228.01894881000001</v>
      </c>
      <c r="F354" s="84">
        <v>228.01894881000001</v>
      </c>
    </row>
    <row r="355" spans="1:6" ht="12.75" customHeight="1" x14ac:dyDescent="0.2">
      <c r="A355" s="83" t="s">
        <v>162</v>
      </c>
      <c r="B355" s="83">
        <v>5</v>
      </c>
      <c r="C355" s="84">
        <v>1908.43875579</v>
      </c>
      <c r="D355" s="84">
        <v>1893.8545724200001</v>
      </c>
      <c r="E355" s="84">
        <v>228.74083858</v>
      </c>
      <c r="F355" s="84">
        <v>228.74083858</v>
      </c>
    </row>
    <row r="356" spans="1:6" ht="12.75" customHeight="1" x14ac:dyDescent="0.2">
      <c r="A356" s="83" t="s">
        <v>162</v>
      </c>
      <c r="B356" s="83">
        <v>6</v>
      </c>
      <c r="C356" s="84">
        <v>1893.9810723600001</v>
      </c>
      <c r="D356" s="84">
        <v>1880.2505840199999</v>
      </c>
      <c r="E356" s="84">
        <v>227.09774107999999</v>
      </c>
      <c r="F356" s="84">
        <v>227.09774107999999</v>
      </c>
    </row>
    <row r="357" spans="1:6" ht="12.75" customHeight="1" x14ac:dyDescent="0.2">
      <c r="A357" s="83" t="s">
        <v>162</v>
      </c>
      <c r="B357" s="83">
        <v>7</v>
      </c>
      <c r="C357" s="84">
        <v>1768.5970882300001</v>
      </c>
      <c r="D357" s="84">
        <v>1756.16868411</v>
      </c>
      <c r="E357" s="84">
        <v>212.11105823</v>
      </c>
      <c r="F357" s="84">
        <v>212.11105823</v>
      </c>
    </row>
    <row r="358" spans="1:6" ht="12.75" customHeight="1" x14ac:dyDescent="0.2">
      <c r="A358" s="83" t="s">
        <v>162</v>
      </c>
      <c r="B358" s="83">
        <v>8</v>
      </c>
      <c r="C358" s="84">
        <v>1667.02653149</v>
      </c>
      <c r="D358" s="84">
        <v>1655.3532290099999</v>
      </c>
      <c r="E358" s="84">
        <v>199.93450989999999</v>
      </c>
      <c r="F358" s="84">
        <v>199.93450989999999</v>
      </c>
    </row>
    <row r="359" spans="1:6" ht="12.75" customHeight="1" x14ac:dyDescent="0.2">
      <c r="A359" s="83" t="s">
        <v>162</v>
      </c>
      <c r="B359" s="83">
        <v>9</v>
      </c>
      <c r="C359" s="84">
        <v>1584.63000842</v>
      </c>
      <c r="D359" s="84">
        <v>1572.3280486399999</v>
      </c>
      <c r="E359" s="84">
        <v>189.90668112</v>
      </c>
      <c r="F359" s="84">
        <v>189.90668112</v>
      </c>
    </row>
    <row r="360" spans="1:6" ht="12.75" customHeight="1" x14ac:dyDescent="0.2">
      <c r="A360" s="83" t="s">
        <v>162</v>
      </c>
      <c r="B360" s="83">
        <v>10</v>
      </c>
      <c r="C360" s="84">
        <v>1568.8439274</v>
      </c>
      <c r="D360" s="84">
        <v>1557.1520006600001</v>
      </c>
      <c r="E360" s="84">
        <v>188.07370936999999</v>
      </c>
      <c r="F360" s="84">
        <v>188.07370936999999</v>
      </c>
    </row>
    <row r="361" spans="1:6" ht="12.75" customHeight="1" x14ac:dyDescent="0.2">
      <c r="A361" s="83" t="s">
        <v>162</v>
      </c>
      <c r="B361" s="83">
        <v>11</v>
      </c>
      <c r="C361" s="84">
        <v>1560.1405173400001</v>
      </c>
      <c r="D361" s="84">
        <v>1548.82127339</v>
      </c>
      <c r="E361" s="84">
        <v>187.06751936000001</v>
      </c>
      <c r="F361" s="84">
        <v>187.06751936000001</v>
      </c>
    </row>
    <row r="362" spans="1:6" ht="12.75" customHeight="1" x14ac:dyDescent="0.2">
      <c r="A362" s="83" t="s">
        <v>162</v>
      </c>
      <c r="B362" s="83">
        <v>12</v>
      </c>
      <c r="C362" s="84">
        <v>1599.35437705</v>
      </c>
      <c r="D362" s="84">
        <v>1586.75320689</v>
      </c>
      <c r="E362" s="84">
        <v>191.64895999000001</v>
      </c>
      <c r="F362" s="84">
        <v>191.64895999000001</v>
      </c>
    </row>
    <row r="363" spans="1:6" ht="12.75" customHeight="1" x14ac:dyDescent="0.2">
      <c r="A363" s="83" t="s">
        <v>162</v>
      </c>
      <c r="B363" s="83">
        <v>13</v>
      </c>
      <c r="C363" s="84">
        <v>1612.9457855999999</v>
      </c>
      <c r="D363" s="84">
        <v>1599.66613396</v>
      </c>
      <c r="E363" s="84">
        <v>193.2085907</v>
      </c>
      <c r="F363" s="84">
        <v>193.2085907</v>
      </c>
    </row>
    <row r="364" spans="1:6" ht="12.75" customHeight="1" x14ac:dyDescent="0.2">
      <c r="A364" s="83" t="s">
        <v>162</v>
      </c>
      <c r="B364" s="83">
        <v>14</v>
      </c>
      <c r="C364" s="84">
        <v>1604.6184622000001</v>
      </c>
      <c r="D364" s="84">
        <v>1591.73266139</v>
      </c>
      <c r="E364" s="84">
        <v>192.25038135</v>
      </c>
      <c r="F364" s="84">
        <v>192.25038135</v>
      </c>
    </row>
    <row r="365" spans="1:6" ht="12.75" customHeight="1" x14ac:dyDescent="0.2">
      <c r="A365" s="83" t="s">
        <v>162</v>
      </c>
      <c r="B365" s="83">
        <v>15</v>
      </c>
      <c r="C365" s="84">
        <v>1620.52916411</v>
      </c>
      <c r="D365" s="84">
        <v>1606.93146598</v>
      </c>
      <c r="E365" s="84">
        <v>194.08610166</v>
      </c>
      <c r="F365" s="84">
        <v>194.08610166</v>
      </c>
    </row>
    <row r="366" spans="1:6" ht="12.75" customHeight="1" x14ac:dyDescent="0.2">
      <c r="A366" s="83" t="s">
        <v>162</v>
      </c>
      <c r="B366" s="83">
        <v>16</v>
      </c>
      <c r="C366" s="84">
        <v>1634.23258775</v>
      </c>
      <c r="D366" s="84">
        <v>1619.9282832199999</v>
      </c>
      <c r="E366" s="84">
        <v>195.65586468000001</v>
      </c>
      <c r="F366" s="84">
        <v>195.65586468000001</v>
      </c>
    </row>
    <row r="367" spans="1:6" ht="12.75" customHeight="1" x14ac:dyDescent="0.2">
      <c r="A367" s="83" t="s">
        <v>162</v>
      </c>
      <c r="B367" s="83">
        <v>17</v>
      </c>
      <c r="C367" s="84">
        <v>1619.44335073</v>
      </c>
      <c r="D367" s="84">
        <v>1606.16262041</v>
      </c>
      <c r="E367" s="84">
        <v>193.99324005</v>
      </c>
      <c r="F367" s="84">
        <v>193.99324005</v>
      </c>
    </row>
    <row r="368" spans="1:6" ht="12.75" customHeight="1" x14ac:dyDescent="0.2">
      <c r="A368" s="83" t="s">
        <v>162</v>
      </c>
      <c r="B368" s="83">
        <v>18</v>
      </c>
      <c r="C368" s="84">
        <v>1611.41485625</v>
      </c>
      <c r="D368" s="84">
        <v>1598.0495813800001</v>
      </c>
      <c r="E368" s="84">
        <v>193.01334256000001</v>
      </c>
      <c r="F368" s="84">
        <v>193.01334256000001</v>
      </c>
    </row>
    <row r="369" spans="1:6" ht="12.75" customHeight="1" x14ac:dyDescent="0.2">
      <c r="A369" s="83" t="s">
        <v>162</v>
      </c>
      <c r="B369" s="83">
        <v>19</v>
      </c>
      <c r="C369" s="84">
        <v>1607.2306700399999</v>
      </c>
      <c r="D369" s="84">
        <v>1593.71131896</v>
      </c>
      <c r="E369" s="84">
        <v>192.48936474000001</v>
      </c>
      <c r="F369" s="84">
        <v>192.48936474000001</v>
      </c>
    </row>
    <row r="370" spans="1:6" ht="12.75" customHeight="1" x14ac:dyDescent="0.2">
      <c r="A370" s="83" t="s">
        <v>162</v>
      </c>
      <c r="B370" s="83">
        <v>20</v>
      </c>
      <c r="C370" s="84">
        <v>1604.8649290400001</v>
      </c>
      <c r="D370" s="84">
        <v>1591.6467706400001</v>
      </c>
      <c r="E370" s="84">
        <v>192.24000742000001</v>
      </c>
      <c r="F370" s="84">
        <v>192.24000742000001</v>
      </c>
    </row>
    <row r="371" spans="1:6" ht="12.75" customHeight="1" x14ac:dyDescent="0.2">
      <c r="A371" s="83" t="s">
        <v>162</v>
      </c>
      <c r="B371" s="83">
        <v>21</v>
      </c>
      <c r="C371" s="84">
        <v>1601.3404436799999</v>
      </c>
      <c r="D371" s="84">
        <v>1587.2519833599999</v>
      </c>
      <c r="E371" s="84">
        <v>191.70920249</v>
      </c>
      <c r="F371" s="84">
        <v>191.70920249</v>
      </c>
    </row>
    <row r="372" spans="1:6" ht="12.75" customHeight="1" x14ac:dyDescent="0.2">
      <c r="A372" s="83" t="s">
        <v>162</v>
      </c>
      <c r="B372" s="83">
        <v>22</v>
      </c>
      <c r="C372" s="84">
        <v>1559.8957625</v>
      </c>
      <c r="D372" s="84">
        <v>1546.7338968199999</v>
      </c>
      <c r="E372" s="84">
        <v>186.81540482</v>
      </c>
      <c r="F372" s="84">
        <v>186.81540482</v>
      </c>
    </row>
    <row r="373" spans="1:6" ht="12.75" customHeight="1" x14ac:dyDescent="0.2">
      <c r="A373" s="83" t="s">
        <v>162</v>
      </c>
      <c r="B373" s="83">
        <v>23</v>
      </c>
      <c r="C373" s="84">
        <v>1574.23982297</v>
      </c>
      <c r="D373" s="84">
        <v>1561.21543415</v>
      </c>
      <c r="E373" s="84">
        <v>188.56449319000001</v>
      </c>
      <c r="F373" s="84">
        <v>188.56449319000001</v>
      </c>
    </row>
    <row r="374" spans="1:6" ht="12.75" customHeight="1" x14ac:dyDescent="0.2">
      <c r="A374" s="83" t="s">
        <v>162</v>
      </c>
      <c r="B374" s="83">
        <v>24</v>
      </c>
      <c r="C374" s="84">
        <v>1628.5313479199999</v>
      </c>
      <c r="D374" s="84">
        <v>1615.62773098</v>
      </c>
      <c r="E374" s="84">
        <v>195.13644152000001</v>
      </c>
      <c r="F374" s="84">
        <v>195.13644152000001</v>
      </c>
    </row>
    <row r="375" spans="1:6" ht="12.75" customHeight="1" x14ac:dyDescent="0.2">
      <c r="A375" s="83" t="s">
        <v>163</v>
      </c>
      <c r="B375" s="83">
        <v>1</v>
      </c>
      <c r="C375" s="84">
        <v>1506.96713449</v>
      </c>
      <c r="D375" s="84">
        <v>1495.6417095700001</v>
      </c>
      <c r="E375" s="84">
        <v>180.64446122000001</v>
      </c>
      <c r="F375" s="84">
        <v>180.64446122000001</v>
      </c>
    </row>
    <row r="376" spans="1:6" ht="12.75" customHeight="1" x14ac:dyDescent="0.2">
      <c r="A376" s="83" t="s">
        <v>163</v>
      </c>
      <c r="B376" s="83">
        <v>2</v>
      </c>
      <c r="C376" s="84">
        <v>1577.32709712</v>
      </c>
      <c r="D376" s="84">
        <v>1565.5048375399999</v>
      </c>
      <c r="E376" s="84">
        <v>189.08256978</v>
      </c>
      <c r="F376" s="84">
        <v>189.08256978</v>
      </c>
    </row>
    <row r="377" spans="1:6" ht="12.75" customHeight="1" x14ac:dyDescent="0.2">
      <c r="A377" s="83" t="s">
        <v>163</v>
      </c>
      <c r="B377" s="83">
        <v>3</v>
      </c>
      <c r="C377" s="84">
        <v>1649.5661560999999</v>
      </c>
      <c r="D377" s="84">
        <v>1637.3418990499999</v>
      </c>
      <c r="E377" s="84">
        <v>197.75909116</v>
      </c>
      <c r="F377" s="84">
        <v>197.75909116</v>
      </c>
    </row>
    <row r="378" spans="1:6" ht="12.75" customHeight="1" x14ac:dyDescent="0.2">
      <c r="A378" s="83" t="s">
        <v>163</v>
      </c>
      <c r="B378" s="83">
        <v>4</v>
      </c>
      <c r="C378" s="84">
        <v>1657.6622601700001</v>
      </c>
      <c r="D378" s="84">
        <v>1644.2884486999999</v>
      </c>
      <c r="E378" s="84">
        <v>198.5980994</v>
      </c>
      <c r="F378" s="84">
        <v>198.5980994</v>
      </c>
    </row>
    <row r="379" spans="1:6" ht="12.75" customHeight="1" x14ac:dyDescent="0.2">
      <c r="A379" s="83" t="s">
        <v>163</v>
      </c>
      <c r="B379" s="83">
        <v>5</v>
      </c>
      <c r="C379" s="84">
        <v>1631.4797911600001</v>
      </c>
      <c r="D379" s="84">
        <v>1618.52685344</v>
      </c>
      <c r="E379" s="84">
        <v>195.48659918999999</v>
      </c>
      <c r="F379" s="84">
        <v>195.48659918999999</v>
      </c>
    </row>
    <row r="380" spans="1:6" ht="12.75" customHeight="1" x14ac:dyDescent="0.2">
      <c r="A380" s="83" t="s">
        <v>163</v>
      </c>
      <c r="B380" s="83">
        <v>6</v>
      </c>
      <c r="C380" s="84">
        <v>1634.47744349</v>
      </c>
      <c r="D380" s="84">
        <v>1622.0884906799999</v>
      </c>
      <c r="E380" s="84">
        <v>195.91677576999999</v>
      </c>
      <c r="F380" s="84">
        <v>195.91677576999999</v>
      </c>
    </row>
    <row r="381" spans="1:6" ht="12.75" customHeight="1" x14ac:dyDescent="0.2">
      <c r="A381" s="83" t="s">
        <v>163</v>
      </c>
      <c r="B381" s="83">
        <v>7</v>
      </c>
      <c r="C381" s="84">
        <v>1509.21628665</v>
      </c>
      <c r="D381" s="84">
        <v>1498.32869347</v>
      </c>
      <c r="E381" s="84">
        <v>180.96899667</v>
      </c>
      <c r="F381" s="84">
        <v>180.96899667</v>
      </c>
    </row>
    <row r="382" spans="1:6" ht="12.75" customHeight="1" x14ac:dyDescent="0.2">
      <c r="A382" s="83" t="s">
        <v>163</v>
      </c>
      <c r="B382" s="83">
        <v>8</v>
      </c>
      <c r="C382" s="84">
        <v>1390.7775899799999</v>
      </c>
      <c r="D382" s="84">
        <v>1380.31570231</v>
      </c>
      <c r="E382" s="84">
        <v>166.71532010000001</v>
      </c>
      <c r="F382" s="84">
        <v>166.71532010000001</v>
      </c>
    </row>
    <row r="383" spans="1:6" ht="12.75" customHeight="1" x14ac:dyDescent="0.2">
      <c r="A383" s="83" t="s">
        <v>163</v>
      </c>
      <c r="B383" s="83">
        <v>9</v>
      </c>
      <c r="C383" s="84">
        <v>1357.28750887</v>
      </c>
      <c r="D383" s="84">
        <v>1346.33468758</v>
      </c>
      <c r="E383" s="84">
        <v>162.61107369999999</v>
      </c>
      <c r="F383" s="84">
        <v>162.61107369999999</v>
      </c>
    </row>
    <row r="384" spans="1:6" ht="12.75" customHeight="1" x14ac:dyDescent="0.2">
      <c r="A384" s="83" t="s">
        <v>163</v>
      </c>
      <c r="B384" s="83">
        <v>10</v>
      </c>
      <c r="C384" s="84">
        <v>1345.56447331</v>
      </c>
      <c r="D384" s="84">
        <v>1334.9163130300001</v>
      </c>
      <c r="E384" s="84">
        <v>161.23195588999999</v>
      </c>
      <c r="F384" s="84">
        <v>161.23195588999999</v>
      </c>
    </row>
    <row r="385" spans="1:6" ht="12.75" customHeight="1" x14ac:dyDescent="0.2">
      <c r="A385" s="83" t="s">
        <v>163</v>
      </c>
      <c r="B385" s="83">
        <v>11</v>
      </c>
      <c r="C385" s="84">
        <v>1323.5418177199999</v>
      </c>
      <c r="D385" s="84">
        <v>1309.43928033</v>
      </c>
      <c r="E385" s="84">
        <v>158.15482531000001</v>
      </c>
      <c r="F385" s="84">
        <v>158.15482531000001</v>
      </c>
    </row>
    <row r="386" spans="1:6" ht="12.75" customHeight="1" x14ac:dyDescent="0.2">
      <c r="A386" s="83" t="s">
        <v>163</v>
      </c>
      <c r="B386" s="83">
        <v>12</v>
      </c>
      <c r="C386" s="84">
        <v>1336.30387681</v>
      </c>
      <c r="D386" s="84">
        <v>1321.09432855</v>
      </c>
      <c r="E386" s="84">
        <v>159.5625287</v>
      </c>
      <c r="F386" s="84">
        <v>159.5625287</v>
      </c>
    </row>
    <row r="387" spans="1:6" ht="12.75" customHeight="1" x14ac:dyDescent="0.2">
      <c r="A387" s="83" t="s">
        <v>163</v>
      </c>
      <c r="B387" s="83">
        <v>13</v>
      </c>
      <c r="C387" s="84">
        <v>1364.8062074300001</v>
      </c>
      <c r="D387" s="84">
        <v>1348.8188885500001</v>
      </c>
      <c r="E387" s="84">
        <v>162.91111691</v>
      </c>
      <c r="F387" s="84">
        <v>162.91111691</v>
      </c>
    </row>
    <row r="388" spans="1:6" ht="12.75" customHeight="1" x14ac:dyDescent="0.2">
      <c r="A388" s="83" t="s">
        <v>163</v>
      </c>
      <c r="B388" s="83">
        <v>14</v>
      </c>
      <c r="C388" s="84">
        <v>1372.7353341600001</v>
      </c>
      <c r="D388" s="84">
        <v>1356.0286193699999</v>
      </c>
      <c r="E388" s="84">
        <v>163.78191233000001</v>
      </c>
      <c r="F388" s="84">
        <v>163.78191233000001</v>
      </c>
    </row>
    <row r="389" spans="1:6" ht="12.75" customHeight="1" x14ac:dyDescent="0.2">
      <c r="A389" s="83" t="s">
        <v>163</v>
      </c>
      <c r="B389" s="83">
        <v>15</v>
      </c>
      <c r="C389" s="84">
        <v>1389.61642815</v>
      </c>
      <c r="D389" s="84">
        <v>1371.85451653</v>
      </c>
      <c r="E389" s="84">
        <v>165.69337324</v>
      </c>
      <c r="F389" s="84">
        <v>165.69337324</v>
      </c>
    </row>
    <row r="390" spans="1:6" ht="12.75" customHeight="1" x14ac:dyDescent="0.2">
      <c r="A390" s="83" t="s">
        <v>163</v>
      </c>
      <c r="B390" s="83">
        <v>16</v>
      </c>
      <c r="C390" s="84">
        <v>1391.8454280799999</v>
      </c>
      <c r="D390" s="84">
        <v>1373.47187854</v>
      </c>
      <c r="E390" s="84">
        <v>165.88871914999999</v>
      </c>
      <c r="F390" s="84">
        <v>165.88871914999999</v>
      </c>
    </row>
    <row r="391" spans="1:6" ht="12.75" customHeight="1" x14ac:dyDescent="0.2">
      <c r="A391" s="83" t="s">
        <v>163</v>
      </c>
      <c r="B391" s="83">
        <v>17</v>
      </c>
      <c r="C391" s="84">
        <v>1346.4860352400001</v>
      </c>
      <c r="D391" s="84">
        <v>1330.15074665</v>
      </c>
      <c r="E391" s="84">
        <v>160.65636806000001</v>
      </c>
      <c r="F391" s="84">
        <v>160.65636806000001</v>
      </c>
    </row>
    <row r="392" spans="1:6" ht="12.75" customHeight="1" x14ac:dyDescent="0.2">
      <c r="A392" s="83" t="s">
        <v>163</v>
      </c>
      <c r="B392" s="83">
        <v>18</v>
      </c>
      <c r="C392" s="84">
        <v>1355.6375204799999</v>
      </c>
      <c r="D392" s="84">
        <v>1339.99269867</v>
      </c>
      <c r="E392" s="84">
        <v>161.84508464999999</v>
      </c>
      <c r="F392" s="84">
        <v>161.84508464999999</v>
      </c>
    </row>
    <row r="393" spans="1:6" ht="12.75" customHeight="1" x14ac:dyDescent="0.2">
      <c r="A393" s="83" t="s">
        <v>163</v>
      </c>
      <c r="B393" s="83">
        <v>19</v>
      </c>
      <c r="C393" s="84">
        <v>1349.9340861200001</v>
      </c>
      <c r="D393" s="84">
        <v>1338.60405429</v>
      </c>
      <c r="E393" s="84">
        <v>161.67736339000001</v>
      </c>
      <c r="F393" s="84">
        <v>161.67736339000001</v>
      </c>
    </row>
    <row r="394" spans="1:6" ht="12.75" customHeight="1" x14ac:dyDescent="0.2">
      <c r="A394" s="83" t="s">
        <v>163</v>
      </c>
      <c r="B394" s="83">
        <v>20</v>
      </c>
      <c r="C394" s="84">
        <v>1338.4597808000001</v>
      </c>
      <c r="D394" s="84">
        <v>1337.06151258</v>
      </c>
      <c r="E394" s="84">
        <v>161.49105431999999</v>
      </c>
      <c r="F394" s="84">
        <v>161.49105431999999</v>
      </c>
    </row>
    <row r="395" spans="1:6" ht="12.75" customHeight="1" x14ac:dyDescent="0.2">
      <c r="A395" s="83" t="s">
        <v>163</v>
      </c>
      <c r="B395" s="83">
        <v>21</v>
      </c>
      <c r="C395" s="84">
        <v>1368.68423444</v>
      </c>
      <c r="D395" s="84">
        <v>1361.33265293</v>
      </c>
      <c r="E395" s="84">
        <v>164.42253653</v>
      </c>
      <c r="F395" s="84">
        <v>164.42253653</v>
      </c>
    </row>
    <row r="396" spans="1:6" ht="12.75" customHeight="1" x14ac:dyDescent="0.2">
      <c r="A396" s="83" t="s">
        <v>163</v>
      </c>
      <c r="B396" s="83">
        <v>22</v>
      </c>
      <c r="C396" s="84">
        <v>1341.84144451</v>
      </c>
      <c r="D396" s="84">
        <v>1337.84369341</v>
      </c>
      <c r="E396" s="84">
        <v>161.58552657000001</v>
      </c>
      <c r="F396" s="84">
        <v>161.58552657000001</v>
      </c>
    </row>
    <row r="397" spans="1:6" ht="12.75" customHeight="1" x14ac:dyDescent="0.2">
      <c r="A397" s="83" t="s">
        <v>163</v>
      </c>
      <c r="B397" s="83">
        <v>23</v>
      </c>
      <c r="C397" s="84">
        <v>1367.05385</v>
      </c>
      <c r="D397" s="84">
        <v>1360.9704553500001</v>
      </c>
      <c r="E397" s="84">
        <v>164.3787901</v>
      </c>
      <c r="F397" s="84">
        <v>164.3787901</v>
      </c>
    </row>
    <row r="398" spans="1:6" ht="12.75" customHeight="1" x14ac:dyDescent="0.2">
      <c r="A398" s="83" t="s">
        <v>163</v>
      </c>
      <c r="B398" s="83">
        <v>24</v>
      </c>
      <c r="C398" s="84">
        <v>1452.7624209799999</v>
      </c>
      <c r="D398" s="84">
        <v>1444.8781623699999</v>
      </c>
      <c r="E398" s="84">
        <v>174.51321095</v>
      </c>
      <c r="F398" s="84">
        <v>174.51321095</v>
      </c>
    </row>
    <row r="399" spans="1:6" ht="12.75" customHeight="1" x14ac:dyDescent="0.2">
      <c r="A399" s="83" t="s">
        <v>164</v>
      </c>
      <c r="B399" s="83">
        <v>1</v>
      </c>
      <c r="C399" s="84">
        <v>1583.67983058</v>
      </c>
      <c r="D399" s="84">
        <v>1575.7032588300001</v>
      </c>
      <c r="E399" s="84">
        <v>190.31434093999999</v>
      </c>
      <c r="F399" s="84">
        <v>190.31434093999999</v>
      </c>
    </row>
    <row r="400" spans="1:6" ht="12.75" customHeight="1" x14ac:dyDescent="0.2">
      <c r="A400" s="83" t="s">
        <v>164</v>
      </c>
      <c r="B400" s="83">
        <v>2</v>
      </c>
      <c r="C400" s="84">
        <v>1638.53798514</v>
      </c>
      <c r="D400" s="84">
        <v>1629.6106071300001</v>
      </c>
      <c r="E400" s="84">
        <v>196.82530130000001</v>
      </c>
      <c r="F400" s="84">
        <v>196.82530130000001</v>
      </c>
    </row>
    <row r="401" spans="1:6" ht="12.75" customHeight="1" x14ac:dyDescent="0.2">
      <c r="A401" s="83" t="s">
        <v>164</v>
      </c>
      <c r="B401" s="83">
        <v>3</v>
      </c>
      <c r="C401" s="84">
        <v>1728.65747872</v>
      </c>
      <c r="D401" s="84">
        <v>1719.65364127</v>
      </c>
      <c r="E401" s="84">
        <v>207.70075047</v>
      </c>
      <c r="F401" s="84">
        <v>207.70075047</v>
      </c>
    </row>
    <row r="402" spans="1:6" ht="12.75" customHeight="1" x14ac:dyDescent="0.2">
      <c r="A402" s="83" t="s">
        <v>164</v>
      </c>
      <c r="B402" s="83">
        <v>4</v>
      </c>
      <c r="C402" s="84">
        <v>1742.87949394</v>
      </c>
      <c r="D402" s="84">
        <v>1734.13405504</v>
      </c>
      <c r="E402" s="84">
        <v>209.44970312999999</v>
      </c>
      <c r="F402" s="84">
        <v>209.44970312999999</v>
      </c>
    </row>
    <row r="403" spans="1:6" ht="12.75" customHeight="1" x14ac:dyDescent="0.2">
      <c r="A403" s="83" t="s">
        <v>164</v>
      </c>
      <c r="B403" s="83">
        <v>5</v>
      </c>
      <c r="C403" s="84">
        <v>1746.4187497600001</v>
      </c>
      <c r="D403" s="84">
        <v>1737.8471890000001</v>
      </c>
      <c r="E403" s="84">
        <v>209.89817757</v>
      </c>
      <c r="F403" s="84">
        <v>209.89817757</v>
      </c>
    </row>
    <row r="404" spans="1:6" ht="12.75" customHeight="1" x14ac:dyDescent="0.2">
      <c r="A404" s="83" t="s">
        <v>164</v>
      </c>
      <c r="B404" s="83">
        <v>6</v>
      </c>
      <c r="C404" s="84">
        <v>1706.7790891499999</v>
      </c>
      <c r="D404" s="84">
        <v>1698.3843808199999</v>
      </c>
      <c r="E404" s="84">
        <v>205.13183703000001</v>
      </c>
      <c r="F404" s="84">
        <v>205.13183703000001</v>
      </c>
    </row>
    <row r="405" spans="1:6" ht="12.75" customHeight="1" x14ac:dyDescent="0.2">
      <c r="A405" s="83" t="s">
        <v>164</v>
      </c>
      <c r="B405" s="83">
        <v>7</v>
      </c>
      <c r="C405" s="84">
        <v>1585.0308005300001</v>
      </c>
      <c r="D405" s="84">
        <v>1577.1240777600001</v>
      </c>
      <c r="E405" s="84">
        <v>190.48594825999999</v>
      </c>
      <c r="F405" s="84">
        <v>190.48594825999999</v>
      </c>
    </row>
    <row r="406" spans="1:6" ht="12.75" customHeight="1" x14ac:dyDescent="0.2">
      <c r="A406" s="83" t="s">
        <v>164</v>
      </c>
      <c r="B406" s="83">
        <v>8</v>
      </c>
      <c r="C406" s="84">
        <v>1526.8668351399999</v>
      </c>
      <c r="D406" s="84">
        <v>1519.6030998900001</v>
      </c>
      <c r="E406" s="84">
        <v>183.53853165000001</v>
      </c>
      <c r="F406" s="84">
        <v>183.53853165000001</v>
      </c>
    </row>
    <row r="407" spans="1:6" ht="12.75" customHeight="1" x14ac:dyDescent="0.2">
      <c r="A407" s="83" t="s">
        <v>164</v>
      </c>
      <c r="B407" s="83">
        <v>9</v>
      </c>
      <c r="C407" s="84">
        <v>1441.7158240799999</v>
      </c>
      <c r="D407" s="84">
        <v>1434.54476398</v>
      </c>
      <c r="E407" s="84">
        <v>173.26513718000001</v>
      </c>
      <c r="F407" s="84">
        <v>173.26513718000001</v>
      </c>
    </row>
    <row r="408" spans="1:6" ht="12.75" customHeight="1" x14ac:dyDescent="0.2">
      <c r="A408" s="83" t="s">
        <v>164</v>
      </c>
      <c r="B408" s="83">
        <v>10</v>
      </c>
      <c r="C408" s="84">
        <v>1457.66189029</v>
      </c>
      <c r="D408" s="84">
        <v>1449.77589777</v>
      </c>
      <c r="E408" s="84">
        <v>175.10476224000001</v>
      </c>
      <c r="F408" s="84">
        <v>175.10476224000001</v>
      </c>
    </row>
    <row r="409" spans="1:6" ht="12.75" customHeight="1" x14ac:dyDescent="0.2">
      <c r="A409" s="83" t="s">
        <v>164</v>
      </c>
      <c r="B409" s="83">
        <v>11</v>
      </c>
      <c r="C409" s="84">
        <v>1460.9585573899999</v>
      </c>
      <c r="D409" s="84">
        <v>1453.1020454899999</v>
      </c>
      <c r="E409" s="84">
        <v>175.50649626000001</v>
      </c>
      <c r="F409" s="84">
        <v>175.50649626000001</v>
      </c>
    </row>
    <row r="410" spans="1:6" ht="12.75" customHeight="1" x14ac:dyDescent="0.2">
      <c r="A410" s="83" t="s">
        <v>164</v>
      </c>
      <c r="B410" s="83">
        <v>12</v>
      </c>
      <c r="C410" s="84">
        <v>1488.89312898</v>
      </c>
      <c r="D410" s="84">
        <v>1481.1880869700001</v>
      </c>
      <c r="E410" s="84">
        <v>178.89874442000001</v>
      </c>
      <c r="F410" s="84">
        <v>178.89874442000001</v>
      </c>
    </row>
    <row r="411" spans="1:6" ht="12.75" customHeight="1" x14ac:dyDescent="0.2">
      <c r="A411" s="83" t="s">
        <v>164</v>
      </c>
      <c r="B411" s="83">
        <v>13</v>
      </c>
      <c r="C411" s="84">
        <v>1532.9979795700001</v>
      </c>
      <c r="D411" s="84">
        <v>1525.2172664899999</v>
      </c>
      <c r="E411" s="84">
        <v>184.2166139</v>
      </c>
      <c r="F411" s="84">
        <v>184.2166139</v>
      </c>
    </row>
    <row r="412" spans="1:6" ht="12.75" customHeight="1" x14ac:dyDescent="0.2">
      <c r="A412" s="83" t="s">
        <v>164</v>
      </c>
      <c r="B412" s="83">
        <v>14</v>
      </c>
      <c r="C412" s="84">
        <v>1532.05035524</v>
      </c>
      <c r="D412" s="84">
        <v>1524.6441690700001</v>
      </c>
      <c r="E412" s="84">
        <v>184.14739487</v>
      </c>
      <c r="F412" s="84">
        <v>184.14739487</v>
      </c>
    </row>
    <row r="413" spans="1:6" ht="12.75" customHeight="1" x14ac:dyDescent="0.2">
      <c r="A413" s="83" t="s">
        <v>164</v>
      </c>
      <c r="B413" s="83">
        <v>15</v>
      </c>
      <c r="C413" s="84">
        <v>1538.5170256900001</v>
      </c>
      <c r="D413" s="84">
        <v>1530.6054325099999</v>
      </c>
      <c r="E413" s="84">
        <v>184.86739968000001</v>
      </c>
      <c r="F413" s="84">
        <v>184.86739968000001</v>
      </c>
    </row>
    <row r="414" spans="1:6" ht="12.75" customHeight="1" x14ac:dyDescent="0.2">
      <c r="A414" s="83" t="s">
        <v>164</v>
      </c>
      <c r="B414" s="83">
        <v>16</v>
      </c>
      <c r="C414" s="84">
        <v>1518.7802258900001</v>
      </c>
      <c r="D414" s="84">
        <v>1510.94386968</v>
      </c>
      <c r="E414" s="84">
        <v>182.49266487</v>
      </c>
      <c r="F414" s="84">
        <v>182.49266487</v>
      </c>
    </row>
    <row r="415" spans="1:6" ht="12.75" customHeight="1" x14ac:dyDescent="0.2">
      <c r="A415" s="83" t="s">
        <v>164</v>
      </c>
      <c r="B415" s="83">
        <v>17</v>
      </c>
      <c r="C415" s="84">
        <v>1505.1395018000001</v>
      </c>
      <c r="D415" s="84">
        <v>1497.81160047</v>
      </c>
      <c r="E415" s="84">
        <v>180.90654189</v>
      </c>
      <c r="F415" s="84">
        <v>180.90654189</v>
      </c>
    </row>
    <row r="416" spans="1:6" ht="12.75" customHeight="1" x14ac:dyDescent="0.2">
      <c r="A416" s="83" t="s">
        <v>164</v>
      </c>
      <c r="B416" s="83">
        <v>18</v>
      </c>
      <c r="C416" s="84">
        <v>1483.6522215800001</v>
      </c>
      <c r="D416" s="84">
        <v>1475.62095026</v>
      </c>
      <c r="E416" s="84">
        <v>178.22634246000001</v>
      </c>
      <c r="F416" s="84">
        <v>178.22634246000001</v>
      </c>
    </row>
    <row r="417" spans="1:6" ht="12.75" customHeight="1" x14ac:dyDescent="0.2">
      <c r="A417" s="83" t="s">
        <v>164</v>
      </c>
      <c r="B417" s="83">
        <v>19</v>
      </c>
      <c r="C417" s="84">
        <v>1562.3294796299999</v>
      </c>
      <c r="D417" s="84">
        <v>1465.2268252199999</v>
      </c>
      <c r="E417" s="84">
        <v>176.97093408999999</v>
      </c>
      <c r="F417" s="84">
        <v>176.97093408999999</v>
      </c>
    </row>
    <row r="418" spans="1:6" ht="12.75" customHeight="1" x14ac:dyDescent="0.2">
      <c r="A418" s="83" t="s">
        <v>164</v>
      </c>
      <c r="B418" s="83">
        <v>20</v>
      </c>
      <c r="C418" s="84">
        <v>1495.31626063</v>
      </c>
      <c r="D418" s="84">
        <v>1466.87472138</v>
      </c>
      <c r="E418" s="84">
        <v>177.16996793000001</v>
      </c>
      <c r="F418" s="84">
        <v>177.16996793000001</v>
      </c>
    </row>
    <row r="419" spans="1:6" ht="12.75" customHeight="1" x14ac:dyDescent="0.2">
      <c r="A419" s="83" t="s">
        <v>164</v>
      </c>
      <c r="B419" s="83">
        <v>21</v>
      </c>
      <c r="C419" s="84">
        <v>1475.1751090400001</v>
      </c>
      <c r="D419" s="84">
        <v>1456.5475843199999</v>
      </c>
      <c r="E419" s="84">
        <v>175.92265040999999</v>
      </c>
      <c r="F419" s="84">
        <v>175.92265040999999</v>
      </c>
    </row>
    <row r="420" spans="1:6" ht="12.75" customHeight="1" x14ac:dyDescent="0.2">
      <c r="A420" s="83" t="s">
        <v>164</v>
      </c>
      <c r="B420" s="83">
        <v>22</v>
      </c>
      <c r="C420" s="84">
        <v>1428.60849992</v>
      </c>
      <c r="D420" s="84">
        <v>1421.18975034</v>
      </c>
      <c r="E420" s="84">
        <v>171.65211099999999</v>
      </c>
      <c r="F420" s="84">
        <v>171.65211099999999</v>
      </c>
    </row>
    <row r="421" spans="1:6" ht="12.75" customHeight="1" x14ac:dyDescent="0.2">
      <c r="A421" s="83" t="s">
        <v>164</v>
      </c>
      <c r="B421" s="83">
        <v>23</v>
      </c>
      <c r="C421" s="84">
        <v>1480.2165227800001</v>
      </c>
      <c r="D421" s="84">
        <v>1472.3691011200001</v>
      </c>
      <c r="E421" s="84">
        <v>177.83358225999999</v>
      </c>
      <c r="F421" s="84">
        <v>177.83358225999999</v>
      </c>
    </row>
    <row r="422" spans="1:6" ht="12.75" customHeight="1" x14ac:dyDescent="0.2">
      <c r="A422" s="83" t="s">
        <v>164</v>
      </c>
      <c r="B422" s="83">
        <v>24</v>
      </c>
      <c r="C422" s="84">
        <v>1624.1985795999999</v>
      </c>
      <c r="D422" s="84">
        <v>1615.3660297399999</v>
      </c>
      <c r="E422" s="84">
        <v>195.10483310000001</v>
      </c>
      <c r="F422" s="84">
        <v>195.10483310000001</v>
      </c>
    </row>
    <row r="423" spans="1:6" ht="12.75" customHeight="1" x14ac:dyDescent="0.2">
      <c r="A423" s="83" t="s">
        <v>165</v>
      </c>
      <c r="B423" s="83">
        <v>1</v>
      </c>
      <c r="C423" s="84">
        <v>1480.6666754600001</v>
      </c>
      <c r="D423" s="84">
        <v>1473.70404869</v>
      </c>
      <c r="E423" s="84">
        <v>177.99481799</v>
      </c>
      <c r="F423" s="84">
        <v>177.99481799</v>
      </c>
    </row>
    <row r="424" spans="1:6" ht="12.75" customHeight="1" x14ac:dyDescent="0.2">
      <c r="A424" s="83" t="s">
        <v>165</v>
      </c>
      <c r="B424" s="83">
        <v>2</v>
      </c>
      <c r="C424" s="84">
        <v>1557.4294223899999</v>
      </c>
      <c r="D424" s="84">
        <v>1549.73115259</v>
      </c>
      <c r="E424" s="84">
        <v>187.17741509000001</v>
      </c>
      <c r="F424" s="84">
        <v>187.17741509000001</v>
      </c>
    </row>
    <row r="425" spans="1:6" ht="12.75" customHeight="1" x14ac:dyDescent="0.2">
      <c r="A425" s="83" t="s">
        <v>165</v>
      </c>
      <c r="B425" s="83">
        <v>3</v>
      </c>
      <c r="C425" s="84">
        <v>1594.0923148100001</v>
      </c>
      <c r="D425" s="84">
        <v>1586.34616914</v>
      </c>
      <c r="E425" s="84">
        <v>191.59979773000001</v>
      </c>
      <c r="F425" s="84">
        <v>191.59979773000001</v>
      </c>
    </row>
    <row r="426" spans="1:6" ht="12.75" customHeight="1" x14ac:dyDescent="0.2">
      <c r="A426" s="83" t="s">
        <v>165</v>
      </c>
      <c r="B426" s="83">
        <v>4</v>
      </c>
      <c r="C426" s="84">
        <v>1593.3006289099999</v>
      </c>
      <c r="D426" s="84">
        <v>1584.8117481700001</v>
      </c>
      <c r="E426" s="84">
        <v>191.41446948999999</v>
      </c>
      <c r="F426" s="84">
        <v>191.41446948999999</v>
      </c>
    </row>
    <row r="427" spans="1:6" ht="12.75" customHeight="1" x14ac:dyDescent="0.2">
      <c r="A427" s="83" t="s">
        <v>165</v>
      </c>
      <c r="B427" s="83">
        <v>5</v>
      </c>
      <c r="C427" s="84">
        <v>1585.2689280899999</v>
      </c>
      <c r="D427" s="84">
        <v>1578.1027747600001</v>
      </c>
      <c r="E427" s="84">
        <v>190.60415585000001</v>
      </c>
      <c r="F427" s="84">
        <v>190.60415585000001</v>
      </c>
    </row>
    <row r="428" spans="1:6" ht="12.75" customHeight="1" x14ac:dyDescent="0.2">
      <c r="A428" s="83" t="s">
        <v>165</v>
      </c>
      <c r="B428" s="83">
        <v>6</v>
      </c>
      <c r="C428" s="84">
        <v>1617.9062531500001</v>
      </c>
      <c r="D428" s="84">
        <v>1610.0407677999999</v>
      </c>
      <c r="E428" s="84">
        <v>194.46164490999999</v>
      </c>
      <c r="F428" s="84">
        <v>194.46164490999999</v>
      </c>
    </row>
    <row r="429" spans="1:6" ht="12.75" customHeight="1" x14ac:dyDescent="0.2">
      <c r="A429" s="83" t="s">
        <v>165</v>
      </c>
      <c r="B429" s="83">
        <v>7</v>
      </c>
      <c r="C429" s="84">
        <v>1554.03130809</v>
      </c>
      <c r="D429" s="84">
        <v>1546.69093445</v>
      </c>
      <c r="E429" s="84">
        <v>186.81021580000001</v>
      </c>
      <c r="F429" s="84">
        <v>186.81021580000001</v>
      </c>
    </row>
    <row r="430" spans="1:6" ht="12.75" customHeight="1" x14ac:dyDescent="0.2">
      <c r="A430" s="83" t="s">
        <v>165</v>
      </c>
      <c r="B430" s="83">
        <v>8</v>
      </c>
      <c r="C430" s="84">
        <v>1475.8256423299999</v>
      </c>
      <c r="D430" s="84">
        <v>1468.2369399300001</v>
      </c>
      <c r="E430" s="84">
        <v>177.33449747</v>
      </c>
      <c r="F430" s="84">
        <v>177.33449747</v>
      </c>
    </row>
    <row r="431" spans="1:6" ht="12.75" customHeight="1" x14ac:dyDescent="0.2">
      <c r="A431" s="83" t="s">
        <v>165</v>
      </c>
      <c r="B431" s="83">
        <v>9</v>
      </c>
      <c r="C431" s="84">
        <v>1366.28316384</v>
      </c>
      <c r="D431" s="84">
        <v>1358.97127679</v>
      </c>
      <c r="E431" s="84">
        <v>164.13732816999999</v>
      </c>
      <c r="F431" s="84">
        <v>164.13732816999999</v>
      </c>
    </row>
    <row r="432" spans="1:6" ht="12.75" customHeight="1" x14ac:dyDescent="0.2">
      <c r="A432" s="83" t="s">
        <v>165</v>
      </c>
      <c r="B432" s="83">
        <v>10</v>
      </c>
      <c r="C432" s="84">
        <v>1312.1476020299999</v>
      </c>
      <c r="D432" s="84">
        <v>1305.3578511000001</v>
      </c>
      <c r="E432" s="84">
        <v>157.66186794999999</v>
      </c>
      <c r="F432" s="84">
        <v>157.66186794999999</v>
      </c>
    </row>
    <row r="433" spans="1:6" ht="12.75" customHeight="1" x14ac:dyDescent="0.2">
      <c r="A433" s="83" t="s">
        <v>165</v>
      </c>
      <c r="B433" s="83">
        <v>11</v>
      </c>
      <c r="C433" s="84">
        <v>1285.9656577999999</v>
      </c>
      <c r="D433" s="84">
        <v>1283.31067934</v>
      </c>
      <c r="E433" s="84">
        <v>154.99899793</v>
      </c>
      <c r="F433" s="84">
        <v>154.99899793</v>
      </c>
    </row>
    <row r="434" spans="1:6" ht="12.75" customHeight="1" x14ac:dyDescent="0.2">
      <c r="A434" s="83" t="s">
        <v>165</v>
      </c>
      <c r="B434" s="83">
        <v>12</v>
      </c>
      <c r="C434" s="84">
        <v>1298.6761495000001</v>
      </c>
      <c r="D434" s="84">
        <v>1291.62519</v>
      </c>
      <c r="E434" s="84">
        <v>156.00322929000001</v>
      </c>
      <c r="F434" s="84">
        <v>156.00322929000001</v>
      </c>
    </row>
    <row r="435" spans="1:6" ht="12.75" customHeight="1" x14ac:dyDescent="0.2">
      <c r="A435" s="83" t="s">
        <v>165</v>
      </c>
      <c r="B435" s="83">
        <v>13</v>
      </c>
      <c r="C435" s="84">
        <v>1332.3366103799999</v>
      </c>
      <c r="D435" s="84">
        <v>1326.0246690399999</v>
      </c>
      <c r="E435" s="84">
        <v>160.15801804</v>
      </c>
      <c r="F435" s="84">
        <v>160.15801804</v>
      </c>
    </row>
    <row r="436" spans="1:6" ht="12.75" customHeight="1" x14ac:dyDescent="0.2">
      <c r="A436" s="83" t="s">
        <v>165</v>
      </c>
      <c r="B436" s="83">
        <v>14</v>
      </c>
      <c r="C436" s="84">
        <v>1331.54797919</v>
      </c>
      <c r="D436" s="84">
        <v>1324.92821951</v>
      </c>
      <c r="E436" s="84">
        <v>160.02558823999999</v>
      </c>
      <c r="F436" s="84">
        <v>160.02558823999999</v>
      </c>
    </row>
    <row r="437" spans="1:6" ht="12.75" customHeight="1" x14ac:dyDescent="0.2">
      <c r="A437" s="83" t="s">
        <v>165</v>
      </c>
      <c r="B437" s="83">
        <v>15</v>
      </c>
      <c r="C437" s="84">
        <v>1350.9360464700001</v>
      </c>
      <c r="D437" s="84">
        <v>1344.1844086900001</v>
      </c>
      <c r="E437" s="84">
        <v>162.35136177999999</v>
      </c>
      <c r="F437" s="84">
        <v>162.35136177999999</v>
      </c>
    </row>
    <row r="438" spans="1:6" ht="12.75" customHeight="1" x14ac:dyDescent="0.2">
      <c r="A438" s="83" t="s">
        <v>165</v>
      </c>
      <c r="B438" s="83">
        <v>16</v>
      </c>
      <c r="C438" s="84">
        <v>1367.9228941399999</v>
      </c>
      <c r="D438" s="84">
        <v>1361.26176887</v>
      </c>
      <c r="E438" s="84">
        <v>164.41397512</v>
      </c>
      <c r="F438" s="84">
        <v>164.41397512</v>
      </c>
    </row>
    <row r="439" spans="1:6" ht="12.75" customHeight="1" x14ac:dyDescent="0.2">
      <c r="A439" s="83" t="s">
        <v>165</v>
      </c>
      <c r="B439" s="83">
        <v>17</v>
      </c>
      <c r="C439" s="84">
        <v>1356.41510976</v>
      </c>
      <c r="D439" s="84">
        <v>1349.8234365200001</v>
      </c>
      <c r="E439" s="84">
        <v>163.03244678999999</v>
      </c>
      <c r="F439" s="84">
        <v>163.03244678999999</v>
      </c>
    </row>
    <row r="440" spans="1:6" ht="12.75" customHeight="1" x14ac:dyDescent="0.2">
      <c r="A440" s="83" t="s">
        <v>165</v>
      </c>
      <c r="B440" s="83">
        <v>18</v>
      </c>
      <c r="C440" s="84">
        <v>1338.0206079899999</v>
      </c>
      <c r="D440" s="84">
        <v>1331.77612929</v>
      </c>
      <c r="E440" s="84">
        <v>160.8526827</v>
      </c>
      <c r="F440" s="84">
        <v>160.8526827</v>
      </c>
    </row>
    <row r="441" spans="1:6" ht="12.75" customHeight="1" x14ac:dyDescent="0.2">
      <c r="A441" s="83" t="s">
        <v>165</v>
      </c>
      <c r="B441" s="83">
        <v>19</v>
      </c>
      <c r="C441" s="84">
        <v>1321.37246089</v>
      </c>
      <c r="D441" s="84">
        <v>1314.6421093199999</v>
      </c>
      <c r="E441" s="84">
        <v>158.78322596999999</v>
      </c>
      <c r="F441" s="84">
        <v>158.78322596999999</v>
      </c>
    </row>
    <row r="442" spans="1:6" ht="12.75" customHeight="1" x14ac:dyDescent="0.2">
      <c r="A442" s="83" t="s">
        <v>165</v>
      </c>
      <c r="B442" s="83">
        <v>20</v>
      </c>
      <c r="C442" s="84">
        <v>1319.0086090299999</v>
      </c>
      <c r="D442" s="84">
        <v>1311.8430696600001</v>
      </c>
      <c r="E442" s="84">
        <v>158.44515636</v>
      </c>
      <c r="F442" s="84">
        <v>158.44515636</v>
      </c>
    </row>
    <row r="443" spans="1:6" ht="12.75" customHeight="1" x14ac:dyDescent="0.2">
      <c r="A443" s="83" t="s">
        <v>165</v>
      </c>
      <c r="B443" s="83">
        <v>21</v>
      </c>
      <c r="C443" s="84">
        <v>1306.86853462</v>
      </c>
      <c r="D443" s="84">
        <v>1299.89246189</v>
      </c>
      <c r="E443" s="84">
        <v>157.00175511</v>
      </c>
      <c r="F443" s="84">
        <v>157.00175511</v>
      </c>
    </row>
    <row r="444" spans="1:6" ht="12.75" customHeight="1" x14ac:dyDescent="0.2">
      <c r="A444" s="83" t="s">
        <v>165</v>
      </c>
      <c r="B444" s="83">
        <v>22</v>
      </c>
      <c r="C444" s="84">
        <v>1278.8000493300001</v>
      </c>
      <c r="D444" s="84">
        <v>1271.98102191</v>
      </c>
      <c r="E444" s="84">
        <v>153.63059543</v>
      </c>
      <c r="F444" s="84">
        <v>153.63059543</v>
      </c>
    </row>
    <row r="445" spans="1:6" ht="12.75" customHeight="1" x14ac:dyDescent="0.2">
      <c r="A445" s="83" t="s">
        <v>165</v>
      </c>
      <c r="B445" s="83">
        <v>23</v>
      </c>
      <c r="C445" s="84">
        <v>1333.9047929000001</v>
      </c>
      <c r="D445" s="84">
        <v>1326.5438282699999</v>
      </c>
      <c r="E445" s="84">
        <v>160.22072238999999</v>
      </c>
      <c r="F445" s="84">
        <v>160.22072238999999</v>
      </c>
    </row>
    <row r="446" spans="1:6" ht="12.75" customHeight="1" x14ac:dyDescent="0.2">
      <c r="A446" s="83" t="s">
        <v>165</v>
      </c>
      <c r="B446" s="83">
        <v>24</v>
      </c>
      <c r="C446" s="84">
        <v>1403.0649905</v>
      </c>
      <c r="D446" s="84">
        <v>1398.2007083000001</v>
      </c>
      <c r="E446" s="84">
        <v>168.87548135</v>
      </c>
      <c r="F446" s="84">
        <v>168.87548135</v>
      </c>
    </row>
    <row r="447" spans="1:6" ht="12.75" customHeight="1" x14ac:dyDescent="0.2">
      <c r="A447" s="83" t="s">
        <v>166</v>
      </c>
      <c r="B447" s="83">
        <v>1</v>
      </c>
      <c r="C447" s="84">
        <v>1599.6637474700001</v>
      </c>
      <c r="D447" s="84">
        <v>1592.63514076</v>
      </c>
      <c r="E447" s="84">
        <v>192.35938332000001</v>
      </c>
      <c r="F447" s="84">
        <v>192.35938332000001</v>
      </c>
    </row>
    <row r="448" spans="1:6" ht="12.75" customHeight="1" x14ac:dyDescent="0.2">
      <c r="A448" s="83" t="s">
        <v>166</v>
      </c>
      <c r="B448" s="83">
        <v>2</v>
      </c>
      <c r="C448" s="84">
        <v>1698.9432122999999</v>
      </c>
      <c r="D448" s="84">
        <v>1691.6258390800001</v>
      </c>
      <c r="E448" s="84">
        <v>204.31553649</v>
      </c>
      <c r="F448" s="84">
        <v>204.31553649</v>
      </c>
    </row>
    <row r="449" spans="1:6" ht="12.75" customHeight="1" x14ac:dyDescent="0.2">
      <c r="A449" s="83" t="s">
        <v>166</v>
      </c>
      <c r="B449" s="83">
        <v>3</v>
      </c>
      <c r="C449" s="84">
        <v>1730.4199215199999</v>
      </c>
      <c r="D449" s="84">
        <v>1722.7533971</v>
      </c>
      <c r="E449" s="84">
        <v>208.07514075</v>
      </c>
      <c r="F449" s="84">
        <v>208.07514075</v>
      </c>
    </row>
    <row r="450" spans="1:6" ht="12.75" customHeight="1" x14ac:dyDescent="0.2">
      <c r="A450" s="83" t="s">
        <v>166</v>
      </c>
      <c r="B450" s="83">
        <v>4</v>
      </c>
      <c r="C450" s="84">
        <v>1758.54675716</v>
      </c>
      <c r="D450" s="84">
        <v>1749.2994192599999</v>
      </c>
      <c r="E450" s="84">
        <v>211.2813845</v>
      </c>
      <c r="F450" s="84">
        <v>211.2813845</v>
      </c>
    </row>
    <row r="451" spans="1:6" ht="12.75" customHeight="1" x14ac:dyDescent="0.2">
      <c r="A451" s="83" t="s">
        <v>166</v>
      </c>
      <c r="B451" s="83">
        <v>5</v>
      </c>
      <c r="C451" s="84">
        <v>1780.3497886600001</v>
      </c>
      <c r="D451" s="84">
        <v>1772.2368825599999</v>
      </c>
      <c r="E451" s="84">
        <v>214.05178443</v>
      </c>
      <c r="F451" s="84">
        <v>214.05178443</v>
      </c>
    </row>
    <row r="452" spans="1:6" ht="12.75" customHeight="1" x14ac:dyDescent="0.2">
      <c r="A452" s="83" t="s">
        <v>166</v>
      </c>
      <c r="B452" s="83">
        <v>6</v>
      </c>
      <c r="C452" s="84">
        <v>1777.2946145400001</v>
      </c>
      <c r="D452" s="84">
        <v>1769.67498555</v>
      </c>
      <c r="E452" s="84">
        <v>213.74235705000001</v>
      </c>
      <c r="F452" s="84">
        <v>213.74235705000001</v>
      </c>
    </row>
    <row r="453" spans="1:6" ht="12.75" customHeight="1" x14ac:dyDescent="0.2">
      <c r="A453" s="83" t="s">
        <v>166</v>
      </c>
      <c r="B453" s="83">
        <v>7</v>
      </c>
      <c r="C453" s="84">
        <v>1736.3459596299999</v>
      </c>
      <c r="D453" s="84">
        <v>1728.72385562</v>
      </c>
      <c r="E453" s="84">
        <v>208.79625615</v>
      </c>
      <c r="F453" s="84">
        <v>208.79625615</v>
      </c>
    </row>
    <row r="454" spans="1:6" ht="12.75" customHeight="1" x14ac:dyDescent="0.2">
      <c r="A454" s="83" t="s">
        <v>166</v>
      </c>
      <c r="B454" s="83">
        <v>8</v>
      </c>
      <c r="C454" s="84">
        <v>1703.54999206</v>
      </c>
      <c r="D454" s="84">
        <v>1695.80314636</v>
      </c>
      <c r="E454" s="84">
        <v>204.82007404999999</v>
      </c>
      <c r="F454" s="84">
        <v>204.82007404999999</v>
      </c>
    </row>
    <row r="455" spans="1:6" ht="12.75" customHeight="1" x14ac:dyDescent="0.2">
      <c r="A455" s="83" t="s">
        <v>166</v>
      </c>
      <c r="B455" s="83">
        <v>9</v>
      </c>
      <c r="C455" s="84">
        <v>1636.25674041</v>
      </c>
      <c r="D455" s="84">
        <v>1628.6813874500001</v>
      </c>
      <c r="E455" s="84">
        <v>196.71306962</v>
      </c>
      <c r="F455" s="84">
        <v>196.71306962</v>
      </c>
    </row>
    <row r="456" spans="1:6" ht="12.75" customHeight="1" x14ac:dyDescent="0.2">
      <c r="A456" s="83" t="s">
        <v>166</v>
      </c>
      <c r="B456" s="83">
        <v>10</v>
      </c>
      <c r="C456" s="84">
        <v>1584.72870997</v>
      </c>
      <c r="D456" s="84">
        <v>1577.3401695</v>
      </c>
      <c r="E456" s="84">
        <v>190.51204795000001</v>
      </c>
      <c r="F456" s="84">
        <v>190.51204795000001</v>
      </c>
    </row>
    <row r="457" spans="1:6" ht="12.75" customHeight="1" x14ac:dyDescent="0.2">
      <c r="A457" s="83" t="s">
        <v>166</v>
      </c>
      <c r="B457" s="83">
        <v>11</v>
      </c>
      <c r="C457" s="84">
        <v>1584.67735543</v>
      </c>
      <c r="D457" s="84">
        <v>1577.1113630100001</v>
      </c>
      <c r="E457" s="84">
        <v>190.48441256999999</v>
      </c>
      <c r="F457" s="84">
        <v>190.48441256999999</v>
      </c>
    </row>
    <row r="458" spans="1:6" ht="12.75" customHeight="1" x14ac:dyDescent="0.2">
      <c r="A458" s="83" t="s">
        <v>166</v>
      </c>
      <c r="B458" s="83">
        <v>12</v>
      </c>
      <c r="C458" s="84">
        <v>1614.29960091</v>
      </c>
      <c r="D458" s="84">
        <v>1607.0854052699999</v>
      </c>
      <c r="E458" s="84">
        <v>194.10469454</v>
      </c>
      <c r="F458" s="84">
        <v>194.10469454</v>
      </c>
    </row>
    <row r="459" spans="1:6" ht="12.75" customHeight="1" x14ac:dyDescent="0.2">
      <c r="A459" s="83" t="s">
        <v>166</v>
      </c>
      <c r="B459" s="83">
        <v>13</v>
      </c>
      <c r="C459" s="84">
        <v>1625.9436885</v>
      </c>
      <c r="D459" s="84">
        <v>1618.4372853499999</v>
      </c>
      <c r="E459" s="84">
        <v>195.47578111000001</v>
      </c>
      <c r="F459" s="84">
        <v>195.47578111000001</v>
      </c>
    </row>
    <row r="460" spans="1:6" ht="12.75" customHeight="1" x14ac:dyDescent="0.2">
      <c r="A460" s="83" t="s">
        <v>166</v>
      </c>
      <c r="B460" s="83">
        <v>14</v>
      </c>
      <c r="C460" s="84">
        <v>1629.1641299999999</v>
      </c>
      <c r="D460" s="84">
        <v>1627.2885275399999</v>
      </c>
      <c r="E460" s="84">
        <v>196.54483920000001</v>
      </c>
      <c r="F460" s="84">
        <v>196.54483920000001</v>
      </c>
    </row>
    <row r="461" spans="1:6" ht="12.75" customHeight="1" x14ac:dyDescent="0.2">
      <c r="A461" s="83" t="s">
        <v>166</v>
      </c>
      <c r="B461" s="83">
        <v>15</v>
      </c>
      <c r="C461" s="84">
        <v>1654.6302005299999</v>
      </c>
      <c r="D461" s="84">
        <v>1645.8191684799999</v>
      </c>
      <c r="E461" s="84">
        <v>198.78298061000001</v>
      </c>
      <c r="F461" s="84">
        <v>198.78298061000001</v>
      </c>
    </row>
    <row r="462" spans="1:6" ht="12.75" customHeight="1" x14ac:dyDescent="0.2">
      <c r="A462" s="83" t="s">
        <v>166</v>
      </c>
      <c r="B462" s="83">
        <v>16</v>
      </c>
      <c r="C462" s="84">
        <v>1655.8815166300001</v>
      </c>
      <c r="D462" s="84">
        <v>1647.78699383</v>
      </c>
      <c r="E462" s="84">
        <v>199.02065569000001</v>
      </c>
      <c r="F462" s="84">
        <v>199.02065569000001</v>
      </c>
    </row>
    <row r="463" spans="1:6" ht="12.75" customHeight="1" x14ac:dyDescent="0.2">
      <c r="A463" s="83" t="s">
        <v>166</v>
      </c>
      <c r="B463" s="83">
        <v>17</v>
      </c>
      <c r="C463" s="84">
        <v>1643.1988959400001</v>
      </c>
      <c r="D463" s="84">
        <v>1632.5895551200001</v>
      </c>
      <c r="E463" s="84">
        <v>197.18510033999999</v>
      </c>
      <c r="F463" s="84">
        <v>197.18510033999999</v>
      </c>
    </row>
    <row r="464" spans="1:6" ht="12.75" customHeight="1" x14ac:dyDescent="0.2">
      <c r="A464" s="83" t="s">
        <v>166</v>
      </c>
      <c r="B464" s="83">
        <v>18</v>
      </c>
      <c r="C464" s="84">
        <v>1628.0184698200001</v>
      </c>
      <c r="D464" s="84">
        <v>1612.57462893</v>
      </c>
      <c r="E464" s="84">
        <v>194.76768611</v>
      </c>
      <c r="F464" s="84">
        <v>194.76768611</v>
      </c>
    </row>
    <row r="465" spans="1:6" ht="12.75" customHeight="1" x14ac:dyDescent="0.2">
      <c r="A465" s="83" t="s">
        <v>166</v>
      </c>
      <c r="B465" s="83">
        <v>19</v>
      </c>
      <c r="C465" s="84">
        <v>1593.50520302</v>
      </c>
      <c r="D465" s="84">
        <v>1577.60538187</v>
      </c>
      <c r="E465" s="84">
        <v>190.54408045</v>
      </c>
      <c r="F465" s="84">
        <v>190.54408045</v>
      </c>
    </row>
    <row r="466" spans="1:6" ht="12.75" customHeight="1" x14ac:dyDescent="0.2">
      <c r="A466" s="83" t="s">
        <v>166</v>
      </c>
      <c r="B466" s="83">
        <v>20</v>
      </c>
      <c r="C466" s="84">
        <v>1571.71058855</v>
      </c>
      <c r="D466" s="84">
        <v>1556.3804059399999</v>
      </c>
      <c r="E466" s="84">
        <v>187.98051570999999</v>
      </c>
      <c r="F466" s="84">
        <v>187.98051570999999</v>
      </c>
    </row>
    <row r="467" spans="1:6" ht="12.75" customHeight="1" x14ac:dyDescent="0.2">
      <c r="A467" s="83" t="s">
        <v>166</v>
      </c>
      <c r="B467" s="83">
        <v>21</v>
      </c>
      <c r="C467" s="84">
        <v>1541.1375161399999</v>
      </c>
      <c r="D467" s="84">
        <v>1525.7502624900001</v>
      </c>
      <c r="E467" s="84">
        <v>184.28098947000001</v>
      </c>
      <c r="F467" s="84">
        <v>184.28098947000001</v>
      </c>
    </row>
    <row r="468" spans="1:6" ht="12.75" customHeight="1" x14ac:dyDescent="0.2">
      <c r="A468" s="83" t="s">
        <v>166</v>
      </c>
      <c r="B468" s="83">
        <v>22</v>
      </c>
      <c r="C468" s="84">
        <v>1551.4634238000001</v>
      </c>
      <c r="D468" s="84">
        <v>1536.0049154799999</v>
      </c>
      <c r="E468" s="84">
        <v>185.51955232</v>
      </c>
      <c r="F468" s="84">
        <v>185.51955232</v>
      </c>
    </row>
    <row r="469" spans="1:6" ht="12.75" customHeight="1" x14ac:dyDescent="0.2">
      <c r="A469" s="83" t="s">
        <v>166</v>
      </c>
      <c r="B469" s="83">
        <v>23</v>
      </c>
      <c r="C469" s="84">
        <v>1574.1120956899999</v>
      </c>
      <c r="D469" s="84">
        <v>1558.8076620899999</v>
      </c>
      <c r="E469" s="84">
        <v>188.2736811</v>
      </c>
      <c r="F469" s="84">
        <v>188.2736811</v>
      </c>
    </row>
    <row r="470" spans="1:6" ht="12.75" customHeight="1" x14ac:dyDescent="0.2">
      <c r="A470" s="83" t="s">
        <v>166</v>
      </c>
      <c r="B470" s="83">
        <v>24</v>
      </c>
      <c r="C470" s="84">
        <v>1655.59184544</v>
      </c>
      <c r="D470" s="84">
        <v>1639.6684023</v>
      </c>
      <c r="E470" s="84">
        <v>198.04008755999999</v>
      </c>
      <c r="F470" s="84">
        <v>198.04008755999999</v>
      </c>
    </row>
    <row r="471" spans="1:6" ht="12.75" customHeight="1" x14ac:dyDescent="0.2">
      <c r="A471" s="83" t="s">
        <v>167</v>
      </c>
      <c r="B471" s="83">
        <v>1</v>
      </c>
      <c r="C471" s="84">
        <v>1552.0868797799999</v>
      </c>
      <c r="D471" s="84">
        <v>1535.82817077</v>
      </c>
      <c r="E471" s="84">
        <v>185.49820499</v>
      </c>
      <c r="F471" s="84">
        <v>185.49820499</v>
      </c>
    </row>
    <row r="472" spans="1:6" ht="12.75" customHeight="1" x14ac:dyDescent="0.2">
      <c r="A472" s="83" t="s">
        <v>167</v>
      </c>
      <c r="B472" s="83">
        <v>2</v>
      </c>
      <c r="C472" s="84">
        <v>1638.8814268199999</v>
      </c>
      <c r="D472" s="84">
        <v>1621.2686040000001</v>
      </c>
      <c r="E472" s="84">
        <v>195.81774938999999</v>
      </c>
      <c r="F472" s="84">
        <v>195.81774938999999</v>
      </c>
    </row>
    <row r="473" spans="1:6" ht="12.75" customHeight="1" x14ac:dyDescent="0.2">
      <c r="A473" s="83" t="s">
        <v>167</v>
      </c>
      <c r="B473" s="83">
        <v>3</v>
      </c>
      <c r="C473" s="84">
        <v>1724.0311714300001</v>
      </c>
      <c r="D473" s="84">
        <v>1705.53627093</v>
      </c>
      <c r="E473" s="84">
        <v>205.99564641000001</v>
      </c>
      <c r="F473" s="84">
        <v>205.99564641000001</v>
      </c>
    </row>
    <row r="474" spans="1:6" ht="12.75" customHeight="1" x14ac:dyDescent="0.2">
      <c r="A474" s="83" t="s">
        <v>167</v>
      </c>
      <c r="B474" s="83">
        <v>4</v>
      </c>
      <c r="C474" s="84">
        <v>1695.48233203</v>
      </c>
      <c r="D474" s="84">
        <v>1675.03217161</v>
      </c>
      <c r="E474" s="84">
        <v>202.31134384000001</v>
      </c>
      <c r="F474" s="84">
        <v>202.31134384000001</v>
      </c>
    </row>
    <row r="475" spans="1:6" ht="12.75" customHeight="1" x14ac:dyDescent="0.2">
      <c r="A475" s="83" t="s">
        <v>167</v>
      </c>
      <c r="B475" s="83">
        <v>5</v>
      </c>
      <c r="C475" s="84">
        <v>1731.7010842100001</v>
      </c>
      <c r="D475" s="84">
        <v>1714.1307537499999</v>
      </c>
      <c r="E475" s="84">
        <v>207.03369296</v>
      </c>
      <c r="F475" s="84">
        <v>207.03369296</v>
      </c>
    </row>
    <row r="476" spans="1:6" ht="12.75" customHeight="1" x14ac:dyDescent="0.2">
      <c r="A476" s="83" t="s">
        <v>167</v>
      </c>
      <c r="B476" s="83">
        <v>6</v>
      </c>
      <c r="C476" s="84">
        <v>1742.34699912</v>
      </c>
      <c r="D476" s="84">
        <v>1724.62000947</v>
      </c>
      <c r="E476" s="84">
        <v>208.30059126</v>
      </c>
      <c r="F476" s="84">
        <v>208.30059126</v>
      </c>
    </row>
    <row r="477" spans="1:6" ht="12.75" customHeight="1" x14ac:dyDescent="0.2">
      <c r="A477" s="83" t="s">
        <v>167</v>
      </c>
      <c r="B477" s="83">
        <v>7</v>
      </c>
      <c r="C477" s="84">
        <v>1715.3645583499999</v>
      </c>
      <c r="D477" s="84">
        <v>1698.5357246000001</v>
      </c>
      <c r="E477" s="84">
        <v>205.15011641999999</v>
      </c>
      <c r="F477" s="84">
        <v>205.15011641999999</v>
      </c>
    </row>
    <row r="478" spans="1:6" ht="12.75" customHeight="1" x14ac:dyDescent="0.2">
      <c r="A478" s="83" t="s">
        <v>167</v>
      </c>
      <c r="B478" s="83">
        <v>8</v>
      </c>
      <c r="C478" s="84">
        <v>1550.5154735000001</v>
      </c>
      <c r="D478" s="84">
        <v>1534.8358711200001</v>
      </c>
      <c r="E478" s="84">
        <v>185.37835447</v>
      </c>
      <c r="F478" s="84">
        <v>185.37835447</v>
      </c>
    </row>
    <row r="479" spans="1:6" ht="12.75" customHeight="1" x14ac:dyDescent="0.2">
      <c r="A479" s="83" t="s">
        <v>167</v>
      </c>
      <c r="B479" s="83">
        <v>9</v>
      </c>
      <c r="C479" s="84">
        <v>1457.4039913500001</v>
      </c>
      <c r="D479" s="84">
        <v>1440.48271176</v>
      </c>
      <c r="E479" s="84">
        <v>173.98232590999999</v>
      </c>
      <c r="F479" s="84">
        <v>173.98232590999999</v>
      </c>
    </row>
    <row r="480" spans="1:6" ht="12.75" customHeight="1" x14ac:dyDescent="0.2">
      <c r="A480" s="83" t="s">
        <v>167</v>
      </c>
      <c r="B480" s="83">
        <v>10</v>
      </c>
      <c r="C480" s="84">
        <v>1423.70092688</v>
      </c>
      <c r="D480" s="84">
        <v>1408.08112431</v>
      </c>
      <c r="E480" s="84">
        <v>170.06884364999999</v>
      </c>
      <c r="F480" s="84">
        <v>170.06884364999999</v>
      </c>
    </row>
    <row r="481" spans="1:6" ht="12.75" customHeight="1" x14ac:dyDescent="0.2">
      <c r="A481" s="83" t="s">
        <v>167</v>
      </c>
      <c r="B481" s="83">
        <v>11</v>
      </c>
      <c r="C481" s="84">
        <v>1410.88478072</v>
      </c>
      <c r="D481" s="84">
        <v>1395.5652853500001</v>
      </c>
      <c r="E481" s="84">
        <v>168.55717346</v>
      </c>
      <c r="F481" s="84">
        <v>168.55717346</v>
      </c>
    </row>
    <row r="482" spans="1:6" ht="12.75" customHeight="1" x14ac:dyDescent="0.2">
      <c r="A482" s="83" t="s">
        <v>167</v>
      </c>
      <c r="B482" s="83">
        <v>12</v>
      </c>
      <c r="C482" s="84">
        <v>1419.86462456</v>
      </c>
      <c r="D482" s="84">
        <v>1405.25674652</v>
      </c>
      <c r="E482" s="84">
        <v>169.72771367999999</v>
      </c>
      <c r="F482" s="84">
        <v>169.72771367999999</v>
      </c>
    </row>
    <row r="483" spans="1:6" ht="12.75" customHeight="1" x14ac:dyDescent="0.2">
      <c r="A483" s="83" t="s">
        <v>167</v>
      </c>
      <c r="B483" s="83">
        <v>13</v>
      </c>
      <c r="C483" s="84">
        <v>1435.9484215</v>
      </c>
      <c r="D483" s="84">
        <v>1421.39124154</v>
      </c>
      <c r="E483" s="84">
        <v>171.67644722</v>
      </c>
      <c r="F483" s="84">
        <v>171.67644722</v>
      </c>
    </row>
    <row r="484" spans="1:6" ht="12.75" customHeight="1" x14ac:dyDescent="0.2">
      <c r="A484" s="83" t="s">
        <v>167</v>
      </c>
      <c r="B484" s="83">
        <v>14</v>
      </c>
      <c r="C484" s="84">
        <v>1459.3694837600001</v>
      </c>
      <c r="D484" s="84">
        <v>1445.1138417100001</v>
      </c>
      <c r="E484" s="84">
        <v>174.54167644</v>
      </c>
      <c r="F484" s="84">
        <v>174.54167644</v>
      </c>
    </row>
    <row r="485" spans="1:6" ht="12.75" customHeight="1" x14ac:dyDescent="0.2">
      <c r="A485" s="83" t="s">
        <v>167</v>
      </c>
      <c r="B485" s="83">
        <v>15</v>
      </c>
      <c r="C485" s="84">
        <v>1454.81790974</v>
      </c>
      <c r="D485" s="84">
        <v>1440.1459245000001</v>
      </c>
      <c r="E485" s="84">
        <v>173.94164856</v>
      </c>
      <c r="F485" s="84">
        <v>173.94164856</v>
      </c>
    </row>
    <row r="486" spans="1:6" ht="12.75" customHeight="1" x14ac:dyDescent="0.2">
      <c r="A486" s="83" t="s">
        <v>167</v>
      </c>
      <c r="B486" s="83">
        <v>16</v>
      </c>
      <c r="C486" s="84">
        <v>1455.93377313</v>
      </c>
      <c r="D486" s="84">
        <v>1441.70505129</v>
      </c>
      <c r="E486" s="84">
        <v>174.12996078</v>
      </c>
      <c r="F486" s="84">
        <v>174.12996078</v>
      </c>
    </row>
    <row r="487" spans="1:6" ht="12.75" customHeight="1" x14ac:dyDescent="0.2">
      <c r="A487" s="83" t="s">
        <v>167</v>
      </c>
      <c r="B487" s="83">
        <v>17</v>
      </c>
      <c r="C487" s="84">
        <v>1441.55862265</v>
      </c>
      <c r="D487" s="84">
        <v>1426.5465394800001</v>
      </c>
      <c r="E487" s="84">
        <v>172.29910705</v>
      </c>
      <c r="F487" s="84">
        <v>172.29910705</v>
      </c>
    </row>
    <row r="488" spans="1:6" ht="12.75" customHeight="1" x14ac:dyDescent="0.2">
      <c r="A488" s="83" t="s">
        <v>167</v>
      </c>
      <c r="B488" s="83">
        <v>18</v>
      </c>
      <c r="C488" s="84">
        <v>1429.3652251000001</v>
      </c>
      <c r="D488" s="84">
        <v>1409.84114019</v>
      </c>
      <c r="E488" s="84">
        <v>170.28141937000001</v>
      </c>
      <c r="F488" s="84">
        <v>170.28141937000001</v>
      </c>
    </row>
    <row r="489" spans="1:6" ht="12.75" customHeight="1" x14ac:dyDescent="0.2">
      <c r="A489" s="83" t="s">
        <v>167</v>
      </c>
      <c r="B489" s="83">
        <v>19</v>
      </c>
      <c r="C489" s="84">
        <v>1420.02864606</v>
      </c>
      <c r="D489" s="84">
        <v>1397.6477649000001</v>
      </c>
      <c r="E489" s="84">
        <v>168.80869652999999</v>
      </c>
      <c r="F489" s="84">
        <v>168.80869652999999</v>
      </c>
    </row>
    <row r="490" spans="1:6" ht="12.75" customHeight="1" x14ac:dyDescent="0.2">
      <c r="A490" s="83" t="s">
        <v>167</v>
      </c>
      <c r="B490" s="83">
        <v>20</v>
      </c>
      <c r="C490" s="84">
        <v>1425.6784925699999</v>
      </c>
      <c r="D490" s="84">
        <v>1409.4956106</v>
      </c>
      <c r="E490" s="84">
        <v>170.23968611000001</v>
      </c>
      <c r="F490" s="84">
        <v>170.23968611000001</v>
      </c>
    </row>
    <row r="491" spans="1:6" ht="12.75" customHeight="1" x14ac:dyDescent="0.2">
      <c r="A491" s="83" t="s">
        <v>167</v>
      </c>
      <c r="B491" s="83">
        <v>21</v>
      </c>
      <c r="C491" s="84">
        <v>1425.94883706</v>
      </c>
      <c r="D491" s="84">
        <v>1408.23156107</v>
      </c>
      <c r="E491" s="84">
        <v>170.08701349</v>
      </c>
      <c r="F491" s="84">
        <v>170.08701349</v>
      </c>
    </row>
    <row r="492" spans="1:6" ht="12.75" customHeight="1" x14ac:dyDescent="0.2">
      <c r="A492" s="83" t="s">
        <v>167</v>
      </c>
      <c r="B492" s="83">
        <v>22</v>
      </c>
      <c r="C492" s="84">
        <v>1383.5969820099999</v>
      </c>
      <c r="D492" s="84">
        <v>1368.10496663</v>
      </c>
      <c r="E492" s="84">
        <v>165.24050045999999</v>
      </c>
      <c r="F492" s="84">
        <v>165.24050045999999</v>
      </c>
    </row>
    <row r="493" spans="1:6" ht="12.75" customHeight="1" x14ac:dyDescent="0.2">
      <c r="A493" s="83" t="s">
        <v>167</v>
      </c>
      <c r="B493" s="83">
        <v>23</v>
      </c>
      <c r="C493" s="84">
        <v>1419.87173517</v>
      </c>
      <c r="D493" s="84">
        <v>1405.0855902599999</v>
      </c>
      <c r="E493" s="84">
        <v>169.70704133000001</v>
      </c>
      <c r="F493" s="84">
        <v>169.70704133000001</v>
      </c>
    </row>
    <row r="494" spans="1:6" ht="12.75" customHeight="1" x14ac:dyDescent="0.2">
      <c r="A494" s="83" t="s">
        <v>167</v>
      </c>
      <c r="B494" s="83">
        <v>24</v>
      </c>
      <c r="C494" s="84">
        <v>1482.71985946</v>
      </c>
      <c r="D494" s="84">
        <v>1467.19561021</v>
      </c>
      <c r="E494" s="84">
        <v>177.20872507000001</v>
      </c>
      <c r="F494" s="84">
        <v>177.20872507000001</v>
      </c>
    </row>
    <row r="495" spans="1:6" ht="12.75" customHeight="1" x14ac:dyDescent="0.2">
      <c r="A495" s="83" t="s">
        <v>168</v>
      </c>
      <c r="B495" s="83">
        <v>1</v>
      </c>
      <c r="C495" s="84">
        <v>1592.5102009</v>
      </c>
      <c r="D495" s="84">
        <v>1577.18219333</v>
      </c>
      <c r="E495" s="84">
        <v>190.49296749000001</v>
      </c>
      <c r="F495" s="84">
        <v>190.49296749000001</v>
      </c>
    </row>
    <row r="496" spans="1:6" ht="12.75" customHeight="1" x14ac:dyDescent="0.2">
      <c r="A496" s="83" t="s">
        <v>168</v>
      </c>
      <c r="B496" s="83">
        <v>2</v>
      </c>
      <c r="C496" s="84">
        <v>1629.73794858</v>
      </c>
      <c r="D496" s="84">
        <v>1614.54851768</v>
      </c>
      <c r="E496" s="84">
        <v>195.00609352000001</v>
      </c>
      <c r="F496" s="84">
        <v>195.00609352000001</v>
      </c>
    </row>
    <row r="497" spans="1:6" ht="12.75" customHeight="1" x14ac:dyDescent="0.2">
      <c r="A497" s="83" t="s">
        <v>168</v>
      </c>
      <c r="B497" s="83">
        <v>3</v>
      </c>
      <c r="C497" s="84">
        <v>1706.33347097</v>
      </c>
      <c r="D497" s="84">
        <v>1692.15683569</v>
      </c>
      <c r="E497" s="84">
        <v>204.37967057</v>
      </c>
      <c r="F497" s="84">
        <v>204.37967057</v>
      </c>
    </row>
    <row r="498" spans="1:6" ht="12.75" customHeight="1" x14ac:dyDescent="0.2">
      <c r="A498" s="83" t="s">
        <v>168</v>
      </c>
      <c r="B498" s="83">
        <v>4</v>
      </c>
      <c r="C498" s="84">
        <v>1718.46863717</v>
      </c>
      <c r="D498" s="84">
        <v>1703.7311908199999</v>
      </c>
      <c r="E498" s="84">
        <v>205.7776278</v>
      </c>
      <c r="F498" s="84">
        <v>205.7776278</v>
      </c>
    </row>
    <row r="499" spans="1:6" ht="12.75" customHeight="1" x14ac:dyDescent="0.2">
      <c r="A499" s="83" t="s">
        <v>168</v>
      </c>
      <c r="B499" s="83">
        <v>5</v>
      </c>
      <c r="C499" s="84">
        <v>1726.5420710599999</v>
      </c>
      <c r="D499" s="84">
        <v>1708.2329034300001</v>
      </c>
      <c r="E499" s="84">
        <v>206.32134722000001</v>
      </c>
      <c r="F499" s="84">
        <v>206.32134722000001</v>
      </c>
    </row>
    <row r="500" spans="1:6" ht="12.75" customHeight="1" x14ac:dyDescent="0.2">
      <c r="A500" s="83" t="s">
        <v>168</v>
      </c>
      <c r="B500" s="83">
        <v>6</v>
      </c>
      <c r="C500" s="84">
        <v>1706.1547212400001</v>
      </c>
      <c r="D500" s="84">
        <v>1686.1964877099999</v>
      </c>
      <c r="E500" s="84">
        <v>203.65977633</v>
      </c>
      <c r="F500" s="84">
        <v>203.65977633</v>
      </c>
    </row>
    <row r="501" spans="1:6" ht="12.75" customHeight="1" x14ac:dyDescent="0.2">
      <c r="A501" s="83" t="s">
        <v>168</v>
      </c>
      <c r="B501" s="83">
        <v>7</v>
      </c>
      <c r="C501" s="84">
        <v>1614.2668745000001</v>
      </c>
      <c r="D501" s="84">
        <v>1598.29852716</v>
      </c>
      <c r="E501" s="84">
        <v>193.04341037</v>
      </c>
      <c r="F501" s="84">
        <v>193.04341037</v>
      </c>
    </row>
    <row r="502" spans="1:6" ht="12.75" customHeight="1" x14ac:dyDescent="0.2">
      <c r="A502" s="83" t="s">
        <v>168</v>
      </c>
      <c r="B502" s="83">
        <v>8</v>
      </c>
      <c r="C502" s="84">
        <v>1575.7635888100001</v>
      </c>
      <c r="D502" s="84">
        <v>1562.7643979100001</v>
      </c>
      <c r="E502" s="84">
        <v>188.75157791999999</v>
      </c>
      <c r="F502" s="84">
        <v>188.75157791999999</v>
      </c>
    </row>
    <row r="503" spans="1:6" ht="12.75" customHeight="1" x14ac:dyDescent="0.2">
      <c r="A503" s="83" t="s">
        <v>168</v>
      </c>
      <c r="B503" s="83">
        <v>9</v>
      </c>
      <c r="C503" s="84">
        <v>1520.0739511500001</v>
      </c>
      <c r="D503" s="84">
        <v>1502.3971666800001</v>
      </c>
      <c r="E503" s="84">
        <v>181.46038920000001</v>
      </c>
      <c r="F503" s="84">
        <v>181.46038920000001</v>
      </c>
    </row>
    <row r="504" spans="1:6" ht="12.75" customHeight="1" x14ac:dyDescent="0.2">
      <c r="A504" s="83" t="s">
        <v>168</v>
      </c>
      <c r="B504" s="83">
        <v>10</v>
      </c>
      <c r="C504" s="84">
        <v>1436.3523073700001</v>
      </c>
      <c r="D504" s="84">
        <v>1423.3612195799999</v>
      </c>
      <c r="E504" s="84">
        <v>171.9143823</v>
      </c>
      <c r="F504" s="84">
        <v>171.9143823</v>
      </c>
    </row>
    <row r="505" spans="1:6" ht="12.75" customHeight="1" x14ac:dyDescent="0.2">
      <c r="A505" s="83" t="s">
        <v>168</v>
      </c>
      <c r="B505" s="83">
        <v>11</v>
      </c>
      <c r="C505" s="84">
        <v>1418.67699042</v>
      </c>
      <c r="D505" s="84">
        <v>1406.9627121799999</v>
      </c>
      <c r="E505" s="84">
        <v>169.93376119000001</v>
      </c>
      <c r="F505" s="84">
        <v>169.93376119000001</v>
      </c>
    </row>
    <row r="506" spans="1:6" ht="12.75" customHeight="1" x14ac:dyDescent="0.2">
      <c r="A506" s="83" t="s">
        <v>168</v>
      </c>
      <c r="B506" s="83">
        <v>12</v>
      </c>
      <c r="C506" s="84">
        <v>1447.2660386299999</v>
      </c>
      <c r="D506" s="84">
        <v>1434.9949838</v>
      </c>
      <c r="E506" s="84">
        <v>173.31951498999999</v>
      </c>
      <c r="F506" s="84">
        <v>173.31951498999999</v>
      </c>
    </row>
    <row r="507" spans="1:6" ht="12.75" customHeight="1" x14ac:dyDescent="0.2">
      <c r="A507" s="83" t="s">
        <v>168</v>
      </c>
      <c r="B507" s="83">
        <v>13</v>
      </c>
      <c r="C507" s="84">
        <v>1482.81877454</v>
      </c>
      <c r="D507" s="84">
        <v>1469.34684234</v>
      </c>
      <c r="E507" s="84">
        <v>177.46855212</v>
      </c>
      <c r="F507" s="84">
        <v>177.46855212</v>
      </c>
    </row>
    <row r="508" spans="1:6" ht="12.75" customHeight="1" x14ac:dyDescent="0.2">
      <c r="A508" s="83" t="s">
        <v>168</v>
      </c>
      <c r="B508" s="83">
        <v>14</v>
      </c>
      <c r="C508" s="84">
        <v>1499.78642453</v>
      </c>
      <c r="D508" s="84">
        <v>1486.08752166</v>
      </c>
      <c r="E508" s="84">
        <v>179.49050094</v>
      </c>
      <c r="F508" s="84">
        <v>179.49050094</v>
      </c>
    </row>
    <row r="509" spans="1:6" ht="12.75" customHeight="1" x14ac:dyDescent="0.2">
      <c r="A509" s="83" t="s">
        <v>168</v>
      </c>
      <c r="B509" s="83">
        <v>15</v>
      </c>
      <c r="C509" s="84">
        <v>1513.6106458100001</v>
      </c>
      <c r="D509" s="84">
        <v>1499.63545632</v>
      </c>
      <c r="E509" s="84">
        <v>181.12682824000001</v>
      </c>
      <c r="F509" s="84">
        <v>181.12682824000001</v>
      </c>
    </row>
    <row r="510" spans="1:6" ht="12.75" customHeight="1" x14ac:dyDescent="0.2">
      <c r="A510" s="83" t="s">
        <v>168</v>
      </c>
      <c r="B510" s="83">
        <v>16</v>
      </c>
      <c r="C510" s="84">
        <v>1524.8011889100001</v>
      </c>
      <c r="D510" s="84">
        <v>1509.8454767999999</v>
      </c>
      <c r="E510" s="84">
        <v>182.36000035000001</v>
      </c>
      <c r="F510" s="84">
        <v>182.36000035000001</v>
      </c>
    </row>
    <row r="511" spans="1:6" ht="12.75" customHeight="1" x14ac:dyDescent="0.2">
      <c r="A511" s="83" t="s">
        <v>168</v>
      </c>
      <c r="B511" s="83">
        <v>17</v>
      </c>
      <c r="C511" s="84">
        <v>1499.43256546</v>
      </c>
      <c r="D511" s="84">
        <v>1483.58045988</v>
      </c>
      <c r="E511" s="84">
        <v>179.18769659</v>
      </c>
      <c r="F511" s="84">
        <v>179.18769659</v>
      </c>
    </row>
    <row r="512" spans="1:6" ht="12.75" customHeight="1" x14ac:dyDescent="0.2">
      <c r="A512" s="83" t="s">
        <v>168</v>
      </c>
      <c r="B512" s="83">
        <v>18</v>
      </c>
      <c r="C512" s="84">
        <v>1494.4460165400001</v>
      </c>
      <c r="D512" s="84">
        <v>1480.0060128800001</v>
      </c>
      <c r="E512" s="84">
        <v>178.75597282999999</v>
      </c>
      <c r="F512" s="84">
        <v>178.75597282999999</v>
      </c>
    </row>
    <row r="513" spans="1:6" ht="12.75" customHeight="1" x14ac:dyDescent="0.2">
      <c r="A513" s="83" t="s">
        <v>168</v>
      </c>
      <c r="B513" s="83">
        <v>19</v>
      </c>
      <c r="C513" s="84">
        <v>1484.31933439</v>
      </c>
      <c r="D513" s="84">
        <v>1471.56895691</v>
      </c>
      <c r="E513" s="84">
        <v>177.73694039</v>
      </c>
      <c r="F513" s="84">
        <v>177.73694039</v>
      </c>
    </row>
    <row r="514" spans="1:6" ht="12.75" customHeight="1" x14ac:dyDescent="0.2">
      <c r="A514" s="83" t="s">
        <v>168</v>
      </c>
      <c r="B514" s="83">
        <v>20</v>
      </c>
      <c r="C514" s="84">
        <v>1480.1000315199999</v>
      </c>
      <c r="D514" s="84">
        <v>1469.21206833</v>
      </c>
      <c r="E514" s="84">
        <v>177.45227403000001</v>
      </c>
      <c r="F514" s="84">
        <v>177.45227403000001</v>
      </c>
    </row>
    <row r="515" spans="1:6" ht="12.75" customHeight="1" x14ac:dyDescent="0.2">
      <c r="A515" s="83" t="s">
        <v>168</v>
      </c>
      <c r="B515" s="83">
        <v>21</v>
      </c>
      <c r="C515" s="84">
        <v>1489.27056855</v>
      </c>
      <c r="D515" s="84">
        <v>1479.3812315</v>
      </c>
      <c r="E515" s="84">
        <v>178.68051138000001</v>
      </c>
      <c r="F515" s="84">
        <v>178.68051138000001</v>
      </c>
    </row>
    <row r="516" spans="1:6" ht="12.75" customHeight="1" x14ac:dyDescent="0.2">
      <c r="A516" s="83" t="s">
        <v>168</v>
      </c>
      <c r="B516" s="83">
        <v>22</v>
      </c>
      <c r="C516" s="84">
        <v>1442.2074902700001</v>
      </c>
      <c r="D516" s="84">
        <v>1432.8784224200001</v>
      </c>
      <c r="E516" s="84">
        <v>173.06387549999999</v>
      </c>
      <c r="F516" s="84">
        <v>173.06387549999999</v>
      </c>
    </row>
    <row r="517" spans="1:6" ht="12.75" customHeight="1" x14ac:dyDescent="0.2">
      <c r="A517" s="83" t="s">
        <v>168</v>
      </c>
      <c r="B517" s="83">
        <v>23</v>
      </c>
      <c r="C517" s="84">
        <v>1493.4375600400001</v>
      </c>
      <c r="D517" s="84">
        <v>1481.2103513100001</v>
      </c>
      <c r="E517" s="84">
        <v>178.90143352000001</v>
      </c>
      <c r="F517" s="84">
        <v>178.90143352000001</v>
      </c>
    </row>
    <row r="518" spans="1:6" ht="12.75" customHeight="1" x14ac:dyDescent="0.2">
      <c r="A518" s="83" t="s">
        <v>168</v>
      </c>
      <c r="B518" s="83">
        <v>24</v>
      </c>
      <c r="C518" s="84">
        <v>1586.9787629</v>
      </c>
      <c r="D518" s="84">
        <v>1573.8337675600001</v>
      </c>
      <c r="E518" s="84">
        <v>190.08854271000001</v>
      </c>
      <c r="F518" s="84">
        <v>190.08854271000001</v>
      </c>
    </row>
    <row r="519" spans="1:6" ht="12.75" customHeight="1" x14ac:dyDescent="0.2">
      <c r="A519" s="83" t="s">
        <v>169</v>
      </c>
      <c r="B519" s="83">
        <v>1</v>
      </c>
      <c r="C519" s="84">
        <v>1605.4486786699999</v>
      </c>
      <c r="D519" s="84">
        <v>1595.17244779</v>
      </c>
      <c r="E519" s="84">
        <v>192.66584072000001</v>
      </c>
      <c r="F519" s="84">
        <v>192.66584072000001</v>
      </c>
    </row>
    <row r="520" spans="1:6" ht="12.75" customHeight="1" x14ac:dyDescent="0.2">
      <c r="A520" s="83" t="s">
        <v>169</v>
      </c>
      <c r="B520" s="83">
        <v>2</v>
      </c>
      <c r="C520" s="84">
        <v>1715.75178274</v>
      </c>
      <c r="D520" s="84">
        <v>1707.82506384</v>
      </c>
      <c r="E520" s="84">
        <v>206.27208812000001</v>
      </c>
      <c r="F520" s="84">
        <v>206.27208812000001</v>
      </c>
    </row>
    <row r="521" spans="1:6" ht="12.75" customHeight="1" x14ac:dyDescent="0.2">
      <c r="A521" s="83" t="s">
        <v>169</v>
      </c>
      <c r="B521" s="83">
        <v>3</v>
      </c>
      <c r="C521" s="84">
        <v>1815.0147153800001</v>
      </c>
      <c r="D521" s="84">
        <v>1806.61579618</v>
      </c>
      <c r="E521" s="84">
        <v>218.20408929000001</v>
      </c>
      <c r="F521" s="84">
        <v>218.20408929000001</v>
      </c>
    </row>
    <row r="522" spans="1:6" ht="12.75" customHeight="1" x14ac:dyDescent="0.2">
      <c r="A522" s="83" t="s">
        <v>169</v>
      </c>
      <c r="B522" s="83">
        <v>4</v>
      </c>
      <c r="C522" s="84">
        <v>1835.26053662</v>
      </c>
      <c r="D522" s="84">
        <v>1826.6430762699999</v>
      </c>
      <c r="E522" s="84">
        <v>220.62299562999999</v>
      </c>
      <c r="F522" s="84">
        <v>220.62299562999999</v>
      </c>
    </row>
    <row r="523" spans="1:6" ht="12.75" customHeight="1" x14ac:dyDescent="0.2">
      <c r="A523" s="83" t="s">
        <v>169</v>
      </c>
      <c r="B523" s="83">
        <v>5</v>
      </c>
      <c r="C523" s="84">
        <v>1823.63706252</v>
      </c>
      <c r="D523" s="84">
        <v>1814.8773789300001</v>
      </c>
      <c r="E523" s="84">
        <v>219.20192797999999</v>
      </c>
      <c r="F523" s="84">
        <v>219.20192797999999</v>
      </c>
    </row>
    <row r="524" spans="1:6" ht="12.75" customHeight="1" x14ac:dyDescent="0.2">
      <c r="A524" s="83" t="s">
        <v>169</v>
      </c>
      <c r="B524" s="83">
        <v>6</v>
      </c>
      <c r="C524" s="84">
        <v>1782.86121349</v>
      </c>
      <c r="D524" s="84">
        <v>1775.31102493</v>
      </c>
      <c r="E524" s="84">
        <v>214.42308111</v>
      </c>
      <c r="F524" s="84">
        <v>214.42308111</v>
      </c>
    </row>
    <row r="525" spans="1:6" ht="12.75" customHeight="1" x14ac:dyDescent="0.2">
      <c r="A525" s="83" t="s">
        <v>169</v>
      </c>
      <c r="B525" s="83">
        <v>7</v>
      </c>
      <c r="C525" s="84">
        <v>1636.8267921300001</v>
      </c>
      <c r="D525" s="84">
        <v>1629.7373533699999</v>
      </c>
      <c r="E525" s="84">
        <v>196.84060979</v>
      </c>
      <c r="F525" s="84">
        <v>196.84060979</v>
      </c>
    </row>
    <row r="526" spans="1:6" ht="12.75" customHeight="1" x14ac:dyDescent="0.2">
      <c r="A526" s="83" t="s">
        <v>169</v>
      </c>
      <c r="B526" s="83">
        <v>8</v>
      </c>
      <c r="C526" s="84">
        <v>1571.6127184699999</v>
      </c>
      <c r="D526" s="84">
        <v>1564.6595409700001</v>
      </c>
      <c r="E526" s="84">
        <v>188.98047438</v>
      </c>
      <c r="F526" s="84">
        <v>188.98047438</v>
      </c>
    </row>
    <row r="527" spans="1:6" ht="12.75" customHeight="1" x14ac:dyDescent="0.2">
      <c r="A527" s="83" t="s">
        <v>169</v>
      </c>
      <c r="B527" s="83">
        <v>9</v>
      </c>
      <c r="C527" s="84">
        <v>1485.2759070699999</v>
      </c>
      <c r="D527" s="84">
        <v>1477.1013083800001</v>
      </c>
      <c r="E527" s="84">
        <v>178.40514096000001</v>
      </c>
      <c r="F527" s="84">
        <v>178.40514096000001</v>
      </c>
    </row>
    <row r="528" spans="1:6" ht="12.75" customHeight="1" x14ac:dyDescent="0.2">
      <c r="A528" s="83" t="s">
        <v>169</v>
      </c>
      <c r="B528" s="83">
        <v>10</v>
      </c>
      <c r="C528" s="84">
        <v>1475.49724087</v>
      </c>
      <c r="D528" s="84">
        <v>1468.55005026</v>
      </c>
      <c r="E528" s="84">
        <v>177.37231510999999</v>
      </c>
      <c r="F528" s="84">
        <v>177.37231510999999</v>
      </c>
    </row>
    <row r="529" spans="1:6" ht="12.75" customHeight="1" x14ac:dyDescent="0.2">
      <c r="A529" s="83" t="s">
        <v>169</v>
      </c>
      <c r="B529" s="83">
        <v>11</v>
      </c>
      <c r="C529" s="84">
        <v>1506.2020236000001</v>
      </c>
      <c r="D529" s="84">
        <v>1499.3527283000001</v>
      </c>
      <c r="E529" s="84">
        <v>181.09268019000001</v>
      </c>
      <c r="F529" s="84">
        <v>181.09268019000001</v>
      </c>
    </row>
    <row r="530" spans="1:6" ht="12.75" customHeight="1" x14ac:dyDescent="0.2">
      <c r="A530" s="83" t="s">
        <v>169</v>
      </c>
      <c r="B530" s="83">
        <v>12</v>
      </c>
      <c r="C530" s="84">
        <v>1528.3260418100001</v>
      </c>
      <c r="D530" s="84">
        <v>1520.4807784</v>
      </c>
      <c r="E530" s="84">
        <v>183.64453816</v>
      </c>
      <c r="F530" s="84">
        <v>183.64453816</v>
      </c>
    </row>
    <row r="531" spans="1:6" ht="12.75" customHeight="1" x14ac:dyDescent="0.2">
      <c r="A531" s="83" t="s">
        <v>169</v>
      </c>
      <c r="B531" s="83">
        <v>13</v>
      </c>
      <c r="C531" s="84">
        <v>1580.66801575</v>
      </c>
      <c r="D531" s="84">
        <v>1572.9420845300001</v>
      </c>
      <c r="E531" s="84">
        <v>189.98084473</v>
      </c>
      <c r="F531" s="84">
        <v>189.98084473</v>
      </c>
    </row>
    <row r="532" spans="1:6" ht="12.75" customHeight="1" x14ac:dyDescent="0.2">
      <c r="A532" s="83" t="s">
        <v>169</v>
      </c>
      <c r="B532" s="83">
        <v>14</v>
      </c>
      <c r="C532" s="84">
        <v>1542.1189626299999</v>
      </c>
      <c r="D532" s="84">
        <v>1534.84934587</v>
      </c>
      <c r="E532" s="84">
        <v>185.37998196000001</v>
      </c>
      <c r="F532" s="84">
        <v>185.37998196000001</v>
      </c>
    </row>
    <row r="533" spans="1:6" ht="12.75" customHeight="1" x14ac:dyDescent="0.2">
      <c r="A533" s="83" t="s">
        <v>169</v>
      </c>
      <c r="B533" s="83">
        <v>15</v>
      </c>
      <c r="C533" s="84">
        <v>1559.0368137999999</v>
      </c>
      <c r="D533" s="84">
        <v>1552.13209824</v>
      </c>
      <c r="E533" s="84">
        <v>187.46740267999999</v>
      </c>
      <c r="F533" s="84">
        <v>187.46740267999999</v>
      </c>
    </row>
    <row r="534" spans="1:6" ht="12.75" customHeight="1" x14ac:dyDescent="0.2">
      <c r="A534" s="83" t="s">
        <v>169</v>
      </c>
      <c r="B534" s="83">
        <v>16</v>
      </c>
      <c r="C534" s="84">
        <v>1560.2439723499999</v>
      </c>
      <c r="D534" s="84">
        <v>1553.1391437699999</v>
      </c>
      <c r="E534" s="84">
        <v>187.58903420999999</v>
      </c>
      <c r="F534" s="84">
        <v>187.58903420999999</v>
      </c>
    </row>
    <row r="535" spans="1:6" ht="12.75" customHeight="1" x14ac:dyDescent="0.2">
      <c r="A535" s="83" t="s">
        <v>169</v>
      </c>
      <c r="B535" s="83">
        <v>17</v>
      </c>
      <c r="C535" s="84">
        <v>1549.57857498</v>
      </c>
      <c r="D535" s="84">
        <v>1542.92359345</v>
      </c>
      <c r="E535" s="84">
        <v>186.3551942</v>
      </c>
      <c r="F535" s="84">
        <v>186.3551942</v>
      </c>
    </row>
    <row r="536" spans="1:6" ht="12.75" customHeight="1" x14ac:dyDescent="0.2">
      <c r="A536" s="83" t="s">
        <v>169</v>
      </c>
      <c r="B536" s="83">
        <v>18</v>
      </c>
      <c r="C536" s="84">
        <v>1528.1155270899999</v>
      </c>
      <c r="D536" s="84">
        <v>1521.7400686000001</v>
      </c>
      <c r="E536" s="84">
        <v>183.79663595</v>
      </c>
      <c r="F536" s="84">
        <v>183.79663595</v>
      </c>
    </row>
    <row r="537" spans="1:6" ht="12.75" customHeight="1" x14ac:dyDescent="0.2">
      <c r="A537" s="83" t="s">
        <v>169</v>
      </c>
      <c r="B537" s="83">
        <v>19</v>
      </c>
      <c r="C537" s="84">
        <v>1538.8690900700001</v>
      </c>
      <c r="D537" s="84">
        <v>1532.63665001</v>
      </c>
      <c r="E537" s="84">
        <v>185.11273129</v>
      </c>
      <c r="F537" s="84">
        <v>185.11273129</v>
      </c>
    </row>
    <row r="538" spans="1:6" ht="12.75" customHeight="1" x14ac:dyDescent="0.2">
      <c r="A538" s="83" t="s">
        <v>169</v>
      </c>
      <c r="B538" s="83">
        <v>20</v>
      </c>
      <c r="C538" s="84">
        <v>1528.8575610400001</v>
      </c>
      <c r="D538" s="84">
        <v>1522.47907072</v>
      </c>
      <c r="E538" s="84">
        <v>183.88589304999999</v>
      </c>
      <c r="F538" s="84">
        <v>183.88589304999999</v>
      </c>
    </row>
    <row r="539" spans="1:6" ht="12.75" customHeight="1" x14ac:dyDescent="0.2">
      <c r="A539" s="83" t="s">
        <v>169</v>
      </c>
      <c r="B539" s="83">
        <v>21</v>
      </c>
      <c r="C539" s="84">
        <v>1510.9019008400001</v>
      </c>
      <c r="D539" s="84">
        <v>1504.20530457</v>
      </c>
      <c r="E539" s="84">
        <v>181.67877712000001</v>
      </c>
      <c r="F539" s="84">
        <v>181.67877712000001</v>
      </c>
    </row>
    <row r="540" spans="1:6" ht="12.75" customHeight="1" x14ac:dyDescent="0.2">
      <c r="A540" s="83" t="s">
        <v>169</v>
      </c>
      <c r="B540" s="83">
        <v>22</v>
      </c>
      <c r="C540" s="84">
        <v>1529.6781034099999</v>
      </c>
      <c r="D540" s="84">
        <v>1521.6524662899999</v>
      </c>
      <c r="E540" s="84">
        <v>183.78605529999999</v>
      </c>
      <c r="F540" s="84">
        <v>183.78605529999999</v>
      </c>
    </row>
    <row r="541" spans="1:6" ht="12.75" customHeight="1" x14ac:dyDescent="0.2">
      <c r="A541" s="83" t="s">
        <v>169</v>
      </c>
      <c r="B541" s="83">
        <v>23</v>
      </c>
      <c r="C541" s="84">
        <v>1580.38350932</v>
      </c>
      <c r="D541" s="84">
        <v>1572.17941114</v>
      </c>
      <c r="E541" s="84">
        <v>189.88872860000001</v>
      </c>
      <c r="F541" s="84">
        <v>189.88872860000001</v>
      </c>
    </row>
    <row r="542" spans="1:6" ht="12.75" customHeight="1" x14ac:dyDescent="0.2">
      <c r="A542" s="83" t="s">
        <v>169</v>
      </c>
      <c r="B542" s="83">
        <v>24</v>
      </c>
      <c r="C542" s="84">
        <v>1689.92599258</v>
      </c>
      <c r="D542" s="84">
        <v>1682.4815252999999</v>
      </c>
      <c r="E542" s="84">
        <v>203.21108104000001</v>
      </c>
      <c r="F542" s="84">
        <v>203.21108104000001</v>
      </c>
    </row>
    <row r="543" spans="1:6" ht="12.75" customHeight="1" x14ac:dyDescent="0.2">
      <c r="A543" s="83" t="s">
        <v>170</v>
      </c>
      <c r="B543" s="83">
        <v>1</v>
      </c>
      <c r="C543" s="84">
        <v>1704.9271210899999</v>
      </c>
      <c r="D543" s="84">
        <v>1698.2349206900001</v>
      </c>
      <c r="E543" s="84">
        <v>205.11378515000001</v>
      </c>
      <c r="F543" s="84">
        <v>205.11378515000001</v>
      </c>
    </row>
    <row r="544" spans="1:6" ht="12.75" customHeight="1" x14ac:dyDescent="0.2">
      <c r="A544" s="83" t="s">
        <v>170</v>
      </c>
      <c r="B544" s="83">
        <v>2</v>
      </c>
      <c r="C544" s="84">
        <v>1779.75078697</v>
      </c>
      <c r="D544" s="84">
        <v>1772.3068742099999</v>
      </c>
      <c r="E544" s="84">
        <v>214.06023807</v>
      </c>
      <c r="F544" s="84">
        <v>214.06023807</v>
      </c>
    </row>
    <row r="545" spans="1:6" ht="12.75" customHeight="1" x14ac:dyDescent="0.2">
      <c r="A545" s="83" t="s">
        <v>170</v>
      </c>
      <c r="B545" s="83">
        <v>3</v>
      </c>
      <c r="C545" s="84">
        <v>1804.4173010300001</v>
      </c>
      <c r="D545" s="84">
        <v>1797.2274609399999</v>
      </c>
      <c r="E545" s="84">
        <v>217.07016078999999</v>
      </c>
      <c r="F545" s="84">
        <v>217.07016078999999</v>
      </c>
    </row>
    <row r="546" spans="1:6" ht="12.75" customHeight="1" x14ac:dyDescent="0.2">
      <c r="A546" s="83" t="s">
        <v>170</v>
      </c>
      <c r="B546" s="83">
        <v>4</v>
      </c>
      <c r="C546" s="84">
        <v>1781.44635464</v>
      </c>
      <c r="D546" s="84">
        <v>1774.0659992599999</v>
      </c>
      <c r="E546" s="84">
        <v>214.27270619999999</v>
      </c>
      <c r="F546" s="84">
        <v>214.27270619999999</v>
      </c>
    </row>
    <row r="547" spans="1:6" ht="12.75" customHeight="1" x14ac:dyDescent="0.2">
      <c r="A547" s="83" t="s">
        <v>170</v>
      </c>
      <c r="B547" s="83">
        <v>5</v>
      </c>
      <c r="C547" s="84">
        <v>1781.4709405999999</v>
      </c>
      <c r="D547" s="84">
        <v>1774.0690456</v>
      </c>
      <c r="E547" s="84">
        <v>214.27307413</v>
      </c>
      <c r="F547" s="84">
        <v>214.27307413</v>
      </c>
    </row>
    <row r="548" spans="1:6" ht="12.75" customHeight="1" x14ac:dyDescent="0.2">
      <c r="A548" s="83" t="s">
        <v>170</v>
      </c>
      <c r="B548" s="83">
        <v>6</v>
      </c>
      <c r="C548" s="84">
        <v>1789.4805282100001</v>
      </c>
      <c r="D548" s="84">
        <v>1782.2454267400001</v>
      </c>
      <c r="E548" s="84">
        <v>215.26062213</v>
      </c>
      <c r="F548" s="84">
        <v>215.26062213</v>
      </c>
    </row>
    <row r="549" spans="1:6" ht="12.75" customHeight="1" x14ac:dyDescent="0.2">
      <c r="A549" s="83" t="s">
        <v>170</v>
      </c>
      <c r="B549" s="83">
        <v>7</v>
      </c>
      <c r="C549" s="84">
        <v>1612.45091935</v>
      </c>
      <c r="D549" s="84">
        <v>1606.3908814900001</v>
      </c>
      <c r="E549" s="84">
        <v>194.02080956</v>
      </c>
      <c r="F549" s="84">
        <v>194.02080956</v>
      </c>
    </row>
    <row r="550" spans="1:6" ht="12.75" customHeight="1" x14ac:dyDescent="0.2">
      <c r="A550" s="83" t="s">
        <v>170</v>
      </c>
      <c r="B550" s="83">
        <v>8</v>
      </c>
      <c r="C550" s="84">
        <v>1584.09824893</v>
      </c>
      <c r="D550" s="84">
        <v>1577.7904045400001</v>
      </c>
      <c r="E550" s="84">
        <v>190.56642758999999</v>
      </c>
      <c r="F550" s="84">
        <v>190.56642758999999</v>
      </c>
    </row>
    <row r="551" spans="1:6" ht="12.75" customHeight="1" x14ac:dyDescent="0.2">
      <c r="A551" s="83" t="s">
        <v>170</v>
      </c>
      <c r="B551" s="83">
        <v>9</v>
      </c>
      <c r="C551" s="84">
        <v>1504.6625417800001</v>
      </c>
      <c r="D551" s="84">
        <v>1497.94258745</v>
      </c>
      <c r="E551" s="84">
        <v>180.92236256999999</v>
      </c>
      <c r="F551" s="84">
        <v>180.92236256999999</v>
      </c>
    </row>
    <row r="552" spans="1:6" ht="12.75" customHeight="1" x14ac:dyDescent="0.2">
      <c r="A552" s="83" t="s">
        <v>170</v>
      </c>
      <c r="B552" s="83">
        <v>10</v>
      </c>
      <c r="C552" s="84">
        <v>1484.13587037</v>
      </c>
      <c r="D552" s="84">
        <v>1477.81250292</v>
      </c>
      <c r="E552" s="84">
        <v>178.49103944000001</v>
      </c>
      <c r="F552" s="84">
        <v>178.49103944000001</v>
      </c>
    </row>
    <row r="553" spans="1:6" ht="12.75" customHeight="1" x14ac:dyDescent="0.2">
      <c r="A553" s="83" t="s">
        <v>170</v>
      </c>
      <c r="B553" s="83">
        <v>11</v>
      </c>
      <c r="C553" s="84">
        <v>1485.24850797</v>
      </c>
      <c r="D553" s="84">
        <v>1479.1471193</v>
      </c>
      <c r="E553" s="84">
        <v>178.65223517000001</v>
      </c>
      <c r="F553" s="84">
        <v>178.65223517000001</v>
      </c>
    </row>
    <row r="554" spans="1:6" ht="12.75" customHeight="1" x14ac:dyDescent="0.2">
      <c r="A554" s="83" t="s">
        <v>170</v>
      </c>
      <c r="B554" s="83">
        <v>12</v>
      </c>
      <c r="C554" s="84">
        <v>1523.15608505</v>
      </c>
      <c r="D554" s="84">
        <v>1516.03812552</v>
      </c>
      <c r="E554" s="84">
        <v>183.10795200999999</v>
      </c>
      <c r="F554" s="84">
        <v>183.10795200999999</v>
      </c>
    </row>
    <row r="555" spans="1:6" ht="12.75" customHeight="1" x14ac:dyDescent="0.2">
      <c r="A555" s="83" t="s">
        <v>170</v>
      </c>
      <c r="B555" s="83">
        <v>13</v>
      </c>
      <c r="C555" s="84">
        <v>1568.68450573</v>
      </c>
      <c r="D555" s="84">
        <v>1562.2684916600001</v>
      </c>
      <c r="E555" s="84">
        <v>188.69168207000001</v>
      </c>
      <c r="F555" s="84">
        <v>188.69168207000001</v>
      </c>
    </row>
    <row r="556" spans="1:6" ht="12.75" customHeight="1" x14ac:dyDescent="0.2">
      <c r="A556" s="83" t="s">
        <v>170</v>
      </c>
      <c r="B556" s="83">
        <v>14</v>
      </c>
      <c r="C556" s="84">
        <v>1573.3897461500001</v>
      </c>
      <c r="D556" s="84">
        <v>1567.0340627800001</v>
      </c>
      <c r="E556" s="84">
        <v>189.26727048000001</v>
      </c>
      <c r="F556" s="84">
        <v>189.26727048000001</v>
      </c>
    </row>
    <row r="557" spans="1:6" ht="12.75" customHeight="1" x14ac:dyDescent="0.2">
      <c r="A557" s="83" t="s">
        <v>170</v>
      </c>
      <c r="B557" s="83">
        <v>15</v>
      </c>
      <c r="C557" s="84">
        <v>1570.5720414699999</v>
      </c>
      <c r="D557" s="84">
        <v>1564.10253235</v>
      </c>
      <c r="E557" s="84">
        <v>188.91319856000001</v>
      </c>
      <c r="F557" s="84">
        <v>188.91319856000001</v>
      </c>
    </row>
    <row r="558" spans="1:6" ht="12.75" customHeight="1" x14ac:dyDescent="0.2">
      <c r="A558" s="83" t="s">
        <v>170</v>
      </c>
      <c r="B558" s="83">
        <v>16</v>
      </c>
      <c r="C558" s="84">
        <v>1569.6647970700001</v>
      </c>
      <c r="D558" s="84">
        <v>1562.5790997399999</v>
      </c>
      <c r="E558" s="84">
        <v>188.7291975</v>
      </c>
      <c r="F558" s="84">
        <v>188.7291975</v>
      </c>
    </row>
    <row r="559" spans="1:6" ht="12.75" customHeight="1" x14ac:dyDescent="0.2">
      <c r="A559" s="83" t="s">
        <v>170</v>
      </c>
      <c r="B559" s="83">
        <v>17</v>
      </c>
      <c r="C559" s="84">
        <v>1554.20454032</v>
      </c>
      <c r="D559" s="84">
        <v>1548.2707817999999</v>
      </c>
      <c r="E559" s="84">
        <v>187.00103067000001</v>
      </c>
      <c r="F559" s="84">
        <v>187.00103067000001</v>
      </c>
    </row>
    <row r="560" spans="1:6" ht="12.75" customHeight="1" x14ac:dyDescent="0.2">
      <c r="A560" s="83" t="s">
        <v>170</v>
      </c>
      <c r="B560" s="83">
        <v>18</v>
      </c>
      <c r="C560" s="84">
        <v>1531.0695541</v>
      </c>
      <c r="D560" s="84">
        <v>1525.05381184</v>
      </c>
      <c r="E560" s="84">
        <v>184.19687175999999</v>
      </c>
      <c r="F560" s="84">
        <v>184.19687175999999</v>
      </c>
    </row>
    <row r="561" spans="1:6" ht="12.75" customHeight="1" x14ac:dyDescent="0.2">
      <c r="A561" s="83" t="s">
        <v>170</v>
      </c>
      <c r="B561" s="83">
        <v>19</v>
      </c>
      <c r="C561" s="84">
        <v>1552.8732423199999</v>
      </c>
      <c r="D561" s="84">
        <v>1545.97238186</v>
      </c>
      <c r="E561" s="84">
        <v>186.72342861000001</v>
      </c>
      <c r="F561" s="84">
        <v>186.72342861000001</v>
      </c>
    </row>
    <row r="562" spans="1:6" ht="12.75" customHeight="1" x14ac:dyDescent="0.2">
      <c r="A562" s="83" t="s">
        <v>170</v>
      </c>
      <c r="B562" s="83">
        <v>20</v>
      </c>
      <c r="C562" s="84">
        <v>1525.5145269100001</v>
      </c>
      <c r="D562" s="84">
        <v>1518.1078238</v>
      </c>
      <c r="E562" s="84">
        <v>183.35793135</v>
      </c>
      <c r="F562" s="84">
        <v>183.35793135</v>
      </c>
    </row>
    <row r="563" spans="1:6" ht="12.75" customHeight="1" x14ac:dyDescent="0.2">
      <c r="A563" s="83" t="s">
        <v>170</v>
      </c>
      <c r="B563" s="83">
        <v>21</v>
      </c>
      <c r="C563" s="84">
        <v>1482.9412097300001</v>
      </c>
      <c r="D563" s="84">
        <v>1476.1526486099999</v>
      </c>
      <c r="E563" s="84">
        <v>178.29056129</v>
      </c>
      <c r="F563" s="84">
        <v>178.29056129</v>
      </c>
    </row>
    <row r="564" spans="1:6" ht="12.75" customHeight="1" x14ac:dyDescent="0.2">
      <c r="A564" s="83" t="s">
        <v>170</v>
      </c>
      <c r="B564" s="83">
        <v>22</v>
      </c>
      <c r="C564" s="84">
        <v>1519.5655709099999</v>
      </c>
      <c r="D564" s="84">
        <v>1511.5672728500001</v>
      </c>
      <c r="E564" s="84">
        <v>182.56795986</v>
      </c>
      <c r="F564" s="84">
        <v>182.56795986</v>
      </c>
    </row>
    <row r="565" spans="1:6" ht="12.75" customHeight="1" x14ac:dyDescent="0.2">
      <c r="A565" s="83" t="s">
        <v>170</v>
      </c>
      <c r="B565" s="83">
        <v>23</v>
      </c>
      <c r="C565" s="84">
        <v>1582.0433542200001</v>
      </c>
      <c r="D565" s="84">
        <v>1573.0705662400001</v>
      </c>
      <c r="E565" s="84">
        <v>189.99636282</v>
      </c>
      <c r="F565" s="84">
        <v>189.99636282</v>
      </c>
    </row>
    <row r="566" spans="1:6" ht="12.75" customHeight="1" x14ac:dyDescent="0.2">
      <c r="A566" s="83" t="s">
        <v>170</v>
      </c>
      <c r="B566" s="83">
        <v>24</v>
      </c>
      <c r="C566" s="84">
        <v>1669.37881642</v>
      </c>
      <c r="D566" s="84">
        <v>1660.10014617</v>
      </c>
      <c r="E566" s="84">
        <v>200.50784526999999</v>
      </c>
      <c r="F566" s="84">
        <v>200.50784526999999</v>
      </c>
    </row>
    <row r="567" spans="1:6" ht="12.75" customHeight="1" x14ac:dyDescent="0.2">
      <c r="A567" s="83" t="s">
        <v>171</v>
      </c>
      <c r="B567" s="83">
        <v>1</v>
      </c>
      <c r="C567" s="84">
        <v>1678.9618262199999</v>
      </c>
      <c r="D567" s="84">
        <v>1676.69568527</v>
      </c>
      <c r="E567" s="84">
        <v>202.51226396999999</v>
      </c>
      <c r="F567" s="84">
        <v>202.51226396999999</v>
      </c>
    </row>
    <row r="568" spans="1:6" ht="12.75" customHeight="1" x14ac:dyDescent="0.2">
      <c r="A568" s="83" t="s">
        <v>171</v>
      </c>
      <c r="B568" s="83">
        <v>2</v>
      </c>
      <c r="C568" s="84">
        <v>1809.5893201900001</v>
      </c>
      <c r="D568" s="84">
        <v>1799.7036352699999</v>
      </c>
      <c r="E568" s="84">
        <v>217.36923454000001</v>
      </c>
      <c r="F568" s="84">
        <v>217.36923454000001</v>
      </c>
    </row>
    <row r="569" spans="1:6" ht="12.75" customHeight="1" x14ac:dyDescent="0.2">
      <c r="A569" s="83" t="s">
        <v>171</v>
      </c>
      <c r="B569" s="83">
        <v>3</v>
      </c>
      <c r="C569" s="84">
        <v>1873.39012217</v>
      </c>
      <c r="D569" s="84">
        <v>1864.55595208</v>
      </c>
      <c r="E569" s="84">
        <v>225.20213446</v>
      </c>
      <c r="F569" s="84">
        <v>225.20213446</v>
      </c>
    </row>
    <row r="570" spans="1:6" ht="12.75" customHeight="1" x14ac:dyDescent="0.2">
      <c r="A570" s="83" t="s">
        <v>171</v>
      </c>
      <c r="B570" s="83">
        <v>4</v>
      </c>
      <c r="C570" s="84">
        <v>1849.0625145399999</v>
      </c>
      <c r="D570" s="84">
        <v>1840.6722831899999</v>
      </c>
      <c r="E570" s="84">
        <v>222.31745126999999</v>
      </c>
      <c r="F570" s="84">
        <v>222.31745126999999</v>
      </c>
    </row>
    <row r="571" spans="1:6" ht="12.75" customHeight="1" x14ac:dyDescent="0.2">
      <c r="A571" s="83" t="s">
        <v>171</v>
      </c>
      <c r="B571" s="83">
        <v>5</v>
      </c>
      <c r="C571" s="84">
        <v>1837.2994431100001</v>
      </c>
      <c r="D571" s="84">
        <v>1828.8499822599999</v>
      </c>
      <c r="E571" s="84">
        <v>220.88954699999999</v>
      </c>
      <c r="F571" s="84">
        <v>220.88954699999999</v>
      </c>
    </row>
    <row r="572" spans="1:6" ht="12.75" customHeight="1" x14ac:dyDescent="0.2">
      <c r="A572" s="83" t="s">
        <v>171</v>
      </c>
      <c r="B572" s="83">
        <v>6</v>
      </c>
      <c r="C572" s="84">
        <v>1747.34431905</v>
      </c>
      <c r="D572" s="84">
        <v>1739.93600113</v>
      </c>
      <c r="E572" s="84">
        <v>210.1504655</v>
      </c>
      <c r="F572" s="84">
        <v>210.1504655</v>
      </c>
    </row>
    <row r="573" spans="1:6" ht="12.75" customHeight="1" x14ac:dyDescent="0.2">
      <c r="A573" s="83" t="s">
        <v>171</v>
      </c>
      <c r="B573" s="83">
        <v>7</v>
      </c>
      <c r="C573" s="84">
        <v>1622.1613722699999</v>
      </c>
      <c r="D573" s="84">
        <v>1615.1854707800001</v>
      </c>
      <c r="E573" s="84">
        <v>195.08302508</v>
      </c>
      <c r="F573" s="84">
        <v>195.08302508</v>
      </c>
    </row>
    <row r="574" spans="1:6" ht="12.75" customHeight="1" x14ac:dyDescent="0.2">
      <c r="A574" s="83" t="s">
        <v>171</v>
      </c>
      <c r="B574" s="83">
        <v>8</v>
      </c>
      <c r="C574" s="84">
        <v>1492.80634304</v>
      </c>
      <c r="D574" s="84">
        <v>1486.5719299699999</v>
      </c>
      <c r="E574" s="84">
        <v>179.54900805</v>
      </c>
      <c r="F574" s="84">
        <v>179.54900805</v>
      </c>
    </row>
    <row r="575" spans="1:6" ht="12.75" customHeight="1" x14ac:dyDescent="0.2">
      <c r="A575" s="83" t="s">
        <v>171</v>
      </c>
      <c r="B575" s="83">
        <v>9</v>
      </c>
      <c r="C575" s="84">
        <v>1431.2842175599999</v>
      </c>
      <c r="D575" s="84">
        <v>1424.79662826</v>
      </c>
      <c r="E575" s="84">
        <v>172.08775177999999</v>
      </c>
      <c r="F575" s="84">
        <v>172.08775177999999</v>
      </c>
    </row>
    <row r="576" spans="1:6" ht="12.75" customHeight="1" x14ac:dyDescent="0.2">
      <c r="A576" s="83" t="s">
        <v>171</v>
      </c>
      <c r="B576" s="83">
        <v>10</v>
      </c>
      <c r="C576" s="84">
        <v>1369.87482475</v>
      </c>
      <c r="D576" s="84">
        <v>1363.8584003599999</v>
      </c>
      <c r="E576" s="84">
        <v>164.72759775</v>
      </c>
      <c r="F576" s="84">
        <v>164.72759775</v>
      </c>
    </row>
    <row r="577" spans="1:6" ht="12.75" customHeight="1" x14ac:dyDescent="0.2">
      <c r="A577" s="83" t="s">
        <v>171</v>
      </c>
      <c r="B577" s="83">
        <v>11</v>
      </c>
      <c r="C577" s="84">
        <v>1322.39493853</v>
      </c>
      <c r="D577" s="84">
        <v>1316.6605680600001</v>
      </c>
      <c r="E577" s="84">
        <v>159.02701657</v>
      </c>
      <c r="F577" s="84">
        <v>159.02701657</v>
      </c>
    </row>
    <row r="578" spans="1:6" ht="12.75" customHeight="1" x14ac:dyDescent="0.2">
      <c r="A578" s="83" t="s">
        <v>171</v>
      </c>
      <c r="B578" s="83">
        <v>12</v>
      </c>
      <c r="C578" s="84">
        <v>1339.64327699</v>
      </c>
      <c r="D578" s="84">
        <v>1333.79271943</v>
      </c>
      <c r="E578" s="84">
        <v>161.09624761000001</v>
      </c>
      <c r="F578" s="84">
        <v>161.09624761000001</v>
      </c>
    </row>
    <row r="579" spans="1:6" ht="12.75" customHeight="1" x14ac:dyDescent="0.2">
      <c r="A579" s="83" t="s">
        <v>171</v>
      </c>
      <c r="B579" s="83">
        <v>13</v>
      </c>
      <c r="C579" s="84">
        <v>1375.2773219000001</v>
      </c>
      <c r="D579" s="84">
        <v>1368.72573134</v>
      </c>
      <c r="E579" s="84">
        <v>165.31547677</v>
      </c>
      <c r="F579" s="84">
        <v>165.31547677</v>
      </c>
    </row>
    <row r="580" spans="1:6" ht="12.75" customHeight="1" x14ac:dyDescent="0.2">
      <c r="A580" s="83" t="s">
        <v>171</v>
      </c>
      <c r="B580" s="83">
        <v>14</v>
      </c>
      <c r="C580" s="84">
        <v>1406.9974132899999</v>
      </c>
      <c r="D580" s="84">
        <v>1400.5218097300001</v>
      </c>
      <c r="E580" s="84">
        <v>169.15582531000001</v>
      </c>
      <c r="F580" s="84">
        <v>169.15582531000001</v>
      </c>
    </row>
    <row r="581" spans="1:6" ht="12.75" customHeight="1" x14ac:dyDescent="0.2">
      <c r="A581" s="83" t="s">
        <v>171</v>
      </c>
      <c r="B581" s="83">
        <v>15</v>
      </c>
      <c r="C581" s="84">
        <v>1419.4038457300001</v>
      </c>
      <c r="D581" s="84">
        <v>1413.5626550500001</v>
      </c>
      <c r="E581" s="84">
        <v>170.73090607</v>
      </c>
      <c r="F581" s="84">
        <v>170.73090607</v>
      </c>
    </row>
    <row r="582" spans="1:6" ht="12.75" customHeight="1" x14ac:dyDescent="0.2">
      <c r="A582" s="83" t="s">
        <v>171</v>
      </c>
      <c r="B582" s="83">
        <v>16</v>
      </c>
      <c r="C582" s="84">
        <v>1429.1043040300001</v>
      </c>
      <c r="D582" s="84">
        <v>1423.03217253</v>
      </c>
      <c r="E582" s="84">
        <v>171.87463980000001</v>
      </c>
      <c r="F582" s="84">
        <v>171.87463980000001</v>
      </c>
    </row>
    <row r="583" spans="1:6" ht="12.75" customHeight="1" x14ac:dyDescent="0.2">
      <c r="A583" s="83" t="s">
        <v>171</v>
      </c>
      <c r="B583" s="83">
        <v>17</v>
      </c>
      <c r="C583" s="84">
        <v>1403.59122959</v>
      </c>
      <c r="D583" s="84">
        <v>1397.7909440799999</v>
      </c>
      <c r="E583" s="84">
        <v>168.82598978999999</v>
      </c>
      <c r="F583" s="84">
        <v>168.82598978999999</v>
      </c>
    </row>
    <row r="584" spans="1:6" ht="12.75" customHeight="1" x14ac:dyDescent="0.2">
      <c r="A584" s="83" t="s">
        <v>171</v>
      </c>
      <c r="B584" s="83">
        <v>18</v>
      </c>
      <c r="C584" s="84">
        <v>1390.9016193</v>
      </c>
      <c r="D584" s="84">
        <v>1384.7451445300001</v>
      </c>
      <c r="E584" s="84">
        <v>167.25031066</v>
      </c>
      <c r="F584" s="84">
        <v>167.25031066</v>
      </c>
    </row>
    <row r="585" spans="1:6" ht="12.75" customHeight="1" x14ac:dyDescent="0.2">
      <c r="A585" s="83" t="s">
        <v>171</v>
      </c>
      <c r="B585" s="83">
        <v>19</v>
      </c>
      <c r="C585" s="84">
        <v>1389.0744575799999</v>
      </c>
      <c r="D585" s="84">
        <v>1383.25364341</v>
      </c>
      <c r="E585" s="84">
        <v>167.07016630000001</v>
      </c>
      <c r="F585" s="84">
        <v>167.07016630000001</v>
      </c>
    </row>
    <row r="586" spans="1:6" ht="12.75" customHeight="1" x14ac:dyDescent="0.2">
      <c r="A586" s="83" t="s">
        <v>171</v>
      </c>
      <c r="B586" s="83">
        <v>20</v>
      </c>
      <c r="C586" s="84">
        <v>1399.15112694</v>
      </c>
      <c r="D586" s="84">
        <v>1392.9434987899999</v>
      </c>
      <c r="E586" s="84">
        <v>168.24051258</v>
      </c>
      <c r="F586" s="84">
        <v>168.24051258</v>
      </c>
    </row>
    <row r="587" spans="1:6" ht="12.75" customHeight="1" x14ac:dyDescent="0.2">
      <c r="A587" s="83" t="s">
        <v>171</v>
      </c>
      <c r="B587" s="83">
        <v>21</v>
      </c>
      <c r="C587" s="84">
        <v>1403.0708198699999</v>
      </c>
      <c r="D587" s="84">
        <v>1396.4091583500001</v>
      </c>
      <c r="E587" s="84">
        <v>168.65909692</v>
      </c>
      <c r="F587" s="84">
        <v>168.65909692</v>
      </c>
    </row>
    <row r="588" spans="1:6" ht="12.75" customHeight="1" x14ac:dyDescent="0.2">
      <c r="A588" s="83" t="s">
        <v>171</v>
      </c>
      <c r="B588" s="83">
        <v>22</v>
      </c>
      <c r="C588" s="84">
        <v>1383.5616311799999</v>
      </c>
      <c r="D588" s="84">
        <v>1377.00731664</v>
      </c>
      <c r="E588" s="84">
        <v>166.31573137999999</v>
      </c>
      <c r="F588" s="84">
        <v>166.31573137999999</v>
      </c>
    </row>
    <row r="589" spans="1:6" ht="12.75" customHeight="1" x14ac:dyDescent="0.2">
      <c r="A589" s="83" t="s">
        <v>171</v>
      </c>
      <c r="B589" s="83">
        <v>23</v>
      </c>
      <c r="C589" s="84">
        <v>1413.8410761099999</v>
      </c>
      <c r="D589" s="84">
        <v>1406.8505166800001</v>
      </c>
      <c r="E589" s="84">
        <v>169.92021015</v>
      </c>
      <c r="F589" s="84">
        <v>169.92021015</v>
      </c>
    </row>
    <row r="590" spans="1:6" ht="12.75" customHeight="1" x14ac:dyDescent="0.2">
      <c r="A590" s="83" t="s">
        <v>171</v>
      </c>
      <c r="B590" s="83">
        <v>24</v>
      </c>
      <c r="C590" s="84">
        <v>1566.06453676</v>
      </c>
      <c r="D590" s="84">
        <v>1558.55151069</v>
      </c>
      <c r="E590" s="84">
        <v>188.24274299000001</v>
      </c>
      <c r="F590" s="84">
        <v>188.24274299000001</v>
      </c>
    </row>
    <row r="591" spans="1:6" ht="12.75" customHeight="1" x14ac:dyDescent="0.2">
      <c r="A591" s="83" t="s">
        <v>172</v>
      </c>
      <c r="B591" s="83">
        <v>1</v>
      </c>
      <c r="C591" s="84">
        <v>1542.7186739700001</v>
      </c>
      <c r="D591" s="84">
        <v>1533.9918679800001</v>
      </c>
      <c r="E591" s="84">
        <v>185.27641528999999</v>
      </c>
      <c r="F591" s="84">
        <v>185.27641528999999</v>
      </c>
    </row>
    <row r="592" spans="1:6" ht="12.75" customHeight="1" x14ac:dyDescent="0.2">
      <c r="A592" s="83" t="s">
        <v>172</v>
      </c>
      <c r="B592" s="83">
        <v>2</v>
      </c>
      <c r="C592" s="84">
        <v>1623.72062192</v>
      </c>
      <c r="D592" s="84">
        <v>1619.57249566</v>
      </c>
      <c r="E592" s="84">
        <v>195.61289246000001</v>
      </c>
      <c r="F592" s="84">
        <v>195.61289246000001</v>
      </c>
    </row>
    <row r="593" spans="1:6" ht="12.75" customHeight="1" x14ac:dyDescent="0.2">
      <c r="A593" s="83" t="s">
        <v>172</v>
      </c>
      <c r="B593" s="83">
        <v>3</v>
      </c>
      <c r="C593" s="84">
        <v>1709.3950162599999</v>
      </c>
      <c r="D593" s="84">
        <v>1702.1396937</v>
      </c>
      <c r="E593" s="84">
        <v>205.58540586999999</v>
      </c>
      <c r="F593" s="84">
        <v>205.58540586999999</v>
      </c>
    </row>
    <row r="594" spans="1:6" ht="12.75" customHeight="1" x14ac:dyDescent="0.2">
      <c r="A594" s="83" t="s">
        <v>172</v>
      </c>
      <c r="B594" s="83">
        <v>4</v>
      </c>
      <c r="C594" s="84">
        <v>1712.4501030599999</v>
      </c>
      <c r="D594" s="84">
        <v>1699.96320945</v>
      </c>
      <c r="E594" s="84">
        <v>205.32252885</v>
      </c>
      <c r="F594" s="84">
        <v>205.32252885</v>
      </c>
    </row>
    <row r="595" spans="1:6" ht="12.75" customHeight="1" x14ac:dyDescent="0.2">
      <c r="A595" s="83" t="s">
        <v>172</v>
      </c>
      <c r="B595" s="83">
        <v>5</v>
      </c>
      <c r="C595" s="84">
        <v>1709.19603897</v>
      </c>
      <c r="D595" s="84">
        <v>1697.3757078399999</v>
      </c>
      <c r="E595" s="84">
        <v>205.01000893</v>
      </c>
      <c r="F595" s="84">
        <v>205.01000893</v>
      </c>
    </row>
    <row r="596" spans="1:6" ht="12.75" customHeight="1" x14ac:dyDescent="0.2">
      <c r="A596" s="83" t="s">
        <v>172</v>
      </c>
      <c r="B596" s="83">
        <v>6</v>
      </c>
      <c r="C596" s="84">
        <v>1705.5585428700001</v>
      </c>
      <c r="D596" s="84">
        <v>1700.0222218199999</v>
      </c>
      <c r="E596" s="84">
        <v>205.3296564</v>
      </c>
      <c r="F596" s="84">
        <v>205.3296564</v>
      </c>
    </row>
    <row r="597" spans="1:6" ht="12.75" customHeight="1" x14ac:dyDescent="0.2">
      <c r="A597" s="83" t="s">
        <v>172</v>
      </c>
      <c r="B597" s="83">
        <v>7</v>
      </c>
      <c r="C597" s="84">
        <v>1664.99104085</v>
      </c>
      <c r="D597" s="84">
        <v>1655.82313318</v>
      </c>
      <c r="E597" s="84">
        <v>199.99126519000001</v>
      </c>
      <c r="F597" s="84">
        <v>199.99126519000001</v>
      </c>
    </row>
    <row r="598" spans="1:6" ht="12.75" customHeight="1" x14ac:dyDescent="0.2">
      <c r="A598" s="83" t="s">
        <v>172</v>
      </c>
      <c r="B598" s="83">
        <v>8</v>
      </c>
      <c r="C598" s="84">
        <v>1611.67981777</v>
      </c>
      <c r="D598" s="84">
        <v>1602.4758700899999</v>
      </c>
      <c r="E598" s="84">
        <v>193.54795224</v>
      </c>
      <c r="F598" s="84">
        <v>193.54795224</v>
      </c>
    </row>
    <row r="599" spans="1:6" ht="12.75" customHeight="1" x14ac:dyDescent="0.2">
      <c r="A599" s="83" t="s">
        <v>172</v>
      </c>
      <c r="B599" s="83">
        <v>9</v>
      </c>
      <c r="C599" s="84">
        <v>1506.91488981</v>
      </c>
      <c r="D599" s="84">
        <v>1498.38805742</v>
      </c>
      <c r="E599" s="84">
        <v>180.97616669000001</v>
      </c>
      <c r="F599" s="84">
        <v>180.97616669000001</v>
      </c>
    </row>
    <row r="600" spans="1:6" ht="12.75" customHeight="1" x14ac:dyDescent="0.2">
      <c r="A600" s="83" t="s">
        <v>172</v>
      </c>
      <c r="B600" s="83">
        <v>10</v>
      </c>
      <c r="C600" s="84">
        <v>1424.4027120400001</v>
      </c>
      <c r="D600" s="84">
        <v>1419.91135839</v>
      </c>
      <c r="E600" s="84">
        <v>171.49770609000001</v>
      </c>
      <c r="F600" s="84">
        <v>171.49770609000001</v>
      </c>
    </row>
    <row r="601" spans="1:6" ht="12.75" customHeight="1" x14ac:dyDescent="0.2">
      <c r="A601" s="83" t="s">
        <v>172</v>
      </c>
      <c r="B601" s="83">
        <v>11</v>
      </c>
      <c r="C601" s="84">
        <v>1417.6829723000001</v>
      </c>
      <c r="D601" s="84">
        <v>1409.67235693</v>
      </c>
      <c r="E601" s="84">
        <v>170.26103362999999</v>
      </c>
      <c r="F601" s="84">
        <v>170.26103362999999</v>
      </c>
    </row>
    <row r="602" spans="1:6" ht="12.75" customHeight="1" x14ac:dyDescent="0.2">
      <c r="A602" s="83" t="s">
        <v>172</v>
      </c>
      <c r="B602" s="83">
        <v>12</v>
      </c>
      <c r="C602" s="84">
        <v>1441.3537388699999</v>
      </c>
      <c r="D602" s="84">
        <v>1435.1745195399999</v>
      </c>
      <c r="E602" s="84">
        <v>173.34119942000001</v>
      </c>
      <c r="F602" s="84">
        <v>173.34119942000001</v>
      </c>
    </row>
    <row r="603" spans="1:6" ht="12.75" customHeight="1" x14ac:dyDescent="0.2">
      <c r="A603" s="83" t="s">
        <v>172</v>
      </c>
      <c r="B603" s="83">
        <v>13</v>
      </c>
      <c r="C603" s="84">
        <v>1503.0773656199999</v>
      </c>
      <c r="D603" s="84">
        <v>1497.07791918</v>
      </c>
      <c r="E603" s="84">
        <v>180.81792744000001</v>
      </c>
      <c r="F603" s="84">
        <v>180.81792744000001</v>
      </c>
    </row>
    <row r="604" spans="1:6" ht="12.75" customHeight="1" x14ac:dyDescent="0.2">
      <c r="A604" s="83" t="s">
        <v>172</v>
      </c>
      <c r="B604" s="83">
        <v>14</v>
      </c>
      <c r="C604" s="84">
        <v>1547.04090698</v>
      </c>
      <c r="D604" s="84">
        <v>1538.35093031</v>
      </c>
      <c r="E604" s="84">
        <v>185.80290532999999</v>
      </c>
      <c r="F604" s="84">
        <v>185.80290532999999</v>
      </c>
    </row>
    <row r="605" spans="1:6" ht="12.75" customHeight="1" x14ac:dyDescent="0.2">
      <c r="A605" s="83" t="s">
        <v>172</v>
      </c>
      <c r="B605" s="83">
        <v>15</v>
      </c>
      <c r="C605" s="84">
        <v>1545.30579618</v>
      </c>
      <c r="D605" s="84">
        <v>1543.6463808999999</v>
      </c>
      <c r="E605" s="84">
        <v>186.44249289000001</v>
      </c>
      <c r="F605" s="84">
        <v>186.44249289000001</v>
      </c>
    </row>
    <row r="606" spans="1:6" ht="12.75" customHeight="1" x14ac:dyDescent="0.2">
      <c r="A606" s="83" t="s">
        <v>172</v>
      </c>
      <c r="B606" s="83">
        <v>16</v>
      </c>
      <c r="C606" s="84">
        <v>1566.15926229</v>
      </c>
      <c r="D606" s="84">
        <v>1555.94278841</v>
      </c>
      <c r="E606" s="84">
        <v>187.92766001999999</v>
      </c>
      <c r="F606" s="84">
        <v>187.92766001999999</v>
      </c>
    </row>
    <row r="607" spans="1:6" ht="12.75" customHeight="1" x14ac:dyDescent="0.2">
      <c r="A607" s="83" t="s">
        <v>172</v>
      </c>
      <c r="B607" s="83">
        <v>17</v>
      </c>
      <c r="C607" s="84">
        <v>1541.59026105</v>
      </c>
      <c r="D607" s="84">
        <v>1531.8405966</v>
      </c>
      <c r="E607" s="84">
        <v>185.0165835</v>
      </c>
      <c r="F607" s="84">
        <v>185.0165835</v>
      </c>
    </row>
    <row r="608" spans="1:6" ht="12.75" customHeight="1" x14ac:dyDescent="0.2">
      <c r="A608" s="83" t="s">
        <v>172</v>
      </c>
      <c r="B608" s="83">
        <v>18</v>
      </c>
      <c r="C608" s="84">
        <v>1528.9528009200001</v>
      </c>
      <c r="D608" s="84">
        <v>1516.04191657</v>
      </c>
      <c r="E608" s="84">
        <v>183.10840988999999</v>
      </c>
      <c r="F608" s="84">
        <v>183.10840988999999</v>
      </c>
    </row>
    <row r="609" spans="1:6" ht="12.75" customHeight="1" x14ac:dyDescent="0.2">
      <c r="A609" s="83" t="s">
        <v>172</v>
      </c>
      <c r="B609" s="83">
        <v>19</v>
      </c>
      <c r="C609" s="84">
        <v>1552.3769361499999</v>
      </c>
      <c r="D609" s="84">
        <v>1538.8324036199999</v>
      </c>
      <c r="E609" s="84">
        <v>185.86105796000001</v>
      </c>
      <c r="F609" s="84">
        <v>185.86105796000001</v>
      </c>
    </row>
    <row r="610" spans="1:6" ht="12.75" customHeight="1" x14ac:dyDescent="0.2">
      <c r="A610" s="83" t="s">
        <v>172</v>
      </c>
      <c r="B610" s="83">
        <v>20</v>
      </c>
      <c r="C610" s="84">
        <v>1567.8715234599999</v>
      </c>
      <c r="D610" s="84">
        <v>1554.22676488</v>
      </c>
      <c r="E610" s="84">
        <v>187.72039770999999</v>
      </c>
      <c r="F610" s="84">
        <v>187.72039770999999</v>
      </c>
    </row>
    <row r="611" spans="1:6" ht="12.75" customHeight="1" x14ac:dyDescent="0.2">
      <c r="A611" s="83" t="s">
        <v>172</v>
      </c>
      <c r="B611" s="83">
        <v>21</v>
      </c>
      <c r="C611" s="84">
        <v>1569.84497708</v>
      </c>
      <c r="D611" s="84">
        <v>1554.13404767</v>
      </c>
      <c r="E611" s="84">
        <v>187.70919928000001</v>
      </c>
      <c r="F611" s="84">
        <v>187.70919928000001</v>
      </c>
    </row>
    <row r="612" spans="1:6" ht="12.75" customHeight="1" x14ac:dyDescent="0.2">
      <c r="A612" s="83" t="s">
        <v>172</v>
      </c>
      <c r="B612" s="83">
        <v>22</v>
      </c>
      <c r="C612" s="84">
        <v>1535.18213982</v>
      </c>
      <c r="D612" s="84">
        <v>1520.17151104</v>
      </c>
      <c r="E612" s="84">
        <v>183.60718467999999</v>
      </c>
      <c r="F612" s="84">
        <v>183.60718467999999</v>
      </c>
    </row>
    <row r="613" spans="1:6" ht="12.75" customHeight="1" x14ac:dyDescent="0.2">
      <c r="A613" s="83" t="s">
        <v>172</v>
      </c>
      <c r="B613" s="83">
        <v>23</v>
      </c>
      <c r="C613" s="84">
        <v>1568.87756545</v>
      </c>
      <c r="D613" s="84">
        <v>1552.2894541200001</v>
      </c>
      <c r="E613" s="84">
        <v>187.48640821000001</v>
      </c>
      <c r="F613" s="84">
        <v>187.48640821000001</v>
      </c>
    </row>
    <row r="614" spans="1:6" ht="12.75" customHeight="1" x14ac:dyDescent="0.2">
      <c r="A614" s="83" t="s">
        <v>172</v>
      </c>
      <c r="B614" s="83">
        <v>24</v>
      </c>
      <c r="C614" s="84">
        <v>1650.66943483</v>
      </c>
      <c r="D614" s="84">
        <v>1633.2346413099999</v>
      </c>
      <c r="E614" s="84">
        <v>197.26301422</v>
      </c>
      <c r="F614" s="84">
        <v>197.26301422</v>
      </c>
    </row>
    <row r="615" spans="1:6" ht="12.75" customHeight="1" x14ac:dyDescent="0.2">
      <c r="A615" s="83" t="s">
        <v>173</v>
      </c>
      <c r="B615" s="83">
        <v>1</v>
      </c>
      <c r="C615" s="84">
        <v>1651.7445060099999</v>
      </c>
      <c r="D615" s="84">
        <v>1633.8313578699999</v>
      </c>
      <c r="E615" s="84">
        <v>197.33508599000001</v>
      </c>
      <c r="F615" s="84">
        <v>197.33508599000001</v>
      </c>
    </row>
    <row r="616" spans="1:6" ht="12.75" customHeight="1" x14ac:dyDescent="0.2">
      <c r="A616" s="83" t="s">
        <v>173</v>
      </c>
      <c r="B616" s="83">
        <v>2</v>
      </c>
      <c r="C616" s="84">
        <v>1725.95569305</v>
      </c>
      <c r="D616" s="84">
        <v>1707.3019228799999</v>
      </c>
      <c r="E616" s="84">
        <v>206.20890285999999</v>
      </c>
      <c r="F616" s="84">
        <v>206.20890285999999</v>
      </c>
    </row>
    <row r="617" spans="1:6" ht="12.75" customHeight="1" x14ac:dyDescent="0.2">
      <c r="A617" s="83" t="s">
        <v>173</v>
      </c>
      <c r="B617" s="83">
        <v>3</v>
      </c>
      <c r="C617" s="84">
        <v>1766.6891575100001</v>
      </c>
      <c r="D617" s="84">
        <v>1747.59172547</v>
      </c>
      <c r="E617" s="84">
        <v>211.07512826000001</v>
      </c>
      <c r="F617" s="84">
        <v>211.07512826000001</v>
      </c>
    </row>
    <row r="618" spans="1:6" ht="12.75" customHeight="1" x14ac:dyDescent="0.2">
      <c r="A618" s="83" t="s">
        <v>173</v>
      </c>
      <c r="B618" s="83">
        <v>4</v>
      </c>
      <c r="C618" s="84">
        <v>1842.24996272</v>
      </c>
      <c r="D618" s="84">
        <v>1820.9059185799999</v>
      </c>
      <c r="E618" s="84">
        <v>219.93005844000001</v>
      </c>
      <c r="F618" s="84">
        <v>219.93005844000001</v>
      </c>
    </row>
    <row r="619" spans="1:6" ht="12.75" customHeight="1" x14ac:dyDescent="0.2">
      <c r="A619" s="83" t="s">
        <v>173</v>
      </c>
      <c r="B619" s="83">
        <v>5</v>
      </c>
      <c r="C619" s="84">
        <v>1842.98051921</v>
      </c>
      <c r="D619" s="84">
        <v>1822.96547605</v>
      </c>
      <c r="E619" s="84">
        <v>220.17881297</v>
      </c>
      <c r="F619" s="84">
        <v>220.17881297</v>
      </c>
    </row>
    <row r="620" spans="1:6" ht="12.75" customHeight="1" x14ac:dyDescent="0.2">
      <c r="A620" s="83" t="s">
        <v>173</v>
      </c>
      <c r="B620" s="83">
        <v>6</v>
      </c>
      <c r="C620" s="84">
        <v>1734.3645548100001</v>
      </c>
      <c r="D620" s="84">
        <v>1715.3999650200001</v>
      </c>
      <c r="E620" s="84">
        <v>207.18698902</v>
      </c>
      <c r="F620" s="84">
        <v>207.18698902</v>
      </c>
    </row>
    <row r="621" spans="1:6" ht="12.75" customHeight="1" x14ac:dyDescent="0.2">
      <c r="A621" s="83" t="s">
        <v>173</v>
      </c>
      <c r="B621" s="83">
        <v>7</v>
      </c>
      <c r="C621" s="84">
        <v>1671.9279879600001</v>
      </c>
      <c r="D621" s="84">
        <v>1653.8278426300001</v>
      </c>
      <c r="E621" s="84">
        <v>199.75027286</v>
      </c>
      <c r="F621" s="84">
        <v>199.75027286</v>
      </c>
    </row>
    <row r="622" spans="1:6" ht="12.75" customHeight="1" x14ac:dyDescent="0.2">
      <c r="A622" s="83" t="s">
        <v>173</v>
      </c>
      <c r="B622" s="83">
        <v>8</v>
      </c>
      <c r="C622" s="84">
        <v>1643.38071775</v>
      </c>
      <c r="D622" s="84">
        <v>1625.78271352</v>
      </c>
      <c r="E622" s="84">
        <v>196.36296612000001</v>
      </c>
      <c r="F622" s="84">
        <v>196.36296612000001</v>
      </c>
    </row>
    <row r="623" spans="1:6" ht="12.75" customHeight="1" x14ac:dyDescent="0.2">
      <c r="A623" s="83" t="s">
        <v>173</v>
      </c>
      <c r="B623" s="83">
        <v>9</v>
      </c>
      <c r="C623" s="84">
        <v>1616.41596108</v>
      </c>
      <c r="D623" s="84">
        <v>1596.6640469700001</v>
      </c>
      <c r="E623" s="84">
        <v>192.84599692</v>
      </c>
      <c r="F623" s="84">
        <v>192.84599692</v>
      </c>
    </row>
    <row r="624" spans="1:6" ht="12.75" customHeight="1" x14ac:dyDescent="0.2">
      <c r="A624" s="83" t="s">
        <v>173</v>
      </c>
      <c r="B624" s="83">
        <v>10</v>
      </c>
      <c r="C624" s="84">
        <v>1528.6503259199999</v>
      </c>
      <c r="D624" s="84">
        <v>1511.25218339</v>
      </c>
      <c r="E624" s="84">
        <v>182.52990317999999</v>
      </c>
      <c r="F624" s="84">
        <v>182.52990317999999</v>
      </c>
    </row>
    <row r="625" spans="1:6" ht="12.75" customHeight="1" x14ac:dyDescent="0.2">
      <c r="A625" s="83" t="s">
        <v>173</v>
      </c>
      <c r="B625" s="83">
        <v>11</v>
      </c>
      <c r="C625" s="84">
        <v>1442.14677261</v>
      </c>
      <c r="D625" s="84">
        <v>1425.0183128199999</v>
      </c>
      <c r="E625" s="84">
        <v>172.11452696000001</v>
      </c>
      <c r="F625" s="84">
        <v>172.11452696000001</v>
      </c>
    </row>
    <row r="626" spans="1:6" ht="12.75" customHeight="1" x14ac:dyDescent="0.2">
      <c r="A626" s="83" t="s">
        <v>173</v>
      </c>
      <c r="B626" s="83">
        <v>12</v>
      </c>
      <c r="C626" s="84">
        <v>1467.6276194</v>
      </c>
      <c r="D626" s="84">
        <v>1449.21546496</v>
      </c>
      <c r="E626" s="84">
        <v>175.03707284000001</v>
      </c>
      <c r="F626" s="84">
        <v>175.03707284000001</v>
      </c>
    </row>
    <row r="627" spans="1:6" ht="12.75" customHeight="1" x14ac:dyDescent="0.2">
      <c r="A627" s="83" t="s">
        <v>173</v>
      </c>
      <c r="B627" s="83">
        <v>13</v>
      </c>
      <c r="C627" s="84">
        <v>1476.06125548</v>
      </c>
      <c r="D627" s="84">
        <v>1456.3190296400001</v>
      </c>
      <c r="E627" s="84">
        <v>175.89504545</v>
      </c>
      <c r="F627" s="84">
        <v>175.89504545</v>
      </c>
    </row>
    <row r="628" spans="1:6" ht="12.75" customHeight="1" x14ac:dyDescent="0.2">
      <c r="A628" s="83" t="s">
        <v>173</v>
      </c>
      <c r="B628" s="83">
        <v>14</v>
      </c>
      <c r="C628" s="84">
        <v>1489.0933378699999</v>
      </c>
      <c r="D628" s="84">
        <v>1469.1176779299999</v>
      </c>
      <c r="E628" s="84">
        <v>177.44087350999999</v>
      </c>
      <c r="F628" s="84">
        <v>177.44087350999999</v>
      </c>
    </row>
    <row r="629" spans="1:6" ht="12.75" customHeight="1" x14ac:dyDescent="0.2">
      <c r="A629" s="83" t="s">
        <v>173</v>
      </c>
      <c r="B629" s="83">
        <v>15</v>
      </c>
      <c r="C629" s="84">
        <v>1498.2879531000001</v>
      </c>
      <c r="D629" s="84">
        <v>1478.1433475399999</v>
      </c>
      <c r="E629" s="84">
        <v>178.53099904999999</v>
      </c>
      <c r="F629" s="84">
        <v>178.53099904999999</v>
      </c>
    </row>
    <row r="630" spans="1:6" ht="12.75" customHeight="1" x14ac:dyDescent="0.2">
      <c r="A630" s="83" t="s">
        <v>173</v>
      </c>
      <c r="B630" s="83">
        <v>16</v>
      </c>
      <c r="C630" s="84">
        <v>1504.5169998599999</v>
      </c>
      <c r="D630" s="84">
        <v>1486.2962064999999</v>
      </c>
      <c r="E630" s="84">
        <v>179.51570602000001</v>
      </c>
      <c r="F630" s="84">
        <v>179.51570602000001</v>
      </c>
    </row>
    <row r="631" spans="1:6" ht="12.75" customHeight="1" x14ac:dyDescent="0.2">
      <c r="A631" s="83" t="s">
        <v>173</v>
      </c>
      <c r="B631" s="83">
        <v>17</v>
      </c>
      <c r="C631" s="84">
        <v>1488.5603222300001</v>
      </c>
      <c r="D631" s="84">
        <v>1470.5266287300001</v>
      </c>
      <c r="E631" s="84">
        <v>177.61104739000001</v>
      </c>
      <c r="F631" s="84">
        <v>177.61104739000001</v>
      </c>
    </row>
    <row r="632" spans="1:6" ht="12.75" customHeight="1" x14ac:dyDescent="0.2">
      <c r="A632" s="83" t="s">
        <v>173</v>
      </c>
      <c r="B632" s="83">
        <v>18</v>
      </c>
      <c r="C632" s="84">
        <v>1482.95024102</v>
      </c>
      <c r="D632" s="84">
        <v>1465.23517468</v>
      </c>
      <c r="E632" s="84">
        <v>176.97194253999999</v>
      </c>
      <c r="F632" s="84">
        <v>176.97194253999999</v>
      </c>
    </row>
    <row r="633" spans="1:6" ht="12.75" customHeight="1" x14ac:dyDescent="0.2">
      <c r="A633" s="83" t="s">
        <v>173</v>
      </c>
      <c r="B633" s="83">
        <v>19</v>
      </c>
      <c r="C633" s="84">
        <v>1476.40380355</v>
      </c>
      <c r="D633" s="84">
        <v>1457.6475251899999</v>
      </c>
      <c r="E633" s="84">
        <v>176.0555019</v>
      </c>
      <c r="F633" s="84">
        <v>176.0555019</v>
      </c>
    </row>
    <row r="634" spans="1:6" ht="12.75" customHeight="1" x14ac:dyDescent="0.2">
      <c r="A634" s="83" t="s">
        <v>173</v>
      </c>
      <c r="B634" s="83">
        <v>20</v>
      </c>
      <c r="C634" s="84">
        <v>1480.6410333399999</v>
      </c>
      <c r="D634" s="84">
        <v>1462.3361781999999</v>
      </c>
      <c r="E634" s="84">
        <v>176.62180008999999</v>
      </c>
      <c r="F634" s="84">
        <v>176.62180008999999</v>
      </c>
    </row>
    <row r="635" spans="1:6" ht="12.75" customHeight="1" x14ac:dyDescent="0.2">
      <c r="A635" s="83" t="s">
        <v>173</v>
      </c>
      <c r="B635" s="83">
        <v>21</v>
      </c>
      <c r="C635" s="84">
        <v>1496.3165796000001</v>
      </c>
      <c r="D635" s="84">
        <v>1476.39881285</v>
      </c>
      <c r="E635" s="84">
        <v>178.32029315</v>
      </c>
      <c r="F635" s="84">
        <v>178.32029315</v>
      </c>
    </row>
    <row r="636" spans="1:6" ht="12.75" customHeight="1" x14ac:dyDescent="0.2">
      <c r="A636" s="83" t="s">
        <v>173</v>
      </c>
      <c r="B636" s="83">
        <v>22</v>
      </c>
      <c r="C636" s="84">
        <v>1461.3926214999999</v>
      </c>
      <c r="D636" s="84">
        <v>1442.69360155</v>
      </c>
      <c r="E636" s="84">
        <v>174.24935844999999</v>
      </c>
      <c r="F636" s="84">
        <v>174.24935844999999</v>
      </c>
    </row>
    <row r="637" spans="1:6" ht="12.75" customHeight="1" x14ac:dyDescent="0.2">
      <c r="A637" s="83" t="s">
        <v>173</v>
      </c>
      <c r="B637" s="83">
        <v>23</v>
      </c>
      <c r="C637" s="84">
        <v>1488.68861208</v>
      </c>
      <c r="D637" s="84">
        <v>1471.92819833</v>
      </c>
      <c r="E637" s="84">
        <v>177.78032977000001</v>
      </c>
      <c r="F637" s="84">
        <v>177.78032977000001</v>
      </c>
    </row>
    <row r="638" spans="1:6" ht="12.75" customHeight="1" x14ac:dyDescent="0.2">
      <c r="A638" s="83" t="s">
        <v>173</v>
      </c>
      <c r="B638" s="83">
        <v>24</v>
      </c>
      <c r="C638" s="84">
        <v>1640.5455232500001</v>
      </c>
      <c r="D638" s="84">
        <v>1623.9862534900001</v>
      </c>
      <c r="E638" s="84">
        <v>196.14598864999999</v>
      </c>
      <c r="F638" s="84">
        <v>196.14598864999999</v>
      </c>
    </row>
    <row r="639" spans="1:6" ht="12.75" customHeight="1" x14ac:dyDescent="0.2">
      <c r="A639" s="83" t="s">
        <v>174</v>
      </c>
      <c r="B639" s="83">
        <v>1</v>
      </c>
      <c r="C639" s="84">
        <v>1756.3168634900001</v>
      </c>
      <c r="D639" s="84">
        <v>1740.2561514500001</v>
      </c>
      <c r="E639" s="84">
        <v>210.18913344000001</v>
      </c>
      <c r="F639" s="84">
        <v>210.18913344000001</v>
      </c>
    </row>
    <row r="640" spans="1:6" ht="12.75" customHeight="1" x14ac:dyDescent="0.2">
      <c r="A640" s="83" t="s">
        <v>174</v>
      </c>
      <c r="B640" s="83">
        <v>2</v>
      </c>
      <c r="C640" s="84">
        <v>1830.2097884299999</v>
      </c>
      <c r="D640" s="84">
        <v>1818.36088533</v>
      </c>
      <c r="E640" s="84">
        <v>219.62266786999999</v>
      </c>
      <c r="F640" s="84">
        <v>219.62266786999999</v>
      </c>
    </row>
    <row r="641" spans="1:6" ht="12.75" customHeight="1" x14ac:dyDescent="0.2">
      <c r="A641" s="83" t="s">
        <v>174</v>
      </c>
      <c r="B641" s="83">
        <v>3</v>
      </c>
      <c r="C641" s="84">
        <v>1867.74677645</v>
      </c>
      <c r="D641" s="84">
        <v>1855.9472849000001</v>
      </c>
      <c r="E641" s="84">
        <v>224.16237470999999</v>
      </c>
      <c r="F641" s="84">
        <v>224.16237470999999</v>
      </c>
    </row>
    <row r="642" spans="1:6" ht="12.75" customHeight="1" x14ac:dyDescent="0.2">
      <c r="A642" s="83" t="s">
        <v>174</v>
      </c>
      <c r="B642" s="83">
        <v>4</v>
      </c>
      <c r="C642" s="84">
        <v>1837.0851173399999</v>
      </c>
      <c r="D642" s="84">
        <v>1836.6205559099999</v>
      </c>
      <c r="E642" s="84">
        <v>221.82808133</v>
      </c>
      <c r="F642" s="84">
        <v>221.82808133</v>
      </c>
    </row>
    <row r="643" spans="1:6" ht="12.75" customHeight="1" x14ac:dyDescent="0.2">
      <c r="A643" s="83" t="s">
        <v>174</v>
      </c>
      <c r="B643" s="83">
        <v>5</v>
      </c>
      <c r="C643" s="84">
        <v>1836.4430097899999</v>
      </c>
      <c r="D643" s="84">
        <v>1830.7477326200001</v>
      </c>
      <c r="E643" s="84">
        <v>221.11875836999999</v>
      </c>
      <c r="F643" s="84">
        <v>221.11875836999999</v>
      </c>
    </row>
    <row r="644" spans="1:6" ht="12.75" customHeight="1" x14ac:dyDescent="0.2">
      <c r="A644" s="83" t="s">
        <v>174</v>
      </c>
      <c r="B644" s="83">
        <v>6</v>
      </c>
      <c r="C644" s="84">
        <v>1846.0219596100001</v>
      </c>
      <c r="D644" s="84">
        <v>1835.7078263999999</v>
      </c>
      <c r="E644" s="84">
        <v>221.71784134000001</v>
      </c>
      <c r="F644" s="84">
        <v>221.71784134000001</v>
      </c>
    </row>
    <row r="645" spans="1:6" ht="12.75" customHeight="1" x14ac:dyDescent="0.2">
      <c r="A645" s="83" t="s">
        <v>174</v>
      </c>
      <c r="B645" s="83">
        <v>7</v>
      </c>
      <c r="C645" s="84">
        <v>1723.0073486399999</v>
      </c>
      <c r="D645" s="84">
        <v>1713.50648875</v>
      </c>
      <c r="E645" s="84">
        <v>206.95829387000001</v>
      </c>
      <c r="F645" s="84">
        <v>206.95829387000001</v>
      </c>
    </row>
    <row r="646" spans="1:6" ht="12.75" customHeight="1" x14ac:dyDescent="0.2">
      <c r="A646" s="83" t="s">
        <v>174</v>
      </c>
      <c r="B646" s="83">
        <v>8</v>
      </c>
      <c r="C646" s="84">
        <v>1521.5829457899999</v>
      </c>
      <c r="D646" s="84">
        <v>1513.0210408299999</v>
      </c>
      <c r="E646" s="84">
        <v>182.74354679000001</v>
      </c>
      <c r="F646" s="84">
        <v>182.74354679000001</v>
      </c>
    </row>
    <row r="647" spans="1:6" ht="12.75" customHeight="1" x14ac:dyDescent="0.2">
      <c r="A647" s="83" t="s">
        <v>174</v>
      </c>
      <c r="B647" s="83">
        <v>9</v>
      </c>
      <c r="C647" s="84">
        <v>1424.0253485999999</v>
      </c>
      <c r="D647" s="84">
        <v>1421.9821667199999</v>
      </c>
      <c r="E647" s="84">
        <v>171.74781949999999</v>
      </c>
      <c r="F647" s="84">
        <v>171.74781949999999</v>
      </c>
    </row>
    <row r="648" spans="1:6" ht="12.75" customHeight="1" x14ac:dyDescent="0.2">
      <c r="A648" s="83" t="s">
        <v>174</v>
      </c>
      <c r="B648" s="83">
        <v>10</v>
      </c>
      <c r="C648" s="84">
        <v>1381.29191408</v>
      </c>
      <c r="D648" s="84">
        <v>1378.5712314499999</v>
      </c>
      <c r="E648" s="84">
        <v>166.50462191</v>
      </c>
      <c r="F648" s="84">
        <v>166.50462191</v>
      </c>
    </row>
    <row r="649" spans="1:6" ht="12.75" customHeight="1" x14ac:dyDescent="0.2">
      <c r="A649" s="83" t="s">
        <v>174</v>
      </c>
      <c r="B649" s="83">
        <v>11</v>
      </c>
      <c r="C649" s="84">
        <v>1357.1894848100001</v>
      </c>
      <c r="D649" s="84">
        <v>1355.4691253599999</v>
      </c>
      <c r="E649" s="84">
        <v>163.71433632</v>
      </c>
      <c r="F649" s="84">
        <v>163.71433632</v>
      </c>
    </row>
    <row r="650" spans="1:6" ht="12.75" customHeight="1" x14ac:dyDescent="0.2">
      <c r="A650" s="83" t="s">
        <v>174</v>
      </c>
      <c r="B650" s="83">
        <v>12</v>
      </c>
      <c r="C650" s="84">
        <v>1377.2561525799999</v>
      </c>
      <c r="D650" s="84">
        <v>1372.7288431699999</v>
      </c>
      <c r="E650" s="84">
        <v>165.79897491</v>
      </c>
      <c r="F650" s="84">
        <v>165.79897491</v>
      </c>
    </row>
    <row r="651" spans="1:6" ht="12.75" customHeight="1" x14ac:dyDescent="0.2">
      <c r="A651" s="83" t="s">
        <v>174</v>
      </c>
      <c r="B651" s="83">
        <v>13</v>
      </c>
      <c r="C651" s="84">
        <v>1411.9439168199999</v>
      </c>
      <c r="D651" s="84">
        <v>1402.5805995400001</v>
      </c>
      <c r="E651" s="84">
        <v>169.40448712</v>
      </c>
      <c r="F651" s="84">
        <v>169.40448712</v>
      </c>
    </row>
    <row r="652" spans="1:6" ht="12.75" customHeight="1" x14ac:dyDescent="0.2">
      <c r="A652" s="83" t="s">
        <v>174</v>
      </c>
      <c r="B652" s="83">
        <v>14</v>
      </c>
      <c r="C652" s="84">
        <v>1409.00788816</v>
      </c>
      <c r="D652" s="84">
        <v>1398.3844587399999</v>
      </c>
      <c r="E652" s="84">
        <v>168.89767483</v>
      </c>
      <c r="F652" s="84">
        <v>168.89767483</v>
      </c>
    </row>
    <row r="653" spans="1:6" ht="12.75" customHeight="1" x14ac:dyDescent="0.2">
      <c r="A653" s="83" t="s">
        <v>174</v>
      </c>
      <c r="B653" s="83">
        <v>15</v>
      </c>
      <c r="C653" s="84">
        <v>1418.33045548</v>
      </c>
      <c r="D653" s="84">
        <v>1407.2537658199999</v>
      </c>
      <c r="E653" s="84">
        <v>169.96891482000001</v>
      </c>
      <c r="F653" s="84">
        <v>169.96891482000001</v>
      </c>
    </row>
    <row r="654" spans="1:6" ht="12.75" customHeight="1" x14ac:dyDescent="0.2">
      <c r="A654" s="83" t="s">
        <v>174</v>
      </c>
      <c r="B654" s="83">
        <v>16</v>
      </c>
      <c r="C654" s="84">
        <v>1429.0578473099999</v>
      </c>
      <c r="D654" s="84">
        <v>1418.2717694200001</v>
      </c>
      <c r="E654" s="84">
        <v>171.29967558999999</v>
      </c>
      <c r="F654" s="84">
        <v>171.29967558999999</v>
      </c>
    </row>
    <row r="655" spans="1:6" ht="12.75" customHeight="1" x14ac:dyDescent="0.2">
      <c r="A655" s="83" t="s">
        <v>174</v>
      </c>
      <c r="B655" s="83">
        <v>17</v>
      </c>
      <c r="C655" s="84">
        <v>1411.0937460600001</v>
      </c>
      <c r="D655" s="84">
        <v>1401.07935774</v>
      </c>
      <c r="E655" s="84">
        <v>169.22316627999999</v>
      </c>
      <c r="F655" s="84">
        <v>169.22316627999999</v>
      </c>
    </row>
    <row r="656" spans="1:6" ht="12.75" customHeight="1" x14ac:dyDescent="0.2">
      <c r="A656" s="83" t="s">
        <v>174</v>
      </c>
      <c r="B656" s="83">
        <v>18</v>
      </c>
      <c r="C656" s="84">
        <v>1402.7966292399999</v>
      </c>
      <c r="D656" s="84">
        <v>1393.6613014</v>
      </c>
      <c r="E656" s="84">
        <v>168.32720918999999</v>
      </c>
      <c r="F656" s="84">
        <v>168.32720918999999</v>
      </c>
    </row>
    <row r="657" spans="1:6" ht="12.75" customHeight="1" x14ac:dyDescent="0.2">
      <c r="A657" s="83" t="s">
        <v>174</v>
      </c>
      <c r="B657" s="83">
        <v>19</v>
      </c>
      <c r="C657" s="84">
        <v>1391.6079535700001</v>
      </c>
      <c r="D657" s="84">
        <v>1389.8987627700001</v>
      </c>
      <c r="E657" s="84">
        <v>167.87276761999999</v>
      </c>
      <c r="F657" s="84">
        <v>167.87276761999999</v>
      </c>
    </row>
    <row r="658" spans="1:6" ht="12.75" customHeight="1" x14ac:dyDescent="0.2">
      <c r="A658" s="83" t="s">
        <v>174</v>
      </c>
      <c r="B658" s="83">
        <v>20</v>
      </c>
      <c r="C658" s="84">
        <v>1377.6088117300001</v>
      </c>
      <c r="D658" s="84">
        <v>1369.73412386</v>
      </c>
      <c r="E658" s="84">
        <v>165.43727100000001</v>
      </c>
      <c r="F658" s="84">
        <v>165.43727100000001</v>
      </c>
    </row>
    <row r="659" spans="1:6" ht="12.75" customHeight="1" x14ac:dyDescent="0.2">
      <c r="A659" s="83" t="s">
        <v>174</v>
      </c>
      <c r="B659" s="83">
        <v>21</v>
      </c>
      <c r="C659" s="84">
        <v>1392.7485181100001</v>
      </c>
      <c r="D659" s="84">
        <v>1383.9486285</v>
      </c>
      <c r="E659" s="84">
        <v>167.15410700000001</v>
      </c>
      <c r="F659" s="84">
        <v>167.15410700000001</v>
      </c>
    </row>
    <row r="660" spans="1:6" ht="12.75" customHeight="1" x14ac:dyDescent="0.2">
      <c r="A660" s="83" t="s">
        <v>174</v>
      </c>
      <c r="B660" s="83">
        <v>22</v>
      </c>
      <c r="C660" s="84">
        <v>1355.1295644700001</v>
      </c>
      <c r="D660" s="84">
        <v>1353.5608288400001</v>
      </c>
      <c r="E660" s="84">
        <v>163.48385117000001</v>
      </c>
      <c r="F660" s="84">
        <v>163.48385117000001</v>
      </c>
    </row>
    <row r="661" spans="1:6" ht="12.75" customHeight="1" x14ac:dyDescent="0.2">
      <c r="A661" s="83" t="s">
        <v>174</v>
      </c>
      <c r="B661" s="83">
        <v>23</v>
      </c>
      <c r="C661" s="84">
        <v>1415.0257380999999</v>
      </c>
      <c r="D661" s="84">
        <v>1408.28274779</v>
      </c>
      <c r="E661" s="84">
        <v>170.09319585</v>
      </c>
      <c r="F661" s="84">
        <v>170.09319585</v>
      </c>
    </row>
    <row r="662" spans="1:6" ht="12.75" customHeight="1" x14ac:dyDescent="0.2">
      <c r="A662" s="83" t="s">
        <v>174</v>
      </c>
      <c r="B662" s="83">
        <v>24</v>
      </c>
      <c r="C662" s="84">
        <v>1495.0514504400001</v>
      </c>
      <c r="D662" s="84">
        <v>1487.1449165399999</v>
      </c>
      <c r="E662" s="84">
        <v>179.61821370000001</v>
      </c>
      <c r="F662" s="84">
        <v>179.61821370000001</v>
      </c>
    </row>
    <row r="663" spans="1:6" ht="12.75" customHeight="1" x14ac:dyDescent="0.2">
      <c r="A663" s="83" t="s">
        <v>175</v>
      </c>
      <c r="B663" s="83">
        <v>1</v>
      </c>
      <c r="C663" s="84">
        <v>1557.2542939800001</v>
      </c>
      <c r="D663" s="84">
        <v>1550.5727413300001</v>
      </c>
      <c r="E663" s="84">
        <v>187.27906265999999</v>
      </c>
      <c r="F663" s="84">
        <v>187.27906265999999</v>
      </c>
    </row>
    <row r="664" spans="1:6" ht="12.75" customHeight="1" x14ac:dyDescent="0.2">
      <c r="A664" s="83" t="s">
        <v>175</v>
      </c>
      <c r="B664" s="83">
        <v>2</v>
      </c>
      <c r="C664" s="84">
        <v>1609.90645978</v>
      </c>
      <c r="D664" s="84">
        <v>1602.6855183299999</v>
      </c>
      <c r="E664" s="84">
        <v>193.57327368</v>
      </c>
      <c r="F664" s="84">
        <v>193.57327368</v>
      </c>
    </row>
    <row r="665" spans="1:6" ht="12.75" customHeight="1" x14ac:dyDescent="0.2">
      <c r="A665" s="83" t="s">
        <v>175</v>
      </c>
      <c r="B665" s="83">
        <v>3</v>
      </c>
      <c r="C665" s="84">
        <v>1688.0495741300001</v>
      </c>
      <c r="D665" s="84">
        <v>1686.4395813000001</v>
      </c>
      <c r="E665" s="84">
        <v>203.68913731000001</v>
      </c>
      <c r="F665" s="84">
        <v>203.68913731000001</v>
      </c>
    </row>
    <row r="666" spans="1:6" ht="12.75" customHeight="1" x14ac:dyDescent="0.2">
      <c r="A666" s="83" t="s">
        <v>175</v>
      </c>
      <c r="B666" s="83">
        <v>4</v>
      </c>
      <c r="C666" s="84">
        <v>1673.28256188</v>
      </c>
      <c r="D666" s="84">
        <v>1662.54374538</v>
      </c>
      <c r="E666" s="84">
        <v>200.80298457999999</v>
      </c>
      <c r="F666" s="84">
        <v>200.80298457999999</v>
      </c>
    </row>
    <row r="667" spans="1:6" ht="12.75" customHeight="1" x14ac:dyDescent="0.2">
      <c r="A667" s="83" t="s">
        <v>175</v>
      </c>
      <c r="B667" s="83">
        <v>5</v>
      </c>
      <c r="C667" s="84">
        <v>1672.57946831</v>
      </c>
      <c r="D667" s="84">
        <v>1663.05709626</v>
      </c>
      <c r="E667" s="84">
        <v>200.86498739000001</v>
      </c>
      <c r="F667" s="84">
        <v>200.86498739000001</v>
      </c>
    </row>
    <row r="668" spans="1:6" ht="12.75" customHeight="1" x14ac:dyDescent="0.2">
      <c r="A668" s="83" t="s">
        <v>175</v>
      </c>
      <c r="B668" s="83">
        <v>6</v>
      </c>
      <c r="C668" s="84">
        <v>1669.59527796</v>
      </c>
      <c r="D668" s="84">
        <v>1660.16533033</v>
      </c>
      <c r="E668" s="84">
        <v>200.51571824999999</v>
      </c>
      <c r="F668" s="84">
        <v>200.51571824999999</v>
      </c>
    </row>
    <row r="669" spans="1:6" ht="12.75" customHeight="1" x14ac:dyDescent="0.2">
      <c r="A669" s="83" t="s">
        <v>175</v>
      </c>
      <c r="B669" s="83">
        <v>7</v>
      </c>
      <c r="C669" s="84">
        <v>1591.05496365</v>
      </c>
      <c r="D669" s="84">
        <v>1582.8139286600001</v>
      </c>
      <c r="E669" s="84">
        <v>191.17317170999999</v>
      </c>
      <c r="F669" s="84">
        <v>191.17317170999999</v>
      </c>
    </row>
    <row r="670" spans="1:6" ht="12.75" customHeight="1" x14ac:dyDescent="0.2">
      <c r="A670" s="83" t="s">
        <v>175</v>
      </c>
      <c r="B670" s="83">
        <v>8</v>
      </c>
      <c r="C670" s="84">
        <v>1463.7886955399999</v>
      </c>
      <c r="D670" s="84">
        <v>1456.1748845</v>
      </c>
      <c r="E670" s="84">
        <v>175.87763551</v>
      </c>
      <c r="F670" s="84">
        <v>175.87763551</v>
      </c>
    </row>
    <row r="671" spans="1:6" ht="12.75" customHeight="1" x14ac:dyDescent="0.2">
      <c r="A671" s="83" t="s">
        <v>175</v>
      </c>
      <c r="B671" s="83">
        <v>9</v>
      </c>
      <c r="C671" s="84">
        <v>1380.3148690200001</v>
      </c>
      <c r="D671" s="84">
        <v>1372.48018884</v>
      </c>
      <c r="E671" s="84">
        <v>165.76894229999999</v>
      </c>
      <c r="F671" s="84">
        <v>165.76894229999999</v>
      </c>
    </row>
    <row r="672" spans="1:6" ht="12.75" customHeight="1" x14ac:dyDescent="0.2">
      <c r="A672" s="83" t="s">
        <v>175</v>
      </c>
      <c r="B672" s="83">
        <v>10</v>
      </c>
      <c r="C672" s="84">
        <v>1325.73006248</v>
      </c>
      <c r="D672" s="84">
        <v>1313.91204569</v>
      </c>
      <c r="E672" s="84">
        <v>158.69504846999999</v>
      </c>
      <c r="F672" s="84">
        <v>158.69504846999999</v>
      </c>
    </row>
    <row r="673" spans="1:6" ht="12.75" customHeight="1" x14ac:dyDescent="0.2">
      <c r="A673" s="83" t="s">
        <v>175</v>
      </c>
      <c r="B673" s="83">
        <v>11</v>
      </c>
      <c r="C673" s="84">
        <v>1307.0288173900001</v>
      </c>
      <c r="D673" s="84">
        <v>1293.70171891</v>
      </c>
      <c r="E673" s="84">
        <v>156.25403363999999</v>
      </c>
      <c r="F673" s="84">
        <v>156.25403363999999</v>
      </c>
    </row>
    <row r="674" spans="1:6" ht="12.75" customHeight="1" x14ac:dyDescent="0.2">
      <c r="A674" s="83" t="s">
        <v>175</v>
      </c>
      <c r="B674" s="83">
        <v>12</v>
      </c>
      <c r="C674" s="84">
        <v>1303.8946972799999</v>
      </c>
      <c r="D674" s="84">
        <v>1290.5202264100001</v>
      </c>
      <c r="E674" s="84">
        <v>155.86977114999999</v>
      </c>
      <c r="F674" s="84">
        <v>155.86977114999999</v>
      </c>
    </row>
    <row r="675" spans="1:6" ht="12.75" customHeight="1" x14ac:dyDescent="0.2">
      <c r="A675" s="83" t="s">
        <v>175</v>
      </c>
      <c r="B675" s="83">
        <v>13</v>
      </c>
      <c r="C675" s="84">
        <v>1325.3267002499999</v>
      </c>
      <c r="D675" s="84">
        <v>1311.2857793999999</v>
      </c>
      <c r="E675" s="84">
        <v>158.37784651999999</v>
      </c>
      <c r="F675" s="84">
        <v>158.37784651999999</v>
      </c>
    </row>
    <row r="676" spans="1:6" ht="12.75" customHeight="1" x14ac:dyDescent="0.2">
      <c r="A676" s="83" t="s">
        <v>175</v>
      </c>
      <c r="B676" s="83">
        <v>14</v>
      </c>
      <c r="C676" s="84">
        <v>1321.1973341200001</v>
      </c>
      <c r="D676" s="84">
        <v>1306.6412123</v>
      </c>
      <c r="E676" s="84">
        <v>157.81687305</v>
      </c>
      <c r="F676" s="84">
        <v>157.81687305</v>
      </c>
    </row>
    <row r="677" spans="1:6" ht="12.75" customHeight="1" x14ac:dyDescent="0.2">
      <c r="A677" s="83" t="s">
        <v>175</v>
      </c>
      <c r="B677" s="83">
        <v>15</v>
      </c>
      <c r="C677" s="84">
        <v>1322.4244108299999</v>
      </c>
      <c r="D677" s="84">
        <v>1307.61608073</v>
      </c>
      <c r="E677" s="84">
        <v>157.93461822</v>
      </c>
      <c r="F677" s="84">
        <v>157.93461822</v>
      </c>
    </row>
    <row r="678" spans="1:6" ht="12.75" customHeight="1" x14ac:dyDescent="0.2">
      <c r="A678" s="83" t="s">
        <v>175</v>
      </c>
      <c r="B678" s="83">
        <v>16</v>
      </c>
      <c r="C678" s="84">
        <v>1318.16798973</v>
      </c>
      <c r="D678" s="84">
        <v>1304.3518015300001</v>
      </c>
      <c r="E678" s="84">
        <v>157.54035671</v>
      </c>
      <c r="F678" s="84">
        <v>157.54035671</v>
      </c>
    </row>
    <row r="679" spans="1:6" ht="12.75" customHeight="1" x14ac:dyDescent="0.2">
      <c r="A679" s="83" t="s">
        <v>175</v>
      </c>
      <c r="B679" s="83">
        <v>17</v>
      </c>
      <c r="C679" s="84">
        <v>1305.2190776800001</v>
      </c>
      <c r="D679" s="84">
        <v>1291.43690044</v>
      </c>
      <c r="E679" s="84">
        <v>155.98048757000001</v>
      </c>
      <c r="F679" s="84">
        <v>155.98048757000001</v>
      </c>
    </row>
    <row r="680" spans="1:6" ht="12.75" customHeight="1" x14ac:dyDescent="0.2">
      <c r="A680" s="83" t="s">
        <v>175</v>
      </c>
      <c r="B680" s="83">
        <v>18</v>
      </c>
      <c r="C680" s="84">
        <v>1300.6163152199999</v>
      </c>
      <c r="D680" s="84">
        <v>1287.4380935500001</v>
      </c>
      <c r="E680" s="84">
        <v>155.49750938</v>
      </c>
      <c r="F680" s="84">
        <v>155.49750938</v>
      </c>
    </row>
    <row r="681" spans="1:6" ht="12.75" customHeight="1" x14ac:dyDescent="0.2">
      <c r="A681" s="83" t="s">
        <v>175</v>
      </c>
      <c r="B681" s="83">
        <v>19</v>
      </c>
      <c r="C681" s="84">
        <v>1297.5957814799999</v>
      </c>
      <c r="D681" s="84">
        <v>1283.14126659</v>
      </c>
      <c r="E681" s="84">
        <v>154.97853616</v>
      </c>
      <c r="F681" s="84">
        <v>154.97853616</v>
      </c>
    </row>
    <row r="682" spans="1:6" ht="12.75" customHeight="1" x14ac:dyDescent="0.2">
      <c r="A682" s="83" t="s">
        <v>175</v>
      </c>
      <c r="B682" s="83">
        <v>20</v>
      </c>
      <c r="C682" s="84">
        <v>1301.0388996700001</v>
      </c>
      <c r="D682" s="84">
        <v>1286.0387705099999</v>
      </c>
      <c r="E682" s="84">
        <v>155.32849834000001</v>
      </c>
      <c r="F682" s="84">
        <v>155.32849834000001</v>
      </c>
    </row>
    <row r="683" spans="1:6" ht="12.75" customHeight="1" x14ac:dyDescent="0.2">
      <c r="A683" s="83" t="s">
        <v>175</v>
      </c>
      <c r="B683" s="83">
        <v>21</v>
      </c>
      <c r="C683" s="84">
        <v>1310.1247800000001</v>
      </c>
      <c r="D683" s="84">
        <v>1294.87263678</v>
      </c>
      <c r="E683" s="84">
        <v>156.39545777000001</v>
      </c>
      <c r="F683" s="84">
        <v>156.39545777000001</v>
      </c>
    </row>
    <row r="684" spans="1:6" ht="12.75" customHeight="1" x14ac:dyDescent="0.2">
      <c r="A684" s="83" t="s">
        <v>175</v>
      </c>
      <c r="B684" s="83">
        <v>22</v>
      </c>
      <c r="C684" s="84">
        <v>1264.84542577</v>
      </c>
      <c r="D684" s="84">
        <v>1252.4314520400001</v>
      </c>
      <c r="E684" s="84">
        <v>151.26938720000001</v>
      </c>
      <c r="F684" s="84">
        <v>151.26938720000001</v>
      </c>
    </row>
    <row r="685" spans="1:6" ht="12.75" customHeight="1" x14ac:dyDescent="0.2">
      <c r="A685" s="83" t="s">
        <v>175</v>
      </c>
      <c r="B685" s="83">
        <v>23</v>
      </c>
      <c r="C685" s="84">
        <v>1305.8080739100001</v>
      </c>
      <c r="D685" s="84">
        <v>1292.69320186</v>
      </c>
      <c r="E685" s="84">
        <v>156.13222436999999</v>
      </c>
      <c r="F685" s="84">
        <v>156.13222436999999</v>
      </c>
    </row>
    <row r="686" spans="1:6" ht="12.75" customHeight="1" x14ac:dyDescent="0.2">
      <c r="A686" s="83" t="s">
        <v>175</v>
      </c>
      <c r="B686" s="83">
        <v>24</v>
      </c>
      <c r="C686" s="84">
        <v>1396.40045835</v>
      </c>
      <c r="D686" s="84">
        <v>1385.73520377</v>
      </c>
      <c r="E686" s="84">
        <v>167.36989058</v>
      </c>
      <c r="F686" s="84">
        <v>167.36989058</v>
      </c>
    </row>
    <row r="687" spans="1:6" ht="12.75" customHeight="1" x14ac:dyDescent="0.2">
      <c r="A687" s="83" t="s">
        <v>176</v>
      </c>
      <c r="B687" s="83">
        <v>1</v>
      </c>
      <c r="C687" s="84">
        <v>1479.69175298</v>
      </c>
      <c r="D687" s="84">
        <v>1471.59003914</v>
      </c>
      <c r="E687" s="84">
        <v>177.73948670999999</v>
      </c>
      <c r="F687" s="84">
        <v>177.73948670999999</v>
      </c>
    </row>
    <row r="688" spans="1:6" ht="12.75" customHeight="1" x14ac:dyDescent="0.2">
      <c r="A688" s="83" t="s">
        <v>176</v>
      </c>
      <c r="B688" s="83">
        <v>2</v>
      </c>
      <c r="C688" s="84">
        <v>1566.1646297</v>
      </c>
      <c r="D688" s="84">
        <v>1557.25060996</v>
      </c>
      <c r="E688" s="84">
        <v>188.08561945</v>
      </c>
      <c r="F688" s="84">
        <v>188.08561945</v>
      </c>
    </row>
    <row r="689" spans="1:6" ht="12.75" customHeight="1" x14ac:dyDescent="0.2">
      <c r="A689" s="83" t="s">
        <v>176</v>
      </c>
      <c r="B689" s="83">
        <v>3</v>
      </c>
      <c r="C689" s="84">
        <v>1647.7163390600001</v>
      </c>
      <c r="D689" s="84">
        <v>1639.1760417</v>
      </c>
      <c r="E689" s="84">
        <v>197.98061996000001</v>
      </c>
      <c r="F689" s="84">
        <v>197.98061996000001</v>
      </c>
    </row>
    <row r="690" spans="1:6" ht="12.75" customHeight="1" x14ac:dyDescent="0.2">
      <c r="A690" s="83" t="s">
        <v>176</v>
      </c>
      <c r="B690" s="83">
        <v>4</v>
      </c>
      <c r="C690" s="84">
        <v>1668.2107312400001</v>
      </c>
      <c r="D690" s="84">
        <v>1659.7694036099999</v>
      </c>
      <c r="E690" s="84">
        <v>200.46789799000001</v>
      </c>
      <c r="F690" s="84">
        <v>200.46789799000001</v>
      </c>
    </row>
    <row r="691" spans="1:6" ht="12.75" customHeight="1" x14ac:dyDescent="0.2">
      <c r="A691" s="83" t="s">
        <v>176</v>
      </c>
      <c r="B691" s="83">
        <v>5</v>
      </c>
      <c r="C691" s="84">
        <v>1668.5138376100001</v>
      </c>
      <c r="D691" s="84">
        <v>1659.81833607</v>
      </c>
      <c r="E691" s="84">
        <v>200.47380808</v>
      </c>
      <c r="F691" s="84">
        <v>200.47380808</v>
      </c>
    </row>
    <row r="692" spans="1:6" ht="12.75" customHeight="1" x14ac:dyDescent="0.2">
      <c r="A692" s="83" t="s">
        <v>176</v>
      </c>
      <c r="B692" s="83">
        <v>6</v>
      </c>
      <c r="C692" s="84">
        <v>1642.40640945</v>
      </c>
      <c r="D692" s="84">
        <v>1633.4074190599999</v>
      </c>
      <c r="E692" s="84">
        <v>197.28388242</v>
      </c>
      <c r="F692" s="84">
        <v>197.28388242</v>
      </c>
    </row>
    <row r="693" spans="1:6" ht="12.75" customHeight="1" x14ac:dyDescent="0.2">
      <c r="A693" s="83" t="s">
        <v>176</v>
      </c>
      <c r="B693" s="83">
        <v>7</v>
      </c>
      <c r="C693" s="84">
        <v>1532.9282354899999</v>
      </c>
      <c r="D693" s="84">
        <v>1525.1094687100001</v>
      </c>
      <c r="E693" s="84">
        <v>184.20359403</v>
      </c>
      <c r="F693" s="84">
        <v>184.20359403</v>
      </c>
    </row>
    <row r="694" spans="1:6" ht="12.75" customHeight="1" x14ac:dyDescent="0.2">
      <c r="A694" s="83" t="s">
        <v>176</v>
      </c>
      <c r="B694" s="83">
        <v>8</v>
      </c>
      <c r="C694" s="84">
        <v>1396.3091762500001</v>
      </c>
      <c r="D694" s="84">
        <v>1388.8062348799999</v>
      </c>
      <c r="E694" s="84">
        <v>167.74081147999999</v>
      </c>
      <c r="F694" s="84">
        <v>167.74081147999999</v>
      </c>
    </row>
    <row r="695" spans="1:6" ht="12.75" customHeight="1" x14ac:dyDescent="0.2">
      <c r="A695" s="83" t="s">
        <v>176</v>
      </c>
      <c r="B695" s="83">
        <v>9</v>
      </c>
      <c r="C695" s="84">
        <v>1324.1952123599999</v>
      </c>
      <c r="D695" s="84">
        <v>1316.9818848800001</v>
      </c>
      <c r="E695" s="84">
        <v>159.06582539999999</v>
      </c>
      <c r="F695" s="84">
        <v>159.06582539999999</v>
      </c>
    </row>
    <row r="696" spans="1:6" ht="12.75" customHeight="1" x14ac:dyDescent="0.2">
      <c r="A696" s="83" t="s">
        <v>176</v>
      </c>
      <c r="B696" s="83">
        <v>10</v>
      </c>
      <c r="C696" s="84">
        <v>1261.0253092200001</v>
      </c>
      <c r="D696" s="84">
        <v>1258.72509618</v>
      </c>
      <c r="E696" s="84">
        <v>152.02953714</v>
      </c>
      <c r="F696" s="84">
        <v>152.02953714</v>
      </c>
    </row>
    <row r="697" spans="1:6" ht="12.75" customHeight="1" x14ac:dyDescent="0.2">
      <c r="A697" s="83" t="s">
        <v>176</v>
      </c>
      <c r="B697" s="83">
        <v>11</v>
      </c>
      <c r="C697" s="84">
        <v>1272.9973710300001</v>
      </c>
      <c r="D697" s="84">
        <v>1265.9972542200001</v>
      </c>
      <c r="E697" s="84">
        <v>152.90787254</v>
      </c>
      <c r="F697" s="84">
        <v>152.90787254</v>
      </c>
    </row>
    <row r="698" spans="1:6" ht="12.75" customHeight="1" x14ac:dyDescent="0.2">
      <c r="A698" s="83" t="s">
        <v>176</v>
      </c>
      <c r="B698" s="83">
        <v>12</v>
      </c>
      <c r="C698" s="84">
        <v>1294.2259727799999</v>
      </c>
      <c r="D698" s="84">
        <v>1287.2238135499999</v>
      </c>
      <c r="E698" s="84">
        <v>155.47162852</v>
      </c>
      <c r="F698" s="84">
        <v>155.47162852</v>
      </c>
    </row>
    <row r="699" spans="1:6" ht="12.75" customHeight="1" x14ac:dyDescent="0.2">
      <c r="A699" s="83" t="s">
        <v>176</v>
      </c>
      <c r="B699" s="83">
        <v>13</v>
      </c>
      <c r="C699" s="84">
        <v>1341.4181927</v>
      </c>
      <c r="D699" s="84">
        <v>1334.1572606899999</v>
      </c>
      <c r="E699" s="84">
        <v>161.14027711</v>
      </c>
      <c r="F699" s="84">
        <v>161.14027711</v>
      </c>
    </row>
    <row r="700" spans="1:6" ht="12.75" customHeight="1" x14ac:dyDescent="0.2">
      <c r="A700" s="83" t="s">
        <v>176</v>
      </c>
      <c r="B700" s="83">
        <v>14</v>
      </c>
      <c r="C700" s="84">
        <v>1334.16736535</v>
      </c>
      <c r="D700" s="84">
        <v>1330.8411084700001</v>
      </c>
      <c r="E700" s="84">
        <v>160.73975035000001</v>
      </c>
      <c r="F700" s="84">
        <v>160.73975035000001</v>
      </c>
    </row>
    <row r="701" spans="1:6" ht="12.75" customHeight="1" x14ac:dyDescent="0.2">
      <c r="A701" s="83" t="s">
        <v>176</v>
      </c>
      <c r="B701" s="83">
        <v>15</v>
      </c>
      <c r="C701" s="84">
        <v>1321.82641225</v>
      </c>
      <c r="D701" s="84">
        <v>1312.94127112</v>
      </c>
      <c r="E701" s="84">
        <v>158.57779776000001</v>
      </c>
      <c r="F701" s="84">
        <v>158.57779776000001</v>
      </c>
    </row>
    <row r="702" spans="1:6" ht="12.75" customHeight="1" x14ac:dyDescent="0.2">
      <c r="A702" s="83" t="s">
        <v>176</v>
      </c>
      <c r="B702" s="83">
        <v>16</v>
      </c>
      <c r="C702" s="84">
        <v>1326.51192451</v>
      </c>
      <c r="D702" s="84">
        <v>1318.9697070899999</v>
      </c>
      <c r="E702" s="84">
        <v>159.30591570000001</v>
      </c>
      <c r="F702" s="84">
        <v>159.30591570000001</v>
      </c>
    </row>
    <row r="703" spans="1:6" ht="12.75" customHeight="1" x14ac:dyDescent="0.2">
      <c r="A703" s="83" t="s">
        <v>176</v>
      </c>
      <c r="B703" s="83">
        <v>17</v>
      </c>
      <c r="C703" s="84">
        <v>1295.0055323900001</v>
      </c>
      <c r="D703" s="84">
        <v>1288.5134858900001</v>
      </c>
      <c r="E703" s="84">
        <v>155.62739587999999</v>
      </c>
      <c r="F703" s="84">
        <v>155.62739587999999</v>
      </c>
    </row>
    <row r="704" spans="1:6" ht="12.75" customHeight="1" x14ac:dyDescent="0.2">
      <c r="A704" s="83" t="s">
        <v>176</v>
      </c>
      <c r="B704" s="83">
        <v>18</v>
      </c>
      <c r="C704" s="84">
        <v>1289.7705570099999</v>
      </c>
      <c r="D704" s="84">
        <v>1283.5532321000001</v>
      </c>
      <c r="E704" s="84">
        <v>155.02829359</v>
      </c>
      <c r="F704" s="84">
        <v>155.02829359</v>
      </c>
    </row>
    <row r="705" spans="1:6" ht="12.75" customHeight="1" x14ac:dyDescent="0.2">
      <c r="A705" s="83" t="s">
        <v>176</v>
      </c>
      <c r="B705" s="83">
        <v>19</v>
      </c>
      <c r="C705" s="84">
        <v>1291.15996806</v>
      </c>
      <c r="D705" s="84">
        <v>1284.85603128</v>
      </c>
      <c r="E705" s="84">
        <v>155.18564642000001</v>
      </c>
      <c r="F705" s="84">
        <v>155.18564642000001</v>
      </c>
    </row>
    <row r="706" spans="1:6" ht="12.75" customHeight="1" x14ac:dyDescent="0.2">
      <c r="A706" s="83" t="s">
        <v>176</v>
      </c>
      <c r="B706" s="83">
        <v>20</v>
      </c>
      <c r="C706" s="84">
        <v>1324.6819508999999</v>
      </c>
      <c r="D706" s="84">
        <v>1320.0061663199999</v>
      </c>
      <c r="E706" s="84">
        <v>159.43109984</v>
      </c>
      <c r="F706" s="84">
        <v>159.43109984</v>
      </c>
    </row>
    <row r="707" spans="1:6" ht="12.75" customHeight="1" x14ac:dyDescent="0.2">
      <c r="A707" s="83" t="s">
        <v>176</v>
      </c>
      <c r="B707" s="83">
        <v>21</v>
      </c>
      <c r="C707" s="84">
        <v>1327.23391952</v>
      </c>
      <c r="D707" s="84">
        <v>1318.4878913299999</v>
      </c>
      <c r="E707" s="84">
        <v>159.24772171999999</v>
      </c>
      <c r="F707" s="84">
        <v>159.24772171999999</v>
      </c>
    </row>
    <row r="708" spans="1:6" ht="12.75" customHeight="1" x14ac:dyDescent="0.2">
      <c r="A708" s="83" t="s">
        <v>176</v>
      </c>
      <c r="B708" s="83">
        <v>22</v>
      </c>
      <c r="C708" s="84">
        <v>1304.22123283</v>
      </c>
      <c r="D708" s="84">
        <v>1299.63391069</v>
      </c>
      <c r="E708" s="84">
        <v>156.97052715000001</v>
      </c>
      <c r="F708" s="84">
        <v>156.97052715000001</v>
      </c>
    </row>
    <row r="709" spans="1:6" ht="12.75" customHeight="1" x14ac:dyDescent="0.2">
      <c r="A709" s="83" t="s">
        <v>176</v>
      </c>
      <c r="B709" s="83">
        <v>23</v>
      </c>
      <c r="C709" s="84">
        <v>1331.8212321999999</v>
      </c>
      <c r="D709" s="84">
        <v>1324.3093894000001</v>
      </c>
      <c r="E709" s="84">
        <v>159.95084559</v>
      </c>
      <c r="F709" s="84">
        <v>159.95084559</v>
      </c>
    </row>
    <row r="710" spans="1:6" ht="12.75" customHeight="1" x14ac:dyDescent="0.2">
      <c r="A710" s="83" t="s">
        <v>176</v>
      </c>
      <c r="B710" s="83">
        <v>24</v>
      </c>
      <c r="C710" s="84">
        <v>1443.34644144</v>
      </c>
      <c r="D710" s="84">
        <v>1435.5598570699999</v>
      </c>
      <c r="E710" s="84">
        <v>173.38774071</v>
      </c>
      <c r="F710" s="84">
        <v>173.38774071</v>
      </c>
    </row>
    <row r="711" spans="1:6" ht="12.75" customHeight="1" x14ac:dyDescent="0.2">
      <c r="A711" s="83" t="s">
        <v>177</v>
      </c>
      <c r="B711" s="83">
        <v>1</v>
      </c>
      <c r="C711" s="84">
        <v>1573.3682156100001</v>
      </c>
      <c r="D711" s="84">
        <v>1565.0725580999999</v>
      </c>
      <c r="E711" s="84">
        <v>189.03035882</v>
      </c>
      <c r="F711" s="84">
        <v>189.03035882</v>
      </c>
    </row>
    <row r="712" spans="1:6" ht="12.75" customHeight="1" x14ac:dyDescent="0.2">
      <c r="A712" s="83" t="s">
        <v>177</v>
      </c>
      <c r="B712" s="83">
        <v>2</v>
      </c>
      <c r="C712" s="84">
        <v>1631.9262197800001</v>
      </c>
      <c r="D712" s="84">
        <v>1622.9580519399999</v>
      </c>
      <c r="E712" s="84">
        <v>196.02180188</v>
      </c>
      <c r="F712" s="84">
        <v>196.02180188</v>
      </c>
    </row>
    <row r="713" spans="1:6" ht="12.75" customHeight="1" x14ac:dyDescent="0.2">
      <c r="A713" s="83" t="s">
        <v>177</v>
      </c>
      <c r="B713" s="83">
        <v>3</v>
      </c>
      <c r="C713" s="84">
        <v>1681.06892541</v>
      </c>
      <c r="D713" s="84">
        <v>1672.35902158</v>
      </c>
      <c r="E713" s="84">
        <v>201.98847925000001</v>
      </c>
      <c r="F713" s="84">
        <v>201.98847925000001</v>
      </c>
    </row>
    <row r="714" spans="1:6" ht="12.75" customHeight="1" x14ac:dyDescent="0.2">
      <c r="A714" s="83" t="s">
        <v>177</v>
      </c>
      <c r="B714" s="83">
        <v>4</v>
      </c>
      <c r="C714" s="84">
        <v>1687.9724764</v>
      </c>
      <c r="D714" s="84">
        <v>1678.9446157100001</v>
      </c>
      <c r="E714" s="84">
        <v>202.78389107999999</v>
      </c>
      <c r="F714" s="84">
        <v>202.78389107999999</v>
      </c>
    </row>
    <row r="715" spans="1:6" ht="12.75" customHeight="1" x14ac:dyDescent="0.2">
      <c r="A715" s="83" t="s">
        <v>177</v>
      </c>
      <c r="B715" s="83">
        <v>5</v>
      </c>
      <c r="C715" s="84">
        <v>1672.3474962499999</v>
      </c>
      <c r="D715" s="84">
        <v>1663.45898487</v>
      </c>
      <c r="E715" s="84">
        <v>200.91352773</v>
      </c>
      <c r="F715" s="84">
        <v>200.91352773</v>
      </c>
    </row>
    <row r="716" spans="1:6" ht="12.75" customHeight="1" x14ac:dyDescent="0.2">
      <c r="A716" s="83" t="s">
        <v>177</v>
      </c>
      <c r="B716" s="83">
        <v>6</v>
      </c>
      <c r="C716" s="84">
        <v>1675.9273107900001</v>
      </c>
      <c r="D716" s="84">
        <v>1666.8287880800001</v>
      </c>
      <c r="E716" s="84">
        <v>201.32053449</v>
      </c>
      <c r="F716" s="84">
        <v>201.32053449</v>
      </c>
    </row>
    <row r="717" spans="1:6" ht="12.75" customHeight="1" x14ac:dyDescent="0.2">
      <c r="A717" s="83" t="s">
        <v>177</v>
      </c>
      <c r="B717" s="83">
        <v>7</v>
      </c>
      <c r="C717" s="84">
        <v>1620.72643558</v>
      </c>
      <c r="D717" s="84">
        <v>1612.2311399</v>
      </c>
      <c r="E717" s="84">
        <v>194.72619931</v>
      </c>
      <c r="F717" s="84">
        <v>194.72619931</v>
      </c>
    </row>
    <row r="718" spans="1:6" ht="12.75" customHeight="1" x14ac:dyDescent="0.2">
      <c r="A718" s="83" t="s">
        <v>177</v>
      </c>
      <c r="B718" s="83">
        <v>8</v>
      </c>
      <c r="C718" s="84">
        <v>1520.1484101000001</v>
      </c>
      <c r="D718" s="84">
        <v>1512.39398138</v>
      </c>
      <c r="E718" s="84">
        <v>182.66781019000001</v>
      </c>
      <c r="F718" s="84">
        <v>182.66781019000001</v>
      </c>
    </row>
    <row r="719" spans="1:6" ht="12.75" customHeight="1" x14ac:dyDescent="0.2">
      <c r="A719" s="83" t="s">
        <v>177</v>
      </c>
      <c r="B719" s="83">
        <v>9</v>
      </c>
      <c r="C719" s="84">
        <v>1415.9469529099999</v>
      </c>
      <c r="D719" s="84">
        <v>1414.4651294299999</v>
      </c>
      <c r="E719" s="84">
        <v>170.83990743999999</v>
      </c>
      <c r="F719" s="84">
        <v>170.83990743999999</v>
      </c>
    </row>
    <row r="720" spans="1:6" ht="12.75" customHeight="1" x14ac:dyDescent="0.2">
      <c r="A720" s="83" t="s">
        <v>177</v>
      </c>
      <c r="B720" s="83">
        <v>10</v>
      </c>
      <c r="C720" s="84">
        <v>1375.9023378300001</v>
      </c>
      <c r="D720" s="84">
        <v>1361.7583439800001</v>
      </c>
      <c r="E720" s="84">
        <v>164.47395173999999</v>
      </c>
      <c r="F720" s="84">
        <v>164.47395173999999</v>
      </c>
    </row>
    <row r="721" spans="1:6" ht="12.75" customHeight="1" x14ac:dyDescent="0.2">
      <c r="A721" s="83" t="s">
        <v>177</v>
      </c>
      <c r="B721" s="83">
        <v>11</v>
      </c>
      <c r="C721" s="84">
        <v>1364.3443382600001</v>
      </c>
      <c r="D721" s="84">
        <v>1348.2751134</v>
      </c>
      <c r="E721" s="84">
        <v>162.84543944000001</v>
      </c>
      <c r="F721" s="84">
        <v>162.84543944000001</v>
      </c>
    </row>
    <row r="722" spans="1:6" ht="12.75" customHeight="1" x14ac:dyDescent="0.2">
      <c r="A722" s="83" t="s">
        <v>177</v>
      </c>
      <c r="B722" s="83">
        <v>12</v>
      </c>
      <c r="C722" s="84">
        <v>1352.6476183</v>
      </c>
      <c r="D722" s="84">
        <v>1338.24134387</v>
      </c>
      <c r="E722" s="84">
        <v>161.63355501999999</v>
      </c>
      <c r="F722" s="84">
        <v>161.63355501999999</v>
      </c>
    </row>
    <row r="723" spans="1:6" ht="12.75" customHeight="1" x14ac:dyDescent="0.2">
      <c r="A723" s="83" t="s">
        <v>177</v>
      </c>
      <c r="B723" s="83">
        <v>13</v>
      </c>
      <c r="C723" s="84">
        <v>1373.4710673500001</v>
      </c>
      <c r="D723" s="84">
        <v>1359.7520701999999</v>
      </c>
      <c r="E723" s="84">
        <v>164.23163285000001</v>
      </c>
      <c r="F723" s="84">
        <v>164.23163285000001</v>
      </c>
    </row>
    <row r="724" spans="1:6" ht="12.75" customHeight="1" x14ac:dyDescent="0.2">
      <c r="A724" s="83" t="s">
        <v>177</v>
      </c>
      <c r="B724" s="83">
        <v>14</v>
      </c>
      <c r="C724" s="84">
        <v>1376.2881436099999</v>
      </c>
      <c r="D724" s="84">
        <v>1360.49737461</v>
      </c>
      <c r="E724" s="84">
        <v>164.32165114</v>
      </c>
      <c r="F724" s="84">
        <v>164.32165114</v>
      </c>
    </row>
    <row r="725" spans="1:6" ht="12.75" customHeight="1" x14ac:dyDescent="0.2">
      <c r="A725" s="83" t="s">
        <v>177</v>
      </c>
      <c r="B725" s="83">
        <v>15</v>
      </c>
      <c r="C725" s="84">
        <v>1384.5029441300001</v>
      </c>
      <c r="D725" s="84">
        <v>1367.83857298</v>
      </c>
      <c r="E725" s="84">
        <v>165.20832528</v>
      </c>
      <c r="F725" s="84">
        <v>165.20832528</v>
      </c>
    </row>
    <row r="726" spans="1:6" ht="12.75" customHeight="1" x14ac:dyDescent="0.2">
      <c r="A726" s="83" t="s">
        <v>177</v>
      </c>
      <c r="B726" s="83">
        <v>16</v>
      </c>
      <c r="C726" s="84">
        <v>1382.7691340900001</v>
      </c>
      <c r="D726" s="84">
        <v>1367.8607250299999</v>
      </c>
      <c r="E726" s="84">
        <v>165.21100082000001</v>
      </c>
      <c r="F726" s="84">
        <v>165.21100082000001</v>
      </c>
    </row>
    <row r="727" spans="1:6" ht="12.75" customHeight="1" x14ac:dyDescent="0.2">
      <c r="A727" s="83" t="s">
        <v>177</v>
      </c>
      <c r="B727" s="83">
        <v>17</v>
      </c>
      <c r="C727" s="84">
        <v>1366.08334051</v>
      </c>
      <c r="D727" s="84">
        <v>1355.38751114</v>
      </c>
      <c r="E727" s="84">
        <v>163.70447891000001</v>
      </c>
      <c r="F727" s="84">
        <v>163.70447891000001</v>
      </c>
    </row>
    <row r="728" spans="1:6" ht="12.75" customHeight="1" x14ac:dyDescent="0.2">
      <c r="A728" s="83" t="s">
        <v>177</v>
      </c>
      <c r="B728" s="83">
        <v>18</v>
      </c>
      <c r="C728" s="84">
        <v>1351.5507378699999</v>
      </c>
      <c r="D728" s="84">
        <v>1342.3223341299999</v>
      </c>
      <c r="E728" s="84">
        <v>162.12645935</v>
      </c>
      <c r="F728" s="84">
        <v>162.12645935</v>
      </c>
    </row>
    <row r="729" spans="1:6" ht="12.75" customHeight="1" x14ac:dyDescent="0.2">
      <c r="A729" s="83" t="s">
        <v>177</v>
      </c>
      <c r="B729" s="83">
        <v>19</v>
      </c>
      <c r="C729" s="84">
        <v>1364.57224681</v>
      </c>
      <c r="D729" s="84">
        <v>1351.37418716</v>
      </c>
      <c r="E729" s="84">
        <v>163.21974734</v>
      </c>
      <c r="F729" s="84">
        <v>163.21974734</v>
      </c>
    </row>
    <row r="730" spans="1:6" ht="12.75" customHeight="1" x14ac:dyDescent="0.2">
      <c r="A730" s="83" t="s">
        <v>177</v>
      </c>
      <c r="B730" s="83">
        <v>20</v>
      </c>
      <c r="C730" s="84">
        <v>1369.8497800299999</v>
      </c>
      <c r="D730" s="84">
        <v>1360.0363095600001</v>
      </c>
      <c r="E730" s="84">
        <v>164.26596344000001</v>
      </c>
      <c r="F730" s="84">
        <v>164.26596344000001</v>
      </c>
    </row>
    <row r="731" spans="1:6" ht="12.75" customHeight="1" x14ac:dyDescent="0.2">
      <c r="A731" s="83" t="s">
        <v>177</v>
      </c>
      <c r="B731" s="83">
        <v>21</v>
      </c>
      <c r="C731" s="84">
        <v>1382.41693693</v>
      </c>
      <c r="D731" s="84">
        <v>1372.2833095000001</v>
      </c>
      <c r="E731" s="84">
        <v>165.74516310000001</v>
      </c>
      <c r="F731" s="84">
        <v>165.74516310000001</v>
      </c>
    </row>
    <row r="732" spans="1:6" ht="12.75" customHeight="1" x14ac:dyDescent="0.2">
      <c r="A732" s="83" t="s">
        <v>177</v>
      </c>
      <c r="B732" s="83">
        <v>22</v>
      </c>
      <c r="C732" s="84">
        <v>1373.1576958600001</v>
      </c>
      <c r="D732" s="84">
        <v>1363.67325766</v>
      </c>
      <c r="E732" s="84">
        <v>164.70523610999999</v>
      </c>
      <c r="F732" s="84">
        <v>164.70523610999999</v>
      </c>
    </row>
    <row r="733" spans="1:6" ht="12.75" customHeight="1" x14ac:dyDescent="0.2">
      <c r="A733" s="83" t="s">
        <v>177</v>
      </c>
      <c r="B733" s="83">
        <v>23</v>
      </c>
      <c r="C733" s="84">
        <v>1394.5165294400001</v>
      </c>
      <c r="D733" s="84">
        <v>1384.2810606800001</v>
      </c>
      <c r="E733" s="84">
        <v>167.19425835000001</v>
      </c>
      <c r="F733" s="84">
        <v>167.19425835000001</v>
      </c>
    </row>
    <row r="734" spans="1:6" ht="12.75" customHeight="1" x14ac:dyDescent="0.2">
      <c r="A734" s="83" t="s">
        <v>177</v>
      </c>
      <c r="B734" s="83">
        <v>24</v>
      </c>
      <c r="C734" s="84">
        <v>1520.8195426</v>
      </c>
      <c r="D734" s="84">
        <v>1510.5130002400001</v>
      </c>
      <c r="E734" s="84">
        <v>182.44062421999999</v>
      </c>
      <c r="F734" s="84">
        <v>182.44062421999999</v>
      </c>
    </row>
    <row r="735" spans="1:6" ht="12.75" customHeight="1" x14ac:dyDescent="0.2">
      <c r="A735" s="83" t="s">
        <v>178</v>
      </c>
      <c r="B735" s="83">
        <v>1</v>
      </c>
      <c r="C735" s="84">
        <v>1565.02007815</v>
      </c>
      <c r="D735" s="84">
        <v>1555.0537374200001</v>
      </c>
      <c r="E735" s="84">
        <v>187.82027993</v>
      </c>
      <c r="F735" s="84">
        <v>187.82027993</v>
      </c>
    </row>
    <row r="736" spans="1:6" ht="12.75" customHeight="1" x14ac:dyDescent="0.2">
      <c r="A736" s="83" t="s">
        <v>178</v>
      </c>
      <c r="B736" s="83">
        <v>2</v>
      </c>
      <c r="C736" s="84">
        <v>1610.7794588100001</v>
      </c>
      <c r="D736" s="84">
        <v>1606.1203083800001</v>
      </c>
      <c r="E736" s="84">
        <v>193.98812957999999</v>
      </c>
      <c r="F736" s="84">
        <v>193.98812957999999</v>
      </c>
    </row>
    <row r="737" spans="1:6" ht="12.75" customHeight="1" x14ac:dyDescent="0.2">
      <c r="A737" s="83" t="s">
        <v>178</v>
      </c>
      <c r="B737" s="83">
        <v>3</v>
      </c>
      <c r="C737" s="84">
        <v>1701.03959287</v>
      </c>
      <c r="D737" s="84">
        <v>1690.08987699</v>
      </c>
      <c r="E737" s="84">
        <v>204.13002211</v>
      </c>
      <c r="F737" s="84">
        <v>204.13002211</v>
      </c>
    </row>
    <row r="738" spans="1:6" ht="12.75" customHeight="1" x14ac:dyDescent="0.2">
      <c r="A738" s="83" t="s">
        <v>178</v>
      </c>
      <c r="B738" s="83">
        <v>4</v>
      </c>
      <c r="C738" s="84">
        <v>1727.22151942</v>
      </c>
      <c r="D738" s="84">
        <v>1716.0732710299999</v>
      </c>
      <c r="E738" s="84">
        <v>207.26831131</v>
      </c>
      <c r="F738" s="84">
        <v>207.26831131</v>
      </c>
    </row>
    <row r="739" spans="1:6" ht="12.75" customHeight="1" x14ac:dyDescent="0.2">
      <c r="A739" s="83" t="s">
        <v>178</v>
      </c>
      <c r="B739" s="83">
        <v>5</v>
      </c>
      <c r="C739" s="84">
        <v>1761.45927192</v>
      </c>
      <c r="D739" s="84">
        <v>1753.62909401</v>
      </c>
      <c r="E739" s="84">
        <v>211.80432508999999</v>
      </c>
      <c r="F739" s="84">
        <v>211.80432508999999</v>
      </c>
    </row>
    <row r="740" spans="1:6" ht="12.75" customHeight="1" x14ac:dyDescent="0.2">
      <c r="A740" s="83" t="s">
        <v>178</v>
      </c>
      <c r="B740" s="83">
        <v>6</v>
      </c>
      <c r="C740" s="84">
        <v>1792.47426152</v>
      </c>
      <c r="D740" s="84">
        <v>1783.91484676</v>
      </c>
      <c r="E740" s="84">
        <v>215.46225562999999</v>
      </c>
      <c r="F740" s="84">
        <v>215.46225562999999</v>
      </c>
    </row>
    <row r="741" spans="1:6" ht="12.75" customHeight="1" x14ac:dyDescent="0.2">
      <c r="A741" s="83" t="s">
        <v>178</v>
      </c>
      <c r="B741" s="83">
        <v>7</v>
      </c>
      <c r="C741" s="84">
        <v>1688.7734643599999</v>
      </c>
      <c r="D741" s="84">
        <v>1685.4763680599999</v>
      </c>
      <c r="E741" s="84">
        <v>203.57279986</v>
      </c>
      <c r="F741" s="84">
        <v>203.57279986</v>
      </c>
    </row>
    <row r="742" spans="1:6" ht="12.75" customHeight="1" x14ac:dyDescent="0.2">
      <c r="A742" s="83" t="s">
        <v>178</v>
      </c>
      <c r="B742" s="83">
        <v>8</v>
      </c>
      <c r="C742" s="84">
        <v>1582.20541463</v>
      </c>
      <c r="D742" s="84">
        <v>1573.1464624099999</v>
      </c>
      <c r="E742" s="84">
        <v>190.00552959999999</v>
      </c>
      <c r="F742" s="84">
        <v>190.00552959999999</v>
      </c>
    </row>
    <row r="743" spans="1:6" ht="12.75" customHeight="1" x14ac:dyDescent="0.2">
      <c r="A743" s="83" t="s">
        <v>178</v>
      </c>
      <c r="B743" s="83">
        <v>9</v>
      </c>
      <c r="C743" s="84">
        <v>1501.6282919600001</v>
      </c>
      <c r="D743" s="84">
        <v>1491.1999272</v>
      </c>
      <c r="E743" s="84">
        <v>180.10798020999999</v>
      </c>
      <c r="F743" s="84">
        <v>180.10798020999999</v>
      </c>
    </row>
    <row r="744" spans="1:6" ht="12.75" customHeight="1" x14ac:dyDescent="0.2">
      <c r="A744" s="83" t="s">
        <v>178</v>
      </c>
      <c r="B744" s="83">
        <v>10</v>
      </c>
      <c r="C744" s="84">
        <v>1428.6508543100001</v>
      </c>
      <c r="D744" s="84">
        <v>1418.8639730499999</v>
      </c>
      <c r="E744" s="84">
        <v>171.37120229000001</v>
      </c>
      <c r="F744" s="84">
        <v>171.37120229000001</v>
      </c>
    </row>
    <row r="745" spans="1:6" ht="12.75" customHeight="1" x14ac:dyDescent="0.2">
      <c r="A745" s="83" t="s">
        <v>178</v>
      </c>
      <c r="B745" s="83">
        <v>11</v>
      </c>
      <c r="C745" s="84">
        <v>1394.9118753600001</v>
      </c>
      <c r="D745" s="84">
        <v>1385.95783951</v>
      </c>
      <c r="E745" s="84">
        <v>167.39678065000001</v>
      </c>
      <c r="F745" s="84">
        <v>167.39678065000001</v>
      </c>
    </row>
    <row r="746" spans="1:6" ht="12.75" customHeight="1" x14ac:dyDescent="0.2">
      <c r="A746" s="83" t="s">
        <v>178</v>
      </c>
      <c r="B746" s="83">
        <v>12</v>
      </c>
      <c r="C746" s="84">
        <v>1356.1531786400001</v>
      </c>
      <c r="D746" s="84">
        <v>1354.18893239</v>
      </c>
      <c r="E746" s="84">
        <v>163.55971388</v>
      </c>
      <c r="F746" s="84">
        <v>163.55971388</v>
      </c>
    </row>
    <row r="747" spans="1:6" ht="12.75" customHeight="1" x14ac:dyDescent="0.2">
      <c r="A747" s="83" t="s">
        <v>178</v>
      </c>
      <c r="B747" s="83">
        <v>13</v>
      </c>
      <c r="C747" s="84">
        <v>1399.63435643</v>
      </c>
      <c r="D747" s="84">
        <v>1398.2441705900001</v>
      </c>
      <c r="E747" s="84">
        <v>168.88073075</v>
      </c>
      <c r="F747" s="84">
        <v>168.88073075</v>
      </c>
    </row>
    <row r="748" spans="1:6" ht="12.75" customHeight="1" x14ac:dyDescent="0.2">
      <c r="A748" s="83" t="s">
        <v>178</v>
      </c>
      <c r="B748" s="83">
        <v>14</v>
      </c>
      <c r="C748" s="84">
        <v>1391.1757859899999</v>
      </c>
      <c r="D748" s="84">
        <v>1383.93191854</v>
      </c>
      <c r="E748" s="84">
        <v>167.15208876</v>
      </c>
      <c r="F748" s="84">
        <v>167.15208876</v>
      </c>
    </row>
    <row r="749" spans="1:6" ht="12.75" customHeight="1" x14ac:dyDescent="0.2">
      <c r="A749" s="83" t="s">
        <v>178</v>
      </c>
      <c r="B749" s="83">
        <v>15</v>
      </c>
      <c r="C749" s="84">
        <v>1394.46345135</v>
      </c>
      <c r="D749" s="84">
        <v>1391.0336931500001</v>
      </c>
      <c r="E749" s="84">
        <v>168.00984516</v>
      </c>
      <c r="F749" s="84">
        <v>168.00984516</v>
      </c>
    </row>
    <row r="750" spans="1:6" ht="12.75" customHeight="1" x14ac:dyDescent="0.2">
      <c r="A750" s="83" t="s">
        <v>178</v>
      </c>
      <c r="B750" s="83">
        <v>16</v>
      </c>
      <c r="C750" s="84">
        <v>1406.70901441</v>
      </c>
      <c r="D750" s="84">
        <v>1396.7735770700001</v>
      </c>
      <c r="E750" s="84">
        <v>168.70311161999999</v>
      </c>
      <c r="F750" s="84">
        <v>168.70311161999999</v>
      </c>
    </row>
    <row r="751" spans="1:6" ht="12.75" customHeight="1" x14ac:dyDescent="0.2">
      <c r="A751" s="83" t="s">
        <v>178</v>
      </c>
      <c r="B751" s="83">
        <v>17</v>
      </c>
      <c r="C751" s="84">
        <v>1395.1253433500001</v>
      </c>
      <c r="D751" s="84">
        <v>1386.19404594</v>
      </c>
      <c r="E751" s="84">
        <v>167.42530980000001</v>
      </c>
      <c r="F751" s="84">
        <v>167.42530980000001</v>
      </c>
    </row>
    <row r="752" spans="1:6" ht="12.75" customHeight="1" x14ac:dyDescent="0.2">
      <c r="A752" s="83" t="s">
        <v>178</v>
      </c>
      <c r="B752" s="83">
        <v>18</v>
      </c>
      <c r="C752" s="84">
        <v>1380.8958363500001</v>
      </c>
      <c r="D752" s="84">
        <v>1373.14478407</v>
      </c>
      <c r="E752" s="84">
        <v>165.84921249000001</v>
      </c>
      <c r="F752" s="84">
        <v>165.84921249000001</v>
      </c>
    </row>
    <row r="753" spans="1:6" ht="12.75" customHeight="1" x14ac:dyDescent="0.2">
      <c r="A753" s="83" t="s">
        <v>178</v>
      </c>
      <c r="B753" s="83">
        <v>19</v>
      </c>
      <c r="C753" s="84">
        <v>1378.4385726099999</v>
      </c>
      <c r="D753" s="84">
        <v>1371.1979257099999</v>
      </c>
      <c r="E753" s="84">
        <v>165.61406982</v>
      </c>
      <c r="F753" s="84">
        <v>165.61406982</v>
      </c>
    </row>
    <row r="754" spans="1:6" ht="12.75" customHeight="1" x14ac:dyDescent="0.2">
      <c r="A754" s="83" t="s">
        <v>178</v>
      </c>
      <c r="B754" s="83">
        <v>20</v>
      </c>
      <c r="C754" s="84">
        <v>1379.7614778899999</v>
      </c>
      <c r="D754" s="84">
        <v>1379.22290954</v>
      </c>
      <c r="E754" s="84">
        <v>166.58333196000001</v>
      </c>
      <c r="F754" s="84">
        <v>166.58333196000001</v>
      </c>
    </row>
    <row r="755" spans="1:6" ht="12.75" customHeight="1" x14ac:dyDescent="0.2">
      <c r="A755" s="83" t="s">
        <v>178</v>
      </c>
      <c r="B755" s="83">
        <v>21</v>
      </c>
      <c r="C755" s="84">
        <v>1408.2970705600001</v>
      </c>
      <c r="D755" s="84">
        <v>1404.4333668100001</v>
      </c>
      <c r="E755" s="84">
        <v>169.62826541000001</v>
      </c>
      <c r="F755" s="84">
        <v>169.62826541000001</v>
      </c>
    </row>
    <row r="756" spans="1:6" ht="12.75" customHeight="1" x14ac:dyDescent="0.2">
      <c r="A756" s="83" t="s">
        <v>178</v>
      </c>
      <c r="B756" s="83">
        <v>22</v>
      </c>
      <c r="C756" s="84">
        <v>1381.66207904</v>
      </c>
      <c r="D756" s="84">
        <v>1372.24377957</v>
      </c>
      <c r="E756" s="84">
        <v>165.74038865</v>
      </c>
      <c r="F756" s="84">
        <v>165.74038865</v>
      </c>
    </row>
    <row r="757" spans="1:6" ht="12.75" customHeight="1" x14ac:dyDescent="0.2">
      <c r="A757" s="83" t="s">
        <v>178</v>
      </c>
      <c r="B757" s="83">
        <v>23</v>
      </c>
      <c r="C757" s="84">
        <v>1418.1538831800001</v>
      </c>
      <c r="D757" s="84">
        <v>1415.23317103</v>
      </c>
      <c r="E757" s="84">
        <v>170.93267194000001</v>
      </c>
      <c r="F757" s="84">
        <v>170.93267194000001</v>
      </c>
    </row>
    <row r="758" spans="1:6" ht="12.75" customHeight="1" x14ac:dyDescent="0.2">
      <c r="A758" s="83" t="s">
        <v>178</v>
      </c>
      <c r="B758" s="83">
        <v>24</v>
      </c>
      <c r="C758" s="84">
        <v>1507.5594678099999</v>
      </c>
      <c r="D758" s="84">
        <v>1501.0848425900001</v>
      </c>
      <c r="E758" s="84">
        <v>181.30188594000001</v>
      </c>
      <c r="F758" s="84">
        <v>181.30188594000001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19050</xdr:colOff>
                <xdr:row>20</xdr:row>
                <xdr:rowOff>219075</xdr:rowOff>
              </from>
              <to>
                <xdr:col>2</xdr:col>
                <xdr:colOff>1057275</xdr:colOff>
                <xdr:row>20</xdr:row>
                <xdr:rowOff>447675</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57150</xdr:colOff>
                <xdr:row>21</xdr:row>
                <xdr:rowOff>209550</xdr:rowOff>
              </from>
              <to>
                <xdr:col>2</xdr:col>
                <xdr:colOff>1104900</xdr:colOff>
                <xdr:row>21</xdr:row>
                <xdr:rowOff>438150</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57150</xdr:colOff>
                <xdr:row>22</xdr:row>
                <xdr:rowOff>200025</xdr:rowOff>
              </from>
              <to>
                <xdr:col>2</xdr:col>
                <xdr:colOff>942975</xdr:colOff>
                <xdr:row>22</xdr:row>
                <xdr:rowOff>447675</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28575</xdr:colOff>
                <xdr:row>23</xdr:row>
                <xdr:rowOff>171450</xdr:rowOff>
              </from>
              <to>
                <xdr:col>2</xdr:col>
                <xdr:colOff>885825</xdr:colOff>
                <xdr:row>23</xdr:row>
                <xdr:rowOff>428625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2023-07-18T08:58:53Z</dcterms:modified>
</cp:coreProperties>
</file>